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ast\Downloads\"/>
    </mc:Choice>
  </mc:AlternateContent>
  <xr:revisionPtr revIDLastSave="0" documentId="8_{7AEF6D32-F9BE-4CD2-A960-11515421D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FIX" sheetId="1" r:id="rId1"/>
    <sheet name="Template" sheetId="2" r:id="rId2"/>
    <sheet name="HASIL REKAP OPNAME 2" sheetId="3" r:id="rId3"/>
    <sheet name="Template (2)" sheetId="4" r:id="rId4"/>
    <sheet name="Penyesuaian Persediaan - ARU" sheetId="5" r:id="rId5"/>
    <sheet name="OPANAME 2 PKY" sheetId="6" r:id="rId6"/>
    <sheet name="PEMINDAHAN BARANG" sheetId="7" r:id="rId7"/>
    <sheet name="Rincian Penerimaan Barang" sheetId="8" r:id="rId8"/>
    <sheet name="Rincian Pesanan Penjualan" sheetId="9" r:id="rId9"/>
    <sheet name="REKAP OPNAME 2 " sheetId="10" r:id="rId10"/>
    <sheet name="Barang &amp; Jasa" sheetId="11" r:id="rId11"/>
    <sheet name="Sheet3" sheetId="12" r:id="rId12"/>
  </sheets>
  <definedNames>
    <definedName name="_xlnm._FilterDatabase" localSheetId="2" hidden="1">'HASIL REKAP OPNAME 2'!$A$1:$G$917</definedName>
    <definedName name="_xlnm._FilterDatabase" localSheetId="5" hidden="1">'OPANAME 2 PKY'!$E$1:$E$787</definedName>
    <definedName name="_xlnm._FilterDatabase" localSheetId="4" hidden="1">'Penyesuaian Persediaan - ARU'!$C$1:$C$897</definedName>
    <definedName name="_xlnm._FilterDatabase" localSheetId="9" hidden="1">'REKAP OPNAME 2 '!$A$1:$B$909</definedName>
    <definedName name="_xlnm._FilterDatabase" localSheetId="8" hidden="1">'Rincian Pesanan Penjualan'!$H$1:$H$313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2" l="1"/>
  <c r="D124" i="12"/>
  <c r="E123" i="12"/>
  <c r="D123" i="12"/>
  <c r="D122" i="12"/>
  <c r="E122" i="12" s="1"/>
  <c r="D121" i="12"/>
  <c r="E121" i="12" s="1"/>
  <c r="D120" i="12"/>
  <c r="E120" i="12" s="1"/>
  <c r="E119" i="12"/>
  <c r="D119" i="12"/>
  <c r="E118" i="12"/>
  <c r="D118" i="12"/>
  <c r="D117" i="12"/>
  <c r="E117" i="12" s="1"/>
  <c r="D116" i="12"/>
  <c r="E116" i="12" s="1"/>
  <c r="E115" i="12"/>
  <c r="D115" i="12"/>
  <c r="D114" i="12"/>
  <c r="E114" i="12" s="1"/>
  <c r="D113" i="12"/>
  <c r="E113" i="12" s="1"/>
  <c r="E112" i="12"/>
  <c r="D112" i="12"/>
  <c r="E111" i="12"/>
  <c r="D111" i="12"/>
  <c r="D110" i="12"/>
  <c r="E110" i="12" s="1"/>
  <c r="D109" i="12"/>
  <c r="E109" i="12" s="1"/>
  <c r="D108" i="12"/>
  <c r="E108" i="12" s="1"/>
  <c r="E107" i="12"/>
  <c r="D107" i="12"/>
  <c r="E106" i="12"/>
  <c r="D106" i="12"/>
  <c r="D105" i="12"/>
  <c r="E105" i="12" s="1"/>
  <c r="D104" i="12"/>
  <c r="E104" i="12" s="1"/>
  <c r="E103" i="12"/>
  <c r="D103" i="12"/>
  <c r="D102" i="12"/>
  <c r="E102" i="12" s="1"/>
  <c r="D101" i="12"/>
  <c r="E101" i="12" s="1"/>
  <c r="E100" i="12"/>
  <c r="D100" i="12"/>
  <c r="E99" i="12"/>
  <c r="D99" i="12"/>
  <c r="D98" i="12"/>
  <c r="E98" i="12" s="1"/>
  <c r="D97" i="12"/>
  <c r="E97" i="12" s="1"/>
  <c r="D96" i="12"/>
  <c r="E96" i="12" s="1"/>
  <c r="E95" i="12"/>
  <c r="D95" i="12"/>
  <c r="E94" i="12"/>
  <c r="D94" i="12"/>
  <c r="D93" i="12"/>
  <c r="E93" i="12" s="1"/>
  <c r="D92" i="12"/>
  <c r="E92" i="12" s="1"/>
  <c r="E91" i="12"/>
  <c r="D91" i="12"/>
  <c r="D90" i="12"/>
  <c r="E90" i="12" s="1"/>
  <c r="D89" i="12"/>
  <c r="E89" i="12" s="1"/>
  <c r="E88" i="12"/>
  <c r="D88" i="12"/>
  <c r="E87" i="12"/>
  <c r="D87" i="12"/>
  <c r="D86" i="12"/>
  <c r="E86" i="12" s="1"/>
  <c r="D85" i="12"/>
  <c r="E85" i="12" s="1"/>
  <c r="D84" i="12"/>
  <c r="E84" i="12" s="1"/>
  <c r="E83" i="12"/>
  <c r="D83" i="12"/>
  <c r="E82" i="12"/>
  <c r="D82" i="12"/>
  <c r="D81" i="12"/>
  <c r="E81" i="12" s="1"/>
  <c r="D80" i="12"/>
  <c r="E80" i="12" s="1"/>
  <c r="E79" i="12"/>
  <c r="D79" i="12"/>
  <c r="D78" i="12"/>
  <c r="E78" i="12" s="1"/>
  <c r="D77" i="12"/>
  <c r="E77" i="12" s="1"/>
  <c r="E76" i="12"/>
  <c r="D76" i="12"/>
  <c r="E75" i="12"/>
  <c r="D75" i="12"/>
  <c r="D74" i="12"/>
  <c r="E74" i="12" s="1"/>
  <c r="D73" i="12"/>
  <c r="E73" i="12" s="1"/>
  <c r="D72" i="12"/>
  <c r="E72" i="12" s="1"/>
  <c r="E71" i="12"/>
  <c r="D71" i="12"/>
  <c r="E70" i="12"/>
  <c r="D70" i="12"/>
  <c r="D69" i="12"/>
  <c r="E69" i="12" s="1"/>
  <c r="D68" i="12"/>
  <c r="E68" i="12" s="1"/>
  <c r="E67" i="12"/>
  <c r="D67" i="12"/>
  <c r="D66" i="12"/>
  <c r="E66" i="12" s="1"/>
  <c r="D65" i="12"/>
  <c r="E65" i="12" s="1"/>
  <c r="E64" i="12"/>
  <c r="D64" i="12"/>
  <c r="E63" i="12"/>
  <c r="D63" i="12"/>
  <c r="D62" i="12"/>
  <c r="E62" i="12" s="1"/>
  <c r="D61" i="12"/>
  <c r="E61" i="12" s="1"/>
  <c r="D60" i="12"/>
  <c r="E60" i="12" s="1"/>
  <c r="E59" i="12"/>
  <c r="D59" i="12"/>
  <c r="E58" i="12"/>
  <c r="D58" i="12"/>
  <c r="D57" i="12"/>
  <c r="E57" i="12" s="1"/>
  <c r="D56" i="12"/>
  <c r="E56" i="12" s="1"/>
  <c r="E55" i="12"/>
  <c r="D55" i="12"/>
  <c r="D54" i="12"/>
  <c r="E54" i="12" s="1"/>
  <c r="D53" i="12"/>
  <c r="E53" i="12" s="1"/>
  <c r="E52" i="12"/>
  <c r="D52" i="12"/>
  <c r="E51" i="12"/>
  <c r="D51" i="12"/>
  <c r="D50" i="12"/>
  <c r="E50" i="12" s="1"/>
  <c r="D49" i="12"/>
  <c r="E49" i="12" s="1"/>
  <c r="D48" i="12"/>
  <c r="E48" i="12" s="1"/>
  <c r="E47" i="12"/>
  <c r="D47" i="12"/>
  <c r="E46" i="12"/>
  <c r="D46" i="12"/>
  <c r="D45" i="12"/>
  <c r="E45" i="12" s="1"/>
  <c r="D44" i="12"/>
  <c r="E44" i="12" s="1"/>
  <c r="E43" i="12"/>
  <c r="D43" i="12"/>
  <c r="D42" i="12"/>
  <c r="E42" i="12" s="1"/>
  <c r="D41" i="12"/>
  <c r="E41" i="12" s="1"/>
  <c r="E40" i="12"/>
  <c r="D40" i="12"/>
  <c r="E39" i="12"/>
  <c r="D39" i="12"/>
  <c r="D38" i="12"/>
  <c r="E38" i="12" s="1"/>
  <c r="D37" i="12"/>
  <c r="E37" i="12" s="1"/>
  <c r="D36" i="12"/>
  <c r="E36" i="12" s="1"/>
  <c r="E35" i="12"/>
  <c r="D35" i="12"/>
  <c r="E34" i="12"/>
  <c r="D34" i="12"/>
  <c r="D33" i="12"/>
  <c r="E33" i="12" s="1"/>
  <c r="D32" i="12"/>
  <c r="E32" i="12" s="1"/>
  <c r="E31" i="12"/>
  <c r="D31" i="12"/>
  <c r="D30" i="12"/>
  <c r="E30" i="12" s="1"/>
  <c r="D29" i="12"/>
  <c r="E29" i="12" s="1"/>
  <c r="E28" i="12"/>
  <c r="D28" i="12"/>
  <c r="E27" i="12"/>
  <c r="D27" i="12"/>
  <c r="D26" i="12"/>
  <c r="E26" i="12" s="1"/>
  <c r="D25" i="12"/>
  <c r="E25" i="12" s="1"/>
  <c r="D24" i="12"/>
  <c r="E24" i="12" s="1"/>
  <c r="E23" i="12"/>
  <c r="D23" i="12"/>
  <c r="E22" i="12"/>
  <c r="D22" i="12"/>
  <c r="D21" i="12"/>
  <c r="E21" i="12" s="1"/>
  <c r="D20" i="12"/>
  <c r="E20" i="12" s="1"/>
  <c r="E19" i="12"/>
  <c r="D19" i="12"/>
  <c r="D18" i="12"/>
  <c r="E18" i="12" s="1"/>
  <c r="D17" i="12"/>
  <c r="E17" i="12" s="1"/>
  <c r="E16" i="12"/>
  <c r="D16" i="12"/>
  <c r="E15" i="12"/>
  <c r="D15" i="12"/>
  <c r="D14" i="12"/>
  <c r="E14" i="12" s="1"/>
  <c r="D13" i="12"/>
  <c r="E13" i="12" s="1"/>
  <c r="D12" i="12"/>
  <c r="E12" i="12" s="1"/>
  <c r="E11" i="12"/>
  <c r="D11" i="12"/>
  <c r="E10" i="12"/>
  <c r="D10" i="12"/>
  <c r="D9" i="12"/>
  <c r="E9" i="12" s="1"/>
  <c r="D8" i="12"/>
  <c r="E8" i="12" s="1"/>
  <c r="E7" i="12"/>
  <c r="D7" i="12"/>
  <c r="D6" i="12"/>
  <c r="E6" i="12" s="1"/>
  <c r="D5" i="12"/>
  <c r="E5" i="12" s="1"/>
  <c r="E4" i="12"/>
  <c r="D4" i="12"/>
  <c r="E3" i="12"/>
  <c r="D3" i="12"/>
  <c r="D2" i="12"/>
  <c r="E2" i="12" s="1"/>
  <c r="G909" i="10"/>
  <c r="G908" i="10"/>
  <c r="G907" i="10"/>
  <c r="G906" i="10"/>
  <c r="G905" i="10"/>
  <c r="G904" i="10"/>
  <c r="G903" i="10"/>
  <c r="G902" i="10"/>
  <c r="G901" i="10"/>
  <c r="G900" i="10"/>
  <c r="G899" i="10"/>
  <c r="G898" i="10"/>
  <c r="G897" i="10"/>
  <c r="G896" i="10"/>
  <c r="G895" i="10"/>
  <c r="G894" i="10"/>
  <c r="G893" i="10"/>
  <c r="G892" i="10"/>
  <c r="G891" i="10"/>
  <c r="G890" i="10"/>
  <c r="G889" i="10"/>
  <c r="G888" i="10"/>
  <c r="G887" i="10"/>
  <c r="G886" i="10"/>
  <c r="G885" i="10"/>
  <c r="G884" i="10"/>
  <c r="G883" i="10"/>
  <c r="G882" i="10"/>
  <c r="G881" i="10"/>
  <c r="G880" i="10"/>
  <c r="G879" i="10"/>
  <c r="G878" i="10"/>
  <c r="G877" i="10"/>
  <c r="G876" i="10"/>
  <c r="G875" i="10"/>
  <c r="G874" i="10"/>
  <c r="G873" i="10"/>
  <c r="G872" i="10"/>
  <c r="G871" i="10"/>
  <c r="G870" i="10"/>
  <c r="G869" i="10"/>
  <c r="G868" i="10"/>
  <c r="G867" i="10"/>
  <c r="G866" i="10"/>
  <c r="G865" i="10"/>
  <c r="G864" i="10"/>
  <c r="G863" i="10"/>
  <c r="G862" i="10"/>
  <c r="G861" i="10"/>
  <c r="G860" i="10"/>
  <c r="G859" i="10"/>
  <c r="G858" i="10"/>
  <c r="G857" i="10"/>
  <c r="G856" i="10"/>
  <c r="G855" i="10"/>
  <c r="G854" i="10"/>
  <c r="G853" i="10"/>
  <c r="G852" i="10"/>
  <c r="G851" i="10"/>
  <c r="G850" i="10"/>
  <c r="G849" i="10"/>
  <c r="G848" i="10"/>
  <c r="G847" i="10"/>
  <c r="G846" i="10"/>
  <c r="G845" i="10"/>
  <c r="G844" i="10"/>
  <c r="G843" i="10"/>
  <c r="G842" i="10"/>
  <c r="G841" i="10"/>
  <c r="G840" i="10"/>
  <c r="G839" i="10"/>
  <c r="G838" i="10"/>
  <c r="G837" i="10"/>
  <c r="G836" i="10"/>
  <c r="G835" i="10"/>
  <c r="G834" i="10"/>
  <c r="G833" i="10"/>
  <c r="G832" i="10"/>
  <c r="G831" i="10"/>
  <c r="G830" i="10"/>
  <c r="G829" i="10"/>
  <c r="G828" i="10"/>
  <c r="G827" i="10"/>
  <c r="G826" i="10"/>
  <c r="G825" i="10"/>
  <c r="G824" i="10"/>
  <c r="G823" i="10"/>
  <c r="G822" i="10"/>
  <c r="G821" i="10"/>
  <c r="G820" i="10"/>
  <c r="G819" i="10"/>
  <c r="G818" i="10"/>
  <c r="G817" i="10"/>
  <c r="G816" i="10"/>
  <c r="G815" i="10"/>
  <c r="G814" i="10"/>
  <c r="G813" i="10"/>
  <c r="G812" i="10"/>
  <c r="G811" i="10"/>
  <c r="G810" i="10"/>
  <c r="G809" i="10"/>
  <c r="G808" i="10"/>
  <c r="G807" i="10"/>
  <c r="G806" i="10"/>
  <c r="G805" i="10"/>
  <c r="G804" i="10"/>
  <c r="G803" i="10"/>
  <c r="G802" i="10"/>
  <c r="G801" i="10"/>
  <c r="G800" i="10"/>
  <c r="G799" i="10"/>
  <c r="G798" i="10"/>
  <c r="G797" i="10"/>
  <c r="G796" i="10"/>
  <c r="G795" i="10"/>
  <c r="G794" i="10"/>
  <c r="G793" i="10"/>
  <c r="G792" i="10"/>
  <c r="G791" i="10"/>
  <c r="G790" i="10"/>
  <c r="G789" i="10"/>
  <c r="G788" i="10"/>
  <c r="G787" i="10"/>
  <c r="G786" i="10"/>
  <c r="G785" i="10"/>
  <c r="F785" i="10"/>
  <c r="G784" i="10"/>
  <c r="G783" i="10"/>
  <c r="G782" i="10"/>
  <c r="G781" i="10"/>
  <c r="G780" i="10"/>
  <c r="F779" i="10"/>
  <c r="G779" i="10" s="1"/>
  <c r="G778" i="10"/>
  <c r="F777" i="10"/>
  <c r="G777" i="10" s="1"/>
  <c r="G776" i="10"/>
  <c r="G775" i="10"/>
  <c r="G774" i="10"/>
  <c r="F774" i="10"/>
  <c r="G773" i="10"/>
  <c r="G772" i="10"/>
  <c r="G771" i="10"/>
  <c r="F770" i="10"/>
  <c r="G770" i="10" s="1"/>
  <c r="G769" i="10"/>
  <c r="F768" i="10"/>
  <c r="G768" i="10" s="1"/>
  <c r="G767" i="10"/>
  <c r="G766" i="10"/>
  <c r="G765" i="10"/>
  <c r="F765" i="10"/>
  <c r="G764" i="10"/>
  <c r="G763" i="10"/>
  <c r="G762" i="10"/>
  <c r="G761" i="10"/>
  <c r="G760" i="10"/>
  <c r="G759" i="10"/>
  <c r="G758" i="10"/>
  <c r="G757" i="10"/>
  <c r="G756" i="10"/>
  <c r="G755" i="10"/>
  <c r="G754" i="10"/>
  <c r="G753" i="10"/>
  <c r="G752" i="10"/>
  <c r="G751" i="10"/>
  <c r="G750" i="10"/>
  <c r="G749" i="10"/>
  <c r="G748" i="10"/>
  <c r="G747" i="10"/>
  <c r="F746" i="10"/>
  <c r="G746" i="10" s="1"/>
  <c r="G745" i="10"/>
  <c r="F745" i="10"/>
  <c r="G744" i="10"/>
  <c r="G743" i="10"/>
  <c r="F743" i="10"/>
  <c r="G742" i="10"/>
  <c r="G741" i="10"/>
  <c r="G740" i="10"/>
  <c r="G739" i="10"/>
  <c r="F739" i="10"/>
  <c r="F738" i="10"/>
  <c r="G738" i="10" s="1"/>
  <c r="F737" i="10"/>
  <c r="G737" i="10" s="1"/>
  <c r="G736" i="10"/>
  <c r="F736" i="10"/>
  <c r="G735" i="10"/>
  <c r="F734" i="10"/>
  <c r="G734" i="10" s="1"/>
  <c r="D734" i="3" s="1"/>
  <c r="G733" i="10"/>
  <c r="G732" i="10"/>
  <c r="G731" i="10"/>
  <c r="G730" i="10"/>
  <c r="G729" i="10"/>
  <c r="G728" i="10"/>
  <c r="G727" i="10"/>
  <c r="G726" i="10"/>
  <c r="G725" i="10"/>
  <c r="G724" i="10"/>
  <c r="G723" i="10"/>
  <c r="G722" i="10"/>
  <c r="G721" i="10"/>
  <c r="G720" i="10"/>
  <c r="G719" i="10"/>
  <c r="G718" i="10"/>
  <c r="G717" i="10"/>
  <c r="G716" i="10"/>
  <c r="G715" i="10"/>
  <c r="G714" i="10"/>
  <c r="G713" i="10"/>
  <c r="G712" i="10"/>
  <c r="G711" i="10"/>
  <c r="G710" i="10"/>
  <c r="G709" i="10"/>
  <c r="G708" i="10"/>
  <c r="G707" i="10"/>
  <c r="G706" i="10"/>
  <c r="G705" i="10"/>
  <c r="G704" i="10"/>
  <c r="G703" i="10"/>
  <c r="G702" i="10"/>
  <c r="G701" i="10"/>
  <c r="G700" i="10"/>
  <c r="G699" i="10"/>
  <c r="G698" i="10"/>
  <c r="G697" i="10"/>
  <c r="G696" i="10"/>
  <c r="G695" i="10"/>
  <c r="G694" i="10"/>
  <c r="G693" i="10"/>
  <c r="F693" i="10"/>
  <c r="F692" i="10"/>
  <c r="G692" i="10" s="1"/>
  <c r="G691" i="10"/>
  <c r="G690" i="10"/>
  <c r="F689" i="10"/>
  <c r="G689" i="10" s="1"/>
  <c r="G688" i="10"/>
  <c r="F687" i="10"/>
  <c r="G687" i="10" s="1"/>
  <c r="D687" i="3" s="1"/>
  <c r="F686" i="10"/>
  <c r="G686" i="10" s="1"/>
  <c r="G685" i="10"/>
  <c r="G684" i="10"/>
  <c r="G683" i="10"/>
  <c r="G682" i="10"/>
  <c r="G681" i="10"/>
  <c r="G680" i="10"/>
  <c r="G679" i="10"/>
  <c r="F678" i="10"/>
  <c r="G678" i="10" s="1"/>
  <c r="G677" i="10"/>
  <c r="G676" i="10"/>
  <c r="G675" i="10"/>
  <c r="G674" i="10"/>
  <c r="G673" i="10"/>
  <c r="G672" i="10"/>
  <c r="G671" i="10"/>
  <c r="G670" i="10"/>
  <c r="G669" i="10"/>
  <c r="G668" i="10"/>
  <c r="G667" i="10"/>
  <c r="G666" i="10"/>
  <c r="G665" i="10"/>
  <c r="G664" i="10"/>
  <c r="G663" i="10"/>
  <c r="G662" i="10"/>
  <c r="G661" i="10"/>
  <c r="G660" i="10"/>
  <c r="G659" i="10"/>
  <c r="G658" i="10"/>
  <c r="F657" i="10"/>
  <c r="G657" i="10" s="1"/>
  <c r="F656" i="10"/>
  <c r="G656" i="10" s="1"/>
  <c r="F655" i="10"/>
  <c r="G655" i="10" s="1"/>
  <c r="G654" i="10"/>
  <c r="F654" i="10"/>
  <c r="F653" i="10"/>
  <c r="G653" i="10" s="1"/>
  <c r="G652" i="10"/>
  <c r="G651" i="10"/>
  <c r="F651" i="10"/>
  <c r="F650" i="10"/>
  <c r="G650" i="10" s="1"/>
  <c r="F649" i="10"/>
  <c r="G649" i="10" s="1"/>
  <c r="F648" i="10"/>
  <c r="G648" i="10" s="1"/>
  <c r="G647" i="10"/>
  <c r="F647" i="10"/>
  <c r="G646" i="10"/>
  <c r="G645" i="10"/>
  <c r="G644" i="10"/>
  <c r="G643" i="10"/>
  <c r="G642" i="10"/>
  <c r="G641" i="10"/>
  <c r="G640" i="10"/>
  <c r="G639" i="10"/>
  <c r="G638" i="10"/>
  <c r="G637" i="10"/>
  <c r="G636" i="10"/>
  <c r="F635" i="10"/>
  <c r="G635" i="10" s="1"/>
  <c r="G634" i="10"/>
  <c r="G633" i="10"/>
  <c r="G632" i="10"/>
  <c r="G631" i="10"/>
  <c r="G630" i="10"/>
  <c r="F630" i="10"/>
  <c r="G629" i="10"/>
  <c r="G628" i="10"/>
  <c r="E627" i="10"/>
  <c r="G627" i="10" s="1"/>
  <c r="F626" i="10"/>
  <c r="G626" i="10" s="1"/>
  <c r="E626" i="10"/>
  <c r="G625" i="10"/>
  <c r="E624" i="10"/>
  <c r="G624" i="10" s="1"/>
  <c r="G623" i="10"/>
  <c r="G622" i="10"/>
  <c r="E622" i="10"/>
  <c r="G621" i="10"/>
  <c r="G620" i="10"/>
  <c r="F620" i="10"/>
  <c r="G619" i="10"/>
  <c r="G618" i="10"/>
  <c r="G617" i="10"/>
  <c r="G616" i="10"/>
  <c r="F616" i="10"/>
  <c r="G615" i="10"/>
  <c r="G614" i="10"/>
  <c r="F614" i="10"/>
  <c r="G613" i="10"/>
  <c r="G612" i="10"/>
  <c r="G611" i="10"/>
  <c r="G610" i="10"/>
  <c r="G609" i="10"/>
  <c r="G608" i="10"/>
  <c r="G607" i="10"/>
  <c r="G606" i="10"/>
  <c r="F605" i="10"/>
  <c r="G605" i="10" s="1"/>
  <c r="G604" i="10"/>
  <c r="G603" i="10"/>
  <c r="G602" i="10"/>
  <c r="G601" i="10"/>
  <c r="G600" i="10"/>
  <c r="G599" i="10"/>
  <c r="G598" i="10"/>
  <c r="G597" i="10"/>
  <c r="G596" i="10"/>
  <c r="G595" i="10"/>
  <c r="G594" i="10"/>
  <c r="G593" i="10"/>
  <c r="G592" i="10"/>
  <c r="G591" i="10"/>
  <c r="G590" i="10"/>
  <c r="F589" i="10"/>
  <c r="G589" i="10" s="1"/>
  <c r="G588" i="10"/>
  <c r="E587" i="10"/>
  <c r="G587" i="10" s="1"/>
  <c r="G586" i="10"/>
  <c r="E586" i="10"/>
  <c r="G585" i="10"/>
  <c r="F584" i="10"/>
  <c r="E584" i="10"/>
  <c r="G584" i="10" s="1"/>
  <c r="F583" i="10"/>
  <c r="E583" i="10"/>
  <c r="G583" i="10" s="1"/>
  <c r="G582" i="10"/>
  <c r="G581" i="10"/>
  <c r="G580" i="10"/>
  <c r="G579" i="10"/>
  <c r="G578" i="10"/>
  <c r="F578" i="10"/>
  <c r="F577" i="10"/>
  <c r="G577" i="10" s="1"/>
  <c r="G576" i="10"/>
  <c r="F575" i="10"/>
  <c r="G575" i="10" s="1"/>
  <c r="G574" i="10"/>
  <c r="G573" i="10"/>
  <c r="E573" i="10"/>
  <c r="G572" i="10"/>
  <c r="G571" i="10"/>
  <c r="G570" i="10"/>
  <c r="G569" i="10"/>
  <c r="G568" i="10"/>
  <c r="G567" i="10"/>
  <c r="G566" i="10"/>
  <c r="F565" i="10"/>
  <c r="G565" i="10" s="1"/>
  <c r="G564" i="10"/>
  <c r="F564" i="10"/>
  <c r="G563" i="10"/>
  <c r="G562" i="10"/>
  <c r="G561" i="10"/>
  <c r="G560" i="10"/>
  <c r="G559" i="10"/>
  <c r="G558" i="10"/>
  <c r="G557" i="10"/>
  <c r="G556" i="10"/>
  <c r="G555" i="10"/>
  <c r="G554" i="10"/>
  <c r="G553" i="10"/>
  <c r="G552" i="10"/>
  <c r="G551" i="10"/>
  <c r="G550" i="10"/>
  <c r="G549" i="10"/>
  <c r="G548" i="10"/>
  <c r="G547" i="10"/>
  <c r="G546" i="10"/>
  <c r="F545" i="10"/>
  <c r="G545" i="10" s="1"/>
  <c r="G544" i="10"/>
  <c r="G543" i="10"/>
  <c r="G542" i="10"/>
  <c r="F542" i="10"/>
  <c r="G541" i="10"/>
  <c r="G540" i="10"/>
  <c r="G539" i="10"/>
  <c r="G538" i="10"/>
  <c r="G537" i="10"/>
  <c r="F537" i="10"/>
  <c r="G536" i="10"/>
  <c r="G535" i="10"/>
  <c r="F534" i="10"/>
  <c r="E534" i="10"/>
  <c r="G534" i="10" s="1"/>
  <c r="G533" i="10"/>
  <c r="G532" i="10"/>
  <c r="G531" i="10"/>
  <c r="G530" i="10"/>
  <c r="F530" i="10"/>
  <c r="G529" i="10"/>
  <c r="G528" i="10"/>
  <c r="G527" i="10"/>
  <c r="G526" i="10"/>
  <c r="F526" i="10"/>
  <c r="G525" i="10"/>
  <c r="G524" i="10"/>
  <c r="E524" i="10"/>
  <c r="G523" i="10"/>
  <c r="G522" i="10"/>
  <c r="F521" i="10"/>
  <c r="E521" i="10"/>
  <c r="G521" i="10" s="1"/>
  <c r="G520" i="10"/>
  <c r="G519" i="10"/>
  <c r="F518" i="10"/>
  <c r="E518" i="10"/>
  <c r="G518" i="10" s="1"/>
  <c r="D518" i="3" s="1"/>
  <c r="F518" i="3" s="1"/>
  <c r="G517" i="10"/>
  <c r="G516" i="10"/>
  <c r="G515" i="10"/>
  <c r="G514" i="10"/>
  <c r="F514" i="10"/>
  <c r="G513" i="10"/>
  <c r="G512" i="10"/>
  <c r="G511" i="10"/>
  <c r="F511" i="10"/>
  <c r="G510" i="10"/>
  <c r="G509" i="10"/>
  <c r="F508" i="10"/>
  <c r="G508" i="10" s="1"/>
  <c r="G507" i="10"/>
  <c r="F506" i="10"/>
  <c r="G506" i="10" s="1"/>
  <c r="G505" i="10"/>
  <c r="G504" i="10"/>
  <c r="G503" i="10"/>
  <c r="F503" i="10"/>
  <c r="G502" i="10"/>
  <c r="G501" i="10"/>
  <c r="F500" i="10"/>
  <c r="G500" i="10" s="1"/>
  <c r="G499" i="10"/>
  <c r="G498" i="10"/>
  <c r="G497" i="10"/>
  <c r="G496" i="10"/>
  <c r="G495" i="10"/>
  <c r="G494" i="10"/>
  <c r="F494" i="10"/>
  <c r="G493" i="10"/>
  <c r="G492" i="10"/>
  <c r="G491" i="10"/>
  <c r="G490" i="10"/>
  <c r="G489" i="10"/>
  <c r="G488" i="10"/>
  <c r="G487" i="10"/>
  <c r="G486" i="10"/>
  <c r="G485" i="10"/>
  <c r="F485" i="10"/>
  <c r="G484" i="10"/>
  <c r="G483" i="10"/>
  <c r="G482" i="10"/>
  <c r="G481" i="10"/>
  <c r="G480" i="10"/>
  <c r="G479" i="10"/>
  <c r="G478" i="10"/>
  <c r="F477" i="10"/>
  <c r="G477" i="10" s="1"/>
  <c r="G476" i="10"/>
  <c r="G475" i="10"/>
  <c r="G474" i="10"/>
  <c r="G473" i="10"/>
  <c r="F472" i="10"/>
  <c r="G472" i="10" s="1"/>
  <c r="G471" i="10"/>
  <c r="G470" i="10"/>
  <c r="G469" i="10"/>
  <c r="G468" i="10"/>
  <c r="G467" i="10"/>
  <c r="G466" i="10"/>
  <c r="F466" i="10"/>
  <c r="G465" i="10"/>
  <c r="F464" i="10"/>
  <c r="G464" i="10" s="1"/>
  <c r="G463" i="10"/>
  <c r="G462" i="10"/>
  <c r="G461" i="10"/>
  <c r="F460" i="10"/>
  <c r="G460" i="10" s="1"/>
  <c r="G459" i="10"/>
  <c r="G458" i="10"/>
  <c r="G457" i="10"/>
  <c r="E456" i="10"/>
  <c r="G456" i="10" s="1"/>
  <c r="G455" i="10"/>
  <c r="G454" i="10"/>
  <c r="G453" i="10"/>
  <c r="G452" i="10"/>
  <c r="E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E437" i="10"/>
  <c r="G436" i="10"/>
  <c r="G435" i="10"/>
  <c r="G434" i="10"/>
  <c r="E434" i="10"/>
  <c r="G433" i="10"/>
  <c r="G432" i="10"/>
  <c r="G431" i="10"/>
  <c r="G430" i="10"/>
  <c r="G429" i="10"/>
  <c r="E428" i="10"/>
  <c r="G428" i="10" s="1"/>
  <c r="G427" i="10"/>
  <c r="F426" i="10"/>
  <c r="E426" i="10"/>
  <c r="G426" i="10" s="1"/>
  <c r="G425" i="10"/>
  <c r="G424" i="10"/>
  <c r="G423" i="10"/>
  <c r="E422" i="10"/>
  <c r="G422" i="10" s="1"/>
  <c r="G421" i="10"/>
  <c r="G420" i="10"/>
  <c r="G419" i="10"/>
  <c r="G418" i="10"/>
  <c r="G417" i="10"/>
  <c r="G416" i="10"/>
  <c r="G415" i="10"/>
  <c r="G414" i="10"/>
  <c r="G413" i="10"/>
  <c r="E413" i="10"/>
  <c r="G412" i="10"/>
  <c r="F411" i="10"/>
  <c r="G411" i="10" s="1"/>
  <c r="E411" i="10"/>
  <c r="F410" i="10"/>
  <c r="G410" i="10" s="1"/>
  <c r="D410" i="3" s="1"/>
  <c r="G409" i="10"/>
  <c r="F408" i="10"/>
  <c r="E408" i="10"/>
  <c r="G408" i="10" s="1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E389" i="10"/>
  <c r="G389" i="10" s="1"/>
  <c r="G388" i="10"/>
  <c r="G387" i="10"/>
  <c r="G386" i="10"/>
  <c r="F385" i="10"/>
  <c r="E385" i="10"/>
  <c r="G385" i="10" s="1"/>
  <c r="G384" i="10"/>
  <c r="G383" i="10"/>
  <c r="F382" i="10"/>
  <c r="E382" i="10"/>
  <c r="G382" i="10" s="1"/>
  <c r="G381" i="10"/>
  <c r="G380" i="10"/>
  <c r="G379" i="10"/>
  <c r="G378" i="10"/>
  <c r="G377" i="10"/>
  <c r="G376" i="10"/>
  <c r="G375" i="10"/>
  <c r="G374" i="10"/>
  <c r="F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F361" i="10"/>
  <c r="G361" i="10" s="1"/>
  <c r="G360" i="10"/>
  <c r="G359" i="10"/>
  <c r="G358" i="10"/>
  <c r="F358" i="10"/>
  <c r="G357" i="10"/>
  <c r="G356" i="10"/>
  <c r="F356" i="10"/>
  <c r="E356" i="10"/>
  <c r="G355" i="10"/>
  <c r="G354" i="10"/>
  <c r="G353" i="10"/>
  <c r="G352" i="10"/>
  <c r="F351" i="10"/>
  <c r="G351" i="10" s="1"/>
  <c r="G350" i="10"/>
  <c r="F349" i="10"/>
  <c r="E349" i="10"/>
  <c r="G349" i="10" s="1"/>
  <c r="G348" i="10"/>
  <c r="G347" i="10"/>
  <c r="F347" i="10"/>
  <c r="E347" i="10"/>
  <c r="G346" i="10"/>
  <c r="F345" i="10"/>
  <c r="G345" i="10" s="1"/>
  <c r="F344" i="10"/>
  <c r="G344" i="10" s="1"/>
  <c r="G343" i="10"/>
  <c r="G342" i="10"/>
  <c r="G341" i="10"/>
  <c r="G340" i="10"/>
  <c r="G339" i="10"/>
  <c r="G338" i="10"/>
  <c r="G337" i="10"/>
  <c r="G336" i="10"/>
  <c r="F335" i="10"/>
  <c r="G335" i="10" s="1"/>
  <c r="G334" i="10"/>
  <c r="F333" i="10"/>
  <c r="G333" i="10" s="1"/>
  <c r="G332" i="10"/>
  <c r="F332" i="10"/>
  <c r="G331" i="10"/>
  <c r="G330" i="10"/>
  <c r="F330" i="10"/>
  <c r="E330" i="10"/>
  <c r="F329" i="10"/>
  <c r="E329" i="10"/>
  <c r="G329" i="10" s="1"/>
  <c r="G328" i="10"/>
  <c r="G327" i="10"/>
  <c r="F326" i="10"/>
  <c r="G326" i="10" s="1"/>
  <c r="G325" i="10"/>
  <c r="G324" i="10"/>
  <c r="G323" i="10"/>
  <c r="F322" i="10"/>
  <c r="E322" i="10"/>
  <c r="G322" i="10" s="1"/>
  <c r="G321" i="10"/>
  <c r="F320" i="10"/>
  <c r="E320" i="10"/>
  <c r="G320" i="10" s="1"/>
  <c r="G319" i="10"/>
  <c r="G318" i="10"/>
  <c r="G317" i="10"/>
  <c r="G316" i="10"/>
  <c r="G315" i="10"/>
  <c r="G314" i="10"/>
  <c r="G313" i="10"/>
  <c r="F313" i="10"/>
  <c r="G312" i="10"/>
  <c r="G311" i="10"/>
  <c r="G310" i="10"/>
  <c r="G309" i="10"/>
  <c r="G308" i="10"/>
  <c r="G307" i="10"/>
  <c r="G306" i="10"/>
  <c r="F306" i="10"/>
  <c r="G305" i="10"/>
  <c r="G304" i="10"/>
  <c r="F304" i="10"/>
  <c r="G303" i="10"/>
  <c r="F303" i="10"/>
  <c r="E303" i="10"/>
  <c r="G302" i="10"/>
  <c r="G301" i="10"/>
  <c r="F300" i="10"/>
  <c r="E300" i="10"/>
  <c r="G300" i="10" s="1"/>
  <c r="G299" i="10"/>
  <c r="F299" i="10"/>
  <c r="G298" i="10"/>
  <c r="G297" i="10"/>
  <c r="G296" i="10"/>
  <c r="G295" i="10"/>
  <c r="G294" i="10"/>
  <c r="F293" i="10"/>
  <c r="G293" i="10" s="1"/>
  <c r="F292" i="10"/>
  <c r="G292" i="10" s="1"/>
  <c r="G291" i="10"/>
  <c r="F290" i="10"/>
  <c r="E290" i="10"/>
  <c r="G290" i="10" s="1"/>
  <c r="D290" i="3" s="1"/>
  <c r="E290" i="3" s="1"/>
  <c r="D290" i="4" s="1"/>
  <c r="G289" i="10"/>
  <c r="G288" i="10"/>
  <c r="F288" i="10"/>
  <c r="G287" i="10"/>
  <c r="G286" i="10"/>
  <c r="E285" i="10"/>
  <c r="G285" i="10" s="1"/>
  <c r="G284" i="10"/>
  <c r="G283" i="10"/>
  <c r="G282" i="10"/>
  <c r="G281" i="10"/>
  <c r="G280" i="10"/>
  <c r="G279" i="10"/>
  <c r="G278" i="10"/>
  <c r="G277" i="10"/>
  <c r="F276" i="10"/>
  <c r="E276" i="10"/>
  <c r="G276" i="10" s="1"/>
  <c r="G275" i="10"/>
  <c r="G274" i="10"/>
  <c r="G273" i="10"/>
  <c r="G272" i="10"/>
  <c r="F271" i="10"/>
  <c r="E271" i="10"/>
  <c r="G271" i="10" s="1"/>
  <c r="G270" i="10"/>
  <c r="G269" i="10"/>
  <c r="F268" i="10"/>
  <c r="E268" i="10"/>
  <c r="G268" i="10" s="1"/>
  <c r="D268" i="3" s="1"/>
  <c r="G267" i="10"/>
  <c r="G266" i="10"/>
  <c r="F265" i="10"/>
  <c r="G265" i="10" s="1"/>
  <c r="G264" i="10"/>
  <c r="G263" i="10"/>
  <c r="G262" i="10"/>
  <c r="F262" i="10"/>
  <c r="G261" i="10"/>
  <c r="G260" i="10"/>
  <c r="F259" i="10"/>
  <c r="E259" i="10"/>
  <c r="G259" i="10" s="1"/>
  <c r="G258" i="10"/>
  <c r="F257" i="10"/>
  <c r="G257" i="10" s="1"/>
  <c r="F256" i="10"/>
  <c r="G256" i="10" s="1"/>
  <c r="F255" i="10"/>
  <c r="G255" i="10" s="1"/>
  <c r="G254" i="10"/>
  <c r="F253" i="10"/>
  <c r="G253" i="10" s="1"/>
  <c r="G252" i="10"/>
  <c r="G251" i="10"/>
  <c r="F250" i="10"/>
  <c r="E250" i="10"/>
  <c r="G250" i="10" s="1"/>
  <c r="G249" i="10"/>
  <c r="G248" i="10"/>
  <c r="G247" i="10"/>
  <c r="F247" i="10"/>
  <c r="E247" i="10"/>
  <c r="G246" i="10"/>
  <c r="F245" i="10"/>
  <c r="G245" i="10" s="1"/>
  <c r="F244" i="10"/>
  <c r="G244" i="10" s="1"/>
  <c r="G243" i="10"/>
  <c r="G242" i="10"/>
  <c r="G241" i="10"/>
  <c r="G240" i="10"/>
  <c r="G239" i="10"/>
  <c r="G238" i="10"/>
  <c r="E238" i="10"/>
  <c r="G237" i="10"/>
  <c r="G236" i="10"/>
  <c r="F235" i="10"/>
  <c r="E235" i="10"/>
  <c r="G235" i="10" s="1"/>
  <c r="G234" i="10"/>
  <c r="G233" i="10"/>
  <c r="G232" i="10"/>
  <c r="G231" i="10"/>
  <c r="G230" i="10"/>
  <c r="F230" i="10"/>
  <c r="G229" i="10"/>
  <c r="G228" i="10"/>
  <c r="G227" i="10"/>
  <c r="G226" i="10"/>
  <c r="E225" i="10"/>
  <c r="G225" i="10" s="1"/>
  <c r="G224" i="10"/>
  <c r="G223" i="10"/>
  <c r="E222" i="10"/>
  <c r="G222" i="10" s="1"/>
  <c r="E221" i="10"/>
  <c r="G221" i="10" s="1"/>
  <c r="G220" i="10"/>
  <c r="E219" i="10"/>
  <c r="G219" i="10" s="1"/>
  <c r="G218" i="10"/>
  <c r="G217" i="10"/>
  <c r="G216" i="10"/>
  <c r="E216" i="10"/>
  <c r="G215" i="10"/>
  <c r="G214" i="10"/>
  <c r="G213" i="10"/>
  <c r="G212" i="10"/>
  <c r="G211" i="10"/>
  <c r="F210" i="10"/>
  <c r="G210" i="10" s="1"/>
  <c r="F209" i="10"/>
  <c r="G209" i="10" s="1"/>
  <c r="G208" i="10"/>
  <c r="G207" i="10"/>
  <c r="F207" i="10"/>
  <c r="E207" i="10"/>
  <c r="G206" i="10"/>
  <c r="G205" i="10"/>
  <c r="F205" i="10"/>
  <c r="G204" i="10"/>
  <c r="E203" i="10"/>
  <c r="G203" i="10" s="1"/>
  <c r="G202" i="10"/>
  <c r="E202" i="10"/>
  <c r="G201" i="10"/>
  <c r="G200" i="10"/>
  <c r="F199" i="10"/>
  <c r="E199" i="10"/>
  <c r="G199" i="10" s="1"/>
  <c r="G198" i="10"/>
  <c r="G197" i="10"/>
  <c r="E196" i="10"/>
  <c r="G196" i="10" s="1"/>
  <c r="G195" i="10"/>
  <c r="G194" i="10"/>
  <c r="G193" i="10"/>
  <c r="G192" i="10"/>
  <c r="G191" i="10"/>
  <c r="G190" i="10"/>
  <c r="G189" i="10"/>
  <c r="F189" i="10"/>
  <c r="G188" i="10"/>
  <c r="G187" i="10"/>
  <c r="G186" i="10"/>
  <c r="F186" i="10"/>
  <c r="G185" i="10"/>
  <c r="G184" i="10"/>
  <c r="G183" i="10"/>
  <c r="F182" i="10"/>
  <c r="E182" i="10"/>
  <c r="G182" i="10" s="1"/>
  <c r="G181" i="10"/>
  <c r="G180" i="10"/>
  <c r="F179" i="10"/>
  <c r="G179" i="10" s="1"/>
  <c r="G178" i="10"/>
  <c r="G177" i="10"/>
  <c r="G176" i="10"/>
  <c r="F175" i="10"/>
  <c r="G175" i="10" s="1"/>
  <c r="F174" i="10"/>
  <c r="G174" i="10" s="1"/>
  <c r="F173" i="10"/>
  <c r="G173" i="10" s="1"/>
  <c r="G172" i="10"/>
  <c r="G171" i="10"/>
  <c r="G170" i="10"/>
  <c r="G169" i="10"/>
  <c r="G168" i="10"/>
  <c r="G167" i="10"/>
  <c r="G166" i="10"/>
  <c r="G165" i="10"/>
  <c r="G164" i="10"/>
  <c r="G163" i="10"/>
  <c r="F162" i="10"/>
  <c r="E162" i="10"/>
  <c r="G162" i="10" s="1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F118" i="10"/>
  <c r="G118" i="10" s="1"/>
  <c r="D118" i="3" s="1"/>
  <c r="F118" i="3" s="1"/>
  <c r="G117" i="10"/>
  <c r="G116" i="10"/>
  <c r="G115" i="10"/>
  <c r="F114" i="10"/>
  <c r="E114" i="10"/>
  <c r="G114" i="10" s="1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E84" i="10"/>
  <c r="G83" i="10"/>
  <c r="G82" i="10"/>
  <c r="G81" i="10"/>
  <c r="E80" i="10"/>
  <c r="G80" i="10" s="1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F50" i="10"/>
  <c r="G49" i="10"/>
  <c r="G48" i="10"/>
  <c r="G47" i="10"/>
  <c r="G46" i="10"/>
  <c r="G45" i="10"/>
  <c r="G44" i="10"/>
  <c r="G43" i="10"/>
  <c r="G42" i="10"/>
  <c r="G41" i="10"/>
  <c r="F41" i="10"/>
  <c r="G40" i="10"/>
  <c r="G39" i="10"/>
  <c r="G38" i="10"/>
  <c r="F37" i="10"/>
  <c r="E37" i="10"/>
  <c r="G37" i="10" s="1"/>
  <c r="G36" i="10"/>
  <c r="G35" i="10"/>
  <c r="G34" i="10"/>
  <c r="G33" i="10"/>
  <c r="G32" i="10"/>
  <c r="G31" i="10"/>
  <c r="G30" i="10"/>
  <c r="F30" i="10"/>
  <c r="G29" i="10"/>
  <c r="E29" i="10"/>
  <c r="G28" i="10"/>
  <c r="G27" i="10"/>
  <c r="G26" i="10"/>
  <c r="F25" i="10"/>
  <c r="G25" i="10" s="1"/>
  <c r="G24" i="10"/>
  <c r="G23" i="10"/>
  <c r="F22" i="10"/>
  <c r="G22" i="10" s="1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P142" i="9"/>
  <c r="H142" i="9"/>
  <c r="P141" i="9"/>
  <c r="H141" i="9"/>
  <c r="P140" i="9"/>
  <c r="H140" i="9"/>
  <c r="P139" i="9"/>
  <c r="H139" i="9"/>
  <c r="P138" i="9"/>
  <c r="H138" i="9"/>
  <c r="P137" i="9"/>
  <c r="H137" i="9"/>
  <c r="P136" i="9"/>
  <c r="H136" i="9"/>
  <c r="P135" i="9"/>
  <c r="H135" i="9"/>
  <c r="P134" i="9"/>
  <c r="H134" i="9"/>
  <c r="P133" i="9"/>
  <c r="H133" i="9"/>
  <c r="P132" i="9"/>
  <c r="H132" i="9"/>
  <c r="P131" i="9"/>
  <c r="H131" i="9"/>
  <c r="P130" i="9"/>
  <c r="H130" i="9"/>
  <c r="P129" i="9"/>
  <c r="H129" i="9"/>
  <c r="P128" i="9"/>
  <c r="H128" i="9"/>
  <c r="P127" i="9"/>
  <c r="H127" i="9"/>
  <c r="P126" i="9"/>
  <c r="H126" i="9"/>
  <c r="P125" i="9"/>
  <c r="H125" i="9"/>
  <c r="P124" i="9"/>
  <c r="H124" i="9"/>
  <c r="P123" i="9"/>
  <c r="H123" i="9"/>
  <c r="P122" i="9"/>
  <c r="H122" i="9"/>
  <c r="P121" i="9"/>
  <c r="H121" i="9"/>
  <c r="P120" i="9"/>
  <c r="H120" i="9"/>
  <c r="P119" i="9"/>
  <c r="H119" i="9"/>
  <c r="P118" i="9"/>
  <c r="H118" i="9"/>
  <c r="P117" i="9"/>
  <c r="H117" i="9"/>
  <c r="P116" i="9"/>
  <c r="H116" i="9"/>
  <c r="P115" i="9"/>
  <c r="H115" i="9"/>
  <c r="P114" i="9"/>
  <c r="H114" i="9"/>
  <c r="P113" i="9"/>
  <c r="H113" i="9"/>
  <c r="P112" i="9"/>
  <c r="H112" i="9"/>
  <c r="P111" i="9"/>
  <c r="H111" i="9"/>
  <c r="P110" i="9"/>
  <c r="H110" i="9"/>
  <c r="P109" i="9"/>
  <c r="H109" i="9"/>
  <c r="P108" i="9"/>
  <c r="H108" i="9"/>
  <c r="P107" i="9"/>
  <c r="H107" i="9"/>
  <c r="P106" i="9"/>
  <c r="H106" i="9"/>
  <c r="P105" i="9"/>
  <c r="H105" i="9"/>
  <c r="R104" i="9"/>
  <c r="P104" i="9"/>
  <c r="H104" i="9"/>
  <c r="P103" i="9"/>
  <c r="H103" i="9"/>
  <c r="P102" i="9"/>
  <c r="H102" i="9"/>
  <c r="P101" i="9"/>
  <c r="H101" i="9"/>
  <c r="R100" i="9"/>
  <c r="P100" i="9"/>
  <c r="H100" i="9"/>
  <c r="P99" i="9"/>
  <c r="H99" i="9"/>
  <c r="P98" i="9"/>
  <c r="H98" i="9"/>
  <c r="P97" i="9"/>
  <c r="H97" i="9"/>
  <c r="R96" i="9"/>
  <c r="P96" i="9"/>
  <c r="H96" i="9"/>
  <c r="P95" i="9"/>
  <c r="H95" i="9"/>
  <c r="P94" i="9"/>
  <c r="H94" i="9"/>
  <c r="P93" i="9"/>
  <c r="H93" i="9"/>
  <c r="P92" i="9"/>
  <c r="H92" i="9"/>
  <c r="P91" i="9"/>
  <c r="H91" i="9"/>
  <c r="P90" i="9"/>
  <c r="H90" i="9"/>
  <c r="P89" i="9"/>
  <c r="H89" i="9"/>
  <c r="P88" i="9"/>
  <c r="H88" i="9"/>
  <c r="P87" i="9"/>
  <c r="H87" i="9"/>
  <c r="P86" i="9"/>
  <c r="H86" i="9"/>
  <c r="P85" i="9"/>
  <c r="H85" i="9"/>
  <c r="P84" i="9"/>
  <c r="H84" i="9"/>
  <c r="P83" i="9"/>
  <c r="H83" i="9"/>
  <c r="P82" i="9"/>
  <c r="H82" i="9"/>
  <c r="P81" i="9"/>
  <c r="H81" i="9"/>
  <c r="P80" i="9"/>
  <c r="H80" i="9"/>
  <c r="P79" i="9"/>
  <c r="H79" i="9"/>
  <c r="P78" i="9"/>
  <c r="H78" i="9"/>
  <c r="P77" i="9"/>
  <c r="H77" i="9"/>
  <c r="P76" i="9"/>
  <c r="H76" i="9"/>
  <c r="P75" i="9"/>
  <c r="H75" i="9"/>
  <c r="P74" i="9"/>
  <c r="H74" i="9"/>
  <c r="P73" i="9"/>
  <c r="H73" i="9"/>
  <c r="P72" i="9"/>
  <c r="H72" i="9"/>
  <c r="P71" i="9"/>
  <c r="H71" i="9"/>
  <c r="P70" i="9"/>
  <c r="H70" i="9"/>
  <c r="P69" i="9"/>
  <c r="H69" i="9"/>
  <c r="P68" i="9"/>
  <c r="H68" i="9"/>
  <c r="P67" i="9"/>
  <c r="H67" i="9"/>
  <c r="P66" i="9"/>
  <c r="H66" i="9"/>
  <c r="P65" i="9"/>
  <c r="H65" i="9"/>
  <c r="P64" i="9"/>
  <c r="H64" i="9"/>
  <c r="P63" i="9"/>
  <c r="H63" i="9"/>
  <c r="P62" i="9"/>
  <c r="H62" i="9"/>
  <c r="P61" i="9"/>
  <c r="H61" i="9"/>
  <c r="P60" i="9"/>
  <c r="H60" i="9"/>
  <c r="P59" i="9"/>
  <c r="H59" i="9"/>
  <c r="P58" i="9"/>
  <c r="H58" i="9"/>
  <c r="P57" i="9"/>
  <c r="H57" i="9"/>
  <c r="P56" i="9"/>
  <c r="H56" i="9"/>
  <c r="P55" i="9"/>
  <c r="H55" i="9"/>
  <c r="P54" i="9"/>
  <c r="H54" i="9"/>
  <c r="P53" i="9"/>
  <c r="H53" i="9"/>
  <c r="P52" i="9"/>
  <c r="H52" i="9"/>
  <c r="P51" i="9"/>
  <c r="H51" i="9"/>
  <c r="P50" i="9"/>
  <c r="H50" i="9"/>
  <c r="P49" i="9"/>
  <c r="H49" i="9"/>
  <c r="P48" i="9"/>
  <c r="H48" i="9"/>
  <c r="P47" i="9"/>
  <c r="H47" i="9"/>
  <c r="P46" i="9"/>
  <c r="H46" i="9"/>
  <c r="P45" i="9"/>
  <c r="H45" i="9"/>
  <c r="P44" i="9"/>
  <c r="H44" i="9"/>
  <c r="P43" i="9"/>
  <c r="H43" i="9"/>
  <c r="P42" i="9"/>
  <c r="H42" i="9"/>
  <c r="P41" i="9"/>
  <c r="H41" i="9"/>
  <c r="P40" i="9"/>
  <c r="H40" i="9"/>
  <c r="P39" i="9"/>
  <c r="H39" i="9"/>
  <c r="P38" i="9"/>
  <c r="H38" i="9"/>
  <c r="P37" i="9"/>
  <c r="H37" i="9"/>
  <c r="P36" i="9"/>
  <c r="H36" i="9"/>
  <c r="P35" i="9"/>
  <c r="H35" i="9"/>
  <c r="P34" i="9"/>
  <c r="H34" i="9"/>
  <c r="P33" i="9"/>
  <c r="H33" i="9"/>
  <c r="P32" i="9"/>
  <c r="H32" i="9"/>
  <c r="P31" i="9"/>
  <c r="H31" i="9"/>
  <c r="P30" i="9"/>
  <c r="H30" i="9"/>
  <c r="P29" i="9"/>
  <c r="H29" i="9"/>
  <c r="P28" i="9"/>
  <c r="H28" i="9"/>
  <c r="P27" i="9"/>
  <c r="H27" i="9"/>
  <c r="P26" i="9"/>
  <c r="H26" i="9"/>
  <c r="P25" i="9"/>
  <c r="H25" i="9"/>
  <c r="P24" i="9"/>
  <c r="H24" i="9"/>
  <c r="P23" i="9"/>
  <c r="H23" i="9"/>
  <c r="P22" i="9"/>
  <c r="H22" i="9"/>
  <c r="P21" i="9"/>
  <c r="H21" i="9"/>
  <c r="P20" i="9"/>
  <c r="H20" i="9"/>
  <c r="P19" i="9"/>
  <c r="H19" i="9"/>
  <c r="P18" i="9"/>
  <c r="H18" i="9"/>
  <c r="P17" i="9"/>
  <c r="H17" i="9"/>
  <c r="P16" i="9"/>
  <c r="H16" i="9"/>
  <c r="P15" i="9"/>
  <c r="H15" i="9"/>
  <c r="P14" i="9"/>
  <c r="H14" i="9"/>
  <c r="P13" i="9"/>
  <c r="H13" i="9"/>
  <c r="P12" i="9"/>
  <c r="H12" i="9"/>
  <c r="P11" i="9"/>
  <c r="H11" i="9"/>
  <c r="P10" i="9"/>
  <c r="H10" i="9"/>
  <c r="P9" i="9"/>
  <c r="H9" i="9"/>
  <c r="P8" i="9"/>
  <c r="H8" i="9"/>
  <c r="P7" i="9"/>
  <c r="H7" i="9"/>
  <c r="P6" i="9"/>
  <c r="H6" i="9"/>
  <c r="P5" i="9"/>
  <c r="H5" i="9"/>
  <c r="P4" i="9"/>
  <c r="H4" i="9"/>
  <c r="P3" i="9"/>
  <c r="H3" i="9"/>
  <c r="R2" i="9"/>
  <c r="P2" i="9"/>
  <c r="H2" i="9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F16" i="7"/>
  <c r="F15" i="7"/>
  <c r="F14" i="7"/>
  <c r="F13" i="7"/>
  <c r="F12" i="7"/>
  <c r="F11" i="7"/>
  <c r="G10" i="7"/>
  <c r="F10" i="7"/>
  <c r="G9" i="7"/>
  <c r="F9" i="7"/>
  <c r="F8" i="7"/>
  <c r="F7" i="7"/>
  <c r="F6" i="7"/>
  <c r="F5" i="7"/>
  <c r="F4" i="7"/>
  <c r="F3" i="7"/>
  <c r="F2" i="7"/>
  <c r="H786" i="6"/>
  <c r="M786" i="6" s="1"/>
  <c r="M785" i="6"/>
  <c r="H785" i="6"/>
  <c r="M784" i="6"/>
  <c r="H784" i="6"/>
  <c r="H783" i="6"/>
  <c r="M783" i="6" s="1"/>
  <c r="H782" i="6"/>
  <c r="M782" i="6" s="1"/>
  <c r="H781" i="6"/>
  <c r="M781" i="6" s="1"/>
  <c r="H780" i="6"/>
  <c r="M780" i="6" s="1"/>
  <c r="M779" i="6"/>
  <c r="H779" i="6"/>
  <c r="H778" i="6"/>
  <c r="M778" i="6" s="1"/>
  <c r="H777" i="6"/>
  <c r="M777" i="6" s="1"/>
  <c r="M776" i="6"/>
  <c r="H776" i="6"/>
  <c r="M775" i="6"/>
  <c r="H775" i="6"/>
  <c r="H774" i="6"/>
  <c r="M774" i="6" s="1"/>
  <c r="M773" i="6"/>
  <c r="H773" i="6"/>
  <c r="M772" i="6"/>
  <c r="H772" i="6"/>
  <c r="H771" i="6"/>
  <c r="M771" i="6" s="1"/>
  <c r="H770" i="6"/>
  <c r="M770" i="6" s="1"/>
  <c r="H769" i="6"/>
  <c r="M769" i="6" s="1"/>
  <c r="H768" i="6"/>
  <c r="M768" i="6" s="1"/>
  <c r="M767" i="6"/>
  <c r="H767" i="6"/>
  <c r="H766" i="6"/>
  <c r="M766" i="6" s="1"/>
  <c r="H765" i="6"/>
  <c r="M765" i="6" s="1"/>
  <c r="M764" i="6"/>
  <c r="H764" i="6"/>
  <c r="M763" i="6"/>
  <c r="H763" i="6"/>
  <c r="H762" i="6"/>
  <c r="M762" i="6" s="1"/>
  <c r="M761" i="6"/>
  <c r="H761" i="6"/>
  <c r="M760" i="6"/>
  <c r="H760" i="6"/>
  <c r="H759" i="6"/>
  <c r="M759" i="6" s="1"/>
  <c r="H758" i="6"/>
  <c r="M758" i="6" s="1"/>
  <c r="H757" i="6"/>
  <c r="M757" i="6" s="1"/>
  <c r="H756" i="6"/>
  <c r="M756" i="6" s="1"/>
  <c r="M755" i="6"/>
  <c r="H755" i="6"/>
  <c r="H754" i="6"/>
  <c r="M754" i="6" s="1"/>
  <c r="H753" i="6"/>
  <c r="M753" i="6" s="1"/>
  <c r="M752" i="6"/>
  <c r="H752" i="6"/>
  <c r="M751" i="6"/>
  <c r="H751" i="6"/>
  <c r="H750" i="6"/>
  <c r="M750" i="6" s="1"/>
  <c r="M749" i="6"/>
  <c r="H749" i="6"/>
  <c r="M748" i="6"/>
  <c r="H748" i="6"/>
  <c r="M747" i="6"/>
  <c r="M746" i="6"/>
  <c r="H746" i="6"/>
  <c r="M745" i="6"/>
  <c r="H745" i="6"/>
  <c r="M744" i="6"/>
  <c r="H744" i="6"/>
  <c r="H743" i="6"/>
  <c r="M743" i="6" s="1"/>
  <c r="H742" i="6"/>
  <c r="M742" i="6" s="1"/>
  <c r="M741" i="6"/>
  <c r="H741" i="6"/>
  <c r="M740" i="6"/>
  <c r="H740" i="6"/>
  <c r="H739" i="6"/>
  <c r="M739" i="6" s="1"/>
  <c r="M738" i="6"/>
  <c r="H738" i="6"/>
  <c r="M737" i="6"/>
  <c r="H737" i="6"/>
  <c r="H736" i="6"/>
  <c r="M736" i="6" s="1"/>
  <c r="M735" i="6"/>
  <c r="H735" i="6"/>
  <c r="M734" i="6"/>
  <c r="H734" i="6"/>
  <c r="M733" i="6"/>
  <c r="H733" i="6"/>
  <c r="M732" i="6"/>
  <c r="H732" i="6"/>
  <c r="H731" i="6"/>
  <c r="M731" i="6" s="1"/>
  <c r="H730" i="6"/>
  <c r="M730" i="6" s="1"/>
  <c r="M729" i="6"/>
  <c r="H729" i="6"/>
  <c r="M728" i="6"/>
  <c r="H728" i="6"/>
  <c r="H727" i="6"/>
  <c r="M727" i="6" s="1"/>
  <c r="M726" i="6"/>
  <c r="H726" i="6"/>
  <c r="M725" i="6"/>
  <c r="H725" i="6"/>
  <c r="H724" i="6"/>
  <c r="M724" i="6" s="1"/>
  <c r="M723" i="6"/>
  <c r="H723" i="6"/>
  <c r="M722" i="6"/>
  <c r="H722" i="6"/>
  <c r="M721" i="6"/>
  <c r="H721" i="6"/>
  <c r="M720" i="6"/>
  <c r="H720" i="6"/>
  <c r="H719" i="6"/>
  <c r="M719" i="6" s="1"/>
  <c r="H718" i="6"/>
  <c r="M718" i="6" s="1"/>
  <c r="M717" i="6"/>
  <c r="H717" i="6"/>
  <c r="M716" i="6"/>
  <c r="H716" i="6"/>
  <c r="H715" i="6"/>
  <c r="M715" i="6" s="1"/>
  <c r="M714" i="6"/>
  <c r="H714" i="6"/>
  <c r="M713" i="6"/>
  <c r="H713" i="6"/>
  <c r="H712" i="6"/>
  <c r="M712" i="6" s="1"/>
  <c r="M711" i="6"/>
  <c r="H711" i="6"/>
  <c r="M710" i="6"/>
  <c r="H710" i="6"/>
  <c r="M709" i="6"/>
  <c r="H709" i="6"/>
  <c r="M708" i="6"/>
  <c r="H708" i="6"/>
  <c r="H707" i="6"/>
  <c r="M707" i="6" s="1"/>
  <c r="H706" i="6"/>
  <c r="M706" i="6" s="1"/>
  <c r="M705" i="6"/>
  <c r="H705" i="6"/>
  <c r="M704" i="6"/>
  <c r="H704" i="6"/>
  <c r="H703" i="6"/>
  <c r="M703" i="6" s="1"/>
  <c r="M702" i="6"/>
  <c r="H702" i="6"/>
  <c r="M701" i="6"/>
  <c r="H701" i="6"/>
  <c r="H700" i="6"/>
  <c r="M700" i="6" s="1"/>
  <c r="M699" i="6"/>
  <c r="H699" i="6"/>
  <c r="M698" i="6"/>
  <c r="H698" i="6"/>
  <c r="M697" i="6"/>
  <c r="H697" i="6"/>
  <c r="M696" i="6"/>
  <c r="H696" i="6"/>
  <c r="H695" i="6"/>
  <c r="M695" i="6" s="1"/>
  <c r="H694" i="6"/>
  <c r="M694" i="6" s="1"/>
  <c r="M693" i="6"/>
  <c r="H693" i="6"/>
  <c r="M692" i="6"/>
  <c r="H692" i="6"/>
  <c r="H691" i="6"/>
  <c r="M691" i="6" s="1"/>
  <c r="M690" i="6"/>
  <c r="H690" i="6"/>
  <c r="M689" i="6"/>
  <c r="H689" i="6"/>
  <c r="H688" i="6"/>
  <c r="M688" i="6" s="1"/>
  <c r="M687" i="6"/>
  <c r="H687" i="6"/>
  <c r="M686" i="6"/>
  <c r="H686" i="6"/>
  <c r="M685" i="6"/>
  <c r="H685" i="6"/>
  <c r="M684" i="6"/>
  <c r="H684" i="6"/>
  <c r="H683" i="6"/>
  <c r="M683" i="6" s="1"/>
  <c r="H682" i="6"/>
  <c r="M682" i="6" s="1"/>
  <c r="M681" i="6"/>
  <c r="H681" i="6"/>
  <c r="M680" i="6"/>
  <c r="H680" i="6"/>
  <c r="H679" i="6"/>
  <c r="M679" i="6" s="1"/>
  <c r="M678" i="6"/>
  <c r="H678" i="6"/>
  <c r="M677" i="6"/>
  <c r="H677" i="6"/>
  <c r="H676" i="6"/>
  <c r="M676" i="6" s="1"/>
  <c r="M675" i="6"/>
  <c r="H675" i="6"/>
  <c r="M674" i="6"/>
  <c r="H674" i="6"/>
  <c r="M673" i="6"/>
  <c r="H673" i="6"/>
  <c r="M672" i="6"/>
  <c r="H672" i="6"/>
  <c r="H671" i="6"/>
  <c r="M671" i="6" s="1"/>
  <c r="H670" i="6"/>
  <c r="M670" i="6" s="1"/>
  <c r="M669" i="6"/>
  <c r="H669" i="6"/>
  <c r="M668" i="6"/>
  <c r="H668" i="6"/>
  <c r="H667" i="6"/>
  <c r="M667" i="6" s="1"/>
  <c r="M666" i="6"/>
  <c r="H666" i="6"/>
  <c r="M665" i="6"/>
  <c r="H665" i="6"/>
  <c r="H664" i="6"/>
  <c r="M664" i="6" s="1"/>
  <c r="M663" i="6"/>
  <c r="H663" i="6"/>
  <c r="M662" i="6"/>
  <c r="H662" i="6"/>
  <c r="M661" i="6"/>
  <c r="H661" i="6"/>
  <c r="M660" i="6"/>
  <c r="H660" i="6"/>
  <c r="H659" i="6"/>
  <c r="M659" i="6" s="1"/>
  <c r="H658" i="6"/>
  <c r="M658" i="6" s="1"/>
  <c r="M657" i="6"/>
  <c r="H657" i="6"/>
  <c r="M656" i="6"/>
  <c r="H656" i="6"/>
  <c r="H655" i="6"/>
  <c r="M655" i="6" s="1"/>
  <c r="M654" i="6"/>
  <c r="H654" i="6"/>
  <c r="M653" i="6"/>
  <c r="H653" i="6"/>
  <c r="H652" i="6"/>
  <c r="M652" i="6" s="1"/>
  <c r="M651" i="6"/>
  <c r="H651" i="6"/>
  <c r="M650" i="6"/>
  <c r="H650" i="6"/>
  <c r="M649" i="6"/>
  <c r="H649" i="6"/>
  <c r="M648" i="6"/>
  <c r="H648" i="6"/>
  <c r="H647" i="6"/>
  <c r="M647" i="6" s="1"/>
  <c r="H646" i="6"/>
  <c r="M646" i="6" s="1"/>
  <c r="M645" i="6"/>
  <c r="H645" i="6"/>
  <c r="M644" i="6"/>
  <c r="H644" i="6"/>
  <c r="H643" i="6"/>
  <c r="M643" i="6" s="1"/>
  <c r="M642" i="6"/>
  <c r="H642" i="6"/>
  <c r="M641" i="6"/>
  <c r="H641" i="6"/>
  <c r="H640" i="6"/>
  <c r="M640" i="6" s="1"/>
  <c r="M639" i="6"/>
  <c r="H639" i="6"/>
  <c r="M638" i="6"/>
  <c r="H638" i="6"/>
  <c r="H637" i="6"/>
  <c r="H636" i="6"/>
  <c r="M636" i="6" s="1"/>
  <c r="H635" i="6"/>
  <c r="M635" i="6" s="1"/>
  <c r="M634" i="6"/>
  <c r="H634" i="6"/>
  <c r="H633" i="6"/>
  <c r="M633" i="6" s="1"/>
  <c r="H632" i="6"/>
  <c r="M632" i="6" s="1"/>
  <c r="M631" i="6"/>
  <c r="H631" i="6"/>
  <c r="M630" i="6"/>
  <c r="H630" i="6"/>
  <c r="H629" i="6"/>
  <c r="M629" i="6" s="1"/>
  <c r="M628" i="6"/>
  <c r="H628" i="6"/>
  <c r="M627" i="6"/>
  <c r="H627" i="6"/>
  <c r="H626" i="6"/>
  <c r="M626" i="6" s="1"/>
  <c r="H625" i="6"/>
  <c r="M625" i="6" s="1"/>
  <c r="H624" i="6"/>
  <c r="M624" i="6" s="1"/>
  <c r="H623" i="6"/>
  <c r="M623" i="6" s="1"/>
  <c r="M622" i="6"/>
  <c r="H622" i="6"/>
  <c r="H621" i="6"/>
  <c r="M621" i="6" s="1"/>
  <c r="H620" i="6"/>
  <c r="M620" i="6" s="1"/>
  <c r="M619" i="6"/>
  <c r="H619" i="6"/>
  <c r="M618" i="6"/>
  <c r="H618" i="6"/>
  <c r="H617" i="6"/>
  <c r="M617" i="6" s="1"/>
  <c r="M616" i="6"/>
  <c r="H616" i="6"/>
  <c r="M615" i="6"/>
  <c r="H615" i="6"/>
  <c r="H614" i="6"/>
  <c r="M614" i="6" s="1"/>
  <c r="H613" i="6"/>
  <c r="M613" i="6" s="1"/>
  <c r="H612" i="6"/>
  <c r="M612" i="6" s="1"/>
  <c r="H611" i="6"/>
  <c r="M611" i="6" s="1"/>
  <c r="M610" i="6"/>
  <c r="H610" i="6"/>
  <c r="H609" i="6"/>
  <c r="M609" i="6" s="1"/>
  <c r="H608" i="6"/>
  <c r="M608" i="6" s="1"/>
  <c r="M607" i="6"/>
  <c r="H607" i="6"/>
  <c r="M606" i="6"/>
  <c r="H606" i="6"/>
  <c r="H605" i="6"/>
  <c r="M605" i="6" s="1"/>
  <c r="M604" i="6"/>
  <c r="H604" i="6"/>
  <c r="M603" i="6"/>
  <c r="H603" i="6"/>
  <c r="H602" i="6"/>
  <c r="M602" i="6" s="1"/>
  <c r="H601" i="6"/>
  <c r="M601" i="6" s="1"/>
  <c r="H600" i="6"/>
  <c r="M600" i="6" s="1"/>
  <c r="H599" i="6"/>
  <c r="M599" i="6" s="1"/>
  <c r="M598" i="6"/>
  <c r="H598" i="6"/>
  <c r="H597" i="6"/>
  <c r="M597" i="6" s="1"/>
  <c r="H596" i="6"/>
  <c r="M596" i="6" s="1"/>
  <c r="M595" i="6"/>
  <c r="H595" i="6"/>
  <c r="M594" i="6"/>
  <c r="H594" i="6"/>
  <c r="H593" i="6"/>
  <c r="M593" i="6" s="1"/>
  <c r="M592" i="6"/>
  <c r="H592" i="6"/>
  <c r="M591" i="6"/>
  <c r="H591" i="6"/>
  <c r="H590" i="6"/>
  <c r="M590" i="6" s="1"/>
  <c r="H589" i="6"/>
  <c r="M589" i="6" s="1"/>
  <c r="H588" i="6"/>
  <c r="M588" i="6" s="1"/>
  <c r="H587" i="6"/>
  <c r="M587" i="6" s="1"/>
  <c r="M586" i="6"/>
  <c r="H586" i="6"/>
  <c r="H585" i="6"/>
  <c r="M585" i="6" s="1"/>
  <c r="H584" i="6"/>
  <c r="M584" i="6" s="1"/>
  <c r="M583" i="6"/>
  <c r="H583" i="6"/>
  <c r="M582" i="6"/>
  <c r="H582" i="6"/>
  <c r="H581" i="6"/>
  <c r="M581" i="6" s="1"/>
  <c r="M580" i="6"/>
  <c r="H580" i="6"/>
  <c r="M579" i="6"/>
  <c r="H579" i="6"/>
  <c r="H578" i="6"/>
  <c r="M578" i="6" s="1"/>
  <c r="H577" i="6"/>
  <c r="M577" i="6" s="1"/>
  <c r="H576" i="6"/>
  <c r="M576" i="6" s="1"/>
  <c r="H575" i="6"/>
  <c r="M575" i="6" s="1"/>
  <c r="M574" i="6"/>
  <c r="H574" i="6"/>
  <c r="H573" i="6"/>
  <c r="M573" i="6" s="1"/>
  <c r="H572" i="6"/>
  <c r="M572" i="6" s="1"/>
  <c r="M571" i="6"/>
  <c r="H571" i="6"/>
  <c r="M570" i="6"/>
  <c r="H570" i="6"/>
  <c r="H569" i="6"/>
  <c r="M569" i="6" s="1"/>
  <c r="M568" i="6"/>
  <c r="H568" i="6"/>
  <c r="M567" i="6"/>
  <c r="H567" i="6"/>
  <c r="H566" i="6"/>
  <c r="M566" i="6" s="1"/>
  <c r="H565" i="6"/>
  <c r="M565" i="6" s="1"/>
  <c r="H564" i="6"/>
  <c r="M564" i="6" s="1"/>
  <c r="H563" i="6"/>
  <c r="M563" i="6" s="1"/>
  <c r="M562" i="6"/>
  <c r="H562" i="6"/>
  <c r="H561" i="6"/>
  <c r="M561" i="6" s="1"/>
  <c r="H560" i="6"/>
  <c r="M560" i="6" s="1"/>
  <c r="M559" i="6"/>
  <c r="H559" i="6"/>
  <c r="M558" i="6"/>
  <c r="H558" i="6"/>
  <c r="H557" i="6"/>
  <c r="M557" i="6" s="1"/>
  <c r="M556" i="6"/>
  <c r="H556" i="6"/>
  <c r="M555" i="6"/>
  <c r="H555" i="6"/>
  <c r="H554" i="6"/>
  <c r="M554" i="6" s="1"/>
  <c r="H553" i="6"/>
  <c r="M553" i="6" s="1"/>
  <c r="H552" i="6"/>
  <c r="M552" i="6" s="1"/>
  <c r="H551" i="6"/>
  <c r="M551" i="6" s="1"/>
  <c r="M550" i="6"/>
  <c r="H550" i="6"/>
  <c r="H549" i="6"/>
  <c r="M549" i="6" s="1"/>
  <c r="H548" i="6"/>
  <c r="M548" i="6" s="1"/>
  <c r="M547" i="6"/>
  <c r="H547" i="6"/>
  <c r="M546" i="6"/>
  <c r="H546" i="6"/>
  <c r="H545" i="6"/>
  <c r="M545" i="6" s="1"/>
  <c r="M544" i="6"/>
  <c r="H544" i="6"/>
  <c r="M543" i="6"/>
  <c r="H543" i="6"/>
  <c r="H542" i="6"/>
  <c r="M542" i="6" s="1"/>
  <c r="H541" i="6"/>
  <c r="M541" i="6" s="1"/>
  <c r="H540" i="6"/>
  <c r="M540" i="6" s="1"/>
  <c r="H539" i="6"/>
  <c r="M539" i="6" s="1"/>
  <c r="M538" i="6"/>
  <c r="H538" i="6"/>
  <c r="H537" i="6"/>
  <c r="M537" i="6" s="1"/>
  <c r="H536" i="6"/>
  <c r="M536" i="6" s="1"/>
  <c r="M535" i="6"/>
  <c r="H535" i="6"/>
  <c r="M534" i="6"/>
  <c r="H534" i="6"/>
  <c r="H533" i="6"/>
  <c r="M533" i="6" s="1"/>
  <c r="M532" i="6"/>
  <c r="H532" i="6"/>
  <c r="M531" i="6"/>
  <c r="H531" i="6"/>
  <c r="H530" i="6"/>
  <c r="M530" i="6" s="1"/>
  <c r="H529" i="6"/>
  <c r="M529" i="6" s="1"/>
  <c r="H528" i="6"/>
  <c r="M528" i="6" s="1"/>
  <c r="H527" i="6"/>
  <c r="M527" i="6" s="1"/>
  <c r="M526" i="6"/>
  <c r="H526" i="6"/>
  <c r="H525" i="6"/>
  <c r="M525" i="6" s="1"/>
  <c r="H524" i="6"/>
  <c r="M524" i="6" s="1"/>
  <c r="M523" i="6"/>
  <c r="H523" i="6"/>
  <c r="M522" i="6"/>
  <c r="H522" i="6"/>
  <c r="H521" i="6"/>
  <c r="M521" i="6" s="1"/>
  <c r="M520" i="6"/>
  <c r="H520" i="6"/>
  <c r="M519" i="6"/>
  <c r="H519" i="6"/>
  <c r="H518" i="6"/>
  <c r="M518" i="6" s="1"/>
  <c r="H517" i="6"/>
  <c r="M517" i="6" s="1"/>
  <c r="H516" i="6"/>
  <c r="M516" i="6" s="1"/>
  <c r="H515" i="6"/>
  <c r="M515" i="6" s="1"/>
  <c r="M514" i="6"/>
  <c r="H514" i="6"/>
  <c r="H513" i="6"/>
  <c r="M513" i="6" s="1"/>
  <c r="H512" i="6"/>
  <c r="M512" i="6" s="1"/>
  <c r="M511" i="6"/>
  <c r="H511" i="6"/>
  <c r="M510" i="6"/>
  <c r="H510" i="6"/>
  <c r="H509" i="6"/>
  <c r="M509" i="6" s="1"/>
  <c r="M508" i="6"/>
  <c r="H508" i="6"/>
  <c r="M507" i="6"/>
  <c r="H507" i="6"/>
  <c r="H506" i="6"/>
  <c r="M506" i="6" s="1"/>
  <c r="H505" i="6"/>
  <c r="M505" i="6" s="1"/>
  <c r="H504" i="6"/>
  <c r="M504" i="6" s="1"/>
  <c r="H503" i="6"/>
  <c r="M503" i="6" s="1"/>
  <c r="M502" i="6"/>
  <c r="H502" i="6"/>
  <c r="H501" i="6"/>
  <c r="M501" i="6" s="1"/>
  <c r="H500" i="6"/>
  <c r="M500" i="6" s="1"/>
  <c r="M499" i="6"/>
  <c r="H499" i="6"/>
  <c r="M498" i="6"/>
  <c r="H498" i="6"/>
  <c r="H497" i="6"/>
  <c r="M497" i="6" s="1"/>
  <c r="M496" i="6"/>
  <c r="H496" i="6"/>
  <c r="M495" i="6"/>
  <c r="H495" i="6"/>
  <c r="H494" i="6"/>
  <c r="M494" i="6" s="1"/>
  <c r="H493" i="6"/>
  <c r="M493" i="6" s="1"/>
  <c r="H492" i="6"/>
  <c r="M492" i="6" s="1"/>
  <c r="H491" i="6"/>
  <c r="M491" i="6" s="1"/>
  <c r="M490" i="6"/>
  <c r="H490" i="6"/>
  <c r="H489" i="6"/>
  <c r="M489" i="6" s="1"/>
  <c r="H488" i="6"/>
  <c r="M488" i="6" s="1"/>
  <c r="M487" i="6"/>
  <c r="H487" i="6"/>
  <c r="M486" i="6"/>
  <c r="H486" i="6"/>
  <c r="H485" i="6"/>
  <c r="M485" i="6" s="1"/>
  <c r="M484" i="6"/>
  <c r="H484" i="6"/>
  <c r="M483" i="6"/>
  <c r="H483" i="6"/>
  <c r="H482" i="6"/>
  <c r="M482" i="6" s="1"/>
  <c r="H481" i="6"/>
  <c r="M481" i="6" s="1"/>
  <c r="H480" i="6"/>
  <c r="M480" i="6" s="1"/>
  <c r="H479" i="6"/>
  <c r="M479" i="6" s="1"/>
  <c r="M478" i="6"/>
  <c r="H478" i="6"/>
  <c r="H477" i="6"/>
  <c r="M477" i="6" s="1"/>
  <c r="H476" i="6"/>
  <c r="M476" i="6" s="1"/>
  <c r="M475" i="6"/>
  <c r="H475" i="6"/>
  <c r="M474" i="6"/>
  <c r="H474" i="6"/>
  <c r="H473" i="6"/>
  <c r="M473" i="6" s="1"/>
  <c r="M472" i="6"/>
  <c r="H472" i="6"/>
  <c r="M471" i="6"/>
  <c r="H471" i="6"/>
  <c r="H470" i="6"/>
  <c r="M470" i="6" s="1"/>
  <c r="H469" i="6"/>
  <c r="M469" i="6" s="1"/>
  <c r="H468" i="6"/>
  <c r="M468" i="6" s="1"/>
  <c r="H467" i="6"/>
  <c r="M467" i="6" s="1"/>
  <c r="M466" i="6"/>
  <c r="H466" i="6"/>
  <c r="H465" i="6"/>
  <c r="M465" i="6" s="1"/>
  <c r="H464" i="6"/>
  <c r="M464" i="6" s="1"/>
  <c r="M463" i="6"/>
  <c r="H463" i="6"/>
  <c r="M462" i="6"/>
  <c r="H462" i="6"/>
  <c r="H461" i="6"/>
  <c r="M461" i="6" s="1"/>
  <c r="M460" i="6"/>
  <c r="H460" i="6"/>
  <c r="M459" i="6"/>
  <c r="H459" i="6"/>
  <c r="H458" i="6"/>
  <c r="M458" i="6" s="1"/>
  <c r="H457" i="6"/>
  <c r="M457" i="6" s="1"/>
  <c r="H456" i="6"/>
  <c r="M456" i="6" s="1"/>
  <c r="H455" i="6"/>
  <c r="M455" i="6" s="1"/>
  <c r="M454" i="6"/>
  <c r="H454" i="6"/>
  <c r="H453" i="6"/>
  <c r="M453" i="6" s="1"/>
  <c r="H452" i="6"/>
  <c r="M452" i="6" s="1"/>
  <c r="M451" i="6"/>
  <c r="H451" i="6"/>
  <c r="M450" i="6"/>
  <c r="H450" i="6"/>
  <c r="H449" i="6"/>
  <c r="M449" i="6" s="1"/>
  <c r="M448" i="6"/>
  <c r="H448" i="6"/>
  <c r="M447" i="6"/>
  <c r="H447" i="6"/>
  <c r="H446" i="6"/>
  <c r="M446" i="6" s="1"/>
  <c r="H445" i="6"/>
  <c r="M445" i="6" s="1"/>
  <c r="H444" i="6"/>
  <c r="M444" i="6" s="1"/>
  <c r="H443" i="6"/>
  <c r="M443" i="6" s="1"/>
  <c r="M442" i="6"/>
  <c r="H442" i="6"/>
  <c r="H441" i="6"/>
  <c r="M441" i="6" s="1"/>
  <c r="H440" i="6"/>
  <c r="M440" i="6" s="1"/>
  <c r="M439" i="6"/>
  <c r="H439" i="6"/>
  <c r="M438" i="6"/>
  <c r="H438" i="6"/>
  <c r="H437" i="6"/>
  <c r="M437" i="6" s="1"/>
  <c r="M436" i="6"/>
  <c r="H436" i="6"/>
  <c r="M435" i="6"/>
  <c r="H435" i="6"/>
  <c r="H434" i="6"/>
  <c r="M434" i="6" s="1"/>
  <c r="H433" i="6"/>
  <c r="M433" i="6" s="1"/>
  <c r="H432" i="6"/>
  <c r="M432" i="6" s="1"/>
  <c r="H431" i="6"/>
  <c r="M431" i="6" s="1"/>
  <c r="M430" i="6"/>
  <c r="H430" i="6"/>
  <c r="H429" i="6"/>
  <c r="M429" i="6" s="1"/>
  <c r="H428" i="6"/>
  <c r="M428" i="6" s="1"/>
  <c r="M427" i="6"/>
  <c r="H427" i="6"/>
  <c r="M426" i="6"/>
  <c r="H426" i="6"/>
  <c r="H425" i="6"/>
  <c r="M425" i="6" s="1"/>
  <c r="M424" i="6"/>
  <c r="H424" i="6"/>
  <c r="M423" i="6"/>
  <c r="H423" i="6"/>
  <c r="H422" i="6"/>
  <c r="M422" i="6" s="1"/>
  <c r="H421" i="6"/>
  <c r="M421" i="6" s="1"/>
  <c r="H420" i="6"/>
  <c r="M420" i="6" s="1"/>
  <c r="H419" i="6"/>
  <c r="M419" i="6" s="1"/>
  <c r="M418" i="6"/>
  <c r="H418" i="6"/>
  <c r="H417" i="6"/>
  <c r="M417" i="6" s="1"/>
  <c r="H416" i="6"/>
  <c r="M416" i="6" s="1"/>
  <c r="M415" i="6"/>
  <c r="H415" i="6"/>
  <c r="M414" i="6"/>
  <c r="H414" i="6"/>
  <c r="H413" i="6"/>
  <c r="M413" i="6" s="1"/>
  <c r="M412" i="6"/>
  <c r="H412" i="6"/>
  <c r="M411" i="6"/>
  <c r="H411" i="6"/>
  <c r="H410" i="6"/>
  <c r="M410" i="6" s="1"/>
  <c r="H409" i="6"/>
  <c r="M409" i="6" s="1"/>
  <c r="H408" i="6"/>
  <c r="M408" i="6" s="1"/>
  <c r="H407" i="6"/>
  <c r="M407" i="6" s="1"/>
  <c r="M406" i="6"/>
  <c r="H406" i="6"/>
  <c r="H405" i="6"/>
  <c r="M405" i="6" s="1"/>
  <c r="H404" i="6"/>
  <c r="M404" i="6" s="1"/>
  <c r="M403" i="6"/>
  <c r="H403" i="6"/>
  <c r="H402" i="6"/>
  <c r="M401" i="6"/>
  <c r="H401" i="6"/>
  <c r="M400" i="6"/>
  <c r="H400" i="6"/>
  <c r="H399" i="6"/>
  <c r="M399" i="6" s="1"/>
  <c r="M398" i="6"/>
  <c r="H398" i="6"/>
  <c r="M397" i="6"/>
  <c r="H397" i="6"/>
  <c r="M396" i="6"/>
  <c r="H396" i="6"/>
  <c r="M395" i="6"/>
  <c r="H395" i="6"/>
  <c r="H394" i="6"/>
  <c r="M394" i="6" s="1"/>
  <c r="H393" i="6"/>
  <c r="M393" i="6" s="1"/>
  <c r="M392" i="6"/>
  <c r="H392" i="6"/>
  <c r="M391" i="6"/>
  <c r="H391" i="6"/>
  <c r="H390" i="6"/>
  <c r="M390" i="6" s="1"/>
  <c r="M389" i="6"/>
  <c r="H389" i="6"/>
  <c r="H388" i="6"/>
  <c r="M387" i="6"/>
  <c r="H387" i="6"/>
  <c r="M386" i="6"/>
  <c r="H386" i="6"/>
  <c r="H385" i="6"/>
  <c r="M385" i="6" s="1"/>
  <c r="H384" i="6"/>
  <c r="M384" i="6" s="1"/>
  <c r="H383" i="6"/>
  <c r="M383" i="6" s="1"/>
  <c r="H382" i="6"/>
  <c r="M382" i="6" s="1"/>
  <c r="M381" i="6"/>
  <c r="H381" i="6"/>
  <c r="H380" i="6"/>
  <c r="M380" i="6" s="1"/>
  <c r="H379" i="6"/>
  <c r="M379" i="6" s="1"/>
  <c r="M378" i="6"/>
  <c r="H378" i="6"/>
  <c r="M377" i="6"/>
  <c r="H377" i="6"/>
  <c r="H376" i="6"/>
  <c r="M376" i="6" s="1"/>
  <c r="M375" i="6"/>
  <c r="H375" i="6"/>
  <c r="M374" i="6"/>
  <c r="H374" i="6"/>
  <c r="H373" i="6"/>
  <c r="M373" i="6" s="1"/>
  <c r="H372" i="6"/>
  <c r="M372" i="6" s="1"/>
  <c r="H371" i="6"/>
  <c r="M371" i="6" s="1"/>
  <c r="H370" i="6"/>
  <c r="H369" i="6"/>
  <c r="M369" i="6" s="1"/>
  <c r="H368" i="6"/>
  <c r="H367" i="6"/>
  <c r="M367" i="6" s="1"/>
  <c r="H366" i="6"/>
  <c r="M365" i="6"/>
  <c r="H365" i="6"/>
  <c r="H364" i="6"/>
  <c r="M364" i="6" s="1"/>
  <c r="M363" i="6"/>
  <c r="H363" i="6"/>
  <c r="M362" i="6"/>
  <c r="H362" i="6"/>
  <c r="H361" i="6"/>
  <c r="M361" i="6" s="1"/>
  <c r="M360" i="6"/>
  <c r="H360" i="6"/>
  <c r="M359" i="6"/>
  <c r="H359" i="6"/>
  <c r="M358" i="6"/>
  <c r="H358" i="6"/>
  <c r="M357" i="6"/>
  <c r="H357" i="6"/>
  <c r="H356" i="6"/>
  <c r="M356" i="6" s="1"/>
  <c r="H355" i="6"/>
  <c r="M355" i="6" s="1"/>
  <c r="M354" i="6"/>
  <c r="H354" i="6"/>
  <c r="H353" i="6"/>
  <c r="M353" i="6" s="1"/>
  <c r="H352" i="6"/>
  <c r="M352" i="6" s="1"/>
  <c r="M351" i="6"/>
  <c r="H351" i="6"/>
  <c r="M350" i="6"/>
  <c r="H350" i="6"/>
  <c r="H349" i="6"/>
  <c r="M349" i="6" s="1"/>
  <c r="M348" i="6"/>
  <c r="H348" i="6"/>
  <c r="M347" i="6"/>
  <c r="H347" i="6"/>
  <c r="M346" i="6"/>
  <c r="H346" i="6"/>
  <c r="M345" i="6"/>
  <c r="H345" i="6"/>
  <c r="H344" i="6"/>
  <c r="M344" i="6" s="1"/>
  <c r="H343" i="6"/>
  <c r="M343" i="6" s="1"/>
  <c r="M342" i="6"/>
  <c r="H342" i="6"/>
  <c r="H341" i="6"/>
  <c r="M341" i="6" s="1"/>
  <c r="H340" i="6"/>
  <c r="M340" i="6" s="1"/>
  <c r="M339" i="6"/>
  <c r="H339" i="6"/>
  <c r="M338" i="6"/>
  <c r="H338" i="6"/>
  <c r="H337" i="6"/>
  <c r="M337" i="6" s="1"/>
  <c r="M336" i="6"/>
  <c r="H336" i="6"/>
  <c r="M335" i="6"/>
  <c r="H335" i="6"/>
  <c r="M334" i="6"/>
  <c r="H334" i="6"/>
  <c r="M333" i="6"/>
  <c r="H333" i="6"/>
  <c r="H332" i="6"/>
  <c r="M332" i="6" s="1"/>
  <c r="H331" i="6"/>
  <c r="M331" i="6" s="1"/>
  <c r="M330" i="6"/>
  <c r="H330" i="6"/>
  <c r="M329" i="6"/>
  <c r="H329" i="6"/>
  <c r="H328" i="6"/>
  <c r="M328" i="6" s="1"/>
  <c r="M327" i="6"/>
  <c r="H327" i="6"/>
  <c r="M326" i="6"/>
  <c r="H326" i="6"/>
  <c r="H325" i="6"/>
  <c r="M325" i="6" s="1"/>
  <c r="M324" i="6"/>
  <c r="H324" i="6"/>
  <c r="M323" i="6"/>
  <c r="H323" i="6"/>
  <c r="M322" i="6"/>
  <c r="H322" i="6"/>
  <c r="M321" i="6"/>
  <c r="H321" i="6"/>
  <c r="H320" i="6"/>
  <c r="M320" i="6" s="1"/>
  <c r="H319" i="6"/>
  <c r="M319" i="6" s="1"/>
  <c r="M318" i="6"/>
  <c r="H318" i="6"/>
  <c r="H317" i="6"/>
  <c r="M317" i="6" s="1"/>
  <c r="H316" i="6"/>
  <c r="M316" i="6" s="1"/>
  <c r="M315" i="6"/>
  <c r="H315" i="6"/>
  <c r="M314" i="6"/>
  <c r="H314" i="6"/>
  <c r="H313" i="6"/>
  <c r="M313" i="6" s="1"/>
  <c r="M312" i="6"/>
  <c r="H312" i="6"/>
  <c r="M311" i="6"/>
  <c r="H311" i="6"/>
  <c r="M310" i="6"/>
  <c r="H310" i="6"/>
  <c r="M309" i="6"/>
  <c r="H309" i="6"/>
  <c r="H308" i="6"/>
  <c r="M308" i="6" s="1"/>
  <c r="H307" i="6"/>
  <c r="M307" i="6" s="1"/>
  <c r="M306" i="6"/>
  <c r="H306" i="6"/>
  <c r="H305" i="6"/>
  <c r="M305" i="6" s="1"/>
  <c r="H304" i="6"/>
  <c r="M304" i="6" s="1"/>
  <c r="M303" i="6"/>
  <c r="H303" i="6"/>
  <c r="M302" i="6"/>
  <c r="H302" i="6"/>
  <c r="H301" i="6"/>
  <c r="M301" i="6" s="1"/>
  <c r="M300" i="6"/>
  <c r="H300" i="6"/>
  <c r="M299" i="6"/>
  <c r="H299" i="6"/>
  <c r="M298" i="6"/>
  <c r="H298" i="6"/>
  <c r="M297" i="6"/>
  <c r="H297" i="6"/>
  <c r="H296" i="6"/>
  <c r="M296" i="6" s="1"/>
  <c r="H295" i="6"/>
  <c r="M295" i="6" s="1"/>
  <c r="M294" i="6"/>
  <c r="H294" i="6"/>
  <c r="H293" i="6"/>
  <c r="M293" i="6" s="1"/>
  <c r="H292" i="6"/>
  <c r="M292" i="6" s="1"/>
  <c r="M291" i="6"/>
  <c r="H291" i="6"/>
  <c r="M290" i="6"/>
  <c r="H290" i="6"/>
  <c r="H289" i="6"/>
  <c r="M289" i="6" s="1"/>
  <c r="M288" i="6"/>
  <c r="H288" i="6"/>
  <c r="M287" i="6"/>
  <c r="H287" i="6"/>
  <c r="M286" i="6"/>
  <c r="H286" i="6"/>
  <c r="M285" i="6"/>
  <c r="H285" i="6"/>
  <c r="H284" i="6"/>
  <c r="M284" i="6" s="1"/>
  <c r="H283" i="6"/>
  <c r="M283" i="6" s="1"/>
  <c r="M282" i="6"/>
  <c r="H282" i="6"/>
  <c r="H281" i="6"/>
  <c r="M281" i="6" s="1"/>
  <c r="H280" i="6"/>
  <c r="M280" i="6" s="1"/>
  <c r="M279" i="6"/>
  <c r="H279" i="6"/>
  <c r="M278" i="6"/>
  <c r="H278" i="6"/>
  <c r="H277" i="6"/>
  <c r="M277" i="6" s="1"/>
  <c r="M276" i="6"/>
  <c r="H276" i="6"/>
  <c r="M275" i="6"/>
  <c r="H275" i="6"/>
  <c r="M274" i="6"/>
  <c r="H274" i="6"/>
  <c r="M273" i="6"/>
  <c r="H273" i="6"/>
  <c r="H272" i="6"/>
  <c r="M272" i="6" s="1"/>
  <c r="H271" i="6"/>
  <c r="M271" i="6" s="1"/>
  <c r="M270" i="6"/>
  <c r="H270" i="6"/>
  <c r="H269" i="6"/>
  <c r="M269" i="6" s="1"/>
  <c r="H268" i="6"/>
  <c r="M268" i="6" s="1"/>
  <c r="M267" i="6"/>
  <c r="H267" i="6"/>
  <c r="M266" i="6"/>
  <c r="H266" i="6"/>
  <c r="H265" i="6"/>
  <c r="M265" i="6" s="1"/>
  <c r="M264" i="6"/>
  <c r="H264" i="6"/>
  <c r="M263" i="6"/>
  <c r="H263" i="6"/>
  <c r="M262" i="6"/>
  <c r="H262" i="6"/>
  <c r="M261" i="6"/>
  <c r="H261" i="6"/>
  <c r="H260" i="6"/>
  <c r="M260" i="6" s="1"/>
  <c r="H259" i="6"/>
  <c r="M259" i="6" s="1"/>
  <c r="M258" i="6"/>
  <c r="H258" i="6"/>
  <c r="M257" i="6"/>
  <c r="H257" i="6"/>
  <c r="H256" i="6"/>
  <c r="M256" i="6" s="1"/>
  <c r="M255" i="6"/>
  <c r="H255" i="6"/>
  <c r="M254" i="6"/>
  <c r="H254" i="6"/>
  <c r="H253" i="6"/>
  <c r="M253" i="6" s="1"/>
  <c r="M252" i="6"/>
  <c r="H252" i="6"/>
  <c r="M251" i="6"/>
  <c r="H251" i="6"/>
  <c r="M250" i="6"/>
  <c r="H250" i="6"/>
  <c r="M249" i="6"/>
  <c r="H249" i="6"/>
  <c r="H248" i="6"/>
  <c r="M248" i="6" s="1"/>
  <c r="H247" i="6"/>
  <c r="M247" i="6" s="1"/>
  <c r="M246" i="6"/>
  <c r="H246" i="6"/>
  <c r="H245" i="6"/>
  <c r="M245" i="6" s="1"/>
  <c r="H244" i="6"/>
  <c r="M244" i="6" s="1"/>
  <c r="M243" i="6"/>
  <c r="H243" i="6"/>
  <c r="M242" i="6"/>
  <c r="H242" i="6"/>
  <c r="H241" i="6"/>
  <c r="M241" i="6" s="1"/>
  <c r="M240" i="6"/>
  <c r="H240" i="6"/>
  <c r="M239" i="6"/>
  <c r="H239" i="6"/>
  <c r="M238" i="6"/>
  <c r="H238" i="6"/>
  <c r="M237" i="6"/>
  <c r="H237" i="6"/>
  <c r="H236" i="6"/>
  <c r="M236" i="6" s="1"/>
  <c r="H235" i="6"/>
  <c r="M235" i="6" s="1"/>
  <c r="M234" i="6"/>
  <c r="H234" i="6"/>
  <c r="H233" i="6"/>
  <c r="M233" i="6" s="1"/>
  <c r="H232" i="6"/>
  <c r="M232" i="6" s="1"/>
  <c r="M231" i="6"/>
  <c r="H231" i="6"/>
  <c r="M230" i="6"/>
  <c r="H230" i="6"/>
  <c r="H229" i="6"/>
  <c r="M229" i="6" s="1"/>
  <c r="M228" i="6"/>
  <c r="H228" i="6"/>
  <c r="M227" i="6"/>
  <c r="H227" i="6"/>
  <c r="M226" i="6"/>
  <c r="H226" i="6"/>
  <c r="M225" i="6"/>
  <c r="H225" i="6"/>
  <c r="H224" i="6"/>
  <c r="M224" i="6" s="1"/>
  <c r="H223" i="6"/>
  <c r="M223" i="6" s="1"/>
  <c r="M222" i="6"/>
  <c r="H222" i="6"/>
  <c r="H221" i="6"/>
  <c r="M221" i="6" s="1"/>
  <c r="H220" i="6"/>
  <c r="M220" i="6" s="1"/>
  <c r="M219" i="6"/>
  <c r="H219" i="6"/>
  <c r="M218" i="6"/>
  <c r="H218" i="6"/>
  <c r="H217" i="6"/>
  <c r="M217" i="6" s="1"/>
  <c r="M216" i="6"/>
  <c r="H216" i="6"/>
  <c r="M215" i="6"/>
  <c r="H215" i="6"/>
  <c r="M214" i="6"/>
  <c r="H214" i="6"/>
  <c r="M213" i="6"/>
  <c r="H213" i="6"/>
  <c r="H212" i="6"/>
  <c r="M212" i="6" s="1"/>
  <c r="H211" i="6"/>
  <c r="M211" i="6" s="1"/>
  <c r="M210" i="6"/>
  <c r="H210" i="6"/>
  <c r="H209" i="6"/>
  <c r="M209" i="6" s="1"/>
  <c r="H208" i="6"/>
  <c r="M208" i="6" s="1"/>
  <c r="M207" i="6"/>
  <c r="H207" i="6"/>
  <c r="M206" i="6"/>
  <c r="H206" i="6"/>
  <c r="H205" i="6"/>
  <c r="M205" i="6" s="1"/>
  <c r="M204" i="6"/>
  <c r="H204" i="6"/>
  <c r="M203" i="6"/>
  <c r="H203" i="6"/>
  <c r="M202" i="6"/>
  <c r="H202" i="6"/>
  <c r="M201" i="6"/>
  <c r="H201" i="6"/>
  <c r="H200" i="6"/>
  <c r="M200" i="6" s="1"/>
  <c r="H199" i="6"/>
  <c r="M199" i="6" s="1"/>
  <c r="M198" i="6"/>
  <c r="H198" i="6"/>
  <c r="H197" i="6"/>
  <c r="M197" i="6" s="1"/>
  <c r="H196" i="6"/>
  <c r="M196" i="6" s="1"/>
  <c r="M195" i="6"/>
  <c r="H195" i="6"/>
  <c r="M194" i="6"/>
  <c r="H194" i="6"/>
  <c r="H193" i="6"/>
  <c r="M193" i="6" s="1"/>
  <c r="M192" i="6"/>
  <c r="H192" i="6"/>
  <c r="M191" i="6"/>
  <c r="H191" i="6"/>
  <c r="M190" i="6"/>
  <c r="H190" i="6"/>
  <c r="M189" i="6"/>
  <c r="H189" i="6"/>
  <c r="H188" i="6"/>
  <c r="M188" i="6" s="1"/>
  <c r="H187" i="6"/>
  <c r="M187" i="6" s="1"/>
  <c r="M186" i="6"/>
  <c r="H186" i="6"/>
  <c r="M185" i="6"/>
  <c r="H185" i="6"/>
  <c r="H184" i="6"/>
  <c r="M184" i="6" s="1"/>
  <c r="M183" i="6"/>
  <c r="H183" i="6"/>
  <c r="M182" i="6"/>
  <c r="H182" i="6"/>
  <c r="H181" i="6"/>
  <c r="M181" i="6" s="1"/>
  <c r="M180" i="6"/>
  <c r="H180" i="6"/>
  <c r="M179" i="6"/>
  <c r="H179" i="6"/>
  <c r="M178" i="6"/>
  <c r="H178" i="6"/>
  <c r="M177" i="6"/>
  <c r="H177" i="6"/>
  <c r="H176" i="6"/>
  <c r="M176" i="6" s="1"/>
  <c r="H175" i="6"/>
  <c r="M175" i="6" s="1"/>
  <c r="M174" i="6"/>
  <c r="H174" i="6"/>
  <c r="H173" i="6"/>
  <c r="M173" i="6" s="1"/>
  <c r="H172" i="6"/>
  <c r="M172" i="6" s="1"/>
  <c r="M171" i="6"/>
  <c r="H171" i="6"/>
  <c r="M170" i="6"/>
  <c r="H170" i="6"/>
  <c r="H169" i="6"/>
  <c r="M169" i="6" s="1"/>
  <c r="M168" i="6"/>
  <c r="H168" i="6"/>
  <c r="M167" i="6"/>
  <c r="H167" i="6"/>
  <c r="M166" i="6"/>
  <c r="H166" i="6"/>
  <c r="M165" i="6"/>
  <c r="H165" i="6"/>
  <c r="H164" i="6"/>
  <c r="M164" i="6" s="1"/>
  <c r="H163" i="6"/>
  <c r="M163" i="6" s="1"/>
  <c r="M162" i="6"/>
  <c r="H162" i="6"/>
  <c r="H161" i="6"/>
  <c r="M161" i="6" s="1"/>
  <c r="H160" i="6"/>
  <c r="M160" i="6" s="1"/>
  <c r="M159" i="6"/>
  <c r="H159" i="6"/>
  <c r="M158" i="6"/>
  <c r="H158" i="6"/>
  <c r="H157" i="6"/>
  <c r="M157" i="6" s="1"/>
  <c r="M156" i="6"/>
  <c r="H156" i="6"/>
  <c r="M155" i="6"/>
  <c r="H155" i="6"/>
  <c r="M154" i="6"/>
  <c r="H154" i="6"/>
  <c r="M153" i="6"/>
  <c r="H153" i="6"/>
  <c r="H152" i="6"/>
  <c r="M152" i="6" s="1"/>
  <c r="H151" i="6"/>
  <c r="M151" i="6" s="1"/>
  <c r="M150" i="6"/>
  <c r="H150" i="6"/>
  <c r="H149" i="6"/>
  <c r="M149" i="6" s="1"/>
  <c r="H148" i="6"/>
  <c r="M148" i="6" s="1"/>
  <c r="M147" i="6"/>
  <c r="H147" i="6"/>
  <c r="M146" i="6"/>
  <c r="H146" i="6"/>
  <c r="H145" i="6"/>
  <c r="M145" i="6" s="1"/>
  <c r="M144" i="6"/>
  <c r="H144" i="6"/>
  <c r="M143" i="6"/>
  <c r="H143" i="6"/>
  <c r="M142" i="6"/>
  <c r="H142" i="6"/>
  <c r="M141" i="6"/>
  <c r="H141" i="6"/>
  <c r="H140" i="6"/>
  <c r="M140" i="6" s="1"/>
  <c r="H139" i="6"/>
  <c r="M139" i="6" s="1"/>
  <c r="M138" i="6"/>
  <c r="H138" i="6"/>
  <c r="H137" i="6"/>
  <c r="M137" i="6" s="1"/>
  <c r="H136" i="6"/>
  <c r="M136" i="6" s="1"/>
  <c r="M135" i="6"/>
  <c r="H135" i="6"/>
  <c r="M134" i="6"/>
  <c r="H134" i="6"/>
  <c r="H133" i="6"/>
  <c r="M133" i="6" s="1"/>
  <c r="M132" i="6"/>
  <c r="H132" i="6"/>
  <c r="M131" i="6"/>
  <c r="H131" i="6"/>
  <c r="M130" i="6"/>
  <c r="H130" i="6"/>
  <c r="M129" i="6"/>
  <c r="H129" i="6"/>
  <c r="H128" i="6"/>
  <c r="M128" i="6" s="1"/>
  <c r="H127" i="6"/>
  <c r="M127" i="6" s="1"/>
  <c r="M126" i="6"/>
  <c r="H126" i="6"/>
  <c r="H125" i="6"/>
  <c r="M125" i="6" s="1"/>
  <c r="H124" i="6"/>
  <c r="M124" i="6" s="1"/>
  <c r="M123" i="6"/>
  <c r="H123" i="6"/>
  <c r="M122" i="6"/>
  <c r="H122" i="6"/>
  <c r="H121" i="6"/>
  <c r="M121" i="6" s="1"/>
  <c r="M120" i="6"/>
  <c r="H120" i="6"/>
  <c r="M119" i="6"/>
  <c r="H119" i="6"/>
  <c r="M118" i="6"/>
  <c r="H118" i="6"/>
  <c r="M117" i="6"/>
  <c r="H117" i="6"/>
  <c r="H116" i="6"/>
  <c r="M116" i="6" s="1"/>
  <c r="H115" i="6"/>
  <c r="M115" i="6" s="1"/>
  <c r="M114" i="6"/>
  <c r="H114" i="6"/>
  <c r="M113" i="6"/>
  <c r="H113" i="6"/>
  <c r="H112" i="6"/>
  <c r="M112" i="6" s="1"/>
  <c r="M111" i="6"/>
  <c r="H111" i="6"/>
  <c r="M110" i="6"/>
  <c r="H110" i="6"/>
  <c r="H109" i="6"/>
  <c r="M109" i="6" s="1"/>
  <c r="M108" i="6"/>
  <c r="H108" i="6"/>
  <c r="M107" i="6"/>
  <c r="H107" i="6"/>
  <c r="M106" i="6"/>
  <c r="H106" i="6"/>
  <c r="M105" i="6"/>
  <c r="H105" i="6"/>
  <c r="H104" i="6"/>
  <c r="M104" i="6" s="1"/>
  <c r="H103" i="6"/>
  <c r="M103" i="6" s="1"/>
  <c r="M102" i="6"/>
  <c r="H102" i="6"/>
  <c r="H101" i="6"/>
  <c r="M101" i="6" s="1"/>
  <c r="H100" i="6"/>
  <c r="M100" i="6" s="1"/>
  <c r="M99" i="6"/>
  <c r="H99" i="6"/>
  <c r="M98" i="6"/>
  <c r="H98" i="6"/>
  <c r="H97" i="6"/>
  <c r="M97" i="6" s="1"/>
  <c r="M96" i="6"/>
  <c r="H96" i="6"/>
  <c r="M95" i="6"/>
  <c r="H95" i="6"/>
  <c r="M94" i="6"/>
  <c r="H94" i="6"/>
  <c r="M93" i="6"/>
  <c r="H93" i="6"/>
  <c r="H92" i="6"/>
  <c r="M92" i="6" s="1"/>
  <c r="H91" i="6"/>
  <c r="M91" i="6" s="1"/>
  <c r="M90" i="6"/>
  <c r="H90" i="6"/>
  <c r="H89" i="6"/>
  <c r="M89" i="6" s="1"/>
  <c r="H88" i="6"/>
  <c r="M88" i="6" s="1"/>
  <c r="M87" i="6"/>
  <c r="H87" i="6"/>
  <c r="M86" i="6"/>
  <c r="H86" i="6"/>
  <c r="H85" i="6"/>
  <c r="M85" i="6" s="1"/>
  <c r="M84" i="6"/>
  <c r="H84" i="6"/>
  <c r="M83" i="6"/>
  <c r="H83" i="6"/>
  <c r="M82" i="6"/>
  <c r="H82" i="6"/>
  <c r="M81" i="6"/>
  <c r="H81" i="6"/>
  <c r="H80" i="6"/>
  <c r="M80" i="6" s="1"/>
  <c r="H79" i="6"/>
  <c r="M79" i="6" s="1"/>
  <c r="M78" i="6"/>
  <c r="H78" i="6"/>
  <c r="M77" i="6"/>
  <c r="H77" i="6"/>
  <c r="H76" i="6"/>
  <c r="M76" i="6" s="1"/>
  <c r="M75" i="6"/>
  <c r="H75" i="6"/>
  <c r="M74" i="6"/>
  <c r="H74" i="6"/>
  <c r="H73" i="6"/>
  <c r="M73" i="6" s="1"/>
  <c r="M72" i="6"/>
  <c r="H72" i="6"/>
  <c r="M71" i="6"/>
  <c r="H71" i="6"/>
  <c r="M70" i="6"/>
  <c r="H70" i="6"/>
  <c r="M69" i="6"/>
  <c r="H69" i="6"/>
  <c r="H68" i="6"/>
  <c r="M68" i="6" s="1"/>
  <c r="H67" i="6"/>
  <c r="M67" i="6" s="1"/>
  <c r="M66" i="6"/>
  <c r="H66" i="6"/>
  <c r="H65" i="6"/>
  <c r="M65" i="6" s="1"/>
  <c r="H64" i="6"/>
  <c r="M64" i="6" s="1"/>
  <c r="M63" i="6"/>
  <c r="H63" i="6"/>
  <c r="M62" i="6"/>
  <c r="H62" i="6"/>
  <c r="H61" i="6"/>
  <c r="M61" i="6" s="1"/>
  <c r="M60" i="6"/>
  <c r="H60" i="6"/>
  <c r="M59" i="6"/>
  <c r="H59" i="6"/>
  <c r="M58" i="6"/>
  <c r="H58" i="6"/>
  <c r="M57" i="6"/>
  <c r="H57" i="6"/>
  <c r="H56" i="6"/>
  <c r="M56" i="6" s="1"/>
  <c r="H55" i="6"/>
  <c r="M55" i="6" s="1"/>
  <c r="M54" i="6"/>
  <c r="H54" i="6"/>
  <c r="H53" i="6"/>
  <c r="M53" i="6" s="1"/>
  <c r="H52" i="6"/>
  <c r="M52" i="6" s="1"/>
  <c r="M51" i="6"/>
  <c r="H51" i="6"/>
  <c r="M50" i="6"/>
  <c r="H50" i="6"/>
  <c r="H49" i="6"/>
  <c r="M49" i="6" s="1"/>
  <c r="M48" i="6"/>
  <c r="H48" i="6"/>
  <c r="M47" i="6"/>
  <c r="H47" i="6"/>
  <c r="M46" i="6"/>
  <c r="H46" i="6"/>
  <c r="M45" i="6"/>
  <c r="H45" i="6"/>
  <c r="H44" i="6"/>
  <c r="M44" i="6" s="1"/>
  <c r="H43" i="6"/>
  <c r="M43" i="6" s="1"/>
  <c r="M42" i="6"/>
  <c r="H42" i="6"/>
  <c r="M41" i="6"/>
  <c r="H41" i="6"/>
  <c r="H40" i="6"/>
  <c r="M40" i="6" s="1"/>
  <c r="M39" i="6"/>
  <c r="H39" i="6"/>
  <c r="M38" i="6"/>
  <c r="H38" i="6"/>
  <c r="H37" i="6"/>
  <c r="M37" i="6" s="1"/>
  <c r="M36" i="6"/>
  <c r="H36" i="6"/>
  <c r="M35" i="6"/>
  <c r="H35" i="6"/>
  <c r="M34" i="6"/>
  <c r="H34" i="6"/>
  <c r="M33" i="6"/>
  <c r="H33" i="6"/>
  <c r="H32" i="6"/>
  <c r="M32" i="6" s="1"/>
  <c r="H31" i="6"/>
  <c r="M31" i="6" s="1"/>
  <c r="M30" i="6"/>
  <c r="H30" i="6"/>
  <c r="H29" i="6"/>
  <c r="M29" i="6" s="1"/>
  <c r="H28" i="6"/>
  <c r="M28" i="6" s="1"/>
  <c r="M27" i="6"/>
  <c r="H27" i="6"/>
  <c r="M26" i="6"/>
  <c r="H26" i="6"/>
  <c r="H25" i="6"/>
  <c r="M25" i="6" s="1"/>
  <c r="M24" i="6"/>
  <c r="H24" i="6"/>
  <c r="M23" i="6"/>
  <c r="H23" i="6"/>
  <c r="M22" i="6"/>
  <c r="H22" i="6"/>
  <c r="M21" i="6"/>
  <c r="H21" i="6"/>
  <c r="H20" i="6"/>
  <c r="M20" i="6" s="1"/>
  <c r="H19" i="6"/>
  <c r="M19" i="6" s="1"/>
  <c r="M18" i="6"/>
  <c r="H18" i="6"/>
  <c r="H17" i="6"/>
  <c r="M17" i="6" s="1"/>
  <c r="H16" i="6"/>
  <c r="M16" i="6" s="1"/>
  <c r="M15" i="6"/>
  <c r="H15" i="6"/>
  <c r="M14" i="6"/>
  <c r="H14" i="6"/>
  <c r="H13" i="6"/>
  <c r="M13" i="6" s="1"/>
  <c r="M12" i="6"/>
  <c r="H12" i="6"/>
  <c r="M11" i="6"/>
  <c r="H11" i="6"/>
  <c r="M10" i="6"/>
  <c r="H10" i="6"/>
  <c r="M9" i="6"/>
  <c r="H9" i="6"/>
  <c r="H8" i="6"/>
  <c r="M8" i="6" s="1"/>
  <c r="H7" i="6"/>
  <c r="M7" i="6" s="1"/>
  <c r="M6" i="6"/>
  <c r="H6" i="6"/>
  <c r="M5" i="6"/>
  <c r="H5" i="6"/>
  <c r="H4" i="6"/>
  <c r="M4" i="6" s="1"/>
  <c r="M3" i="6"/>
  <c r="H3" i="6"/>
  <c r="M2" i="6"/>
  <c r="M787" i="6" s="1"/>
  <c r="H2" i="6"/>
  <c r="C2" i="6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E907" i="4" s="1"/>
  <c r="G805" i="5"/>
  <c r="G804" i="5"/>
  <c r="E905" i="4" s="1"/>
  <c r="G803" i="5"/>
  <c r="E904" i="4" s="1"/>
  <c r="G802" i="5"/>
  <c r="G801" i="5"/>
  <c r="G800" i="5"/>
  <c r="G799" i="5"/>
  <c r="G798" i="5"/>
  <c r="E899" i="4" s="1"/>
  <c r="G797" i="5"/>
  <c r="G796" i="5"/>
  <c r="G795" i="5"/>
  <c r="E896" i="4" s="1"/>
  <c r="G794" i="5"/>
  <c r="E895" i="4" s="1"/>
  <c r="G793" i="5"/>
  <c r="E894" i="4" s="1"/>
  <c r="G792" i="5"/>
  <c r="E893" i="4" s="1"/>
  <c r="G791" i="5"/>
  <c r="E892" i="4" s="1"/>
  <c r="G790" i="5"/>
  <c r="E891" i="4" s="1"/>
  <c r="G789" i="5"/>
  <c r="G788" i="5"/>
  <c r="G787" i="5"/>
  <c r="E888" i="4" s="1"/>
  <c r="G786" i="5"/>
  <c r="G785" i="5"/>
  <c r="G784" i="5"/>
  <c r="G783" i="5"/>
  <c r="G782" i="5"/>
  <c r="E883" i="4" s="1"/>
  <c r="G781" i="5"/>
  <c r="G780" i="5"/>
  <c r="E881" i="4" s="1"/>
  <c r="G779" i="5"/>
  <c r="E880" i="4" s="1"/>
  <c r="G778" i="5"/>
  <c r="G777" i="5"/>
  <c r="E878" i="4" s="1"/>
  <c r="G776" i="5"/>
  <c r="G775" i="5"/>
  <c r="G774" i="5"/>
  <c r="E875" i="4" s="1"/>
  <c r="G773" i="5"/>
  <c r="G772" i="5"/>
  <c r="G771" i="5"/>
  <c r="E872" i="4" s="1"/>
  <c r="G770" i="5"/>
  <c r="E871" i="4" s="1"/>
  <c r="G769" i="5"/>
  <c r="E870" i="4" s="1"/>
  <c r="G768" i="5"/>
  <c r="E869" i="4" s="1"/>
  <c r="G767" i="5"/>
  <c r="E868" i="4" s="1"/>
  <c r="G766" i="5"/>
  <c r="E867" i="4" s="1"/>
  <c r="G765" i="5"/>
  <c r="G764" i="5"/>
  <c r="G763" i="5"/>
  <c r="G762" i="5"/>
  <c r="G761" i="5"/>
  <c r="G760" i="5"/>
  <c r="G759" i="5"/>
  <c r="G758" i="5"/>
  <c r="E859" i="4" s="1"/>
  <c r="G757" i="5"/>
  <c r="G756" i="5"/>
  <c r="G755" i="5"/>
  <c r="E856" i="4" s="1"/>
  <c r="G754" i="5"/>
  <c r="G753" i="5"/>
  <c r="G752" i="5"/>
  <c r="G751" i="5"/>
  <c r="G750" i="5"/>
  <c r="E851" i="4" s="1"/>
  <c r="G749" i="5"/>
  <c r="G748" i="5"/>
  <c r="G747" i="5"/>
  <c r="E848" i="4" s="1"/>
  <c r="G746" i="5"/>
  <c r="E847" i="4" s="1"/>
  <c r="G745" i="5"/>
  <c r="E846" i="4" s="1"/>
  <c r="G744" i="5"/>
  <c r="G743" i="5"/>
  <c r="E844" i="4" s="1"/>
  <c r="G742" i="5"/>
  <c r="E843" i="4" s="1"/>
  <c r="G741" i="5"/>
  <c r="G740" i="5"/>
  <c r="G739" i="5"/>
  <c r="G738" i="5"/>
  <c r="G737" i="5"/>
  <c r="G736" i="5"/>
  <c r="G735" i="5"/>
  <c r="G734" i="5"/>
  <c r="E835" i="4" s="1"/>
  <c r="G733" i="5"/>
  <c r="G732" i="5"/>
  <c r="G731" i="5"/>
  <c r="E832" i="4" s="1"/>
  <c r="G730" i="5"/>
  <c r="G729" i="5"/>
  <c r="G728" i="5"/>
  <c r="G727" i="5"/>
  <c r="G726" i="5"/>
  <c r="E827" i="4" s="1"/>
  <c r="G725" i="5"/>
  <c r="G724" i="5"/>
  <c r="G723" i="5"/>
  <c r="E824" i="4" s="1"/>
  <c r="G722" i="5"/>
  <c r="E823" i="4" s="1"/>
  <c r="G721" i="5"/>
  <c r="E822" i="4" s="1"/>
  <c r="G720" i="5"/>
  <c r="E821" i="4" s="1"/>
  <c r="G719" i="5"/>
  <c r="E820" i="4" s="1"/>
  <c r="G718" i="5"/>
  <c r="E819" i="4" s="1"/>
  <c r="G717" i="5"/>
  <c r="G716" i="5"/>
  <c r="G715" i="5"/>
  <c r="G714" i="5"/>
  <c r="G713" i="5"/>
  <c r="G712" i="5"/>
  <c r="G711" i="5"/>
  <c r="G710" i="5"/>
  <c r="E811" i="4" s="1"/>
  <c r="G709" i="5"/>
  <c r="G708" i="5"/>
  <c r="G707" i="5"/>
  <c r="E808" i="4" s="1"/>
  <c r="G706" i="5"/>
  <c r="G705" i="5"/>
  <c r="G704" i="5"/>
  <c r="G703" i="5"/>
  <c r="G702" i="5"/>
  <c r="E803" i="4" s="1"/>
  <c r="G701" i="5"/>
  <c r="G700" i="5"/>
  <c r="G699" i="5"/>
  <c r="E800" i="4" s="1"/>
  <c r="G698" i="5"/>
  <c r="E799" i="4" s="1"/>
  <c r="G697" i="5"/>
  <c r="E798" i="4" s="1"/>
  <c r="G696" i="5"/>
  <c r="E797" i="4" s="1"/>
  <c r="G695" i="5"/>
  <c r="E796" i="4" s="1"/>
  <c r="G694" i="5"/>
  <c r="E795" i="4" s="1"/>
  <c r="G693" i="5"/>
  <c r="G692" i="5"/>
  <c r="G691" i="5"/>
  <c r="G690" i="5"/>
  <c r="G689" i="5"/>
  <c r="G688" i="5"/>
  <c r="G687" i="5"/>
  <c r="G686" i="5"/>
  <c r="E787" i="4" s="1"/>
  <c r="G685" i="5"/>
  <c r="G684" i="5"/>
  <c r="E782" i="4" s="1"/>
  <c r="G683" i="5"/>
  <c r="G682" i="5"/>
  <c r="G681" i="5"/>
  <c r="E779" i="4" s="1"/>
  <c r="G680" i="5"/>
  <c r="G679" i="5"/>
  <c r="G678" i="5"/>
  <c r="G677" i="5"/>
  <c r="G676" i="5"/>
  <c r="G675" i="5"/>
  <c r="G674" i="5"/>
  <c r="G673" i="5"/>
  <c r="G672" i="5"/>
  <c r="G671" i="5"/>
  <c r="G670" i="5"/>
  <c r="E765" i="4" s="1"/>
  <c r="G669" i="5"/>
  <c r="G668" i="5"/>
  <c r="G667" i="5"/>
  <c r="G666" i="5"/>
  <c r="E758" i="4" s="1"/>
  <c r="G665" i="5"/>
  <c r="G664" i="5"/>
  <c r="G663" i="5"/>
  <c r="G662" i="5"/>
  <c r="E754" i="4" s="1"/>
  <c r="G661" i="5"/>
  <c r="G660" i="5"/>
  <c r="G659" i="5"/>
  <c r="G658" i="5"/>
  <c r="G657" i="5"/>
  <c r="G656" i="5"/>
  <c r="G655" i="5"/>
  <c r="G654" i="5"/>
  <c r="E744" i="4" s="1"/>
  <c r="G653" i="5"/>
  <c r="G652" i="5"/>
  <c r="G651" i="5"/>
  <c r="G650" i="5"/>
  <c r="E740" i="4" s="1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E670" i="4" s="1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E632" i="4" s="1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E583" i="4" s="1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E503" i="4" s="1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E209" i="4" s="1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E195" i="4" s="1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E170" i="4" s="1"/>
  <c r="G143" i="5"/>
  <c r="G142" i="5"/>
  <c r="E168" i="4" s="1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E13" i="4" s="1"/>
  <c r="G10" i="5"/>
  <c r="G9" i="5"/>
  <c r="G8" i="5"/>
  <c r="G7" i="5"/>
  <c r="G6" i="5"/>
  <c r="G5" i="5"/>
  <c r="G4" i="5"/>
  <c r="G3" i="5"/>
  <c r="G2" i="5"/>
  <c r="E909" i="4"/>
  <c r="D909" i="4"/>
  <c r="E908" i="4"/>
  <c r="E906" i="4"/>
  <c r="E903" i="4"/>
  <c r="E902" i="4"/>
  <c r="E901" i="4"/>
  <c r="E900" i="4"/>
  <c r="E898" i="4"/>
  <c r="E897" i="4"/>
  <c r="D896" i="4"/>
  <c r="D891" i="4"/>
  <c r="E890" i="4"/>
  <c r="E889" i="4"/>
  <c r="E887" i="4"/>
  <c r="E886" i="4"/>
  <c r="E885" i="4"/>
  <c r="E884" i="4"/>
  <c r="E882" i="4"/>
  <c r="E879" i="4"/>
  <c r="E877" i="4"/>
  <c r="E876" i="4"/>
  <c r="E874" i="4"/>
  <c r="E873" i="4"/>
  <c r="E866" i="4"/>
  <c r="E865" i="4"/>
  <c r="E864" i="4"/>
  <c r="E863" i="4"/>
  <c r="E862" i="4"/>
  <c r="E861" i="4"/>
  <c r="E860" i="4"/>
  <c r="E858" i="4"/>
  <c r="E857" i="4"/>
  <c r="E855" i="4"/>
  <c r="E854" i="4"/>
  <c r="E853" i="4"/>
  <c r="E852" i="4"/>
  <c r="E850" i="4"/>
  <c r="E849" i="4"/>
  <c r="E845" i="4"/>
  <c r="E842" i="4"/>
  <c r="E841" i="4"/>
  <c r="E840" i="4"/>
  <c r="E839" i="4"/>
  <c r="E838" i="4"/>
  <c r="E837" i="4"/>
  <c r="E836" i="4"/>
  <c r="E834" i="4"/>
  <c r="E833" i="4"/>
  <c r="E831" i="4"/>
  <c r="E830" i="4"/>
  <c r="E829" i="4"/>
  <c r="E828" i="4"/>
  <c r="E826" i="4"/>
  <c r="E825" i="4"/>
  <c r="E818" i="4"/>
  <c r="E817" i="4"/>
  <c r="E816" i="4"/>
  <c r="E815" i="4"/>
  <c r="E814" i="4"/>
  <c r="E813" i="4"/>
  <c r="E812" i="4"/>
  <c r="E810" i="4"/>
  <c r="E809" i="4"/>
  <c r="E807" i="4"/>
  <c r="D807" i="4"/>
  <c r="E806" i="4"/>
  <c r="E805" i="4"/>
  <c r="E804" i="4"/>
  <c r="E802" i="4"/>
  <c r="E801" i="4"/>
  <c r="E794" i="4"/>
  <c r="E793" i="4"/>
  <c r="E792" i="4"/>
  <c r="E791" i="4"/>
  <c r="E790" i="4"/>
  <c r="E789" i="4"/>
  <c r="E788" i="4"/>
  <c r="E780" i="4"/>
  <c r="E778" i="4"/>
  <c r="E773" i="4"/>
  <c r="E768" i="4"/>
  <c r="E764" i="4"/>
  <c r="E755" i="4"/>
  <c r="E745" i="4"/>
  <c r="E743" i="4"/>
  <c r="D713" i="4"/>
  <c r="E678" i="4"/>
  <c r="E651" i="4"/>
  <c r="D650" i="4"/>
  <c r="E649" i="4"/>
  <c r="E643" i="4"/>
  <c r="E631" i="4"/>
  <c r="E629" i="4"/>
  <c r="E606" i="4"/>
  <c r="E603" i="4"/>
  <c r="E589" i="4"/>
  <c r="E586" i="4"/>
  <c r="E584" i="4"/>
  <c r="E578" i="4"/>
  <c r="E573" i="4"/>
  <c r="D560" i="4"/>
  <c r="E526" i="4"/>
  <c r="E512" i="4"/>
  <c r="E506" i="4"/>
  <c r="E479" i="4"/>
  <c r="E456" i="4"/>
  <c r="E453" i="4"/>
  <c r="E447" i="4"/>
  <c r="E442" i="4"/>
  <c r="E441" i="4"/>
  <c r="E437" i="4"/>
  <c r="E435" i="4"/>
  <c r="E434" i="4"/>
  <c r="E428" i="4"/>
  <c r="E422" i="4"/>
  <c r="E413" i="4"/>
  <c r="E397" i="4"/>
  <c r="E390" i="4"/>
  <c r="E384" i="4"/>
  <c r="E376" i="4"/>
  <c r="E374" i="4"/>
  <c r="E365" i="4"/>
  <c r="E356" i="4"/>
  <c r="E347" i="4"/>
  <c r="E338" i="4"/>
  <c r="E326" i="4"/>
  <c r="E316" i="4"/>
  <c r="E303" i="4"/>
  <c r="E300" i="4"/>
  <c r="E291" i="4"/>
  <c r="E288" i="4"/>
  <c r="E271" i="4"/>
  <c r="E269" i="4"/>
  <c r="E267" i="4"/>
  <c r="E264" i="4"/>
  <c r="E262" i="4"/>
  <c r="E256" i="4"/>
  <c r="E252" i="4"/>
  <c r="E239" i="4"/>
  <c r="E237" i="4"/>
  <c r="E236" i="4"/>
  <c r="E232" i="4"/>
  <c r="E229" i="4"/>
  <c r="E228" i="4"/>
  <c r="E202" i="4"/>
  <c r="E198" i="4"/>
  <c r="E196" i="4"/>
  <c r="E188" i="4"/>
  <c r="E187" i="4"/>
  <c r="E177" i="4"/>
  <c r="E172" i="4"/>
  <c r="E171" i="4"/>
  <c r="E165" i="4"/>
  <c r="E162" i="4"/>
  <c r="E161" i="4"/>
  <c r="E160" i="4"/>
  <c r="E159" i="4"/>
  <c r="E158" i="4"/>
  <c r="E156" i="4"/>
  <c r="E148" i="4"/>
  <c r="E142" i="4"/>
  <c r="E140" i="4"/>
  <c r="E137" i="4"/>
  <c r="E135" i="4"/>
  <c r="E134" i="4"/>
  <c r="E132" i="4"/>
  <c r="E131" i="4"/>
  <c r="E129" i="4"/>
  <c r="E127" i="4"/>
  <c r="E124" i="4"/>
  <c r="E112" i="4"/>
  <c r="E111" i="4"/>
  <c r="E109" i="4"/>
  <c r="E107" i="4"/>
  <c r="E106" i="4"/>
  <c r="E104" i="4"/>
  <c r="E101" i="4"/>
  <c r="E98" i="4"/>
  <c r="E96" i="4"/>
  <c r="E84" i="4"/>
  <c r="E82" i="4"/>
  <c r="E78" i="4"/>
  <c r="E76" i="4"/>
  <c r="E65" i="4"/>
  <c r="E64" i="4"/>
  <c r="E62" i="4"/>
  <c r="E61" i="4"/>
  <c r="E60" i="4"/>
  <c r="E59" i="4"/>
  <c r="E55" i="4"/>
  <c r="E50" i="4"/>
  <c r="E41" i="4"/>
  <c r="E37" i="4"/>
  <c r="E35" i="4"/>
  <c r="D28" i="4"/>
  <c r="E23" i="4"/>
  <c r="E22" i="4"/>
  <c r="E11" i="4"/>
  <c r="E9" i="4"/>
  <c r="E909" i="3"/>
  <c r="D909" i="3"/>
  <c r="F909" i="3" s="1"/>
  <c r="C909" i="3"/>
  <c r="D908" i="3"/>
  <c r="C908" i="3"/>
  <c r="E907" i="3"/>
  <c r="D907" i="4" s="1"/>
  <c r="D907" i="3"/>
  <c r="F907" i="3" s="1"/>
  <c r="C907" i="3"/>
  <c r="F906" i="3"/>
  <c r="E906" i="3"/>
  <c r="D906" i="4" s="1"/>
  <c r="D906" i="3"/>
  <c r="C906" i="3"/>
  <c r="D905" i="3"/>
  <c r="F905" i="3" s="1"/>
  <c r="C905" i="3"/>
  <c r="D904" i="3"/>
  <c r="F904" i="3" s="1"/>
  <c r="C904" i="3"/>
  <c r="D903" i="3"/>
  <c r="C903" i="3"/>
  <c r="E902" i="3"/>
  <c r="D902" i="4" s="1"/>
  <c r="D902" i="3"/>
  <c r="F902" i="3" s="1"/>
  <c r="C902" i="3"/>
  <c r="F901" i="3"/>
  <c r="E901" i="3"/>
  <c r="D901" i="4" s="1"/>
  <c r="D901" i="3"/>
  <c r="C901" i="3"/>
  <c r="D900" i="3"/>
  <c r="C900" i="3"/>
  <c r="F899" i="3"/>
  <c r="E899" i="3"/>
  <c r="D899" i="4" s="1"/>
  <c r="D899" i="3"/>
  <c r="C899" i="3"/>
  <c r="D898" i="3"/>
  <c r="F898" i="3" s="1"/>
  <c r="C898" i="3"/>
  <c r="D897" i="3"/>
  <c r="F897" i="3" s="1"/>
  <c r="C897" i="3"/>
  <c r="F896" i="3"/>
  <c r="E896" i="3"/>
  <c r="D896" i="3"/>
  <c r="C896" i="3"/>
  <c r="D895" i="3"/>
  <c r="C895" i="3"/>
  <c r="E894" i="3"/>
  <c r="D894" i="3"/>
  <c r="F894" i="3" s="1"/>
  <c r="C894" i="3"/>
  <c r="F893" i="3"/>
  <c r="E893" i="3"/>
  <c r="D893" i="4" s="1"/>
  <c r="D893" i="3"/>
  <c r="C893" i="3"/>
  <c r="D892" i="3"/>
  <c r="C892" i="3"/>
  <c r="E891" i="3"/>
  <c r="D891" i="3"/>
  <c r="F891" i="3" s="1"/>
  <c r="C891" i="3"/>
  <c r="D890" i="3"/>
  <c r="F890" i="3" s="1"/>
  <c r="C890" i="3"/>
  <c r="E889" i="3"/>
  <c r="D889" i="4" s="1"/>
  <c r="D889" i="3"/>
  <c r="F889" i="3" s="1"/>
  <c r="C889" i="3"/>
  <c r="F888" i="3"/>
  <c r="E888" i="3"/>
  <c r="D888" i="4" s="1"/>
  <c r="D888" i="3"/>
  <c r="C888" i="3"/>
  <c r="D887" i="3"/>
  <c r="C887" i="3"/>
  <c r="D886" i="3"/>
  <c r="C886" i="3"/>
  <c r="D885" i="3"/>
  <c r="F885" i="3" s="1"/>
  <c r="C885" i="3"/>
  <c r="D884" i="3"/>
  <c r="F884" i="3" s="1"/>
  <c r="C884" i="3"/>
  <c r="F883" i="3"/>
  <c r="E883" i="3"/>
  <c r="D883" i="4" s="1"/>
  <c r="D883" i="3"/>
  <c r="C883" i="3"/>
  <c r="D882" i="3"/>
  <c r="C882" i="3"/>
  <c r="E881" i="3"/>
  <c r="D881" i="4" s="1"/>
  <c r="D881" i="3"/>
  <c r="F881" i="3" s="1"/>
  <c r="C881" i="3"/>
  <c r="D880" i="3"/>
  <c r="F880" i="3" s="1"/>
  <c r="C880" i="3"/>
  <c r="E879" i="3"/>
  <c r="D879" i="4" s="1"/>
  <c r="D879" i="3"/>
  <c r="F879" i="3" s="1"/>
  <c r="C879" i="3"/>
  <c r="F878" i="3"/>
  <c r="E878" i="3"/>
  <c r="D878" i="4" s="1"/>
  <c r="D878" i="3"/>
  <c r="C878" i="3"/>
  <c r="F877" i="3"/>
  <c r="E877" i="3"/>
  <c r="D877" i="3"/>
  <c r="C877" i="3"/>
  <c r="E876" i="3"/>
  <c r="D876" i="4" s="1"/>
  <c r="D876" i="3"/>
  <c r="F876" i="3" s="1"/>
  <c r="C876" i="3"/>
  <c r="F875" i="3"/>
  <c r="E875" i="3"/>
  <c r="D875" i="4" s="1"/>
  <c r="D875" i="3"/>
  <c r="C875" i="3"/>
  <c r="D874" i="3"/>
  <c r="F874" i="3" s="1"/>
  <c r="C874" i="3"/>
  <c r="E873" i="3"/>
  <c r="D873" i="4" s="1"/>
  <c r="D873" i="3"/>
  <c r="F873" i="3" s="1"/>
  <c r="C873" i="3"/>
  <c r="D872" i="3"/>
  <c r="C872" i="3"/>
  <c r="D871" i="3"/>
  <c r="C871" i="3"/>
  <c r="F870" i="3"/>
  <c r="E870" i="3"/>
  <c r="D870" i="4" s="1"/>
  <c r="D870" i="3"/>
  <c r="C870" i="3"/>
  <c r="D869" i="3"/>
  <c r="C869" i="3"/>
  <c r="D868" i="3"/>
  <c r="C868" i="3"/>
  <c r="D867" i="3"/>
  <c r="C867" i="3"/>
  <c r="F866" i="3"/>
  <c r="E866" i="3"/>
  <c r="D866" i="4" s="1"/>
  <c r="D866" i="3"/>
  <c r="C866" i="3"/>
  <c r="F865" i="3"/>
  <c r="E865" i="3"/>
  <c r="D865" i="4" s="1"/>
  <c r="D865" i="3"/>
  <c r="C865" i="3"/>
  <c r="E864" i="3"/>
  <c r="D864" i="4" s="1"/>
  <c r="D864" i="3"/>
  <c r="F864" i="3" s="1"/>
  <c r="C864" i="3"/>
  <c r="E863" i="3"/>
  <c r="D863" i="4" s="1"/>
  <c r="D863" i="3"/>
  <c r="F863" i="3" s="1"/>
  <c r="C863" i="3"/>
  <c r="E862" i="3"/>
  <c r="D862" i="4" s="1"/>
  <c r="D862" i="3"/>
  <c r="F862" i="3" s="1"/>
  <c r="C862" i="3"/>
  <c r="E861" i="3"/>
  <c r="D861" i="4" s="1"/>
  <c r="D861" i="3"/>
  <c r="F861" i="3" s="1"/>
  <c r="C861" i="3"/>
  <c r="F860" i="3"/>
  <c r="E860" i="3"/>
  <c r="D860" i="4" s="1"/>
  <c r="D860" i="3"/>
  <c r="C860" i="3"/>
  <c r="D859" i="3"/>
  <c r="F859" i="3" s="1"/>
  <c r="C859" i="3"/>
  <c r="E858" i="3"/>
  <c r="D858" i="4" s="1"/>
  <c r="D858" i="3"/>
  <c r="F858" i="3" s="1"/>
  <c r="C858" i="3"/>
  <c r="F857" i="3"/>
  <c r="E857" i="3"/>
  <c r="D857" i="4" s="1"/>
  <c r="D857" i="3"/>
  <c r="C857" i="3"/>
  <c r="D856" i="3"/>
  <c r="F856" i="3" s="1"/>
  <c r="C856" i="3"/>
  <c r="E855" i="3"/>
  <c r="D855" i="4" s="1"/>
  <c r="D855" i="3"/>
  <c r="F855" i="3" s="1"/>
  <c r="C855" i="3"/>
  <c r="D854" i="3"/>
  <c r="C854" i="3"/>
  <c r="F853" i="3"/>
  <c r="E853" i="3"/>
  <c r="D853" i="4" s="1"/>
  <c r="D853" i="3"/>
  <c r="C853" i="3"/>
  <c r="F852" i="3"/>
  <c r="E852" i="3"/>
  <c r="D852" i="4" s="1"/>
  <c r="D852" i="3"/>
  <c r="C852" i="3"/>
  <c r="E851" i="3"/>
  <c r="D851" i="4" s="1"/>
  <c r="D851" i="3"/>
  <c r="F851" i="3" s="1"/>
  <c r="C851" i="3"/>
  <c r="D850" i="3"/>
  <c r="F850" i="3" s="1"/>
  <c r="C850" i="3"/>
  <c r="D849" i="3"/>
  <c r="C849" i="3"/>
  <c r="E848" i="3"/>
  <c r="D848" i="4" s="1"/>
  <c r="D848" i="3"/>
  <c r="F848" i="3" s="1"/>
  <c r="C848" i="3"/>
  <c r="F847" i="3"/>
  <c r="E847" i="3"/>
  <c r="D847" i="4" s="1"/>
  <c r="D847" i="3"/>
  <c r="C847" i="3"/>
  <c r="E846" i="3"/>
  <c r="D846" i="4" s="1"/>
  <c r="D846" i="3"/>
  <c r="F846" i="3" s="1"/>
  <c r="C846" i="3"/>
  <c r="E845" i="3"/>
  <c r="D845" i="4" s="1"/>
  <c r="D845" i="3"/>
  <c r="F845" i="3" s="1"/>
  <c r="C845" i="3"/>
  <c r="E844" i="3"/>
  <c r="D844" i="3"/>
  <c r="F844" i="3" s="1"/>
  <c r="C844" i="3"/>
  <c r="E843" i="3"/>
  <c r="D843" i="4" s="1"/>
  <c r="D843" i="3"/>
  <c r="F843" i="3" s="1"/>
  <c r="C843" i="3"/>
  <c r="F842" i="3"/>
  <c r="E842" i="3"/>
  <c r="D842" i="4" s="1"/>
  <c r="D842" i="3"/>
  <c r="C842" i="3"/>
  <c r="D841" i="3"/>
  <c r="C841" i="3"/>
  <c r="F840" i="3"/>
  <c r="E840" i="3"/>
  <c r="D840" i="4" s="1"/>
  <c r="D840" i="3"/>
  <c r="C840" i="3"/>
  <c r="F839" i="3"/>
  <c r="E839" i="3"/>
  <c r="D839" i="4" s="1"/>
  <c r="D839" i="3"/>
  <c r="C839" i="3"/>
  <c r="E838" i="3"/>
  <c r="D838" i="4" s="1"/>
  <c r="D838" i="3"/>
  <c r="F838" i="3" s="1"/>
  <c r="C838" i="3"/>
  <c r="E837" i="3"/>
  <c r="D837" i="4" s="1"/>
  <c r="D837" i="3"/>
  <c r="F837" i="3" s="1"/>
  <c r="C837" i="3"/>
  <c r="D836" i="3"/>
  <c r="C836" i="3"/>
  <c r="E835" i="3"/>
  <c r="D835" i="4" s="1"/>
  <c r="D835" i="3"/>
  <c r="F835" i="3" s="1"/>
  <c r="C835" i="3"/>
  <c r="E834" i="3"/>
  <c r="D834" i="4" s="1"/>
  <c r="D834" i="3"/>
  <c r="F834" i="3" s="1"/>
  <c r="C834" i="3"/>
  <c r="E833" i="3"/>
  <c r="D833" i="4" s="1"/>
  <c r="D833" i="3"/>
  <c r="F833" i="3" s="1"/>
  <c r="C833" i="3"/>
  <c r="D832" i="3"/>
  <c r="C832" i="3"/>
  <c r="D831" i="3"/>
  <c r="F831" i="3" s="1"/>
  <c r="C831" i="3"/>
  <c r="E830" i="3"/>
  <c r="D830" i="4" s="1"/>
  <c r="D830" i="3"/>
  <c r="F830" i="3" s="1"/>
  <c r="C830" i="3"/>
  <c r="F829" i="3"/>
  <c r="E829" i="3"/>
  <c r="D829" i="4" s="1"/>
  <c r="D829" i="3"/>
  <c r="C829" i="3"/>
  <c r="D828" i="3"/>
  <c r="C828" i="3"/>
  <c r="F827" i="3"/>
  <c r="E827" i="3"/>
  <c r="D827" i="4" s="1"/>
  <c r="D827" i="3"/>
  <c r="C827" i="3"/>
  <c r="E826" i="3"/>
  <c r="D826" i="4" s="1"/>
  <c r="D826" i="3"/>
  <c r="F826" i="3" s="1"/>
  <c r="C826" i="3"/>
  <c r="E825" i="3"/>
  <c r="D825" i="4" s="1"/>
  <c r="D825" i="3"/>
  <c r="F825" i="3" s="1"/>
  <c r="C825" i="3"/>
  <c r="F824" i="3"/>
  <c r="E824" i="3"/>
  <c r="D824" i="4" s="1"/>
  <c r="D824" i="3"/>
  <c r="C824" i="3"/>
  <c r="D823" i="3"/>
  <c r="C823" i="3"/>
  <c r="E822" i="3"/>
  <c r="D822" i="4" s="1"/>
  <c r="D822" i="3"/>
  <c r="F822" i="3" s="1"/>
  <c r="C822" i="3"/>
  <c r="E821" i="3"/>
  <c r="D821" i="4" s="1"/>
  <c r="D821" i="3"/>
  <c r="F821" i="3" s="1"/>
  <c r="C821" i="3"/>
  <c r="D820" i="3"/>
  <c r="C820" i="3"/>
  <c r="E819" i="3"/>
  <c r="D819" i="4" s="1"/>
  <c r="D819" i="3"/>
  <c r="F819" i="3" s="1"/>
  <c r="C819" i="3"/>
  <c r="D818" i="3"/>
  <c r="C818" i="3"/>
  <c r="E817" i="3"/>
  <c r="D817" i="4" s="1"/>
  <c r="D817" i="3"/>
  <c r="F817" i="3" s="1"/>
  <c r="C817" i="3"/>
  <c r="F816" i="3"/>
  <c r="E816" i="3"/>
  <c r="D816" i="4" s="1"/>
  <c r="D816" i="3"/>
  <c r="C816" i="3"/>
  <c r="D815" i="3"/>
  <c r="C815" i="3"/>
  <c r="E814" i="3"/>
  <c r="D814" i="4" s="1"/>
  <c r="D814" i="3"/>
  <c r="F814" i="3" s="1"/>
  <c r="C814" i="3"/>
  <c r="E813" i="3"/>
  <c r="D813" i="4" s="1"/>
  <c r="D813" i="3"/>
  <c r="F813" i="3" s="1"/>
  <c r="C813" i="3"/>
  <c r="D812" i="3"/>
  <c r="C812" i="3"/>
  <c r="F811" i="3"/>
  <c r="E811" i="3"/>
  <c r="D811" i="4" s="1"/>
  <c r="D811" i="3"/>
  <c r="C811" i="3"/>
  <c r="D810" i="3"/>
  <c r="C810" i="3"/>
  <c r="E809" i="3"/>
  <c r="D809" i="4" s="1"/>
  <c r="D809" i="3"/>
  <c r="F809" i="3" s="1"/>
  <c r="C809" i="3"/>
  <c r="D808" i="3"/>
  <c r="F808" i="3" s="1"/>
  <c r="C808" i="3"/>
  <c r="E807" i="3"/>
  <c r="D807" i="3"/>
  <c r="F807" i="3" s="1"/>
  <c r="C807" i="3"/>
  <c r="F806" i="3"/>
  <c r="E806" i="3"/>
  <c r="D806" i="4" s="1"/>
  <c r="D806" i="3"/>
  <c r="C806" i="3"/>
  <c r="E805" i="3"/>
  <c r="D805" i="4" s="1"/>
  <c r="D805" i="3"/>
  <c r="F805" i="3" s="1"/>
  <c r="C805" i="3"/>
  <c r="E804" i="3"/>
  <c r="D804" i="4" s="1"/>
  <c r="D804" i="3"/>
  <c r="F804" i="3" s="1"/>
  <c r="C804" i="3"/>
  <c r="F803" i="3"/>
  <c r="E803" i="3"/>
  <c r="D803" i="4" s="1"/>
  <c r="D803" i="3"/>
  <c r="C803" i="3"/>
  <c r="D802" i="3"/>
  <c r="F802" i="3" s="1"/>
  <c r="C802" i="3"/>
  <c r="D801" i="3"/>
  <c r="C801" i="3"/>
  <c r="D800" i="3"/>
  <c r="F800" i="3" s="1"/>
  <c r="C800" i="3"/>
  <c r="E799" i="3"/>
  <c r="D799" i="4" s="1"/>
  <c r="D799" i="3"/>
  <c r="F799" i="3" s="1"/>
  <c r="C799" i="3"/>
  <c r="F798" i="3"/>
  <c r="E798" i="3"/>
  <c r="D798" i="4" s="1"/>
  <c r="D798" i="3"/>
  <c r="C798" i="3"/>
  <c r="D797" i="3"/>
  <c r="C797" i="3"/>
  <c r="D796" i="3"/>
  <c r="C796" i="3"/>
  <c r="D795" i="3"/>
  <c r="C795" i="3"/>
  <c r="F794" i="3"/>
  <c r="E794" i="3"/>
  <c r="D794" i="4" s="1"/>
  <c r="D794" i="3"/>
  <c r="C794" i="3"/>
  <c r="F793" i="3"/>
  <c r="E793" i="3"/>
  <c r="D793" i="4" s="1"/>
  <c r="D793" i="3"/>
  <c r="C793" i="3"/>
  <c r="F792" i="3"/>
  <c r="E792" i="3"/>
  <c r="D792" i="4" s="1"/>
  <c r="D792" i="3"/>
  <c r="C792" i="3"/>
  <c r="E791" i="3"/>
  <c r="D791" i="4" s="1"/>
  <c r="D791" i="3"/>
  <c r="F791" i="3" s="1"/>
  <c r="C791" i="3"/>
  <c r="E790" i="3"/>
  <c r="D790" i="4" s="1"/>
  <c r="D790" i="3"/>
  <c r="F790" i="3" s="1"/>
  <c r="C790" i="3"/>
  <c r="E789" i="3"/>
  <c r="D789" i="4" s="1"/>
  <c r="D789" i="3"/>
  <c r="F789" i="3" s="1"/>
  <c r="C789" i="3"/>
  <c r="D788" i="3"/>
  <c r="F788" i="3" s="1"/>
  <c r="C788" i="3"/>
  <c r="D787" i="3"/>
  <c r="F787" i="3" s="1"/>
  <c r="C787" i="3"/>
  <c r="E786" i="3"/>
  <c r="D786" i="4" s="1"/>
  <c r="D786" i="3"/>
  <c r="F786" i="3" s="1"/>
  <c r="C786" i="3"/>
  <c r="F785" i="3"/>
  <c r="E785" i="3"/>
  <c r="D785" i="4" s="1"/>
  <c r="D785" i="3"/>
  <c r="C785" i="3"/>
  <c r="R142" i="9" s="1"/>
  <c r="D784" i="3"/>
  <c r="F784" i="3" s="1"/>
  <c r="C784" i="3"/>
  <c r="E783" i="3"/>
  <c r="D783" i="4" s="1"/>
  <c r="D783" i="3"/>
  <c r="F783" i="3" s="1"/>
  <c r="C783" i="3"/>
  <c r="D782" i="3"/>
  <c r="C782" i="3"/>
  <c r="F781" i="3"/>
  <c r="E781" i="3"/>
  <c r="D781" i="4" s="1"/>
  <c r="D781" i="3"/>
  <c r="C781" i="3"/>
  <c r="F780" i="3"/>
  <c r="E780" i="3"/>
  <c r="D780" i="4" s="1"/>
  <c r="D780" i="3"/>
  <c r="C780" i="3"/>
  <c r="D779" i="3"/>
  <c r="E779" i="3" s="1"/>
  <c r="D779" i="4" s="1"/>
  <c r="C779" i="3"/>
  <c r="R141" i="9" s="1"/>
  <c r="D778" i="3"/>
  <c r="F778" i="3" s="1"/>
  <c r="C778" i="3"/>
  <c r="D777" i="3"/>
  <c r="C777" i="3"/>
  <c r="R140" i="9" s="1"/>
  <c r="E776" i="3"/>
  <c r="D776" i="4" s="1"/>
  <c r="D776" i="3"/>
  <c r="F776" i="3" s="1"/>
  <c r="C776" i="3"/>
  <c r="D775" i="3"/>
  <c r="C775" i="3"/>
  <c r="E774" i="3"/>
  <c r="D774" i="4" s="1"/>
  <c r="D774" i="3"/>
  <c r="F774" i="3" s="1"/>
  <c r="C774" i="3"/>
  <c r="R139" i="9" s="1"/>
  <c r="E773" i="3"/>
  <c r="D773" i="4" s="1"/>
  <c r="D773" i="3"/>
  <c r="F773" i="3" s="1"/>
  <c r="C773" i="3"/>
  <c r="E772" i="3"/>
  <c r="D772" i="4" s="1"/>
  <c r="D772" i="3"/>
  <c r="F772" i="3" s="1"/>
  <c r="C772" i="3"/>
  <c r="E771" i="3"/>
  <c r="D771" i="4" s="1"/>
  <c r="D771" i="3"/>
  <c r="F771" i="3" s="1"/>
  <c r="C771" i="3"/>
  <c r="F770" i="3"/>
  <c r="E770" i="3"/>
  <c r="D770" i="4" s="1"/>
  <c r="D770" i="3"/>
  <c r="C770" i="3"/>
  <c r="R138" i="9" s="1"/>
  <c r="D769" i="3"/>
  <c r="C769" i="3"/>
  <c r="F768" i="3"/>
  <c r="E768" i="3"/>
  <c r="D768" i="4" s="1"/>
  <c r="D768" i="3"/>
  <c r="C768" i="3"/>
  <c r="R137" i="9" s="1"/>
  <c r="F767" i="3"/>
  <c r="E767" i="3"/>
  <c r="D767" i="4" s="1"/>
  <c r="D767" i="3"/>
  <c r="C767" i="3"/>
  <c r="E766" i="3"/>
  <c r="D766" i="4" s="1"/>
  <c r="D766" i="3"/>
  <c r="F766" i="3" s="1"/>
  <c r="C766" i="3"/>
  <c r="E765" i="3"/>
  <c r="D765" i="4" s="1"/>
  <c r="D765" i="3"/>
  <c r="F765" i="3" s="1"/>
  <c r="C765" i="3"/>
  <c r="R136" i="9" s="1"/>
  <c r="D764" i="3"/>
  <c r="C764" i="3"/>
  <c r="E763" i="3"/>
  <c r="D763" i="4" s="1"/>
  <c r="D763" i="3"/>
  <c r="F763" i="3" s="1"/>
  <c r="C763" i="3"/>
  <c r="D762" i="3"/>
  <c r="F762" i="3" s="1"/>
  <c r="C762" i="3"/>
  <c r="D761" i="3"/>
  <c r="C761" i="3"/>
  <c r="D760" i="3"/>
  <c r="C760" i="3"/>
  <c r="E759" i="3"/>
  <c r="D759" i="4" s="1"/>
  <c r="D759" i="3"/>
  <c r="F759" i="3" s="1"/>
  <c r="C759" i="3"/>
  <c r="E758" i="3"/>
  <c r="D758" i="4" s="1"/>
  <c r="D758" i="3"/>
  <c r="F758" i="3" s="1"/>
  <c r="C758" i="3"/>
  <c r="F757" i="3"/>
  <c r="E757" i="3"/>
  <c r="D757" i="4" s="1"/>
  <c r="D757" i="3"/>
  <c r="C757" i="3"/>
  <c r="D756" i="3"/>
  <c r="C756" i="3"/>
  <c r="F755" i="3"/>
  <c r="E755" i="3"/>
  <c r="D755" i="4" s="1"/>
  <c r="D755" i="3"/>
  <c r="C755" i="3"/>
  <c r="E754" i="3"/>
  <c r="D754" i="4" s="1"/>
  <c r="D754" i="3"/>
  <c r="F754" i="3" s="1"/>
  <c r="C754" i="3"/>
  <c r="D753" i="3"/>
  <c r="C753" i="3"/>
  <c r="F752" i="3"/>
  <c r="E752" i="3"/>
  <c r="D752" i="4" s="1"/>
  <c r="D752" i="3"/>
  <c r="C752" i="3"/>
  <c r="D751" i="3"/>
  <c r="C751" i="3"/>
  <c r="E750" i="3"/>
  <c r="D750" i="4" s="1"/>
  <c r="D750" i="3"/>
  <c r="F750" i="3" s="1"/>
  <c r="C750" i="3"/>
  <c r="D749" i="3"/>
  <c r="F749" i="3" s="1"/>
  <c r="C749" i="3"/>
  <c r="D748" i="3"/>
  <c r="C748" i="3"/>
  <c r="E747" i="3"/>
  <c r="D747" i="4" s="1"/>
  <c r="D747" i="3"/>
  <c r="F747" i="3" s="1"/>
  <c r="C747" i="3"/>
  <c r="F746" i="3"/>
  <c r="D746" i="3"/>
  <c r="E746" i="3" s="1"/>
  <c r="D746" i="4" s="1"/>
  <c r="C746" i="3"/>
  <c r="R135" i="9" s="1"/>
  <c r="E745" i="3"/>
  <c r="D745" i="4" s="1"/>
  <c r="D745" i="3"/>
  <c r="F745" i="3" s="1"/>
  <c r="C745" i="3"/>
  <c r="R134" i="9" s="1"/>
  <c r="F744" i="3"/>
  <c r="E744" i="3"/>
  <c r="D744" i="4" s="1"/>
  <c r="D744" i="3"/>
  <c r="C744" i="3"/>
  <c r="D743" i="3"/>
  <c r="C743" i="3"/>
  <c r="R133" i="9" s="1"/>
  <c r="D742" i="3"/>
  <c r="F742" i="3" s="1"/>
  <c r="C742" i="3"/>
  <c r="D741" i="3"/>
  <c r="F741" i="3" s="1"/>
  <c r="C741" i="3"/>
  <c r="D740" i="3"/>
  <c r="C740" i="3"/>
  <c r="F739" i="3"/>
  <c r="E739" i="3"/>
  <c r="D739" i="4" s="1"/>
  <c r="D739" i="3"/>
  <c r="C739" i="3"/>
  <c r="R132" i="9" s="1"/>
  <c r="D738" i="3"/>
  <c r="C738" i="3"/>
  <c r="R131" i="9" s="1"/>
  <c r="E737" i="3"/>
  <c r="D737" i="4" s="1"/>
  <c r="D737" i="3"/>
  <c r="F737" i="3" s="1"/>
  <c r="C737" i="3"/>
  <c r="R130" i="9" s="1"/>
  <c r="E736" i="3"/>
  <c r="D736" i="4" s="1"/>
  <c r="D736" i="3"/>
  <c r="F736" i="3" s="1"/>
  <c r="C736" i="3"/>
  <c r="R129" i="9" s="1"/>
  <c r="D735" i="3"/>
  <c r="C735" i="3"/>
  <c r="C734" i="3"/>
  <c r="R128" i="9" s="1"/>
  <c r="F733" i="3"/>
  <c r="E733" i="3"/>
  <c r="D733" i="4" s="1"/>
  <c r="D733" i="3"/>
  <c r="C733" i="3"/>
  <c r="E732" i="3"/>
  <c r="D732" i="4" s="1"/>
  <c r="D732" i="3"/>
  <c r="F732" i="3" s="1"/>
  <c r="C732" i="3"/>
  <c r="F731" i="3"/>
  <c r="E731" i="3"/>
  <c r="D731" i="4" s="1"/>
  <c r="D731" i="3"/>
  <c r="C731" i="3"/>
  <c r="D730" i="3"/>
  <c r="F730" i="3" s="1"/>
  <c r="C730" i="3"/>
  <c r="D729" i="3"/>
  <c r="C729" i="3"/>
  <c r="D728" i="3"/>
  <c r="C728" i="3"/>
  <c r="D727" i="3"/>
  <c r="F727" i="3" s="1"/>
  <c r="C727" i="3"/>
  <c r="F726" i="3"/>
  <c r="E726" i="3"/>
  <c r="D726" i="4" s="1"/>
  <c r="D726" i="3"/>
  <c r="C726" i="3"/>
  <c r="D725" i="3"/>
  <c r="C725" i="3"/>
  <c r="D724" i="3"/>
  <c r="C724" i="3"/>
  <c r="D723" i="3"/>
  <c r="C723" i="3"/>
  <c r="F722" i="3"/>
  <c r="E722" i="3"/>
  <c r="D722" i="4" s="1"/>
  <c r="D722" i="3"/>
  <c r="C722" i="3"/>
  <c r="F721" i="3"/>
  <c r="D721" i="3"/>
  <c r="E721" i="3" s="1"/>
  <c r="D721" i="4" s="1"/>
  <c r="C721" i="3"/>
  <c r="F720" i="3"/>
  <c r="E720" i="3"/>
  <c r="D720" i="4" s="1"/>
  <c r="D720" i="3"/>
  <c r="C720" i="3"/>
  <c r="E719" i="3"/>
  <c r="D719" i="4" s="1"/>
  <c r="D719" i="3"/>
  <c r="F719" i="3" s="1"/>
  <c r="C719" i="3"/>
  <c r="E718" i="3"/>
  <c r="D718" i="4" s="1"/>
  <c r="D718" i="3"/>
  <c r="F718" i="3" s="1"/>
  <c r="C718" i="3"/>
  <c r="E717" i="3"/>
  <c r="D717" i="4" s="1"/>
  <c r="D717" i="3"/>
  <c r="F717" i="3" s="1"/>
  <c r="C717" i="3"/>
  <c r="F716" i="3"/>
  <c r="E716" i="3"/>
  <c r="D716" i="4" s="1"/>
  <c r="D716" i="3"/>
  <c r="C716" i="3"/>
  <c r="D715" i="3"/>
  <c r="F715" i="3" s="1"/>
  <c r="C715" i="3"/>
  <c r="E714" i="3"/>
  <c r="D714" i="4" s="1"/>
  <c r="D714" i="3"/>
  <c r="F714" i="3" s="1"/>
  <c r="C714" i="3"/>
  <c r="F713" i="3"/>
  <c r="E713" i="3"/>
  <c r="D713" i="3"/>
  <c r="C713" i="3"/>
  <c r="D712" i="3"/>
  <c r="F712" i="3" s="1"/>
  <c r="C712" i="3"/>
  <c r="E711" i="3"/>
  <c r="D711" i="4" s="1"/>
  <c r="D711" i="3"/>
  <c r="F711" i="3" s="1"/>
  <c r="C711" i="3"/>
  <c r="D710" i="3"/>
  <c r="C710" i="3"/>
  <c r="F709" i="3"/>
  <c r="E709" i="3"/>
  <c r="D709" i="4" s="1"/>
  <c r="D709" i="3"/>
  <c r="C709" i="3"/>
  <c r="D708" i="3"/>
  <c r="F708" i="3" s="1"/>
  <c r="C708" i="3"/>
  <c r="E707" i="3"/>
  <c r="D707" i="4" s="1"/>
  <c r="D707" i="3"/>
  <c r="F707" i="3" s="1"/>
  <c r="C707" i="3"/>
  <c r="D706" i="3"/>
  <c r="C706" i="3"/>
  <c r="D705" i="3"/>
  <c r="C705" i="3"/>
  <c r="F704" i="3"/>
  <c r="E704" i="3"/>
  <c r="D704" i="3"/>
  <c r="C704" i="3"/>
  <c r="D703" i="3"/>
  <c r="E703" i="3" s="1"/>
  <c r="D703" i="4" s="1"/>
  <c r="C703" i="3"/>
  <c r="F702" i="3"/>
  <c r="E702" i="3"/>
  <c r="D702" i="4" s="1"/>
  <c r="D702" i="3"/>
  <c r="C702" i="3"/>
  <c r="D701" i="3"/>
  <c r="F701" i="3" s="1"/>
  <c r="C701" i="3"/>
  <c r="D700" i="3"/>
  <c r="F700" i="3" s="1"/>
  <c r="C700" i="3"/>
  <c r="E699" i="3"/>
  <c r="D699" i="4" s="1"/>
  <c r="D699" i="3"/>
  <c r="F699" i="3" s="1"/>
  <c r="C699" i="3"/>
  <c r="F698" i="3"/>
  <c r="E698" i="3"/>
  <c r="D698" i="4" s="1"/>
  <c r="D698" i="3"/>
  <c r="C698" i="3"/>
  <c r="E697" i="3"/>
  <c r="D697" i="4" s="1"/>
  <c r="D697" i="3"/>
  <c r="F697" i="3" s="1"/>
  <c r="C697" i="3"/>
  <c r="E696" i="3"/>
  <c r="D696" i="4" s="1"/>
  <c r="D696" i="3"/>
  <c r="F696" i="3" s="1"/>
  <c r="C696" i="3"/>
  <c r="D695" i="3"/>
  <c r="E695" i="3" s="1"/>
  <c r="D695" i="4" s="1"/>
  <c r="C695" i="3"/>
  <c r="D694" i="3"/>
  <c r="F694" i="3" s="1"/>
  <c r="C694" i="3"/>
  <c r="E693" i="3"/>
  <c r="D693" i="4" s="1"/>
  <c r="D693" i="3"/>
  <c r="F693" i="3" s="1"/>
  <c r="C693" i="3"/>
  <c r="R127" i="9" s="1"/>
  <c r="D692" i="3"/>
  <c r="C692" i="3"/>
  <c r="R126" i="9" s="1"/>
  <c r="E691" i="3"/>
  <c r="D691" i="4" s="1"/>
  <c r="D691" i="3"/>
  <c r="F691" i="3" s="1"/>
  <c r="C691" i="3"/>
  <c r="D690" i="3"/>
  <c r="F690" i="3" s="1"/>
  <c r="C690" i="3"/>
  <c r="D689" i="3"/>
  <c r="E689" i="3" s="1"/>
  <c r="D689" i="4" s="1"/>
  <c r="C689" i="3"/>
  <c r="R125" i="9" s="1"/>
  <c r="D688" i="3"/>
  <c r="F688" i="3" s="1"/>
  <c r="C688" i="3"/>
  <c r="C687" i="3"/>
  <c r="R124" i="9" s="1"/>
  <c r="E686" i="3"/>
  <c r="D686" i="3"/>
  <c r="F686" i="3" s="1"/>
  <c r="C686" i="3"/>
  <c r="R123" i="9" s="1"/>
  <c r="F685" i="3"/>
  <c r="E685" i="3"/>
  <c r="D685" i="4" s="1"/>
  <c r="D685" i="3"/>
  <c r="C685" i="3"/>
  <c r="D684" i="3"/>
  <c r="C684" i="3"/>
  <c r="F683" i="3"/>
  <c r="E683" i="3"/>
  <c r="D683" i="4" s="1"/>
  <c r="D683" i="3"/>
  <c r="C683" i="3"/>
  <c r="D682" i="3"/>
  <c r="C682" i="3"/>
  <c r="E681" i="3"/>
  <c r="D681" i="4" s="1"/>
  <c r="D681" i="3"/>
  <c r="F681" i="3" s="1"/>
  <c r="C681" i="3"/>
  <c r="F680" i="3"/>
  <c r="E680" i="3"/>
  <c r="D680" i="4" s="1"/>
  <c r="D680" i="3"/>
  <c r="C680" i="3"/>
  <c r="E679" i="3"/>
  <c r="D679" i="4" s="1"/>
  <c r="D679" i="3"/>
  <c r="F679" i="3" s="1"/>
  <c r="C679" i="3"/>
  <c r="E678" i="3"/>
  <c r="D678" i="4" s="1"/>
  <c r="D678" i="3"/>
  <c r="F678" i="3" s="1"/>
  <c r="C678" i="3"/>
  <c r="R122" i="9" s="1"/>
  <c r="D677" i="3"/>
  <c r="C677" i="3"/>
  <c r="E676" i="3"/>
  <c r="D676" i="4" s="1"/>
  <c r="D676" i="3"/>
  <c r="F676" i="3" s="1"/>
  <c r="C676" i="3"/>
  <c r="D675" i="3"/>
  <c r="C675" i="3"/>
  <c r="F674" i="3"/>
  <c r="E674" i="3"/>
  <c r="D674" i="4" s="1"/>
  <c r="D674" i="3"/>
  <c r="C674" i="3"/>
  <c r="E673" i="3"/>
  <c r="D673" i="4" s="1"/>
  <c r="D673" i="3"/>
  <c r="F673" i="3" s="1"/>
  <c r="C673" i="3"/>
  <c r="F672" i="3"/>
  <c r="D672" i="3"/>
  <c r="E672" i="3" s="1"/>
  <c r="D672" i="4" s="1"/>
  <c r="C672" i="3"/>
  <c r="F671" i="3"/>
  <c r="E671" i="3"/>
  <c r="D671" i="4" s="1"/>
  <c r="D671" i="3"/>
  <c r="C671" i="3"/>
  <c r="D670" i="3"/>
  <c r="F670" i="3" s="1"/>
  <c r="C670" i="3"/>
  <c r="E669" i="3"/>
  <c r="D669" i="4" s="1"/>
  <c r="D669" i="3"/>
  <c r="F669" i="3" s="1"/>
  <c r="C669" i="3"/>
  <c r="E668" i="3"/>
  <c r="D668" i="4" s="1"/>
  <c r="D668" i="3"/>
  <c r="F668" i="3" s="1"/>
  <c r="C668" i="3"/>
  <c r="F667" i="3"/>
  <c r="E667" i="3"/>
  <c r="D667" i="4" s="1"/>
  <c r="D667" i="3"/>
  <c r="C667" i="3"/>
  <c r="D666" i="3"/>
  <c r="F666" i="3" s="1"/>
  <c r="C666" i="3"/>
  <c r="E665" i="3"/>
  <c r="D665" i="4" s="1"/>
  <c r="D665" i="3"/>
  <c r="F665" i="3" s="1"/>
  <c r="C665" i="3"/>
  <c r="E664" i="3"/>
  <c r="D664" i="3"/>
  <c r="F664" i="3" s="1"/>
  <c r="C664" i="3"/>
  <c r="D663" i="3"/>
  <c r="F663" i="3" s="1"/>
  <c r="C663" i="3"/>
  <c r="D662" i="3"/>
  <c r="E662" i="3" s="1"/>
  <c r="D662" i="4" s="1"/>
  <c r="C662" i="3"/>
  <c r="F661" i="3"/>
  <c r="D661" i="3"/>
  <c r="E661" i="3" s="1"/>
  <c r="D661" i="4" s="1"/>
  <c r="C661" i="3"/>
  <c r="E660" i="3"/>
  <c r="D660" i="4" s="1"/>
  <c r="D660" i="3"/>
  <c r="F660" i="3" s="1"/>
  <c r="C660" i="3"/>
  <c r="D659" i="3"/>
  <c r="C659" i="3"/>
  <c r="E658" i="3"/>
  <c r="D658" i="4" s="1"/>
  <c r="D658" i="3"/>
  <c r="F658" i="3" s="1"/>
  <c r="C658" i="3"/>
  <c r="E657" i="3"/>
  <c r="D657" i="4" s="1"/>
  <c r="D657" i="3"/>
  <c r="F657" i="3" s="1"/>
  <c r="C657" i="3"/>
  <c r="R121" i="9" s="1"/>
  <c r="D656" i="3"/>
  <c r="F656" i="3" s="1"/>
  <c r="C656" i="3"/>
  <c r="R120" i="9" s="1"/>
  <c r="F655" i="3"/>
  <c r="E655" i="3"/>
  <c r="D655" i="4" s="1"/>
  <c r="D655" i="3"/>
  <c r="C655" i="3"/>
  <c r="R119" i="9" s="1"/>
  <c r="F654" i="3"/>
  <c r="E654" i="3"/>
  <c r="D654" i="4" s="1"/>
  <c r="D654" i="3"/>
  <c r="C654" i="3"/>
  <c r="R118" i="9" s="1"/>
  <c r="E653" i="3"/>
  <c r="D653" i="3"/>
  <c r="F653" i="3" s="1"/>
  <c r="C653" i="3"/>
  <c r="R117" i="9" s="1"/>
  <c r="D652" i="3"/>
  <c r="C652" i="3"/>
  <c r="E651" i="3"/>
  <c r="D651" i="4" s="1"/>
  <c r="D651" i="3"/>
  <c r="F651" i="3" s="1"/>
  <c r="C651" i="3"/>
  <c r="R116" i="9" s="1"/>
  <c r="F650" i="3"/>
  <c r="E650" i="3"/>
  <c r="D650" i="3"/>
  <c r="C650" i="3"/>
  <c r="R115" i="9" s="1"/>
  <c r="D649" i="3"/>
  <c r="F649" i="3" s="1"/>
  <c r="C649" i="3"/>
  <c r="R114" i="9" s="1"/>
  <c r="D648" i="3"/>
  <c r="E648" i="3" s="1"/>
  <c r="D648" i="4" s="1"/>
  <c r="C648" i="3"/>
  <c r="R113" i="9" s="1"/>
  <c r="E647" i="3"/>
  <c r="D647" i="4" s="1"/>
  <c r="D647" i="3"/>
  <c r="F647" i="3" s="1"/>
  <c r="C647" i="3"/>
  <c r="R112" i="9" s="1"/>
  <c r="E646" i="3"/>
  <c r="D646" i="4" s="1"/>
  <c r="D646" i="3"/>
  <c r="F646" i="3" s="1"/>
  <c r="C646" i="3"/>
  <c r="D645" i="3"/>
  <c r="C645" i="3"/>
  <c r="D644" i="3"/>
  <c r="C644" i="3"/>
  <c r="D643" i="3"/>
  <c r="C643" i="3"/>
  <c r="F642" i="3"/>
  <c r="E642" i="3"/>
  <c r="D642" i="4" s="1"/>
  <c r="D642" i="3"/>
  <c r="C642" i="3"/>
  <c r="F641" i="3"/>
  <c r="E641" i="3"/>
  <c r="D641" i="4" s="1"/>
  <c r="D641" i="3"/>
  <c r="C641" i="3"/>
  <c r="D640" i="3"/>
  <c r="C640" i="3"/>
  <c r="E639" i="3"/>
  <c r="D639" i="4" s="1"/>
  <c r="D639" i="3"/>
  <c r="F639" i="3" s="1"/>
  <c r="C639" i="3"/>
  <c r="F638" i="3"/>
  <c r="E638" i="3"/>
  <c r="D638" i="3"/>
  <c r="C638" i="3"/>
  <c r="D637" i="3"/>
  <c r="F637" i="3" s="1"/>
  <c r="C637" i="3"/>
  <c r="E636" i="3"/>
  <c r="D636" i="3"/>
  <c r="F636" i="3" s="1"/>
  <c r="C636" i="3"/>
  <c r="F635" i="3"/>
  <c r="D635" i="3"/>
  <c r="E635" i="3" s="1"/>
  <c r="D635" i="4" s="1"/>
  <c r="C635" i="3"/>
  <c r="R111" i="9" s="1"/>
  <c r="D634" i="3"/>
  <c r="C634" i="3"/>
  <c r="D633" i="3"/>
  <c r="F633" i="3" s="1"/>
  <c r="C633" i="3"/>
  <c r="F632" i="3"/>
  <c r="E632" i="3"/>
  <c r="D632" i="4" s="1"/>
  <c r="D632" i="3"/>
  <c r="C632" i="3"/>
  <c r="D631" i="3"/>
  <c r="E631" i="3" s="1"/>
  <c r="D631" i="4" s="1"/>
  <c r="C631" i="3"/>
  <c r="F630" i="3"/>
  <c r="E630" i="3"/>
  <c r="D630" i="4" s="1"/>
  <c r="D630" i="3"/>
  <c r="C630" i="3"/>
  <c r="R110" i="9" s="1"/>
  <c r="D629" i="3"/>
  <c r="C629" i="3"/>
  <c r="D628" i="3"/>
  <c r="C628" i="3"/>
  <c r="E627" i="3"/>
  <c r="D627" i="3"/>
  <c r="F627" i="3" s="1"/>
  <c r="C627" i="3"/>
  <c r="D626" i="3"/>
  <c r="F626" i="3" s="1"/>
  <c r="C626" i="3"/>
  <c r="R109" i="9" s="1"/>
  <c r="E625" i="3"/>
  <c r="D625" i="3"/>
  <c r="F625" i="3" s="1"/>
  <c r="C625" i="3"/>
  <c r="F624" i="3"/>
  <c r="D624" i="3"/>
  <c r="E624" i="3" s="1"/>
  <c r="D624" i="4" s="1"/>
  <c r="C624" i="3"/>
  <c r="D623" i="3"/>
  <c r="C623" i="3"/>
  <c r="D622" i="3"/>
  <c r="C622" i="3"/>
  <c r="E621" i="3"/>
  <c r="D621" i="4" s="1"/>
  <c r="D621" i="3"/>
  <c r="F621" i="3" s="1"/>
  <c r="C621" i="3"/>
  <c r="E620" i="3"/>
  <c r="D620" i="4" s="1"/>
  <c r="D620" i="3"/>
  <c r="F620" i="3" s="1"/>
  <c r="C620" i="3"/>
  <c r="R108" i="9" s="1"/>
  <c r="F619" i="3"/>
  <c r="E619" i="3"/>
  <c r="D619" i="4" s="1"/>
  <c r="D619" i="3"/>
  <c r="C619" i="3"/>
  <c r="F618" i="3"/>
  <c r="E618" i="3"/>
  <c r="D618" i="4" s="1"/>
  <c r="D618" i="3"/>
  <c r="C618" i="3"/>
  <c r="E617" i="3"/>
  <c r="D617" i="4" s="1"/>
  <c r="D617" i="3"/>
  <c r="F617" i="3" s="1"/>
  <c r="C617" i="3"/>
  <c r="D616" i="3"/>
  <c r="C616" i="3"/>
  <c r="R107" i="9" s="1"/>
  <c r="E615" i="3"/>
  <c r="D615" i="3"/>
  <c r="F615" i="3" s="1"/>
  <c r="C615" i="3"/>
  <c r="E614" i="3"/>
  <c r="D614" i="3"/>
  <c r="F614" i="3" s="1"/>
  <c r="C614" i="3"/>
  <c r="R106" i="9" s="1"/>
  <c r="D613" i="3"/>
  <c r="F613" i="3" s="1"/>
  <c r="C613" i="3"/>
  <c r="F612" i="3"/>
  <c r="E612" i="3"/>
  <c r="D612" i="4" s="1"/>
  <c r="D612" i="3"/>
  <c r="C612" i="3"/>
  <c r="D611" i="3"/>
  <c r="E611" i="3" s="1"/>
  <c r="D611" i="4" s="1"/>
  <c r="C611" i="3"/>
  <c r="D610" i="3"/>
  <c r="F610" i="3" s="1"/>
  <c r="C610" i="3"/>
  <c r="D609" i="3"/>
  <c r="C609" i="3"/>
  <c r="F608" i="3"/>
  <c r="E608" i="3"/>
  <c r="D608" i="4" s="1"/>
  <c r="D608" i="3"/>
  <c r="C608" i="3"/>
  <c r="D607" i="3"/>
  <c r="C607" i="3"/>
  <c r="F606" i="3"/>
  <c r="E606" i="3"/>
  <c r="D606" i="4" s="1"/>
  <c r="D606" i="3"/>
  <c r="C606" i="3"/>
  <c r="D605" i="3"/>
  <c r="C605" i="3"/>
  <c r="R105" i="9" s="1"/>
  <c r="D604" i="3"/>
  <c r="C604" i="3"/>
  <c r="F603" i="3"/>
  <c r="E603" i="3"/>
  <c r="D603" i="4" s="1"/>
  <c r="D603" i="3"/>
  <c r="C603" i="3"/>
  <c r="D602" i="3"/>
  <c r="F602" i="3" s="1"/>
  <c r="C602" i="3"/>
  <c r="D601" i="3"/>
  <c r="E601" i="3" s="1"/>
  <c r="D601" i="4" s="1"/>
  <c r="C601" i="3"/>
  <c r="D600" i="3"/>
  <c r="F600" i="3" s="1"/>
  <c r="C600" i="3"/>
  <c r="F599" i="3"/>
  <c r="E599" i="3"/>
  <c r="D599" i="4" s="1"/>
  <c r="D599" i="3"/>
  <c r="C599" i="3"/>
  <c r="E598" i="3"/>
  <c r="D598" i="4" s="1"/>
  <c r="D598" i="3"/>
  <c r="F598" i="3" s="1"/>
  <c r="C598" i="3"/>
  <c r="D597" i="3"/>
  <c r="F597" i="3" s="1"/>
  <c r="C597" i="3"/>
  <c r="F596" i="3"/>
  <c r="D596" i="3"/>
  <c r="E596" i="3" s="1"/>
  <c r="D596" i="4" s="1"/>
  <c r="C596" i="3"/>
  <c r="E595" i="3"/>
  <c r="D595" i="4" s="1"/>
  <c r="D595" i="3"/>
  <c r="F595" i="3" s="1"/>
  <c r="C595" i="3"/>
  <c r="D594" i="3"/>
  <c r="E594" i="3" s="1"/>
  <c r="D594" i="4" s="1"/>
  <c r="C594" i="3"/>
  <c r="D593" i="3"/>
  <c r="F593" i="3" s="1"/>
  <c r="C593" i="3"/>
  <c r="E592" i="3"/>
  <c r="D592" i="4" s="1"/>
  <c r="D592" i="3"/>
  <c r="F592" i="3" s="1"/>
  <c r="C592" i="3"/>
  <c r="D591" i="3"/>
  <c r="E591" i="3" s="1"/>
  <c r="D591" i="4" s="1"/>
  <c r="C591" i="3"/>
  <c r="D590" i="3"/>
  <c r="C590" i="3"/>
  <c r="D589" i="3"/>
  <c r="E589" i="3" s="1"/>
  <c r="D589" i="4" s="1"/>
  <c r="C589" i="3"/>
  <c r="R103" i="9" s="1"/>
  <c r="F588" i="3"/>
  <c r="E588" i="3"/>
  <c r="D588" i="4" s="1"/>
  <c r="D588" i="3"/>
  <c r="C588" i="3"/>
  <c r="E587" i="3"/>
  <c r="D587" i="4" s="1"/>
  <c r="D587" i="3"/>
  <c r="F587" i="3" s="1"/>
  <c r="C587" i="3"/>
  <c r="G7" i="7" s="1"/>
  <c r="D586" i="3"/>
  <c r="F586" i="3" s="1"/>
  <c r="C586" i="3"/>
  <c r="G13" i="7" s="1"/>
  <c r="E585" i="3"/>
  <c r="D585" i="3"/>
  <c r="F585" i="3" s="1"/>
  <c r="C585" i="3"/>
  <c r="F584" i="3"/>
  <c r="D584" i="3"/>
  <c r="E584" i="3" s="1"/>
  <c r="D584" i="4" s="1"/>
  <c r="C584" i="3"/>
  <c r="F583" i="3"/>
  <c r="E583" i="3"/>
  <c r="D583" i="4" s="1"/>
  <c r="D583" i="3"/>
  <c r="C583" i="3"/>
  <c r="F582" i="3"/>
  <c r="D582" i="3"/>
  <c r="E582" i="3" s="1"/>
  <c r="C582" i="3"/>
  <c r="F581" i="3"/>
  <c r="E581" i="3"/>
  <c r="D581" i="4" s="1"/>
  <c r="D581" i="3"/>
  <c r="C581" i="3"/>
  <c r="D580" i="3"/>
  <c r="F580" i="3" s="1"/>
  <c r="C580" i="3"/>
  <c r="D579" i="3"/>
  <c r="E579" i="3" s="1"/>
  <c r="D579" i="4" s="1"/>
  <c r="C579" i="3"/>
  <c r="D578" i="3"/>
  <c r="E578" i="3" s="1"/>
  <c r="D578" i="4" s="1"/>
  <c r="C578" i="3"/>
  <c r="R99" i="9" s="1"/>
  <c r="F577" i="3"/>
  <c r="E577" i="3"/>
  <c r="D577" i="4" s="1"/>
  <c r="D577" i="3"/>
  <c r="C577" i="3"/>
  <c r="R98" i="9" s="1"/>
  <c r="D576" i="3"/>
  <c r="F576" i="3" s="1"/>
  <c r="C576" i="3"/>
  <c r="E575" i="3"/>
  <c r="D575" i="4" s="1"/>
  <c r="D575" i="3"/>
  <c r="F575" i="3" s="1"/>
  <c r="C575" i="3"/>
  <c r="R97" i="9" s="1"/>
  <c r="D574" i="3"/>
  <c r="F574" i="3" s="1"/>
  <c r="C574" i="3"/>
  <c r="F573" i="3"/>
  <c r="E573" i="3"/>
  <c r="D573" i="4" s="1"/>
  <c r="D573" i="3"/>
  <c r="C573" i="3"/>
  <c r="D572" i="3"/>
  <c r="C572" i="3"/>
  <c r="F571" i="3"/>
  <c r="E571" i="3"/>
  <c r="D571" i="4" s="1"/>
  <c r="D571" i="3"/>
  <c r="C571" i="3"/>
  <c r="E570" i="3"/>
  <c r="D570" i="4" s="1"/>
  <c r="D570" i="3"/>
  <c r="F570" i="3" s="1"/>
  <c r="C570" i="3"/>
  <c r="F569" i="3"/>
  <c r="E569" i="3"/>
  <c r="D569" i="4" s="1"/>
  <c r="D569" i="3"/>
  <c r="C569" i="3"/>
  <c r="E568" i="3"/>
  <c r="D568" i="4" s="1"/>
  <c r="D568" i="3"/>
  <c r="F568" i="3" s="1"/>
  <c r="C568" i="3"/>
  <c r="F567" i="3"/>
  <c r="D567" i="3"/>
  <c r="E567" i="3" s="1"/>
  <c r="D567" i="4" s="1"/>
  <c r="C567" i="3"/>
  <c r="D566" i="3"/>
  <c r="F566" i="3" s="1"/>
  <c r="C566" i="3"/>
  <c r="D565" i="3"/>
  <c r="C565" i="3"/>
  <c r="R95" i="9" s="1"/>
  <c r="F564" i="3"/>
  <c r="D564" i="3"/>
  <c r="E564" i="3" s="1"/>
  <c r="D496" i="1" s="1"/>
  <c r="C564" i="3"/>
  <c r="R94" i="9" s="1"/>
  <c r="D563" i="3"/>
  <c r="F563" i="3" s="1"/>
  <c r="C563" i="3"/>
  <c r="D562" i="3"/>
  <c r="F562" i="3" s="1"/>
  <c r="C562" i="3"/>
  <c r="F561" i="3"/>
  <c r="E561" i="3"/>
  <c r="D561" i="4" s="1"/>
  <c r="D561" i="3"/>
  <c r="C561" i="3"/>
  <c r="F560" i="3"/>
  <c r="E560" i="3"/>
  <c r="D560" i="3"/>
  <c r="C560" i="3"/>
  <c r="F559" i="3"/>
  <c r="D559" i="3"/>
  <c r="E559" i="3" s="1"/>
  <c r="D559" i="4" s="1"/>
  <c r="C559" i="3"/>
  <c r="F558" i="3"/>
  <c r="E558" i="3"/>
  <c r="D558" i="4" s="1"/>
  <c r="D558" i="3"/>
  <c r="C558" i="3"/>
  <c r="D557" i="3"/>
  <c r="F557" i="3" s="1"/>
  <c r="C557" i="3"/>
  <c r="D556" i="3"/>
  <c r="C556" i="3"/>
  <c r="F555" i="3"/>
  <c r="E555" i="3"/>
  <c r="D555" i="3"/>
  <c r="C555" i="3"/>
  <c r="F554" i="3"/>
  <c r="D554" i="3"/>
  <c r="E554" i="3" s="1"/>
  <c r="C554" i="3"/>
  <c r="D553" i="3"/>
  <c r="F553" i="3" s="1"/>
  <c r="C553" i="3"/>
  <c r="D552" i="3"/>
  <c r="C552" i="3"/>
  <c r="F551" i="3"/>
  <c r="E551" i="3"/>
  <c r="D551" i="3"/>
  <c r="C551" i="3"/>
  <c r="D550" i="3"/>
  <c r="C550" i="3"/>
  <c r="F549" i="3"/>
  <c r="D549" i="3"/>
  <c r="E549" i="3" s="1"/>
  <c r="C549" i="3"/>
  <c r="E548" i="3"/>
  <c r="D548" i="4" s="1"/>
  <c r="D548" i="3"/>
  <c r="F548" i="3" s="1"/>
  <c r="C548" i="3"/>
  <c r="D547" i="3"/>
  <c r="F547" i="3" s="1"/>
  <c r="C547" i="3"/>
  <c r="F546" i="3"/>
  <c r="E546" i="3"/>
  <c r="D546" i="4" s="1"/>
  <c r="D546" i="3"/>
  <c r="C546" i="3"/>
  <c r="D545" i="3"/>
  <c r="C545" i="3"/>
  <c r="R93" i="9" s="1"/>
  <c r="F544" i="3"/>
  <c r="E544" i="3"/>
  <c r="D544" i="4" s="1"/>
  <c r="D544" i="3"/>
  <c r="C544" i="3"/>
  <c r="F543" i="3"/>
  <c r="E543" i="3"/>
  <c r="D543" i="4" s="1"/>
  <c r="D543" i="3"/>
  <c r="C543" i="3"/>
  <c r="F542" i="3"/>
  <c r="E542" i="3"/>
  <c r="D542" i="4" s="1"/>
  <c r="D542" i="3"/>
  <c r="C542" i="3"/>
  <c r="R92" i="9" s="1"/>
  <c r="D541" i="3"/>
  <c r="E541" i="3" s="1"/>
  <c r="D541" i="4" s="1"/>
  <c r="C541" i="3"/>
  <c r="E540" i="3"/>
  <c r="D540" i="3"/>
  <c r="F540" i="3" s="1"/>
  <c r="C540" i="3"/>
  <c r="E539" i="3"/>
  <c r="D539" i="4" s="1"/>
  <c r="D539" i="3"/>
  <c r="F539" i="3" s="1"/>
  <c r="C539" i="3"/>
  <c r="F538" i="3"/>
  <c r="E538" i="3"/>
  <c r="D538" i="4" s="1"/>
  <c r="D538" i="3"/>
  <c r="C538" i="3"/>
  <c r="F537" i="3"/>
  <c r="D537" i="3"/>
  <c r="E537" i="3" s="1"/>
  <c r="C537" i="3"/>
  <c r="R91" i="9" s="1"/>
  <c r="F536" i="3"/>
  <c r="D536" i="3"/>
  <c r="E536" i="3" s="1"/>
  <c r="C536" i="3"/>
  <c r="F535" i="3"/>
  <c r="E535" i="3"/>
  <c r="D535" i="4" s="1"/>
  <c r="D535" i="3"/>
  <c r="C535" i="3"/>
  <c r="F534" i="3"/>
  <c r="D534" i="3"/>
  <c r="E534" i="3" s="1"/>
  <c r="C534" i="3"/>
  <c r="R90" i="9" s="1"/>
  <c r="D533" i="3"/>
  <c r="F533" i="3" s="1"/>
  <c r="C533" i="3"/>
  <c r="D532" i="3"/>
  <c r="C532" i="3"/>
  <c r="F531" i="3"/>
  <c r="E531" i="3"/>
  <c r="D531" i="4" s="1"/>
  <c r="D531" i="3"/>
  <c r="C531" i="3"/>
  <c r="F530" i="3"/>
  <c r="E530" i="3"/>
  <c r="D530" i="4" s="1"/>
  <c r="D530" i="3"/>
  <c r="C530" i="3"/>
  <c r="R89" i="9" s="1"/>
  <c r="D529" i="3"/>
  <c r="C529" i="3"/>
  <c r="E528" i="3"/>
  <c r="D528" i="3"/>
  <c r="F528" i="3" s="1"/>
  <c r="C528" i="3"/>
  <c r="E527" i="3"/>
  <c r="D527" i="4" s="1"/>
  <c r="D527" i="3"/>
  <c r="F527" i="3" s="1"/>
  <c r="C527" i="3"/>
  <c r="D526" i="3"/>
  <c r="F526" i="3" s="1"/>
  <c r="C526" i="3"/>
  <c r="R88" i="9" s="1"/>
  <c r="D525" i="3"/>
  <c r="C525" i="3"/>
  <c r="F524" i="3"/>
  <c r="E524" i="3"/>
  <c r="D524" i="4" s="1"/>
  <c r="D524" i="3"/>
  <c r="C524" i="3"/>
  <c r="F523" i="3"/>
  <c r="E523" i="3"/>
  <c r="D523" i="4" s="1"/>
  <c r="D523" i="3"/>
  <c r="C523" i="3"/>
  <c r="D522" i="3"/>
  <c r="F522" i="3" s="1"/>
  <c r="C522" i="3"/>
  <c r="E521" i="3"/>
  <c r="D521" i="3"/>
  <c r="F521" i="3" s="1"/>
  <c r="C521" i="3"/>
  <c r="R87" i="9" s="1"/>
  <c r="F520" i="3"/>
  <c r="D520" i="3"/>
  <c r="E520" i="3" s="1"/>
  <c r="D520" i="4" s="1"/>
  <c r="C520" i="3"/>
  <c r="E519" i="3"/>
  <c r="D519" i="4" s="1"/>
  <c r="D519" i="3"/>
  <c r="F519" i="3" s="1"/>
  <c r="C519" i="3"/>
  <c r="C518" i="3"/>
  <c r="R86" i="9" s="1"/>
  <c r="D517" i="3"/>
  <c r="F517" i="3" s="1"/>
  <c r="C517" i="3"/>
  <c r="D516" i="3"/>
  <c r="C516" i="3"/>
  <c r="D515" i="3"/>
  <c r="C515" i="3"/>
  <c r="D514" i="3"/>
  <c r="F514" i="3" s="1"/>
  <c r="C514" i="3"/>
  <c r="R85" i="9" s="1"/>
  <c r="F513" i="3"/>
  <c r="D513" i="3"/>
  <c r="E513" i="3" s="1"/>
  <c r="C513" i="3"/>
  <c r="E512" i="3"/>
  <c r="D512" i="4" s="1"/>
  <c r="D512" i="3"/>
  <c r="F512" i="3" s="1"/>
  <c r="C512" i="3"/>
  <c r="F511" i="3"/>
  <c r="E511" i="3"/>
  <c r="D511" i="4" s="1"/>
  <c r="D511" i="3"/>
  <c r="C511" i="3"/>
  <c r="R84" i="9" s="1"/>
  <c r="F510" i="3"/>
  <c r="E510" i="3"/>
  <c r="D510" i="4" s="1"/>
  <c r="D510" i="3"/>
  <c r="C510" i="3"/>
  <c r="D509" i="3"/>
  <c r="F509" i="3" s="1"/>
  <c r="C509" i="3"/>
  <c r="D508" i="3"/>
  <c r="F508" i="3" s="1"/>
  <c r="C508" i="3"/>
  <c r="R83" i="9" s="1"/>
  <c r="D507" i="3"/>
  <c r="F507" i="3" s="1"/>
  <c r="C507" i="3"/>
  <c r="F506" i="3"/>
  <c r="D506" i="3"/>
  <c r="E506" i="3" s="1"/>
  <c r="C506" i="3"/>
  <c r="R82" i="9" s="1"/>
  <c r="D505" i="3"/>
  <c r="C505" i="3"/>
  <c r="F504" i="3"/>
  <c r="E504" i="3"/>
  <c r="D504" i="4" s="1"/>
  <c r="D504" i="3"/>
  <c r="C504" i="3"/>
  <c r="E503" i="3"/>
  <c r="D503" i="3"/>
  <c r="F503" i="3" s="1"/>
  <c r="C503" i="3"/>
  <c r="R81" i="9" s="1"/>
  <c r="D502" i="3"/>
  <c r="F502" i="3" s="1"/>
  <c r="C502" i="3"/>
  <c r="D501" i="3"/>
  <c r="F501" i="3" s="1"/>
  <c r="C501" i="3"/>
  <c r="E500" i="3"/>
  <c r="D500" i="4" s="1"/>
  <c r="D500" i="3"/>
  <c r="F500" i="3" s="1"/>
  <c r="C500" i="3"/>
  <c r="R80" i="9" s="1"/>
  <c r="F499" i="3"/>
  <c r="D499" i="3"/>
  <c r="E499" i="3" s="1"/>
  <c r="D499" i="4" s="1"/>
  <c r="C499" i="3"/>
  <c r="F498" i="3"/>
  <c r="D498" i="3"/>
  <c r="E498" i="3" s="1"/>
  <c r="D498" i="4" s="1"/>
  <c r="C498" i="3"/>
  <c r="D497" i="3"/>
  <c r="C497" i="3"/>
  <c r="D496" i="3"/>
  <c r="C496" i="3"/>
  <c r="D495" i="3"/>
  <c r="F495" i="3" s="1"/>
  <c r="C495" i="3"/>
  <c r="D494" i="3"/>
  <c r="F494" i="3" s="1"/>
  <c r="C494" i="3"/>
  <c r="R79" i="9" s="1"/>
  <c r="E493" i="3"/>
  <c r="D493" i="4" s="1"/>
  <c r="D493" i="3"/>
  <c r="F493" i="3" s="1"/>
  <c r="C493" i="3"/>
  <c r="F492" i="3"/>
  <c r="D492" i="3"/>
  <c r="E492" i="3" s="1"/>
  <c r="C492" i="3"/>
  <c r="E491" i="3"/>
  <c r="D491" i="4" s="1"/>
  <c r="D491" i="3"/>
  <c r="F491" i="3" s="1"/>
  <c r="C491" i="3"/>
  <c r="F490" i="3"/>
  <c r="D490" i="3"/>
  <c r="E490" i="3" s="1"/>
  <c r="C490" i="3"/>
  <c r="F489" i="3"/>
  <c r="D489" i="3"/>
  <c r="E489" i="3" s="1"/>
  <c r="D489" i="4" s="1"/>
  <c r="C489" i="3"/>
  <c r="D488" i="3"/>
  <c r="F488" i="3" s="1"/>
  <c r="C488" i="3"/>
  <c r="F487" i="3"/>
  <c r="E487" i="3"/>
  <c r="D487" i="4" s="1"/>
  <c r="D487" i="3"/>
  <c r="C487" i="3"/>
  <c r="D486" i="3"/>
  <c r="F486" i="3" s="1"/>
  <c r="C486" i="3"/>
  <c r="D485" i="3"/>
  <c r="C485" i="3"/>
  <c r="R78" i="9" s="1"/>
  <c r="E484" i="3"/>
  <c r="D484" i="4" s="1"/>
  <c r="D484" i="3"/>
  <c r="F484" i="3" s="1"/>
  <c r="C484" i="3"/>
  <c r="E483" i="3"/>
  <c r="D483" i="4" s="1"/>
  <c r="D483" i="3"/>
  <c r="F483" i="3" s="1"/>
  <c r="C483" i="3"/>
  <c r="F482" i="3"/>
  <c r="E482" i="3"/>
  <c r="D482" i="4" s="1"/>
  <c r="D482" i="3"/>
  <c r="C482" i="3"/>
  <c r="F481" i="3"/>
  <c r="E481" i="3"/>
  <c r="D481" i="4" s="1"/>
  <c r="D481" i="3"/>
  <c r="C481" i="3"/>
  <c r="E480" i="3"/>
  <c r="D480" i="4" s="1"/>
  <c r="D480" i="3"/>
  <c r="F480" i="3" s="1"/>
  <c r="C480" i="3"/>
  <c r="E479" i="3"/>
  <c r="D479" i="4" s="1"/>
  <c r="D479" i="3"/>
  <c r="F479" i="3" s="1"/>
  <c r="C479" i="3"/>
  <c r="E478" i="3"/>
  <c r="D478" i="4" s="1"/>
  <c r="D478" i="3"/>
  <c r="F478" i="3" s="1"/>
  <c r="C478" i="3"/>
  <c r="D477" i="3"/>
  <c r="C477" i="3"/>
  <c r="R77" i="9" s="1"/>
  <c r="D476" i="3"/>
  <c r="C476" i="3"/>
  <c r="E475" i="3"/>
  <c r="D475" i="4" s="1"/>
  <c r="D475" i="3"/>
  <c r="F475" i="3" s="1"/>
  <c r="C475" i="3"/>
  <c r="F474" i="3"/>
  <c r="E474" i="3"/>
  <c r="D474" i="3"/>
  <c r="C474" i="3"/>
  <c r="D473" i="3"/>
  <c r="F473" i="3" s="1"/>
  <c r="C473" i="3"/>
  <c r="D472" i="3"/>
  <c r="E472" i="3" s="1"/>
  <c r="D472" i="4" s="1"/>
  <c r="C472" i="3"/>
  <c r="R76" i="9" s="1"/>
  <c r="E471" i="3"/>
  <c r="D471" i="4" s="1"/>
  <c r="D471" i="3"/>
  <c r="F471" i="3" s="1"/>
  <c r="C471" i="3"/>
  <c r="D470" i="3"/>
  <c r="F470" i="3" s="1"/>
  <c r="C470" i="3"/>
  <c r="E469" i="3"/>
  <c r="D469" i="4" s="1"/>
  <c r="D469" i="3"/>
  <c r="F469" i="3" s="1"/>
  <c r="C469" i="3"/>
  <c r="F468" i="3"/>
  <c r="E468" i="3"/>
  <c r="D468" i="4" s="1"/>
  <c r="D468" i="3"/>
  <c r="C468" i="3"/>
  <c r="E467" i="3"/>
  <c r="D467" i="4" s="1"/>
  <c r="D467" i="3"/>
  <c r="F467" i="3" s="1"/>
  <c r="C467" i="3"/>
  <c r="F466" i="3"/>
  <c r="E466" i="3"/>
  <c r="D466" i="4" s="1"/>
  <c r="D466" i="3"/>
  <c r="C466" i="3"/>
  <c r="R75" i="9" s="1"/>
  <c r="D465" i="3"/>
  <c r="C465" i="3"/>
  <c r="D464" i="3"/>
  <c r="C464" i="3"/>
  <c r="R74" i="9" s="1"/>
  <c r="E463" i="3"/>
  <c r="D463" i="4" s="1"/>
  <c r="D463" i="3"/>
  <c r="F463" i="3" s="1"/>
  <c r="C463" i="3"/>
  <c r="F462" i="3"/>
  <c r="D462" i="3"/>
  <c r="E462" i="3" s="1"/>
  <c r="D462" i="4" s="1"/>
  <c r="C462" i="3"/>
  <c r="D461" i="3"/>
  <c r="F461" i="3" s="1"/>
  <c r="C461" i="3"/>
  <c r="D460" i="3"/>
  <c r="F460" i="3" s="1"/>
  <c r="C460" i="3"/>
  <c r="R73" i="9" s="1"/>
  <c r="F459" i="3"/>
  <c r="E459" i="3"/>
  <c r="D459" i="4" s="1"/>
  <c r="D459" i="3"/>
  <c r="C459" i="3"/>
  <c r="D458" i="3"/>
  <c r="C458" i="3"/>
  <c r="D457" i="3"/>
  <c r="F457" i="3" s="1"/>
  <c r="C457" i="3"/>
  <c r="F456" i="3"/>
  <c r="E456" i="3"/>
  <c r="D456" i="4" s="1"/>
  <c r="D456" i="3"/>
  <c r="C456" i="3"/>
  <c r="E455" i="3"/>
  <c r="D455" i="4" s="1"/>
  <c r="D455" i="3"/>
  <c r="F455" i="3" s="1"/>
  <c r="C455" i="3"/>
  <c r="F454" i="3"/>
  <c r="D454" i="3"/>
  <c r="E454" i="3" s="1"/>
  <c r="C454" i="3"/>
  <c r="E453" i="3"/>
  <c r="D453" i="4" s="1"/>
  <c r="D453" i="3"/>
  <c r="F453" i="3" s="1"/>
  <c r="C453" i="3"/>
  <c r="E452" i="3"/>
  <c r="D452" i="4" s="1"/>
  <c r="D452" i="3"/>
  <c r="F452" i="3" s="1"/>
  <c r="C452" i="3"/>
  <c r="E451" i="3"/>
  <c r="D451" i="4" s="1"/>
  <c r="D451" i="3"/>
  <c r="F451" i="3" s="1"/>
  <c r="C451" i="3"/>
  <c r="F450" i="3"/>
  <c r="E450" i="3"/>
  <c r="D450" i="4" s="1"/>
  <c r="D450" i="3"/>
  <c r="C450" i="3"/>
  <c r="E449" i="3"/>
  <c r="D449" i="4" s="1"/>
  <c r="D449" i="3"/>
  <c r="F449" i="3" s="1"/>
  <c r="C449" i="3"/>
  <c r="F448" i="3"/>
  <c r="E448" i="3"/>
  <c r="D448" i="4" s="1"/>
  <c r="D448" i="3"/>
  <c r="C448" i="3"/>
  <c r="F447" i="3"/>
  <c r="D447" i="3"/>
  <c r="E447" i="3" s="1"/>
  <c r="C447" i="3"/>
  <c r="F446" i="3"/>
  <c r="E446" i="3"/>
  <c r="D446" i="4" s="1"/>
  <c r="D446" i="3"/>
  <c r="C446" i="3"/>
  <c r="D445" i="3"/>
  <c r="C445" i="3"/>
  <c r="E444" i="3"/>
  <c r="D444" i="4" s="1"/>
  <c r="D444" i="3"/>
  <c r="F444" i="3" s="1"/>
  <c r="C444" i="3"/>
  <c r="D443" i="3"/>
  <c r="F443" i="3" s="1"/>
  <c r="C443" i="3"/>
  <c r="D442" i="3"/>
  <c r="F442" i="3" s="1"/>
  <c r="C442" i="3"/>
  <c r="F441" i="3"/>
  <c r="E441" i="3"/>
  <c r="D441" i="4" s="1"/>
  <c r="D441" i="3"/>
  <c r="C441" i="3"/>
  <c r="F440" i="3"/>
  <c r="E440" i="3"/>
  <c r="D440" i="4" s="1"/>
  <c r="D440" i="3"/>
  <c r="C440" i="3"/>
  <c r="F439" i="3"/>
  <c r="D439" i="3"/>
  <c r="E439" i="3" s="1"/>
  <c r="D379" i="1" s="1"/>
  <c r="C439" i="3"/>
  <c r="F438" i="3"/>
  <c r="D438" i="3"/>
  <c r="E438" i="3" s="1"/>
  <c r="D438" i="4" s="1"/>
  <c r="C438" i="3"/>
  <c r="D437" i="3"/>
  <c r="F437" i="3" s="1"/>
  <c r="C437" i="3"/>
  <c r="F436" i="3"/>
  <c r="D436" i="3"/>
  <c r="E436" i="3" s="1"/>
  <c r="D436" i="4" s="1"/>
  <c r="C436" i="3"/>
  <c r="D435" i="3"/>
  <c r="F435" i="3" s="1"/>
  <c r="C435" i="3"/>
  <c r="D434" i="3"/>
  <c r="F434" i="3" s="1"/>
  <c r="C434" i="3"/>
  <c r="E433" i="3"/>
  <c r="D433" i="4" s="1"/>
  <c r="D433" i="3"/>
  <c r="F433" i="3" s="1"/>
  <c r="C433" i="3"/>
  <c r="F432" i="3"/>
  <c r="D432" i="3"/>
  <c r="E432" i="3" s="1"/>
  <c r="C432" i="3"/>
  <c r="D431" i="3"/>
  <c r="F431" i="3" s="1"/>
  <c r="C431" i="3"/>
  <c r="E430" i="3"/>
  <c r="D430" i="3"/>
  <c r="F430" i="3" s="1"/>
  <c r="C430" i="3"/>
  <c r="F429" i="3"/>
  <c r="E429" i="3"/>
  <c r="D429" i="3"/>
  <c r="C429" i="3"/>
  <c r="E428" i="3"/>
  <c r="D428" i="3"/>
  <c r="F428" i="3" s="1"/>
  <c r="C428" i="3"/>
  <c r="F427" i="3"/>
  <c r="E427" i="3"/>
  <c r="D427" i="4" s="1"/>
  <c r="D427" i="3"/>
  <c r="C427" i="3"/>
  <c r="D426" i="3"/>
  <c r="C426" i="3"/>
  <c r="R72" i="9" s="1"/>
  <c r="E425" i="3"/>
  <c r="D425" i="4" s="1"/>
  <c r="D425" i="3"/>
  <c r="F425" i="3" s="1"/>
  <c r="C425" i="3"/>
  <c r="D424" i="3"/>
  <c r="F424" i="3" s="1"/>
  <c r="C424" i="3"/>
  <c r="E423" i="3"/>
  <c r="D423" i="4" s="1"/>
  <c r="D423" i="3"/>
  <c r="F423" i="3" s="1"/>
  <c r="C423" i="3"/>
  <c r="F422" i="3"/>
  <c r="D422" i="3"/>
  <c r="E422" i="3" s="1"/>
  <c r="D422" i="4" s="1"/>
  <c r="C422" i="3"/>
  <c r="F421" i="3"/>
  <c r="E421" i="3"/>
  <c r="D421" i="4" s="1"/>
  <c r="D421" i="3"/>
  <c r="C421" i="3"/>
  <c r="E420" i="3"/>
  <c r="D420" i="4" s="1"/>
  <c r="D420" i="3"/>
  <c r="F420" i="3" s="1"/>
  <c r="C420" i="3"/>
  <c r="D419" i="3"/>
  <c r="F419" i="3" s="1"/>
  <c r="C419" i="3"/>
  <c r="F418" i="3"/>
  <c r="D418" i="3"/>
  <c r="E418" i="3" s="1"/>
  <c r="C418" i="3"/>
  <c r="E417" i="3"/>
  <c r="D417" i="4" s="1"/>
  <c r="D417" i="3"/>
  <c r="F417" i="3" s="1"/>
  <c r="C417" i="3"/>
  <c r="F416" i="3"/>
  <c r="E416" i="3"/>
  <c r="D416" i="3"/>
  <c r="C416" i="3"/>
  <c r="E415" i="3"/>
  <c r="D415" i="4" s="1"/>
  <c r="D415" i="3"/>
  <c r="F415" i="3" s="1"/>
  <c r="C415" i="3"/>
  <c r="D414" i="3"/>
  <c r="C414" i="3"/>
  <c r="D413" i="3"/>
  <c r="C413" i="3"/>
  <c r="F412" i="3"/>
  <c r="D412" i="3"/>
  <c r="E412" i="3" s="1"/>
  <c r="C412" i="3"/>
  <c r="F411" i="3"/>
  <c r="D411" i="3"/>
  <c r="E411" i="3" s="1"/>
  <c r="D411" i="4" s="1"/>
  <c r="C411" i="3"/>
  <c r="R71" i="9" s="1"/>
  <c r="C410" i="3"/>
  <c r="R70" i="9" s="1"/>
  <c r="F409" i="3"/>
  <c r="E409" i="3"/>
  <c r="D409" i="4" s="1"/>
  <c r="D409" i="3"/>
  <c r="C409" i="3"/>
  <c r="F408" i="3"/>
  <c r="E408" i="3"/>
  <c r="D408" i="4" s="1"/>
  <c r="D408" i="3"/>
  <c r="C408" i="3"/>
  <c r="R69" i="9" s="1"/>
  <c r="D407" i="3"/>
  <c r="F407" i="3" s="1"/>
  <c r="C407" i="3"/>
  <c r="F406" i="3"/>
  <c r="D406" i="3"/>
  <c r="E406" i="3" s="1"/>
  <c r="C406" i="3"/>
  <c r="D405" i="3"/>
  <c r="F405" i="3" s="1"/>
  <c r="C405" i="3"/>
  <c r="F404" i="3"/>
  <c r="D404" i="3"/>
  <c r="E404" i="3" s="1"/>
  <c r="D404" i="4" s="1"/>
  <c r="C404" i="3"/>
  <c r="D403" i="3"/>
  <c r="F403" i="3" s="1"/>
  <c r="C403" i="3"/>
  <c r="D402" i="3"/>
  <c r="E402" i="3" s="1"/>
  <c r="D402" i="4" s="1"/>
  <c r="C402" i="3"/>
  <c r="D401" i="3"/>
  <c r="C401" i="3"/>
  <c r="D400" i="3"/>
  <c r="F400" i="3" s="1"/>
  <c r="C400" i="3"/>
  <c r="D399" i="3"/>
  <c r="F399" i="3" s="1"/>
  <c r="C399" i="3"/>
  <c r="E398" i="3"/>
  <c r="D398" i="4" s="1"/>
  <c r="D398" i="3"/>
  <c r="F398" i="3" s="1"/>
  <c r="C398" i="3"/>
  <c r="F397" i="3"/>
  <c r="D397" i="3"/>
  <c r="E397" i="3" s="1"/>
  <c r="D397" i="4" s="1"/>
  <c r="C397" i="3"/>
  <c r="F396" i="3"/>
  <c r="D396" i="3"/>
  <c r="E396" i="3" s="1"/>
  <c r="D396" i="4" s="1"/>
  <c r="C396" i="3"/>
  <c r="E395" i="3"/>
  <c r="D395" i="4" s="1"/>
  <c r="D395" i="3"/>
  <c r="F395" i="3" s="1"/>
  <c r="C395" i="3"/>
  <c r="F394" i="3"/>
  <c r="D394" i="3"/>
  <c r="E394" i="3" s="1"/>
  <c r="D394" i="4" s="1"/>
  <c r="C394" i="3"/>
  <c r="D393" i="3"/>
  <c r="F393" i="3" s="1"/>
  <c r="C393" i="3"/>
  <c r="D392" i="3"/>
  <c r="F392" i="3" s="1"/>
  <c r="C392" i="3"/>
  <c r="F391" i="3"/>
  <c r="E391" i="3"/>
  <c r="D391" i="4" s="1"/>
  <c r="D391" i="3"/>
  <c r="C391" i="3"/>
  <c r="D390" i="3"/>
  <c r="F390" i="3" s="1"/>
  <c r="C390" i="3"/>
  <c r="D389" i="3"/>
  <c r="C389" i="3"/>
  <c r="E388" i="3"/>
  <c r="D388" i="4" s="1"/>
  <c r="D388" i="3"/>
  <c r="F388" i="3" s="1"/>
  <c r="C388" i="3"/>
  <c r="D387" i="3"/>
  <c r="F387" i="3" s="1"/>
  <c r="C387" i="3"/>
  <c r="F386" i="3"/>
  <c r="E386" i="3"/>
  <c r="D386" i="4" s="1"/>
  <c r="D386" i="3"/>
  <c r="C386" i="3"/>
  <c r="F385" i="3"/>
  <c r="E385" i="3"/>
  <c r="D385" i="4" s="1"/>
  <c r="D385" i="3"/>
  <c r="C385" i="3"/>
  <c r="R68" i="9" s="1"/>
  <c r="E384" i="3"/>
  <c r="D384" i="4" s="1"/>
  <c r="D384" i="3"/>
  <c r="F384" i="3" s="1"/>
  <c r="C384" i="3"/>
  <c r="D383" i="3"/>
  <c r="F383" i="3" s="1"/>
  <c r="C383" i="3"/>
  <c r="D382" i="3"/>
  <c r="C382" i="3"/>
  <c r="R67" i="9" s="1"/>
  <c r="D381" i="3"/>
  <c r="C381" i="3"/>
  <c r="D380" i="3"/>
  <c r="E380" i="3" s="1"/>
  <c r="D380" i="4" s="1"/>
  <c r="C380" i="3"/>
  <c r="D379" i="3"/>
  <c r="E379" i="3" s="1"/>
  <c r="C379" i="3"/>
  <c r="E378" i="3"/>
  <c r="D378" i="3"/>
  <c r="F378" i="3" s="1"/>
  <c r="C378" i="3"/>
  <c r="E377" i="3"/>
  <c r="D377" i="3"/>
  <c r="F377" i="3" s="1"/>
  <c r="C377" i="3"/>
  <c r="F376" i="3"/>
  <c r="E376" i="3"/>
  <c r="D376" i="4" s="1"/>
  <c r="D376" i="3"/>
  <c r="C376" i="3"/>
  <c r="F375" i="3"/>
  <c r="D375" i="3"/>
  <c r="E375" i="3" s="1"/>
  <c r="D375" i="4" s="1"/>
  <c r="C375" i="3"/>
  <c r="E374" i="3"/>
  <c r="D374" i="4" s="1"/>
  <c r="D374" i="3"/>
  <c r="F374" i="3" s="1"/>
  <c r="C374" i="3"/>
  <c r="R66" i="9" s="1"/>
  <c r="D373" i="3"/>
  <c r="E373" i="3" s="1"/>
  <c r="C373" i="3"/>
  <c r="D372" i="3"/>
  <c r="E372" i="3" s="1"/>
  <c r="D372" i="4" s="1"/>
  <c r="C372" i="3"/>
  <c r="D371" i="3"/>
  <c r="F371" i="3" s="1"/>
  <c r="C371" i="3"/>
  <c r="F370" i="3"/>
  <c r="D370" i="3"/>
  <c r="E370" i="3" s="1"/>
  <c r="D370" i="4" s="1"/>
  <c r="C370" i="3"/>
  <c r="D369" i="3"/>
  <c r="C369" i="3"/>
  <c r="E368" i="3"/>
  <c r="D368" i="4" s="1"/>
  <c r="D368" i="3"/>
  <c r="F368" i="3" s="1"/>
  <c r="C368" i="3"/>
  <c r="F367" i="3"/>
  <c r="D367" i="3"/>
  <c r="E367" i="3" s="1"/>
  <c r="D367" i="4" s="1"/>
  <c r="C367" i="3"/>
  <c r="F366" i="3"/>
  <c r="E366" i="3"/>
  <c r="D366" i="4" s="1"/>
  <c r="D366" i="3"/>
  <c r="C366" i="3"/>
  <c r="D365" i="3"/>
  <c r="F365" i="3" s="1"/>
  <c r="C365" i="3"/>
  <c r="D364" i="3"/>
  <c r="F364" i="3" s="1"/>
  <c r="C364" i="3"/>
  <c r="F363" i="3"/>
  <c r="E363" i="3"/>
  <c r="D363" i="4" s="1"/>
  <c r="D363" i="3"/>
  <c r="C363" i="3"/>
  <c r="D362" i="3"/>
  <c r="C362" i="3"/>
  <c r="D361" i="3"/>
  <c r="C361" i="3"/>
  <c r="R65" i="9" s="1"/>
  <c r="D360" i="3"/>
  <c r="F360" i="3" s="1"/>
  <c r="C360" i="3"/>
  <c r="D359" i="3"/>
  <c r="F359" i="3" s="1"/>
  <c r="C359" i="3"/>
  <c r="D358" i="3"/>
  <c r="F358" i="3" s="1"/>
  <c r="C358" i="3"/>
  <c r="R64" i="9" s="1"/>
  <c r="F357" i="3"/>
  <c r="E357" i="3"/>
  <c r="D357" i="4" s="1"/>
  <c r="D357" i="3"/>
  <c r="C357" i="3"/>
  <c r="F356" i="3"/>
  <c r="D356" i="3"/>
  <c r="E356" i="3" s="1"/>
  <c r="D356" i="4" s="1"/>
  <c r="C356" i="3"/>
  <c r="D355" i="3"/>
  <c r="E355" i="3" s="1"/>
  <c r="D355" i="4" s="1"/>
  <c r="C355" i="3"/>
  <c r="F354" i="3"/>
  <c r="E354" i="3"/>
  <c r="D354" i="4" s="1"/>
  <c r="D354" i="3"/>
  <c r="C354" i="3"/>
  <c r="D353" i="3"/>
  <c r="C353" i="3"/>
  <c r="F352" i="3"/>
  <c r="E352" i="3"/>
  <c r="D352" i="4" s="1"/>
  <c r="D352" i="3"/>
  <c r="C352" i="3"/>
  <c r="F351" i="3"/>
  <c r="E351" i="3"/>
  <c r="D351" i="4" s="1"/>
  <c r="D351" i="3"/>
  <c r="C351" i="3"/>
  <c r="R62" i="9" s="1"/>
  <c r="D350" i="3"/>
  <c r="C350" i="3"/>
  <c r="E349" i="3"/>
  <c r="D349" i="3"/>
  <c r="F349" i="3" s="1"/>
  <c r="C349" i="3"/>
  <c r="R61" i="9" s="1"/>
  <c r="D348" i="3"/>
  <c r="F348" i="3" s="1"/>
  <c r="C348" i="3"/>
  <c r="E347" i="3"/>
  <c r="D347" i="4" s="1"/>
  <c r="D347" i="3"/>
  <c r="F347" i="3" s="1"/>
  <c r="C347" i="3"/>
  <c r="E346" i="3"/>
  <c r="D346" i="4" s="1"/>
  <c r="D346" i="3"/>
  <c r="F346" i="3" s="1"/>
  <c r="C346" i="3"/>
  <c r="F345" i="3"/>
  <c r="E345" i="3"/>
  <c r="D345" i="3"/>
  <c r="C345" i="3"/>
  <c r="R59" i="9" s="1"/>
  <c r="F344" i="3"/>
  <c r="E344" i="3"/>
  <c r="D344" i="4" s="1"/>
  <c r="D344" i="3"/>
  <c r="C344" i="3"/>
  <c r="R58" i="9" s="1"/>
  <c r="D343" i="3"/>
  <c r="C343" i="3"/>
  <c r="F342" i="3"/>
  <c r="D342" i="3"/>
  <c r="E342" i="3" s="1"/>
  <c r="D342" i="4" s="1"/>
  <c r="C342" i="3"/>
  <c r="D341" i="3"/>
  <c r="F341" i="3" s="1"/>
  <c r="C341" i="3"/>
  <c r="D340" i="3"/>
  <c r="F340" i="3" s="1"/>
  <c r="C340" i="3"/>
  <c r="D339" i="3"/>
  <c r="C339" i="3"/>
  <c r="F338" i="3"/>
  <c r="E338" i="3"/>
  <c r="D338" i="4" s="1"/>
  <c r="D338" i="3"/>
  <c r="C338" i="3"/>
  <c r="F337" i="3"/>
  <c r="D337" i="3"/>
  <c r="E337" i="3" s="1"/>
  <c r="D337" i="4" s="1"/>
  <c r="C337" i="3"/>
  <c r="D336" i="3"/>
  <c r="F336" i="3" s="1"/>
  <c r="C336" i="3"/>
  <c r="E335" i="3"/>
  <c r="D335" i="4" s="1"/>
  <c r="D335" i="3"/>
  <c r="F335" i="3" s="1"/>
  <c r="C335" i="3"/>
  <c r="R57" i="9" s="1"/>
  <c r="D334" i="3"/>
  <c r="F334" i="3" s="1"/>
  <c r="C334" i="3"/>
  <c r="F333" i="3"/>
  <c r="E333" i="3"/>
  <c r="D333" i="4" s="1"/>
  <c r="D333" i="3"/>
  <c r="C333" i="3"/>
  <c r="R56" i="9" s="1"/>
  <c r="D332" i="3"/>
  <c r="C332" i="3"/>
  <c r="R55" i="9" s="1"/>
  <c r="D331" i="3"/>
  <c r="C331" i="3"/>
  <c r="E330" i="3"/>
  <c r="D330" i="3"/>
  <c r="F330" i="3" s="1"/>
  <c r="C330" i="3"/>
  <c r="R54" i="9" s="1"/>
  <c r="E329" i="3"/>
  <c r="D329" i="3"/>
  <c r="F329" i="3" s="1"/>
  <c r="C329" i="3"/>
  <c r="R53" i="9" s="1"/>
  <c r="F328" i="3"/>
  <c r="D328" i="3"/>
  <c r="E328" i="3" s="1"/>
  <c r="D328" i="4" s="1"/>
  <c r="C328" i="3"/>
  <c r="D327" i="3"/>
  <c r="F327" i="3" s="1"/>
  <c r="C327" i="3"/>
  <c r="D326" i="3"/>
  <c r="F326" i="3" s="1"/>
  <c r="C326" i="3"/>
  <c r="R52" i="9" s="1"/>
  <c r="F325" i="3"/>
  <c r="E325" i="3"/>
  <c r="D325" i="3"/>
  <c r="C325" i="3"/>
  <c r="F324" i="3"/>
  <c r="D324" i="3"/>
  <c r="E324" i="3" s="1"/>
  <c r="D324" i="4" s="1"/>
  <c r="C324" i="3"/>
  <c r="D323" i="3"/>
  <c r="F323" i="3" s="1"/>
  <c r="C323" i="3"/>
  <c r="F322" i="3"/>
  <c r="E322" i="3"/>
  <c r="D322" i="4" s="1"/>
  <c r="D322" i="3"/>
  <c r="C322" i="3"/>
  <c r="R51" i="9" s="1"/>
  <c r="E321" i="3"/>
  <c r="D321" i="4" s="1"/>
  <c r="D321" i="3"/>
  <c r="F321" i="3" s="1"/>
  <c r="C321" i="3"/>
  <c r="F320" i="3"/>
  <c r="E320" i="3"/>
  <c r="D320" i="4" s="1"/>
  <c r="D320" i="3"/>
  <c r="C320" i="3"/>
  <c r="D319" i="3"/>
  <c r="E319" i="3" s="1"/>
  <c r="D319" i="4" s="1"/>
  <c r="C319" i="3"/>
  <c r="E318" i="3"/>
  <c r="D318" i="4" s="1"/>
  <c r="D318" i="3"/>
  <c r="F318" i="3" s="1"/>
  <c r="C318" i="3"/>
  <c r="F317" i="3"/>
  <c r="E317" i="3"/>
  <c r="D317" i="4" s="1"/>
  <c r="D317" i="3"/>
  <c r="C317" i="3"/>
  <c r="F316" i="3"/>
  <c r="E316" i="3"/>
  <c r="D316" i="3"/>
  <c r="C316" i="3"/>
  <c r="F315" i="3"/>
  <c r="D315" i="3"/>
  <c r="E315" i="3" s="1"/>
  <c r="D315" i="4" s="1"/>
  <c r="C315" i="3"/>
  <c r="D314" i="3"/>
  <c r="F314" i="3" s="1"/>
  <c r="C314" i="3"/>
  <c r="F313" i="3"/>
  <c r="E313" i="3"/>
  <c r="D313" i="4" s="1"/>
  <c r="D313" i="3"/>
  <c r="C313" i="3"/>
  <c r="R49" i="9" s="1"/>
  <c r="E312" i="3"/>
  <c r="D312" i="3"/>
  <c r="F312" i="3" s="1"/>
  <c r="C312" i="3"/>
  <c r="D311" i="3"/>
  <c r="E311" i="3" s="1"/>
  <c r="C311" i="3"/>
  <c r="F310" i="3"/>
  <c r="E310" i="3"/>
  <c r="D310" i="4" s="1"/>
  <c r="D310" i="3"/>
  <c r="C310" i="3"/>
  <c r="F309" i="3"/>
  <c r="E309" i="3"/>
  <c r="D309" i="3"/>
  <c r="C309" i="3"/>
  <c r="D308" i="3"/>
  <c r="F308" i="3" s="1"/>
  <c r="C308" i="3"/>
  <c r="E307" i="3"/>
  <c r="D307" i="4" s="1"/>
  <c r="D307" i="3"/>
  <c r="F307" i="3" s="1"/>
  <c r="C307" i="3"/>
  <c r="E306" i="3"/>
  <c r="D306" i="4" s="1"/>
  <c r="D306" i="3"/>
  <c r="F306" i="3" s="1"/>
  <c r="C306" i="3"/>
  <c r="R48" i="9" s="1"/>
  <c r="D305" i="3"/>
  <c r="F305" i="3" s="1"/>
  <c r="C305" i="3"/>
  <c r="F304" i="3"/>
  <c r="E304" i="3"/>
  <c r="D304" i="4" s="1"/>
  <c r="D304" i="3"/>
  <c r="C304" i="3"/>
  <c r="R47" i="9" s="1"/>
  <c r="F303" i="3"/>
  <c r="E303" i="3"/>
  <c r="D303" i="4" s="1"/>
  <c r="D303" i="3"/>
  <c r="C303" i="3"/>
  <c r="F302" i="3"/>
  <c r="D302" i="3"/>
  <c r="E302" i="3" s="1"/>
  <c r="D302" i="4" s="1"/>
  <c r="C302" i="3"/>
  <c r="D301" i="3"/>
  <c r="C301" i="3"/>
  <c r="E300" i="3"/>
  <c r="D300" i="4" s="1"/>
  <c r="D300" i="3"/>
  <c r="F300" i="3" s="1"/>
  <c r="C300" i="3"/>
  <c r="D299" i="3"/>
  <c r="F299" i="3" s="1"/>
  <c r="C299" i="3"/>
  <c r="R44" i="9" s="1"/>
  <c r="F298" i="3"/>
  <c r="E298" i="3"/>
  <c r="D298" i="3"/>
  <c r="C298" i="3"/>
  <c r="D297" i="3"/>
  <c r="E297" i="3" s="1"/>
  <c r="C297" i="3"/>
  <c r="E296" i="3"/>
  <c r="D296" i="4" s="1"/>
  <c r="D296" i="3"/>
  <c r="F296" i="3" s="1"/>
  <c r="C296" i="3"/>
  <c r="F295" i="3"/>
  <c r="E295" i="3"/>
  <c r="D295" i="4" s="1"/>
  <c r="D295" i="3"/>
  <c r="C295" i="3"/>
  <c r="E294" i="3"/>
  <c r="D294" i="3"/>
  <c r="F294" i="3" s="1"/>
  <c r="C294" i="3"/>
  <c r="F293" i="3"/>
  <c r="E293" i="3"/>
  <c r="D293" i="4" s="1"/>
  <c r="D293" i="3"/>
  <c r="C293" i="3"/>
  <c r="R43" i="9" s="1"/>
  <c r="F292" i="3"/>
  <c r="E292" i="3"/>
  <c r="D292" i="4" s="1"/>
  <c r="D292" i="3"/>
  <c r="C292" i="3"/>
  <c r="R42" i="9" s="1"/>
  <c r="D291" i="3"/>
  <c r="F291" i="3" s="1"/>
  <c r="C291" i="3"/>
  <c r="F290" i="3"/>
  <c r="C290" i="3"/>
  <c r="R41" i="9" s="1"/>
  <c r="D289" i="3"/>
  <c r="E289" i="3" s="1"/>
  <c r="D289" i="4" s="1"/>
  <c r="C289" i="3"/>
  <c r="E288" i="3"/>
  <c r="D288" i="3"/>
  <c r="F288" i="3" s="1"/>
  <c r="C288" i="3"/>
  <c r="R40" i="9" s="1"/>
  <c r="F287" i="3"/>
  <c r="D287" i="3"/>
  <c r="E287" i="3" s="1"/>
  <c r="D287" i="4" s="1"/>
  <c r="C287" i="3"/>
  <c r="F286" i="3"/>
  <c r="E286" i="3"/>
  <c r="D286" i="3"/>
  <c r="C286" i="3"/>
  <c r="E285" i="3"/>
  <c r="D285" i="4" s="1"/>
  <c r="D285" i="3"/>
  <c r="F285" i="3" s="1"/>
  <c r="C285" i="3"/>
  <c r="F284" i="3"/>
  <c r="E284" i="3"/>
  <c r="D284" i="4" s="1"/>
  <c r="D284" i="3"/>
  <c r="C284" i="3"/>
  <c r="D283" i="3"/>
  <c r="F283" i="3" s="1"/>
  <c r="C283" i="3"/>
  <c r="E282" i="3"/>
  <c r="D282" i="4" s="1"/>
  <c r="D282" i="3"/>
  <c r="F282" i="3" s="1"/>
  <c r="C282" i="3"/>
  <c r="E281" i="3"/>
  <c r="D281" i="3"/>
  <c r="F281" i="3" s="1"/>
  <c r="C281" i="3"/>
  <c r="F280" i="3"/>
  <c r="E280" i="3"/>
  <c r="D280" i="3"/>
  <c r="C280" i="3"/>
  <c r="F279" i="3"/>
  <c r="E279" i="3"/>
  <c r="D279" i="4" s="1"/>
  <c r="D279" i="3"/>
  <c r="C279" i="3"/>
  <c r="F278" i="3"/>
  <c r="E278" i="3"/>
  <c r="D278" i="4" s="1"/>
  <c r="D278" i="3"/>
  <c r="C278" i="3"/>
  <c r="F277" i="3"/>
  <c r="D277" i="3"/>
  <c r="E277" i="3" s="1"/>
  <c r="D277" i="4" s="1"/>
  <c r="C277" i="3"/>
  <c r="E276" i="3"/>
  <c r="D276" i="4" s="1"/>
  <c r="D276" i="3"/>
  <c r="F276" i="3" s="1"/>
  <c r="C276" i="3"/>
  <c r="R39" i="9" s="1"/>
  <c r="F275" i="3"/>
  <c r="E275" i="3"/>
  <c r="D275" i="4" s="1"/>
  <c r="D275" i="3"/>
  <c r="C275" i="3"/>
  <c r="F274" i="3"/>
  <c r="E274" i="3"/>
  <c r="D274" i="3"/>
  <c r="C274" i="3"/>
  <c r="F273" i="3"/>
  <c r="D273" i="3"/>
  <c r="E273" i="3" s="1"/>
  <c r="C273" i="3"/>
  <c r="D272" i="3"/>
  <c r="F272" i="3" s="1"/>
  <c r="C272" i="3"/>
  <c r="E271" i="3"/>
  <c r="D271" i="4" s="1"/>
  <c r="D271" i="3"/>
  <c r="F271" i="3" s="1"/>
  <c r="C271" i="3"/>
  <c r="R38" i="9" s="1"/>
  <c r="E270" i="3"/>
  <c r="D270" i="4" s="1"/>
  <c r="D270" i="3"/>
  <c r="F270" i="3" s="1"/>
  <c r="C270" i="3"/>
  <c r="D269" i="3"/>
  <c r="F269" i="3" s="1"/>
  <c r="C269" i="3"/>
  <c r="F268" i="3"/>
  <c r="E268" i="3"/>
  <c r="C268" i="3"/>
  <c r="D267" i="3"/>
  <c r="E267" i="3" s="1"/>
  <c r="C267" i="3"/>
  <c r="E266" i="3"/>
  <c r="D266" i="4" s="1"/>
  <c r="D266" i="3"/>
  <c r="F266" i="3" s="1"/>
  <c r="C266" i="3"/>
  <c r="F265" i="3"/>
  <c r="E265" i="3"/>
  <c r="D265" i="3"/>
  <c r="C265" i="3"/>
  <c r="R36" i="9" s="1"/>
  <c r="D264" i="3"/>
  <c r="E264" i="3" s="1"/>
  <c r="D264" i="4" s="1"/>
  <c r="C264" i="3"/>
  <c r="E263" i="3"/>
  <c r="D263" i="4" s="1"/>
  <c r="D263" i="3"/>
  <c r="F263" i="3" s="1"/>
  <c r="C263" i="3"/>
  <c r="F262" i="3"/>
  <c r="E262" i="3"/>
  <c r="D262" i="4" s="1"/>
  <c r="D262" i="3"/>
  <c r="C262" i="3"/>
  <c r="R35" i="9" s="1"/>
  <c r="D261" i="3"/>
  <c r="F261" i="3" s="1"/>
  <c r="C261" i="3"/>
  <c r="D260" i="3"/>
  <c r="F260" i="3" s="1"/>
  <c r="C260" i="3"/>
  <c r="F259" i="3"/>
  <c r="E259" i="3"/>
  <c r="D259" i="4" s="1"/>
  <c r="D259" i="3"/>
  <c r="C259" i="3"/>
  <c r="R34" i="9" s="1"/>
  <c r="D258" i="3"/>
  <c r="E258" i="3" s="1"/>
  <c r="C258" i="3"/>
  <c r="D257" i="3"/>
  <c r="F257" i="3" s="1"/>
  <c r="C257" i="3"/>
  <c r="R33" i="9" s="1"/>
  <c r="F256" i="3"/>
  <c r="E256" i="3"/>
  <c r="D256" i="4" s="1"/>
  <c r="D256" i="3"/>
  <c r="C256" i="3"/>
  <c r="R32" i="9" s="1"/>
  <c r="D255" i="3"/>
  <c r="F255" i="3" s="1"/>
  <c r="C255" i="3"/>
  <c r="R31" i="9" s="1"/>
  <c r="D254" i="3"/>
  <c r="F254" i="3" s="1"/>
  <c r="C254" i="3"/>
  <c r="D253" i="3"/>
  <c r="F253" i="3" s="1"/>
  <c r="C253" i="3"/>
  <c r="R30" i="9" s="1"/>
  <c r="F252" i="3"/>
  <c r="D252" i="3"/>
  <c r="E252" i="3" s="1"/>
  <c r="C252" i="3"/>
  <c r="E251" i="3"/>
  <c r="D251" i="4" s="1"/>
  <c r="D251" i="3"/>
  <c r="F251" i="3" s="1"/>
  <c r="C251" i="3"/>
  <c r="F250" i="3"/>
  <c r="E250" i="3"/>
  <c r="D250" i="4" s="1"/>
  <c r="D250" i="3"/>
  <c r="C250" i="3"/>
  <c r="R29" i="9" s="1"/>
  <c r="D249" i="3"/>
  <c r="F249" i="3" s="1"/>
  <c r="C249" i="3"/>
  <c r="D248" i="3"/>
  <c r="F248" i="3" s="1"/>
  <c r="C248" i="3"/>
  <c r="F247" i="3"/>
  <c r="E247" i="3"/>
  <c r="D247" i="4" s="1"/>
  <c r="D247" i="3"/>
  <c r="C247" i="3"/>
  <c r="R28" i="9" s="1"/>
  <c r="F246" i="3"/>
  <c r="D246" i="3"/>
  <c r="E246" i="3" s="1"/>
  <c r="D246" i="4" s="1"/>
  <c r="C246" i="3"/>
  <c r="E245" i="3"/>
  <c r="D245" i="4" s="1"/>
  <c r="D245" i="3"/>
  <c r="F245" i="3" s="1"/>
  <c r="C245" i="3"/>
  <c r="R27" i="9" s="1"/>
  <c r="F244" i="3"/>
  <c r="E244" i="3"/>
  <c r="D244" i="4" s="1"/>
  <c r="D244" i="3"/>
  <c r="C244" i="3"/>
  <c r="R26" i="9" s="1"/>
  <c r="D243" i="3"/>
  <c r="F243" i="3" s="1"/>
  <c r="C243" i="3"/>
  <c r="D242" i="3"/>
  <c r="E242" i="3" s="1"/>
  <c r="C242" i="3"/>
  <c r="D241" i="3"/>
  <c r="F241" i="3" s="1"/>
  <c r="C241" i="3"/>
  <c r="F240" i="3"/>
  <c r="D240" i="3"/>
  <c r="E240" i="3" s="1"/>
  <c r="D240" i="4" s="1"/>
  <c r="C240" i="3"/>
  <c r="E239" i="3"/>
  <c r="D239" i="3"/>
  <c r="F239" i="3" s="1"/>
  <c r="C239" i="3"/>
  <c r="F238" i="3"/>
  <c r="E238" i="3"/>
  <c r="D238" i="4" s="1"/>
  <c r="D238" i="3"/>
  <c r="C238" i="3"/>
  <c r="F237" i="3"/>
  <c r="E237" i="3"/>
  <c r="D237" i="4" s="1"/>
  <c r="D237" i="3"/>
  <c r="C237" i="3"/>
  <c r="D236" i="3"/>
  <c r="E236" i="3" s="1"/>
  <c r="C236" i="3"/>
  <c r="D235" i="3"/>
  <c r="E235" i="3" s="1"/>
  <c r="C235" i="3"/>
  <c r="R25" i="9" s="1"/>
  <c r="F234" i="3"/>
  <c r="D234" i="3"/>
  <c r="E234" i="3" s="1"/>
  <c r="D234" i="4" s="1"/>
  <c r="C234" i="3"/>
  <c r="D233" i="3"/>
  <c r="C233" i="3"/>
  <c r="F232" i="3"/>
  <c r="E232" i="3"/>
  <c r="D232" i="3"/>
  <c r="C232" i="3"/>
  <c r="D231" i="3"/>
  <c r="F231" i="3" s="1"/>
  <c r="C231" i="3"/>
  <c r="E230" i="3"/>
  <c r="D230" i="4" s="1"/>
  <c r="D230" i="3"/>
  <c r="F230" i="3" s="1"/>
  <c r="C230" i="3"/>
  <c r="R24" i="9" s="1"/>
  <c r="D229" i="3"/>
  <c r="F229" i="3" s="1"/>
  <c r="C229" i="3"/>
  <c r="D228" i="3"/>
  <c r="E228" i="3" s="1"/>
  <c r="C228" i="3"/>
  <c r="D227" i="3"/>
  <c r="C227" i="3"/>
  <c r="F226" i="3"/>
  <c r="E226" i="3"/>
  <c r="D226" i="4" s="1"/>
  <c r="D226" i="3"/>
  <c r="C226" i="3"/>
  <c r="E225" i="3"/>
  <c r="D225" i="4" s="1"/>
  <c r="D225" i="3"/>
  <c r="F225" i="3" s="1"/>
  <c r="C225" i="3"/>
  <c r="G5" i="7" s="1"/>
  <c r="F224" i="3"/>
  <c r="E224" i="3"/>
  <c r="D224" i="4" s="1"/>
  <c r="D224" i="3"/>
  <c r="C224" i="3"/>
  <c r="D223" i="3"/>
  <c r="F223" i="3" s="1"/>
  <c r="C223" i="3"/>
  <c r="D222" i="3"/>
  <c r="E222" i="3" s="1"/>
  <c r="D222" i="4" s="1"/>
  <c r="C222" i="3"/>
  <c r="D221" i="3"/>
  <c r="F221" i="3" s="1"/>
  <c r="C221" i="3"/>
  <c r="F220" i="3"/>
  <c r="E220" i="3"/>
  <c r="D220" i="3"/>
  <c r="C220" i="3"/>
  <c r="F219" i="3"/>
  <c r="E219" i="3"/>
  <c r="D219" i="3"/>
  <c r="C219" i="3"/>
  <c r="D218" i="3"/>
  <c r="F218" i="3" s="1"/>
  <c r="C218" i="3"/>
  <c r="E217" i="3"/>
  <c r="D217" i="3"/>
  <c r="F217" i="3" s="1"/>
  <c r="C217" i="3"/>
  <c r="F216" i="3"/>
  <c r="D216" i="3"/>
  <c r="E216" i="3" s="1"/>
  <c r="D216" i="4" s="1"/>
  <c r="C216" i="3"/>
  <c r="D215" i="3"/>
  <c r="F215" i="3" s="1"/>
  <c r="C215" i="3"/>
  <c r="F214" i="3"/>
  <c r="E214" i="3"/>
  <c r="D214" i="4" s="1"/>
  <c r="D214" i="3"/>
  <c r="C214" i="3"/>
  <c r="D213" i="3"/>
  <c r="C213" i="3"/>
  <c r="E212" i="3"/>
  <c r="D212" i="4" s="1"/>
  <c r="D212" i="3"/>
  <c r="F212" i="3" s="1"/>
  <c r="C212" i="3"/>
  <c r="F211" i="3"/>
  <c r="E211" i="3"/>
  <c r="D211" i="3"/>
  <c r="C211" i="3"/>
  <c r="F210" i="3"/>
  <c r="D210" i="3"/>
  <c r="E210" i="3" s="1"/>
  <c r="D210" i="4" s="1"/>
  <c r="C210" i="3"/>
  <c r="R23" i="9" s="1"/>
  <c r="E209" i="3"/>
  <c r="D209" i="4" s="1"/>
  <c r="D209" i="3"/>
  <c r="F209" i="3" s="1"/>
  <c r="C209" i="3"/>
  <c r="R22" i="9" s="1"/>
  <c r="F208" i="3"/>
  <c r="E208" i="3"/>
  <c r="D208" i="4" s="1"/>
  <c r="D208" i="3"/>
  <c r="C208" i="3"/>
  <c r="D207" i="3"/>
  <c r="E207" i="3" s="1"/>
  <c r="C207" i="3"/>
  <c r="R21" i="9" s="1"/>
  <c r="F206" i="3"/>
  <c r="E206" i="3"/>
  <c r="D206" i="3"/>
  <c r="C206" i="3"/>
  <c r="D205" i="3"/>
  <c r="F205" i="3" s="1"/>
  <c r="C205" i="3"/>
  <c r="R20" i="9" s="1"/>
  <c r="D204" i="3"/>
  <c r="C204" i="3"/>
  <c r="D203" i="3"/>
  <c r="F203" i="3" s="1"/>
  <c r="C203" i="3"/>
  <c r="F202" i="3"/>
  <c r="E202" i="3"/>
  <c r="D202" i="4" s="1"/>
  <c r="D202" i="3"/>
  <c r="C202" i="3"/>
  <c r="D201" i="3"/>
  <c r="F201" i="3" s="1"/>
  <c r="C201" i="3"/>
  <c r="D200" i="3"/>
  <c r="F200" i="3" s="1"/>
  <c r="C200" i="3"/>
  <c r="E199" i="3"/>
  <c r="D199" i="3"/>
  <c r="F199" i="3" s="1"/>
  <c r="C199" i="3"/>
  <c r="D198" i="3"/>
  <c r="C198" i="3"/>
  <c r="E197" i="3"/>
  <c r="D197" i="3"/>
  <c r="F197" i="3" s="1"/>
  <c r="C197" i="3"/>
  <c r="F196" i="3"/>
  <c r="E196" i="3"/>
  <c r="D196" i="4" s="1"/>
  <c r="D196" i="3"/>
  <c r="C196" i="3"/>
  <c r="D195" i="3"/>
  <c r="F195" i="3" s="1"/>
  <c r="C195" i="3"/>
  <c r="D194" i="3"/>
  <c r="F194" i="3" s="1"/>
  <c r="C194" i="3"/>
  <c r="F193" i="3"/>
  <c r="E193" i="3"/>
  <c r="D193" i="4" s="1"/>
  <c r="D193" i="3"/>
  <c r="C193" i="3"/>
  <c r="D192" i="3"/>
  <c r="E192" i="3" s="1"/>
  <c r="D192" i="4" s="1"/>
  <c r="C192" i="3"/>
  <c r="E191" i="3"/>
  <c r="D191" i="4" s="1"/>
  <c r="D191" i="3"/>
  <c r="F191" i="3" s="1"/>
  <c r="C191" i="3"/>
  <c r="F190" i="3"/>
  <c r="E190" i="3"/>
  <c r="D190" i="3"/>
  <c r="C190" i="3"/>
  <c r="E189" i="3"/>
  <c r="D189" i="3"/>
  <c r="F189" i="3" s="1"/>
  <c r="C189" i="3"/>
  <c r="R18" i="9" s="1"/>
  <c r="E188" i="3"/>
  <c r="D188" i="3"/>
  <c r="F188" i="3" s="1"/>
  <c r="C188" i="3"/>
  <c r="D187" i="3"/>
  <c r="E187" i="3" s="1"/>
  <c r="C187" i="3"/>
  <c r="D186" i="3"/>
  <c r="E186" i="3" s="1"/>
  <c r="D186" i="4" s="1"/>
  <c r="C186" i="3"/>
  <c r="R17" i="9" s="1"/>
  <c r="D185" i="3"/>
  <c r="F185" i="3" s="1"/>
  <c r="C185" i="3"/>
  <c r="F184" i="3"/>
  <c r="E184" i="3"/>
  <c r="D184" i="4" s="1"/>
  <c r="D184" i="3"/>
  <c r="C184" i="3"/>
  <c r="F183" i="3"/>
  <c r="E183" i="3"/>
  <c r="D183" i="3"/>
  <c r="C183" i="3"/>
  <c r="E182" i="3"/>
  <c r="D182" i="4" s="1"/>
  <c r="D182" i="3"/>
  <c r="F182" i="3" s="1"/>
  <c r="C182" i="3"/>
  <c r="R16" i="9" s="1"/>
  <c r="E181" i="3"/>
  <c r="D181" i="4" s="1"/>
  <c r="D181" i="3"/>
  <c r="F181" i="3" s="1"/>
  <c r="C181" i="3"/>
  <c r="D180" i="3"/>
  <c r="E180" i="3" s="1"/>
  <c r="D180" i="4" s="1"/>
  <c r="C180" i="3"/>
  <c r="E179" i="3"/>
  <c r="D179" i="4" s="1"/>
  <c r="D179" i="3"/>
  <c r="F179" i="3" s="1"/>
  <c r="C179" i="3"/>
  <c r="R15" i="9" s="1"/>
  <c r="F178" i="3"/>
  <c r="E178" i="3"/>
  <c r="D178" i="4" s="1"/>
  <c r="D178" i="3"/>
  <c r="C178" i="3"/>
  <c r="D177" i="3"/>
  <c r="F177" i="3" s="1"/>
  <c r="C177" i="3"/>
  <c r="F176" i="3"/>
  <c r="E176" i="3"/>
  <c r="D176" i="3"/>
  <c r="C176" i="3"/>
  <c r="D175" i="3"/>
  <c r="F175" i="3" s="1"/>
  <c r="C175" i="3"/>
  <c r="R14" i="9" s="1"/>
  <c r="F174" i="3"/>
  <c r="D174" i="3"/>
  <c r="E174" i="3" s="1"/>
  <c r="C174" i="3"/>
  <c r="R13" i="9" s="1"/>
  <c r="E173" i="3"/>
  <c r="D173" i="3"/>
  <c r="F173" i="3" s="1"/>
  <c r="C173" i="3"/>
  <c r="R12" i="9" s="1"/>
  <c r="F172" i="3"/>
  <c r="E172" i="3"/>
  <c r="D172" i="4" s="1"/>
  <c r="D172" i="3"/>
  <c r="C172" i="3"/>
  <c r="D171" i="3"/>
  <c r="C171" i="3"/>
  <c r="E170" i="3"/>
  <c r="D170" i="4" s="1"/>
  <c r="D170" i="3"/>
  <c r="F170" i="3" s="1"/>
  <c r="C170" i="3"/>
  <c r="F169" i="3"/>
  <c r="D169" i="3"/>
  <c r="E169" i="3" s="1"/>
  <c r="D169" i="4" s="1"/>
  <c r="C169" i="3"/>
  <c r="D168" i="3"/>
  <c r="E168" i="3" s="1"/>
  <c r="D168" i="4" s="1"/>
  <c r="C168" i="3"/>
  <c r="E167" i="3"/>
  <c r="D167" i="4" s="1"/>
  <c r="D167" i="3"/>
  <c r="F167" i="3" s="1"/>
  <c r="C167" i="3"/>
  <c r="F166" i="3"/>
  <c r="E166" i="3"/>
  <c r="D166" i="4" s="1"/>
  <c r="D166" i="3"/>
  <c r="C166" i="3"/>
  <c r="F165" i="3"/>
  <c r="E165" i="3"/>
  <c r="D165" i="4" s="1"/>
  <c r="D165" i="3"/>
  <c r="C165" i="3"/>
  <c r="D164" i="3"/>
  <c r="F164" i="3" s="1"/>
  <c r="C164" i="3"/>
  <c r="E163" i="3"/>
  <c r="D163" i="3"/>
  <c r="F163" i="3" s="1"/>
  <c r="C163" i="3"/>
  <c r="F162" i="3"/>
  <c r="D162" i="3"/>
  <c r="E162" i="3" s="1"/>
  <c r="D162" i="4" s="1"/>
  <c r="C162" i="3"/>
  <c r="D161" i="3"/>
  <c r="F161" i="3" s="1"/>
  <c r="C161" i="3"/>
  <c r="F160" i="3"/>
  <c r="E160" i="3"/>
  <c r="D160" i="3"/>
  <c r="C160" i="3"/>
  <c r="D159" i="3"/>
  <c r="F159" i="3" s="1"/>
  <c r="C159" i="3"/>
  <c r="D158" i="3"/>
  <c r="F158" i="3" s="1"/>
  <c r="C158" i="3"/>
  <c r="D157" i="3"/>
  <c r="F157" i="3" s="1"/>
  <c r="C157" i="3"/>
  <c r="D156" i="3"/>
  <c r="E156" i="3" s="1"/>
  <c r="C156" i="3"/>
  <c r="E155" i="3"/>
  <c r="D155" i="4" s="1"/>
  <c r="D155" i="3"/>
  <c r="F155" i="3" s="1"/>
  <c r="C155" i="3"/>
  <c r="F154" i="3"/>
  <c r="E154" i="3"/>
  <c r="D154" i="4" s="1"/>
  <c r="D154" i="3"/>
  <c r="C154" i="3"/>
  <c r="E153" i="3"/>
  <c r="D153" i="4" s="1"/>
  <c r="D153" i="3"/>
  <c r="F153" i="3" s="1"/>
  <c r="C153" i="3"/>
  <c r="F152" i="3"/>
  <c r="E152" i="3"/>
  <c r="D152" i="4" s="1"/>
  <c r="D152" i="3"/>
  <c r="C152" i="3"/>
  <c r="D151" i="3"/>
  <c r="F151" i="3" s="1"/>
  <c r="C151" i="3"/>
  <c r="D150" i="3"/>
  <c r="E150" i="3" s="1"/>
  <c r="D150" i="4" s="1"/>
  <c r="C150" i="3"/>
  <c r="D149" i="3"/>
  <c r="F149" i="3" s="1"/>
  <c r="C149" i="3"/>
  <c r="F148" i="3"/>
  <c r="E148" i="3"/>
  <c r="D148" i="4" s="1"/>
  <c r="D148" i="3"/>
  <c r="C148" i="3"/>
  <c r="F147" i="3"/>
  <c r="E147" i="3"/>
  <c r="D147" i="4" s="1"/>
  <c r="D147" i="3"/>
  <c r="C147" i="3"/>
  <c r="D146" i="3"/>
  <c r="F146" i="3" s="1"/>
  <c r="C146" i="3"/>
  <c r="D145" i="3"/>
  <c r="F145" i="3" s="1"/>
  <c r="C145" i="3"/>
  <c r="D144" i="3"/>
  <c r="E144" i="3" s="1"/>
  <c r="D144" i="4" s="1"/>
  <c r="C144" i="3"/>
  <c r="D143" i="3"/>
  <c r="F143" i="3" s="1"/>
  <c r="C143" i="3"/>
  <c r="F142" i="3"/>
  <c r="E142" i="3"/>
  <c r="D142" i="3"/>
  <c r="C142" i="3"/>
  <c r="F141" i="3"/>
  <c r="E141" i="3"/>
  <c r="D141" i="4" s="1"/>
  <c r="D141" i="3"/>
  <c r="C141" i="3"/>
  <c r="E140" i="3"/>
  <c r="D140" i="4" s="1"/>
  <c r="D140" i="3"/>
  <c r="F140" i="3" s="1"/>
  <c r="C140" i="3"/>
  <c r="F139" i="3"/>
  <c r="E139" i="3"/>
  <c r="D139" i="4" s="1"/>
  <c r="D139" i="3"/>
  <c r="C139" i="3"/>
  <c r="D138" i="3"/>
  <c r="E138" i="3" s="1"/>
  <c r="D138" i="4" s="1"/>
  <c r="C138" i="3"/>
  <c r="D137" i="3"/>
  <c r="F137" i="3" s="1"/>
  <c r="C137" i="3"/>
  <c r="F136" i="3"/>
  <c r="E136" i="3"/>
  <c r="D136" i="4" s="1"/>
  <c r="D136" i="3"/>
  <c r="C136" i="3"/>
  <c r="D135" i="3"/>
  <c r="F135" i="3" s="1"/>
  <c r="C135" i="3"/>
  <c r="F134" i="3"/>
  <c r="E134" i="3"/>
  <c r="D134" i="4" s="1"/>
  <c r="D134" i="3"/>
  <c r="C134" i="3"/>
  <c r="D133" i="3"/>
  <c r="F133" i="3" s="1"/>
  <c r="C133" i="3"/>
  <c r="D132" i="3"/>
  <c r="C132" i="3"/>
  <c r="D131" i="3"/>
  <c r="F131" i="3" s="1"/>
  <c r="C131" i="3"/>
  <c r="F130" i="3"/>
  <c r="E130" i="3"/>
  <c r="D130" i="4" s="1"/>
  <c r="D130" i="3"/>
  <c r="C130" i="3"/>
  <c r="D129" i="3"/>
  <c r="E129" i="3" s="1"/>
  <c r="C129" i="3"/>
  <c r="F128" i="3"/>
  <c r="E128" i="3"/>
  <c r="D128" i="3"/>
  <c r="C128" i="3"/>
  <c r="E127" i="3"/>
  <c r="D127" i="4" s="1"/>
  <c r="D127" i="3"/>
  <c r="F127" i="3" s="1"/>
  <c r="C127" i="3"/>
  <c r="D126" i="3"/>
  <c r="C126" i="3"/>
  <c r="D125" i="3"/>
  <c r="F125" i="3" s="1"/>
  <c r="C125" i="3"/>
  <c r="F124" i="3"/>
  <c r="E124" i="3"/>
  <c r="D124" i="4" s="1"/>
  <c r="D124" i="3"/>
  <c r="C124" i="3"/>
  <c r="D123" i="3"/>
  <c r="E123" i="3" s="1"/>
  <c r="C123" i="3"/>
  <c r="D122" i="3"/>
  <c r="E122" i="3" s="1"/>
  <c r="D122" i="4" s="1"/>
  <c r="C122" i="3"/>
  <c r="F121" i="3"/>
  <c r="E121" i="3"/>
  <c r="D121" i="3"/>
  <c r="C121" i="3"/>
  <c r="D120" i="3"/>
  <c r="E120" i="3" s="1"/>
  <c r="D120" i="4" s="1"/>
  <c r="C120" i="3"/>
  <c r="E119" i="3"/>
  <c r="D119" i="4" s="1"/>
  <c r="D119" i="3"/>
  <c r="F119" i="3" s="1"/>
  <c r="C119" i="3"/>
  <c r="C118" i="3"/>
  <c r="R10" i="9" s="1"/>
  <c r="D117" i="3"/>
  <c r="F117" i="3" s="1"/>
  <c r="C117" i="3"/>
  <c r="D116" i="3"/>
  <c r="E116" i="3" s="1"/>
  <c r="D116" i="4" s="1"/>
  <c r="C116" i="3"/>
  <c r="D115" i="3"/>
  <c r="F115" i="3" s="1"/>
  <c r="C115" i="3"/>
  <c r="F114" i="3"/>
  <c r="E114" i="3"/>
  <c r="D114" i="4" s="1"/>
  <c r="D114" i="3"/>
  <c r="C114" i="3"/>
  <c r="R9" i="9" s="1"/>
  <c r="D113" i="3"/>
  <c r="C113" i="3"/>
  <c r="F112" i="3"/>
  <c r="E112" i="3"/>
  <c r="D112" i="4" s="1"/>
  <c r="D112" i="3"/>
  <c r="C112" i="3"/>
  <c r="E111" i="3"/>
  <c r="D111" i="3"/>
  <c r="F111" i="3" s="1"/>
  <c r="C111" i="3"/>
  <c r="D110" i="3"/>
  <c r="E110" i="3" s="1"/>
  <c r="D110" i="4" s="1"/>
  <c r="C110" i="3"/>
  <c r="D109" i="3"/>
  <c r="F109" i="3" s="1"/>
  <c r="C109" i="3"/>
  <c r="F108" i="3"/>
  <c r="E108" i="3"/>
  <c r="D108" i="3"/>
  <c r="C108" i="3"/>
  <c r="D107" i="3"/>
  <c r="C107" i="3"/>
  <c r="F106" i="3"/>
  <c r="E106" i="3"/>
  <c r="D106" i="4" s="1"/>
  <c r="D106" i="3"/>
  <c r="C106" i="3"/>
  <c r="D105" i="3"/>
  <c r="F105" i="3" s="1"/>
  <c r="C105" i="3"/>
  <c r="D104" i="3"/>
  <c r="F104" i="3" s="1"/>
  <c r="C104" i="3"/>
  <c r="D103" i="3"/>
  <c r="E103" i="3" s="1"/>
  <c r="C103" i="3"/>
  <c r="F102" i="3"/>
  <c r="E102" i="3"/>
  <c r="D102" i="4" s="1"/>
  <c r="D102" i="3"/>
  <c r="C102" i="3"/>
  <c r="D101" i="3"/>
  <c r="C101" i="3"/>
  <c r="F100" i="3"/>
  <c r="E100" i="3"/>
  <c r="D100" i="4" s="1"/>
  <c r="D100" i="3"/>
  <c r="C100" i="3"/>
  <c r="D99" i="3"/>
  <c r="E99" i="3" s="1"/>
  <c r="C99" i="3"/>
  <c r="D98" i="3"/>
  <c r="F98" i="3" s="1"/>
  <c r="C98" i="3"/>
  <c r="D97" i="3"/>
  <c r="F97" i="3" s="1"/>
  <c r="C97" i="3"/>
  <c r="F96" i="3"/>
  <c r="E96" i="3"/>
  <c r="D96" i="4" s="1"/>
  <c r="D96" i="3"/>
  <c r="C96" i="3"/>
  <c r="D95" i="3"/>
  <c r="C95" i="3"/>
  <c r="F94" i="3"/>
  <c r="E94" i="3"/>
  <c r="D94" i="4" s="1"/>
  <c r="D94" i="3"/>
  <c r="C94" i="3"/>
  <c r="D93" i="3"/>
  <c r="C93" i="3"/>
  <c r="F92" i="3"/>
  <c r="D92" i="3"/>
  <c r="E92" i="3" s="1"/>
  <c r="C92" i="3"/>
  <c r="D91" i="3"/>
  <c r="F91" i="3" s="1"/>
  <c r="C91" i="3"/>
  <c r="F90" i="3"/>
  <c r="E90" i="3"/>
  <c r="D90" i="4" s="1"/>
  <c r="D90" i="3"/>
  <c r="C90" i="3"/>
  <c r="D89" i="3"/>
  <c r="C89" i="3"/>
  <c r="F88" i="3"/>
  <c r="E88" i="3"/>
  <c r="D88" i="4" s="1"/>
  <c r="D88" i="3"/>
  <c r="C88" i="3"/>
  <c r="F87" i="3"/>
  <c r="D87" i="3"/>
  <c r="E87" i="3" s="1"/>
  <c r="D87" i="4" s="1"/>
  <c r="C87" i="3"/>
  <c r="D86" i="3"/>
  <c r="E86" i="3" s="1"/>
  <c r="C86" i="3"/>
  <c r="F85" i="3"/>
  <c r="D85" i="3"/>
  <c r="E85" i="3" s="1"/>
  <c r="C85" i="3"/>
  <c r="F84" i="3"/>
  <c r="E84" i="3"/>
  <c r="D84" i="4" s="1"/>
  <c r="D84" i="3"/>
  <c r="C84" i="3"/>
  <c r="D83" i="3"/>
  <c r="C83" i="3"/>
  <c r="F82" i="3"/>
  <c r="E82" i="3"/>
  <c r="D82" i="4" s="1"/>
  <c r="D82" i="3"/>
  <c r="C82" i="3"/>
  <c r="F81" i="3"/>
  <c r="D81" i="3"/>
  <c r="E81" i="3" s="1"/>
  <c r="D81" i="4" s="1"/>
  <c r="C81" i="3"/>
  <c r="D80" i="3"/>
  <c r="C80" i="3"/>
  <c r="F79" i="3"/>
  <c r="D79" i="3"/>
  <c r="E79" i="3" s="1"/>
  <c r="C79" i="3"/>
  <c r="F78" i="3"/>
  <c r="E78" i="3"/>
  <c r="D78" i="4" s="1"/>
  <c r="D78" i="3"/>
  <c r="C78" i="3"/>
  <c r="D77" i="3"/>
  <c r="C77" i="3"/>
  <c r="F76" i="3"/>
  <c r="E76" i="3"/>
  <c r="D76" i="4" s="1"/>
  <c r="D76" i="3"/>
  <c r="C76" i="3"/>
  <c r="D75" i="3"/>
  <c r="E75" i="3" s="1"/>
  <c r="C75" i="3"/>
  <c r="F74" i="3"/>
  <c r="D74" i="3"/>
  <c r="E74" i="3" s="1"/>
  <c r="D74" i="4" s="1"/>
  <c r="C74" i="3"/>
  <c r="D73" i="3"/>
  <c r="E73" i="3" s="1"/>
  <c r="D73" i="4" s="1"/>
  <c r="C73" i="3"/>
  <c r="F72" i="3"/>
  <c r="E72" i="3"/>
  <c r="D72" i="3"/>
  <c r="C72" i="3"/>
  <c r="D71" i="3"/>
  <c r="C71" i="3"/>
  <c r="F70" i="3"/>
  <c r="E70" i="3"/>
  <c r="D70" i="3"/>
  <c r="C70" i="3"/>
  <c r="E69" i="3"/>
  <c r="D69" i="4" s="1"/>
  <c r="D69" i="3"/>
  <c r="F69" i="3" s="1"/>
  <c r="C69" i="3"/>
  <c r="F68" i="3"/>
  <c r="D68" i="3"/>
  <c r="E68" i="3" s="1"/>
  <c r="C68" i="3"/>
  <c r="D67" i="3"/>
  <c r="C67" i="3"/>
  <c r="F66" i="3"/>
  <c r="E66" i="3"/>
  <c r="D66" i="3"/>
  <c r="C66" i="3"/>
  <c r="D65" i="3"/>
  <c r="C65" i="3"/>
  <c r="F64" i="3"/>
  <c r="E64" i="3"/>
  <c r="D64" i="3"/>
  <c r="C64" i="3"/>
  <c r="F63" i="3"/>
  <c r="D63" i="3"/>
  <c r="E63" i="3" s="1"/>
  <c r="C63" i="3"/>
  <c r="D62" i="3"/>
  <c r="F62" i="3" s="1"/>
  <c r="C62" i="3"/>
  <c r="F61" i="3"/>
  <c r="D61" i="3"/>
  <c r="E61" i="3" s="1"/>
  <c r="D61" i="4" s="1"/>
  <c r="C61" i="3"/>
  <c r="F60" i="3"/>
  <c r="E60" i="3"/>
  <c r="D60" i="4" s="1"/>
  <c r="D60" i="3"/>
  <c r="C60" i="3"/>
  <c r="D59" i="3"/>
  <c r="C59" i="3"/>
  <c r="F58" i="3"/>
  <c r="E58" i="3"/>
  <c r="D58" i="4" s="1"/>
  <c r="D58" i="3"/>
  <c r="C58" i="3"/>
  <c r="D57" i="3"/>
  <c r="E57" i="3" s="1"/>
  <c r="C57" i="3"/>
  <c r="E56" i="3"/>
  <c r="D56" i="4" s="1"/>
  <c r="D56" i="3"/>
  <c r="F56" i="3" s="1"/>
  <c r="C56" i="3"/>
  <c r="F55" i="3"/>
  <c r="D55" i="3"/>
  <c r="E55" i="3" s="1"/>
  <c r="C55" i="3"/>
  <c r="F54" i="3"/>
  <c r="E54" i="3"/>
  <c r="D54" i="4" s="1"/>
  <c r="D54" i="3"/>
  <c r="C54" i="3"/>
  <c r="D53" i="3"/>
  <c r="C53" i="3"/>
  <c r="F52" i="3"/>
  <c r="E52" i="3"/>
  <c r="D52" i="4" s="1"/>
  <c r="D52" i="3"/>
  <c r="C52" i="3"/>
  <c r="D51" i="3"/>
  <c r="F51" i="3" s="1"/>
  <c r="C51" i="3"/>
  <c r="D50" i="3"/>
  <c r="E50" i="3" s="1"/>
  <c r="C50" i="3"/>
  <c r="R8" i="9" s="1"/>
  <c r="F49" i="3"/>
  <c r="E49" i="3"/>
  <c r="D49" i="4" s="1"/>
  <c r="D49" i="3"/>
  <c r="C49" i="3"/>
  <c r="F48" i="3"/>
  <c r="E48" i="3"/>
  <c r="D48" i="4" s="1"/>
  <c r="D48" i="3"/>
  <c r="C48" i="3"/>
  <c r="D47" i="3"/>
  <c r="C47" i="3"/>
  <c r="F46" i="3"/>
  <c r="E46" i="3"/>
  <c r="D46" i="4" s="1"/>
  <c r="D46" i="3"/>
  <c r="C46" i="3"/>
  <c r="D45" i="3"/>
  <c r="C45" i="3"/>
  <c r="D44" i="3"/>
  <c r="F44" i="3" s="1"/>
  <c r="C44" i="3"/>
  <c r="F43" i="3"/>
  <c r="D43" i="3"/>
  <c r="E43" i="3" s="1"/>
  <c r="D43" i="4" s="1"/>
  <c r="C43" i="3"/>
  <c r="F42" i="3"/>
  <c r="E42" i="3"/>
  <c r="D42" i="4" s="1"/>
  <c r="D42" i="3"/>
  <c r="C42" i="3"/>
  <c r="D41" i="3"/>
  <c r="C41" i="3"/>
  <c r="R7" i="9" s="1"/>
  <c r="F40" i="3"/>
  <c r="E40" i="3"/>
  <c r="D40" i="4" s="1"/>
  <c r="D40" i="3"/>
  <c r="C40" i="3"/>
  <c r="D39" i="3"/>
  <c r="E39" i="3" s="1"/>
  <c r="C39" i="3"/>
  <c r="D38" i="3"/>
  <c r="F38" i="3" s="1"/>
  <c r="C38" i="3"/>
  <c r="F37" i="3"/>
  <c r="E37" i="3"/>
  <c r="D37" i="3"/>
  <c r="C37" i="3"/>
  <c r="R6" i="9" s="1"/>
  <c r="F36" i="3"/>
  <c r="E36" i="3"/>
  <c r="D36" i="4" s="1"/>
  <c r="D36" i="3"/>
  <c r="C36" i="3"/>
  <c r="D35" i="3"/>
  <c r="C35" i="3"/>
  <c r="F34" i="3"/>
  <c r="E34" i="3"/>
  <c r="D34" i="4" s="1"/>
  <c r="D34" i="3"/>
  <c r="C34" i="3"/>
  <c r="D33" i="3"/>
  <c r="F33" i="3" s="1"/>
  <c r="C33" i="3"/>
  <c r="D32" i="3"/>
  <c r="C32" i="3"/>
  <c r="F31" i="3"/>
  <c r="E31" i="3"/>
  <c r="D31" i="4" s="1"/>
  <c r="D31" i="3"/>
  <c r="C31" i="3"/>
  <c r="F30" i="3"/>
  <c r="E30" i="3"/>
  <c r="D30" i="4" s="1"/>
  <c r="D30" i="3"/>
  <c r="C30" i="3"/>
  <c r="R5" i="9" s="1"/>
  <c r="D29" i="3"/>
  <c r="C29" i="3"/>
  <c r="F28" i="3"/>
  <c r="E28" i="3"/>
  <c r="D28" i="3"/>
  <c r="C28" i="3"/>
  <c r="D27" i="3"/>
  <c r="E27" i="3" s="1"/>
  <c r="D27" i="4" s="1"/>
  <c r="C27" i="3"/>
  <c r="D26" i="3"/>
  <c r="F26" i="3" s="1"/>
  <c r="C26" i="3"/>
  <c r="E25" i="3"/>
  <c r="D25" i="3"/>
  <c r="F25" i="3" s="1"/>
  <c r="C25" i="3"/>
  <c r="R4" i="9" s="1"/>
  <c r="F24" i="3"/>
  <c r="E24" i="3"/>
  <c r="D24" i="4" s="1"/>
  <c r="D24" i="3"/>
  <c r="C24" i="3"/>
  <c r="D23" i="3"/>
  <c r="C23" i="3"/>
  <c r="F22" i="3"/>
  <c r="E22" i="3"/>
  <c r="D22" i="4" s="1"/>
  <c r="D22" i="3"/>
  <c r="C22" i="3"/>
  <c r="R3" i="9" s="1"/>
  <c r="D21" i="3"/>
  <c r="C21" i="3"/>
  <c r="D20" i="3"/>
  <c r="E20" i="3" s="1"/>
  <c r="C20" i="3"/>
  <c r="D19" i="3"/>
  <c r="E19" i="3" s="1"/>
  <c r="C19" i="3"/>
  <c r="F18" i="3"/>
  <c r="E18" i="3"/>
  <c r="D18" i="3"/>
  <c r="C18" i="3"/>
  <c r="D17" i="3"/>
  <c r="C17" i="3"/>
  <c r="F16" i="3"/>
  <c r="E16" i="3"/>
  <c r="D16" i="3"/>
  <c r="C16" i="3"/>
  <c r="F15" i="3"/>
  <c r="D15" i="3"/>
  <c r="E15" i="3" s="1"/>
  <c r="D15" i="4" s="1"/>
  <c r="C15" i="3"/>
  <c r="F14" i="3"/>
  <c r="D14" i="3"/>
  <c r="E14" i="3" s="1"/>
  <c r="C14" i="3"/>
  <c r="D13" i="3"/>
  <c r="E13" i="3" s="1"/>
  <c r="C13" i="3"/>
  <c r="F12" i="3"/>
  <c r="E12" i="3"/>
  <c r="D12" i="3"/>
  <c r="C12" i="3"/>
  <c r="D11" i="3"/>
  <c r="C11" i="3"/>
  <c r="F10" i="3"/>
  <c r="E10" i="3"/>
  <c r="D10" i="3"/>
  <c r="C10" i="3"/>
  <c r="F9" i="3"/>
  <c r="D9" i="3"/>
  <c r="E9" i="3" s="1"/>
  <c r="D9" i="4" s="1"/>
  <c r="C9" i="3"/>
  <c r="D8" i="3"/>
  <c r="C8" i="3"/>
  <c r="D7" i="3"/>
  <c r="F7" i="3" s="1"/>
  <c r="C7" i="3"/>
  <c r="F6" i="3"/>
  <c r="E6" i="3"/>
  <c r="D6" i="4" s="1"/>
  <c r="D6" i="3"/>
  <c r="C6" i="3"/>
  <c r="D5" i="3"/>
  <c r="C5" i="3"/>
  <c r="F4" i="3"/>
  <c r="E4" i="3"/>
  <c r="D4" i="4" s="1"/>
  <c r="D4" i="3"/>
  <c r="C4" i="3"/>
  <c r="D3" i="3"/>
  <c r="F3" i="3" s="1"/>
  <c r="C3" i="3"/>
  <c r="F2" i="3"/>
  <c r="D2" i="3"/>
  <c r="E2" i="3" s="1"/>
  <c r="C2" i="3"/>
  <c r="D820" i="1"/>
  <c r="D819" i="1"/>
  <c r="D818" i="1"/>
  <c r="D817" i="1"/>
  <c r="D816" i="1"/>
  <c r="D815" i="1"/>
  <c r="D814" i="1"/>
  <c r="D813" i="1"/>
  <c r="D811" i="1"/>
  <c r="D810" i="1"/>
  <c r="D806" i="1"/>
  <c r="D805" i="1"/>
  <c r="D803" i="1"/>
  <c r="D800" i="1"/>
  <c r="D797" i="1"/>
  <c r="D795" i="1"/>
  <c r="D793" i="1"/>
  <c r="D792" i="1"/>
  <c r="D787" i="1"/>
  <c r="D785" i="1"/>
  <c r="D783" i="1"/>
  <c r="D782" i="1"/>
  <c r="D780" i="1"/>
  <c r="D779" i="1"/>
  <c r="D777" i="1"/>
  <c r="D774" i="1"/>
  <c r="D770" i="1"/>
  <c r="D769" i="1"/>
  <c r="D768" i="1"/>
  <c r="D767" i="1"/>
  <c r="D766" i="1"/>
  <c r="D765" i="1"/>
  <c r="D764" i="1"/>
  <c r="D762" i="1"/>
  <c r="D761" i="1"/>
  <c r="D759" i="1"/>
  <c r="D757" i="1"/>
  <c r="D756" i="1"/>
  <c r="D755" i="1"/>
  <c r="D752" i="1"/>
  <c r="D751" i="1"/>
  <c r="D750" i="1"/>
  <c r="D749" i="1"/>
  <c r="D747" i="1"/>
  <c r="D746" i="1"/>
  <c r="D744" i="1"/>
  <c r="D743" i="1"/>
  <c r="D742" i="1"/>
  <c r="D741" i="1"/>
  <c r="D739" i="1"/>
  <c r="D738" i="1"/>
  <c r="D737" i="1"/>
  <c r="D734" i="1"/>
  <c r="D733" i="1"/>
  <c r="D731" i="1"/>
  <c r="D730" i="1"/>
  <c r="D729" i="1"/>
  <c r="D728" i="1"/>
  <c r="D726" i="1"/>
  <c r="D725" i="1"/>
  <c r="D723" i="1"/>
  <c r="D721" i="1"/>
  <c r="D720" i="1"/>
  <c r="D718" i="1"/>
  <c r="D717" i="1"/>
  <c r="D715" i="1"/>
  <c r="D713" i="1"/>
  <c r="D711" i="1"/>
  <c r="D710" i="1"/>
  <c r="D709" i="1"/>
  <c r="D708" i="1"/>
  <c r="D707" i="1"/>
  <c r="D703" i="1"/>
  <c r="D702" i="1"/>
  <c r="D698" i="1"/>
  <c r="D697" i="1"/>
  <c r="D695" i="1"/>
  <c r="D694" i="1"/>
  <c r="D693" i="1"/>
  <c r="D690" i="1"/>
  <c r="D688" i="1"/>
  <c r="D687" i="1"/>
  <c r="D686" i="1"/>
  <c r="D682" i="1"/>
  <c r="D681" i="1"/>
  <c r="D680" i="1"/>
  <c r="D678" i="1"/>
  <c r="D677" i="1"/>
  <c r="D676" i="1"/>
  <c r="D675" i="1"/>
  <c r="D671" i="1"/>
  <c r="D670" i="1"/>
  <c r="D668" i="1"/>
  <c r="D667" i="1"/>
  <c r="D664" i="1"/>
  <c r="D661" i="1"/>
  <c r="D660" i="1"/>
  <c r="D659" i="1"/>
  <c r="D654" i="1"/>
  <c r="D652" i="1"/>
  <c r="D651" i="1"/>
  <c r="D648" i="1"/>
  <c r="D647" i="1"/>
  <c r="D646" i="1"/>
  <c r="D641" i="1"/>
  <c r="D637" i="1"/>
  <c r="D636" i="1"/>
  <c r="D635" i="1"/>
  <c r="D634" i="1"/>
  <c r="D633" i="1"/>
  <c r="D632" i="1"/>
  <c r="D631" i="1"/>
  <c r="D629" i="1"/>
  <c r="D628" i="1"/>
  <c r="D626" i="1"/>
  <c r="D625" i="1"/>
  <c r="D621" i="1"/>
  <c r="D620" i="1"/>
  <c r="D617" i="1"/>
  <c r="D616" i="1"/>
  <c r="D615" i="1"/>
  <c r="D614" i="1"/>
  <c r="D612" i="1"/>
  <c r="D610" i="1"/>
  <c r="D608" i="1"/>
  <c r="D605" i="1"/>
  <c r="D604" i="1"/>
  <c r="D602" i="1"/>
  <c r="D600" i="1"/>
  <c r="D599" i="1"/>
  <c r="D598" i="1"/>
  <c r="D597" i="1"/>
  <c r="D594" i="1"/>
  <c r="D593" i="1"/>
  <c r="D592" i="1"/>
  <c r="D591" i="1"/>
  <c r="D589" i="1"/>
  <c r="D588" i="1"/>
  <c r="D586" i="1"/>
  <c r="D583" i="1"/>
  <c r="D582" i="1"/>
  <c r="D581" i="1"/>
  <c r="D579" i="1"/>
  <c r="D578" i="1"/>
  <c r="D576" i="1"/>
  <c r="D575" i="1"/>
  <c r="D572" i="1"/>
  <c r="D571" i="1"/>
  <c r="D569" i="1"/>
  <c r="D568" i="1"/>
  <c r="D567" i="1"/>
  <c r="D563" i="1"/>
  <c r="D562" i="1"/>
  <c r="D561" i="1"/>
  <c r="D558" i="1"/>
  <c r="D555" i="1"/>
  <c r="D554" i="1"/>
  <c r="D553" i="1"/>
  <c r="D547" i="1"/>
  <c r="D544" i="1"/>
  <c r="D543" i="1"/>
  <c r="D542" i="1"/>
  <c r="D541" i="1"/>
  <c r="D540" i="1"/>
  <c r="D535" i="1"/>
  <c r="D533" i="1"/>
  <c r="D531" i="1"/>
  <c r="D528" i="1"/>
  <c r="D525" i="1"/>
  <c r="D524" i="1"/>
  <c r="D522" i="1"/>
  <c r="D521" i="1"/>
  <c r="D520" i="1"/>
  <c r="D518" i="1"/>
  <c r="D517" i="1"/>
  <c r="D515" i="1"/>
  <c r="D514" i="1"/>
  <c r="D512" i="1"/>
  <c r="D510" i="1"/>
  <c r="D508" i="1"/>
  <c r="D507" i="1"/>
  <c r="D506" i="1"/>
  <c r="D503" i="1"/>
  <c r="D502" i="1"/>
  <c r="D499" i="1"/>
  <c r="D493" i="1"/>
  <c r="D492" i="1"/>
  <c r="D491" i="1"/>
  <c r="D490" i="1"/>
  <c r="D480" i="1"/>
  <c r="D478" i="1"/>
  <c r="D476" i="1"/>
  <c r="D475" i="1"/>
  <c r="D474" i="1"/>
  <c r="D472" i="1"/>
  <c r="D471" i="1"/>
  <c r="D468" i="1"/>
  <c r="D464" i="1"/>
  <c r="D460" i="1"/>
  <c r="D457" i="1"/>
  <c r="D456" i="1"/>
  <c r="D453" i="1"/>
  <c r="D452" i="1"/>
  <c r="D446" i="1"/>
  <c r="D445" i="1"/>
  <c r="D444" i="1"/>
  <c r="D438" i="1"/>
  <c r="D434" i="1"/>
  <c r="D433" i="1"/>
  <c r="D427" i="1"/>
  <c r="D425" i="1"/>
  <c r="D422" i="1"/>
  <c r="D420" i="1"/>
  <c r="D419" i="1"/>
  <c r="D418" i="1"/>
  <c r="D417" i="1"/>
  <c r="D416" i="1"/>
  <c r="D415" i="1"/>
  <c r="D410" i="1"/>
  <c r="D409" i="1"/>
  <c r="D407" i="1"/>
  <c r="D405" i="1"/>
  <c r="D402" i="1"/>
  <c r="D401" i="1"/>
  <c r="D398" i="1"/>
  <c r="D392" i="1"/>
  <c r="D391" i="1"/>
  <c r="D390" i="1"/>
  <c r="D389" i="1"/>
  <c r="D388" i="1"/>
  <c r="D386" i="1"/>
  <c r="D381" i="1"/>
  <c r="D380" i="1"/>
  <c r="D377" i="1"/>
  <c r="D374" i="1"/>
  <c r="D365" i="1"/>
  <c r="D364" i="1"/>
  <c r="D356" i="1"/>
  <c r="D354" i="1"/>
  <c r="D353" i="1"/>
  <c r="D349" i="1"/>
  <c r="D347" i="1"/>
  <c r="D342" i="1"/>
  <c r="D339" i="1"/>
  <c r="D335" i="1"/>
  <c r="D333" i="1"/>
  <c r="D326" i="1"/>
  <c r="D325" i="1"/>
  <c r="D324" i="1"/>
  <c r="D319" i="1"/>
  <c r="D316" i="1"/>
  <c r="D309" i="1"/>
  <c r="D305" i="1"/>
  <c r="D304" i="1"/>
  <c r="D300" i="1"/>
  <c r="D297" i="1"/>
  <c r="D296" i="1"/>
  <c r="D292" i="1"/>
  <c r="D282" i="1"/>
  <c r="D281" i="1"/>
  <c r="D280" i="1"/>
  <c r="D279" i="1"/>
  <c r="D276" i="1"/>
  <c r="D268" i="1"/>
  <c r="D267" i="1"/>
  <c r="D265" i="1"/>
  <c r="D264" i="1"/>
  <c r="D261" i="1"/>
  <c r="D257" i="1"/>
  <c r="D256" i="1"/>
  <c r="D254" i="1"/>
  <c r="D253" i="1"/>
  <c r="D251" i="1"/>
  <c r="D250" i="1"/>
  <c r="D247" i="1"/>
  <c r="D246" i="1"/>
  <c r="D244" i="1"/>
  <c r="D241" i="1"/>
  <c r="D239" i="1"/>
  <c r="D235" i="1"/>
  <c r="D230" i="1"/>
  <c r="D229" i="1"/>
  <c r="D228" i="1"/>
  <c r="D225" i="1"/>
  <c r="D217" i="1"/>
  <c r="D216" i="1"/>
  <c r="D214" i="1"/>
  <c r="D213" i="1"/>
  <c r="D212" i="1"/>
  <c r="D208" i="1"/>
  <c r="D207" i="1"/>
  <c r="D201" i="1"/>
  <c r="D197" i="1"/>
  <c r="D196" i="1"/>
  <c r="D188" i="1"/>
  <c r="D184" i="1"/>
  <c r="D182" i="1"/>
  <c r="D181" i="1"/>
  <c r="D180" i="1"/>
  <c r="D170" i="1"/>
  <c r="D167" i="1"/>
  <c r="D166" i="1"/>
  <c r="D161" i="1"/>
  <c r="D159" i="1"/>
  <c r="D156" i="1"/>
  <c r="D154" i="1"/>
  <c r="D148" i="1"/>
  <c r="D146" i="1"/>
  <c r="D145" i="1"/>
  <c r="D144" i="1"/>
  <c r="D143" i="1"/>
  <c r="D142" i="1"/>
  <c r="D139" i="1"/>
  <c r="D132" i="1"/>
  <c r="D131" i="1"/>
  <c r="D130" i="1"/>
  <c r="D127" i="1"/>
  <c r="D126" i="1"/>
  <c r="D121" i="1"/>
  <c r="D117" i="1"/>
  <c r="D113" i="1"/>
  <c r="D110" i="1"/>
  <c r="D107" i="1"/>
  <c r="D104" i="1"/>
  <c r="D100" i="1"/>
  <c r="D99" i="1"/>
  <c r="D97" i="1"/>
  <c r="D93" i="1"/>
  <c r="D87" i="1"/>
  <c r="D83" i="1"/>
  <c r="D81" i="1"/>
  <c r="D78" i="1"/>
  <c r="D74" i="1"/>
  <c r="D72" i="1"/>
  <c r="D71" i="1"/>
  <c r="D54" i="1"/>
  <c r="D53" i="1"/>
  <c r="D51" i="1"/>
  <c r="D47" i="1"/>
  <c r="D42" i="1"/>
  <c r="D40" i="1"/>
  <c r="D38" i="1"/>
  <c r="D33" i="1"/>
  <c r="D31" i="1"/>
  <c r="D28" i="1"/>
  <c r="D26" i="1"/>
  <c r="D25" i="1"/>
  <c r="D22" i="1"/>
  <c r="D20" i="1"/>
  <c r="D13" i="1"/>
  <c r="D7" i="1"/>
  <c r="D5" i="1"/>
  <c r="D57" i="4" l="1"/>
  <c r="D50" i="1"/>
  <c r="D79" i="4"/>
  <c r="D69" i="1"/>
  <c r="D50" i="4"/>
  <c r="D43" i="1"/>
  <c r="E3" i="3"/>
  <c r="D3" i="4" s="1"/>
  <c r="D19" i="4"/>
  <c r="D17" i="1"/>
  <c r="F50" i="3"/>
  <c r="F57" i="3"/>
  <c r="D294" i="4"/>
  <c r="D255" i="1"/>
  <c r="F65" i="3"/>
  <c r="E65" i="3"/>
  <c r="E149" i="3"/>
  <c r="D406" i="4"/>
  <c r="D351" i="1"/>
  <c r="E157" i="3"/>
  <c r="D206" i="4"/>
  <c r="D178" i="1"/>
  <c r="D239" i="4"/>
  <c r="D209" i="1"/>
  <c r="D627" i="4"/>
  <c r="D550" i="1"/>
  <c r="D636" i="4"/>
  <c r="D559" i="1"/>
  <c r="E44" i="3"/>
  <c r="E51" i="3"/>
  <c r="F150" i="3"/>
  <c r="D197" i="4"/>
  <c r="D171" i="1"/>
  <c r="D273" i="4"/>
  <c r="D237" i="1"/>
  <c r="D311" i="4"/>
  <c r="D272" i="1"/>
  <c r="D309" i="4"/>
  <c r="D270" i="1"/>
  <c r="D582" i="4"/>
  <c r="D511" i="1"/>
  <c r="D549" i="4"/>
  <c r="D481" i="1"/>
  <c r="D20" i="4"/>
  <c r="D18" i="1"/>
  <c r="E135" i="3"/>
  <c r="D280" i="4"/>
  <c r="D242" i="1"/>
  <c r="F301" i="3"/>
  <c r="E301" i="3"/>
  <c r="D506" i="4"/>
  <c r="D440" i="1"/>
  <c r="D18" i="4"/>
  <c r="D16" i="1"/>
  <c r="D72" i="4"/>
  <c r="D62" i="1"/>
  <c r="D379" i="4"/>
  <c r="D329" i="1"/>
  <c r="D75" i="4"/>
  <c r="D65" i="1"/>
  <c r="D108" i="4"/>
  <c r="D95" i="1"/>
  <c r="F233" i="3"/>
  <c r="E233" i="3"/>
  <c r="E241" i="3"/>
  <c r="D241" i="4" s="1"/>
  <c r="D274" i="4"/>
  <c r="D238" i="1"/>
  <c r="D10" i="4"/>
  <c r="D8" i="1"/>
  <c r="D64" i="4"/>
  <c r="D57" i="1"/>
  <c r="E164" i="3"/>
  <c r="D164" i="4" s="1"/>
  <c r="E254" i="3"/>
  <c r="F156" i="3"/>
  <c r="E198" i="3"/>
  <c r="F198" i="3"/>
  <c r="D13" i="4"/>
  <c r="D11" i="1"/>
  <c r="E38" i="3"/>
  <c r="D454" i="4"/>
  <c r="D394" i="1"/>
  <c r="E213" i="3"/>
  <c r="F213" i="3"/>
  <c r="D142" i="4"/>
  <c r="D123" i="1"/>
  <c r="F45" i="3"/>
  <c r="E45" i="3"/>
  <c r="D45" i="4" s="1"/>
  <c r="D190" i="4"/>
  <c r="D165" i="1"/>
  <c r="D299" i="1"/>
  <c r="D92" i="4"/>
  <c r="D79" i="1"/>
  <c r="D128" i="4"/>
  <c r="D111" i="1"/>
  <c r="D242" i="4"/>
  <c r="D210" i="1"/>
  <c r="D281" i="4"/>
  <c r="D243" i="1"/>
  <c r="D297" i="4"/>
  <c r="D258" i="1"/>
  <c r="F476" i="3"/>
  <c r="E476" i="3"/>
  <c r="D123" i="4"/>
  <c r="D106" i="1"/>
  <c r="D2" i="4"/>
  <c r="D2" i="1"/>
  <c r="F171" i="3"/>
  <c r="E171" i="3"/>
  <c r="E204" i="3"/>
  <c r="F204" i="3"/>
  <c r="D220" i="4"/>
  <c r="D192" i="1"/>
  <c r="D156" i="4"/>
  <c r="D133" i="1"/>
  <c r="D207" i="4"/>
  <c r="D179" i="1"/>
  <c r="F101" i="3"/>
  <c r="E101" i="3"/>
  <c r="D373" i="4"/>
  <c r="D323" i="1"/>
  <c r="D330" i="1"/>
  <c r="D176" i="4"/>
  <c r="D152" i="1"/>
  <c r="D267" i="4"/>
  <c r="D232" i="1"/>
  <c r="G4" i="7"/>
  <c r="R60" i="9"/>
  <c r="D521" i="4"/>
  <c r="D454" i="1"/>
  <c r="D187" i="4"/>
  <c r="D162" i="1"/>
  <c r="D377" i="4"/>
  <c r="D327" i="1"/>
  <c r="D263" i="1"/>
  <c r="D37" i="4"/>
  <c r="D34" i="1"/>
  <c r="D183" i="4"/>
  <c r="D158" i="1"/>
  <c r="D215" i="1"/>
  <c r="D39" i="4"/>
  <c r="D36" i="1"/>
  <c r="D68" i="1"/>
  <c r="D85" i="4"/>
  <c r="D75" i="1"/>
  <c r="F93" i="3"/>
  <c r="E93" i="3"/>
  <c r="D129" i="4"/>
  <c r="D112" i="1"/>
  <c r="D235" i="4"/>
  <c r="D205" i="1"/>
  <c r="F267" i="3"/>
  <c r="F32" i="3"/>
  <c r="E32" i="3"/>
  <c r="G2" i="7"/>
  <c r="R37" i="9"/>
  <c r="D121" i="4"/>
  <c r="D105" i="1"/>
  <c r="D236" i="4"/>
  <c r="D206" i="1"/>
  <c r="E260" i="3"/>
  <c r="D268" i="4"/>
  <c r="D233" i="1"/>
  <c r="D330" i="4"/>
  <c r="D288" i="1"/>
  <c r="F339" i="3"/>
  <c r="E339" i="3"/>
  <c r="D339" i="4" s="1"/>
  <c r="D86" i="4"/>
  <c r="D76" i="1"/>
  <c r="E177" i="3"/>
  <c r="D366" i="1"/>
  <c r="F86" i="3"/>
  <c r="D103" i="4"/>
  <c r="D90" i="1"/>
  <c r="F227" i="3"/>
  <c r="E227" i="3"/>
  <c r="F331" i="3"/>
  <c r="E331" i="3"/>
  <c r="D513" i="4"/>
  <c r="D447" i="1"/>
  <c r="D16" i="4"/>
  <c r="D14" i="1"/>
  <c r="D163" i="4"/>
  <c r="D140" i="1"/>
  <c r="D211" i="4"/>
  <c r="D183" i="1"/>
  <c r="E261" i="3"/>
  <c r="D412" i="4"/>
  <c r="D357" i="1"/>
  <c r="D25" i="4"/>
  <c r="D23" i="1"/>
  <c r="D63" i="4"/>
  <c r="D56" i="1"/>
  <c r="F17" i="3"/>
  <c r="E17" i="3"/>
  <c r="F71" i="3"/>
  <c r="E71" i="3"/>
  <c r="D71" i="4" s="1"/>
  <c r="E253" i="3"/>
  <c r="D316" i="4"/>
  <c r="D277" i="1"/>
  <c r="E323" i="3"/>
  <c r="F332" i="3"/>
  <c r="E332" i="3"/>
  <c r="D345" i="4"/>
  <c r="D298" i="1"/>
  <c r="F353" i="3"/>
  <c r="E353" i="3"/>
  <c r="D528" i="4"/>
  <c r="D461" i="1"/>
  <c r="F652" i="3"/>
  <c r="E652" i="3"/>
  <c r="F677" i="3"/>
  <c r="E677" i="3"/>
  <c r="F361" i="3"/>
  <c r="E361" i="3"/>
  <c r="D430" i="4"/>
  <c r="D371" i="1"/>
  <c r="F643" i="3"/>
  <c r="E643" i="3"/>
  <c r="D219" i="4"/>
  <c r="D191" i="1"/>
  <c r="E392" i="3"/>
  <c r="E399" i="3"/>
  <c r="E460" i="3"/>
  <c r="D490" i="4"/>
  <c r="D424" i="1"/>
  <c r="F505" i="3"/>
  <c r="E505" i="3"/>
  <c r="F529" i="3"/>
  <c r="E529" i="3"/>
  <c r="D537" i="4"/>
  <c r="D470" i="1"/>
  <c r="F552" i="3"/>
  <c r="E552" i="3"/>
  <c r="E576" i="3"/>
  <c r="D576" i="4" s="1"/>
  <c r="E410" i="3"/>
  <c r="F410" i="3"/>
  <c r="F687" i="3"/>
  <c r="E687" i="3"/>
  <c r="F734" i="3"/>
  <c r="E734" i="3"/>
  <c r="F644" i="3"/>
  <c r="E644" i="3"/>
  <c r="D439" i="4"/>
  <c r="D416" i="4"/>
  <c r="D361" i="1"/>
  <c r="D432" i="4"/>
  <c r="D373" i="1"/>
  <c r="F545" i="3"/>
  <c r="E545" i="3"/>
  <c r="D288" i="4"/>
  <c r="D249" i="1"/>
  <c r="E393" i="3"/>
  <c r="E400" i="3"/>
  <c r="D447" i="4"/>
  <c r="D387" i="1"/>
  <c r="E461" i="3"/>
  <c r="F628" i="3"/>
  <c r="E628" i="3"/>
  <c r="D378" i="4"/>
  <c r="D328" i="1"/>
  <c r="D585" i="4"/>
  <c r="D513" i="1"/>
  <c r="E371" i="3"/>
  <c r="F401" i="3"/>
  <c r="E401" i="3"/>
  <c r="F477" i="3"/>
  <c r="E477" i="3"/>
  <c r="D492" i="4"/>
  <c r="D426" i="1"/>
  <c r="E507" i="3"/>
  <c r="E514" i="3"/>
  <c r="F629" i="3"/>
  <c r="E629" i="3"/>
  <c r="E562" i="3"/>
  <c r="F578" i="3"/>
  <c r="D555" i="4"/>
  <c r="D487" i="1"/>
  <c r="F515" i="3"/>
  <c r="E515" i="3"/>
  <c r="F604" i="3"/>
  <c r="E604" i="3"/>
  <c r="E434" i="3"/>
  <c r="E501" i="3"/>
  <c r="E508" i="3"/>
  <c r="F532" i="3"/>
  <c r="E532" i="3"/>
  <c r="E613" i="3"/>
  <c r="F129" i="3"/>
  <c r="F19" i="3"/>
  <c r="E516" i="3"/>
  <c r="D516" i="4" s="1"/>
  <c r="F516" i="3"/>
  <c r="F556" i="3"/>
  <c r="E556" i="3"/>
  <c r="F572" i="3"/>
  <c r="E572" i="3"/>
  <c r="F605" i="3"/>
  <c r="E605" i="3"/>
  <c r="F122" i="3"/>
  <c r="E151" i="3"/>
  <c r="F235" i="3"/>
  <c r="E109" i="3"/>
  <c r="D119" i="1"/>
  <c r="E33" i="3"/>
  <c r="E200" i="3"/>
  <c r="D322" i="1"/>
  <c r="F75" i="3"/>
  <c r="E305" i="3"/>
  <c r="R50" i="9"/>
  <c r="G12" i="7"/>
  <c r="F373" i="3"/>
  <c r="F380" i="3"/>
  <c r="E419" i="3"/>
  <c r="E442" i="3"/>
  <c r="F464" i="3"/>
  <c r="E464" i="3"/>
  <c r="E494" i="3"/>
  <c r="E597" i="3"/>
  <c r="F753" i="3"/>
  <c r="E753" i="3"/>
  <c r="D877" i="4"/>
  <c r="D781" i="1"/>
  <c r="E885" i="3"/>
  <c r="F11" i="3"/>
  <c r="E11" i="3"/>
  <c r="E248" i="3"/>
  <c r="D248" i="4" s="1"/>
  <c r="F73" i="3"/>
  <c r="E115" i="3"/>
  <c r="E143" i="3"/>
  <c r="E26" i="3"/>
  <c r="E340" i="3"/>
  <c r="D340" i="4" s="1"/>
  <c r="E364" i="3"/>
  <c r="F89" i="3"/>
  <c r="E89" i="3"/>
  <c r="D89" i="4" s="1"/>
  <c r="F297" i="3"/>
  <c r="F103" i="3"/>
  <c r="F116" i="3"/>
  <c r="F123" i="3"/>
  <c r="E145" i="3"/>
  <c r="E243" i="3"/>
  <c r="F319" i="3"/>
  <c r="E326" i="3"/>
  <c r="E365" i="3"/>
  <c r="D222" i="1"/>
  <c r="D271" i="1"/>
  <c r="F13" i="3"/>
  <c r="F20" i="3"/>
  <c r="E97" i="3"/>
  <c r="F110" i="3"/>
  <c r="D160" i="4"/>
  <c r="D137" i="1"/>
  <c r="F180" i="3"/>
  <c r="F187" i="3"/>
  <c r="E194" i="3"/>
  <c r="E201" i="3"/>
  <c r="D201" i="4" s="1"/>
  <c r="E215" i="3"/>
  <c r="D298" i="4"/>
  <c r="D259" i="1"/>
  <c r="D312" i="4"/>
  <c r="D273" i="1"/>
  <c r="D45" i="1"/>
  <c r="D155" i="1"/>
  <c r="D274" i="1"/>
  <c r="D291" i="1"/>
  <c r="F83" i="3"/>
  <c r="E83" i="3"/>
  <c r="E104" i="3"/>
  <c r="E117" i="3"/>
  <c r="E131" i="3"/>
  <c r="D174" i="4"/>
  <c r="D150" i="1"/>
  <c r="E223" i="3"/>
  <c r="E358" i="3"/>
  <c r="E435" i="3"/>
  <c r="E502" i="3"/>
  <c r="E517" i="3"/>
  <c r="F525" i="3"/>
  <c r="E525" i="3"/>
  <c r="D534" i="4"/>
  <c r="D467" i="1"/>
  <c r="F565" i="3"/>
  <c r="E565" i="3"/>
  <c r="F692" i="3"/>
  <c r="E692" i="3"/>
  <c r="F812" i="3"/>
  <c r="E812" i="3"/>
  <c r="D894" i="4"/>
  <c r="D798" i="1"/>
  <c r="F39" i="3"/>
  <c r="F485" i="3"/>
  <c r="E485" i="3"/>
  <c r="D406" i="1"/>
  <c r="E249" i="3"/>
  <c r="D249" i="4" s="1"/>
  <c r="F379" i="3"/>
  <c r="F402" i="3"/>
  <c r="F426" i="3"/>
  <c r="E426" i="3"/>
  <c r="E470" i="3"/>
  <c r="F222" i="3"/>
  <c r="E229" i="3"/>
  <c r="F236" i="3"/>
  <c r="E291" i="3"/>
  <c r="F47" i="3"/>
  <c r="E47" i="3"/>
  <c r="D173" i="4"/>
  <c r="D149" i="1"/>
  <c r="F350" i="3"/>
  <c r="E350" i="3"/>
  <c r="D844" i="4"/>
  <c r="D748" i="1"/>
  <c r="D77" i="1"/>
  <c r="D240" i="1"/>
  <c r="D500" i="1"/>
  <c r="D14" i="4"/>
  <c r="D12" i="1"/>
  <c r="F21" i="3"/>
  <c r="E21" i="3"/>
  <c r="F343" i="3"/>
  <c r="E343" i="3"/>
  <c r="D343" i="4" s="1"/>
  <c r="F381" i="3"/>
  <c r="E381" i="3"/>
  <c r="D381" i="4" s="1"/>
  <c r="F389" i="3"/>
  <c r="E389" i="3"/>
  <c r="E457" i="3"/>
  <c r="F710" i="3"/>
  <c r="E710" i="3"/>
  <c r="D710" i="4" s="1"/>
  <c r="D615" i="4"/>
  <c r="D538" i="1"/>
  <c r="F80" i="3"/>
  <c r="E80" i="3"/>
  <c r="D334" i="1"/>
  <c r="D66" i="4"/>
  <c r="D59" i="1"/>
  <c r="E269" i="3"/>
  <c r="D89" i="1"/>
  <c r="F228" i="3"/>
  <c r="E137" i="3"/>
  <c r="F144" i="3"/>
  <c r="F207" i="3"/>
  <c r="F242" i="3"/>
  <c r="E387" i="3"/>
  <c r="F311" i="3"/>
  <c r="D302" i="1"/>
  <c r="D349" i="4"/>
  <c r="D186" i="1"/>
  <c r="D141" i="1"/>
  <c r="D393" i="1"/>
  <c r="D188" i="4"/>
  <c r="D163" i="1"/>
  <c r="D64" i="1"/>
  <c r="E7" i="3"/>
  <c r="D7" i="4" s="1"/>
  <c r="E62" i="3"/>
  <c r="E91" i="3"/>
  <c r="D91" i="4" s="1"/>
  <c r="E98" i="3"/>
  <c r="E118" i="3"/>
  <c r="E161" i="3"/>
  <c r="E195" i="3"/>
  <c r="E272" i="3"/>
  <c r="E299" i="3"/>
  <c r="E336" i="3"/>
  <c r="F382" i="3"/>
  <c r="E382" i="3"/>
  <c r="E405" i="3"/>
  <c r="E443" i="3"/>
  <c r="E488" i="3"/>
  <c r="E495" i="3"/>
  <c r="E518" i="3"/>
  <c r="F589" i="3"/>
  <c r="F95" i="3"/>
  <c r="E95" i="3"/>
  <c r="E221" i="3"/>
  <c r="D325" i="4"/>
  <c r="D284" i="1"/>
  <c r="F5" i="3"/>
  <c r="E5" i="3"/>
  <c r="F53" i="3"/>
  <c r="E53" i="3"/>
  <c r="F27" i="3"/>
  <c r="D68" i="4"/>
  <c r="D60" i="1"/>
  <c r="F138" i="3"/>
  <c r="D63" i="1"/>
  <c r="D307" i="1"/>
  <c r="D463" i="1"/>
  <c r="D111" i="4"/>
  <c r="D98" i="1"/>
  <c r="D265" i="4"/>
  <c r="D231" i="1"/>
  <c r="D501" i="1"/>
  <c r="D157" i="1"/>
  <c r="D308" i="1"/>
  <c r="D343" i="1"/>
  <c r="D360" i="1"/>
  <c r="F29" i="3"/>
  <c r="E29" i="3"/>
  <c r="E105" i="3"/>
  <c r="E125" i="3"/>
  <c r="F168" i="3"/>
  <c r="E175" i="3"/>
  <c r="E359" i="3"/>
  <c r="F413" i="3"/>
  <c r="E413" i="3"/>
  <c r="D503" i="4"/>
  <c r="D437" i="1"/>
  <c r="F550" i="3"/>
  <c r="E550" i="3"/>
  <c r="F59" i="3"/>
  <c r="E59" i="3"/>
  <c r="E67" i="3"/>
  <c r="D67" i="4" s="1"/>
  <c r="F67" i="3"/>
  <c r="D55" i="4"/>
  <c r="D48" i="1"/>
  <c r="E132" i="3"/>
  <c r="F132" i="3"/>
  <c r="D428" i="4"/>
  <c r="D369" i="1"/>
  <c r="D49" i="1"/>
  <c r="D395" i="1"/>
  <c r="F77" i="3"/>
  <c r="E77" i="3"/>
  <c r="D217" i="4"/>
  <c r="D189" i="1"/>
  <c r="D252" i="4"/>
  <c r="D218" i="1"/>
  <c r="D429" i="4"/>
  <c r="D370" i="1"/>
  <c r="D474" i="4"/>
  <c r="D412" i="1"/>
  <c r="F590" i="3"/>
  <c r="E590" i="3"/>
  <c r="F659" i="3"/>
  <c r="E659" i="3"/>
  <c r="F684" i="3"/>
  <c r="E684" i="3"/>
  <c r="D228" i="4"/>
  <c r="D199" i="1"/>
  <c r="E255" i="3"/>
  <c r="D12" i="4"/>
  <c r="D10" i="1"/>
  <c r="E158" i="3"/>
  <c r="F372" i="3"/>
  <c r="D418" i="4"/>
  <c r="D362" i="1"/>
  <c r="D194" i="1"/>
  <c r="D278" i="1"/>
  <c r="D294" i="1"/>
  <c r="F8" i="3"/>
  <c r="E8" i="3"/>
  <c r="D70" i="4"/>
  <c r="D61" i="1"/>
  <c r="D99" i="4"/>
  <c r="D86" i="1"/>
  <c r="E126" i="3"/>
  <c r="F126" i="3"/>
  <c r="D189" i="4"/>
  <c r="D164" i="1"/>
  <c r="D232" i="4"/>
  <c r="D203" i="1"/>
  <c r="D286" i="4"/>
  <c r="D248" i="1"/>
  <c r="D329" i="4"/>
  <c r="D287" i="1"/>
  <c r="F414" i="3"/>
  <c r="E414" i="3"/>
  <c r="F496" i="3"/>
  <c r="E496" i="3"/>
  <c r="G11" i="7"/>
  <c r="R101" i="9"/>
  <c r="D3" i="1"/>
  <c r="D66" i="1"/>
  <c r="D310" i="1"/>
  <c r="D432" i="1"/>
  <c r="F23" i="3"/>
  <c r="E23" i="3"/>
  <c r="F99" i="3"/>
  <c r="E203" i="3"/>
  <c r="E360" i="3"/>
  <c r="D536" i="4"/>
  <c r="D469" i="1"/>
  <c r="D551" i="4"/>
  <c r="D483" i="1"/>
  <c r="F903" i="3"/>
  <c r="E903" i="3"/>
  <c r="F895" i="3"/>
  <c r="E895" i="3"/>
  <c r="F645" i="3"/>
  <c r="E645" i="3"/>
  <c r="D653" i="4"/>
  <c r="D574" i="1"/>
  <c r="E637" i="3"/>
  <c r="D637" i="4" s="1"/>
  <c r="F764" i="3"/>
  <c r="E764" i="3"/>
  <c r="F854" i="3"/>
  <c r="E854" i="3"/>
  <c r="E563" i="3"/>
  <c r="R102" i="9"/>
  <c r="G8" i="7"/>
  <c r="F729" i="3"/>
  <c r="E729" i="3"/>
  <c r="F871" i="3"/>
  <c r="E871" i="3"/>
  <c r="E557" i="3"/>
  <c r="D614" i="4"/>
  <c r="D537" i="1"/>
  <c r="F622" i="3"/>
  <c r="E622" i="3"/>
  <c r="D638" i="4"/>
  <c r="D560" i="1"/>
  <c r="F756" i="3"/>
  <c r="E756" i="3"/>
  <c r="E831" i="3"/>
  <c r="F591" i="3"/>
  <c r="D704" i="4"/>
  <c r="D622" i="1"/>
  <c r="F623" i="3"/>
  <c r="E623" i="3"/>
  <c r="F748" i="3"/>
  <c r="E748" i="3"/>
  <c r="E600" i="3"/>
  <c r="D664" i="4"/>
  <c r="D585" i="1"/>
  <c r="E688" i="3"/>
  <c r="E740" i="3"/>
  <c r="F740" i="3"/>
  <c r="D122" i="1"/>
  <c r="E593" i="3"/>
  <c r="E649" i="3"/>
  <c r="E656" i="3"/>
  <c r="F775" i="3"/>
  <c r="E775" i="3"/>
  <c r="E403" i="3"/>
  <c r="E437" i="3"/>
  <c r="F579" i="3"/>
  <c r="E586" i="3"/>
  <c r="D586" i="4" s="1"/>
  <c r="D625" i="4"/>
  <c r="D548" i="1"/>
  <c r="F689" i="3"/>
  <c r="E314" i="3"/>
  <c r="E334" i="3"/>
  <c r="D334" i="4" s="1"/>
  <c r="E383" i="3"/>
  <c r="F465" i="3"/>
  <c r="E465" i="3"/>
  <c r="F41" i="3"/>
  <c r="E41" i="3"/>
  <c r="F113" i="3"/>
  <c r="E113" i="3"/>
  <c r="D113" i="4" s="1"/>
  <c r="E133" i="3"/>
  <c r="E146" i="3"/>
  <c r="D146" i="4" s="1"/>
  <c r="E159" i="3"/>
  <c r="E185" i="3"/>
  <c r="R19" i="9"/>
  <c r="G3" i="7"/>
  <c r="E205" i="3"/>
  <c r="E218" i="3"/>
  <c r="E231" i="3"/>
  <c r="E257" i="3"/>
  <c r="E283" i="3"/>
  <c r="F289" i="3"/>
  <c r="E308" i="3"/>
  <c r="E327" i="3"/>
  <c r="E341" i="3"/>
  <c r="E348" i="3"/>
  <c r="F355" i="3"/>
  <c r="F362" i="3"/>
  <c r="E362" i="3"/>
  <c r="F369" i="3"/>
  <c r="E369" i="3"/>
  <c r="E390" i="3"/>
  <c r="E424" i="3"/>
  <c r="E431" i="3"/>
  <c r="F472" i="3"/>
  <c r="E486" i="3"/>
  <c r="D486" i="4" s="1"/>
  <c r="E526" i="3"/>
  <c r="E533" i="3"/>
  <c r="E553" i="3"/>
  <c r="E566" i="3"/>
  <c r="E602" i="3"/>
  <c r="E610" i="3"/>
  <c r="E633" i="3"/>
  <c r="F458" i="3"/>
  <c r="E458" i="3"/>
  <c r="D384" i="1"/>
  <c r="F120" i="3"/>
  <c r="F192" i="3"/>
  <c r="F264" i="3"/>
  <c r="G14" i="7"/>
  <c r="R63" i="9"/>
  <c r="E626" i="3"/>
  <c r="F682" i="3"/>
  <c r="E682" i="3"/>
  <c r="E690" i="3"/>
  <c r="F724" i="3"/>
  <c r="E724" i="3"/>
  <c r="F35" i="3"/>
  <c r="E35" i="3"/>
  <c r="D540" i="4"/>
  <c r="D473" i="1"/>
  <c r="F634" i="3"/>
  <c r="E634" i="3"/>
  <c r="F107" i="3"/>
  <c r="E107" i="3"/>
  <c r="D199" i="4"/>
  <c r="D173" i="1"/>
  <c r="D258" i="4"/>
  <c r="D224" i="1"/>
  <c r="F445" i="3"/>
  <c r="E445" i="3"/>
  <c r="F186" i="3"/>
  <c r="F258" i="3"/>
  <c r="R46" i="9"/>
  <c r="G15" i="7"/>
  <c r="E473" i="3"/>
  <c r="E547" i="3"/>
  <c r="D554" i="4"/>
  <c r="D486" i="1"/>
  <c r="F611" i="3"/>
  <c r="F675" i="3"/>
  <c r="E675" i="3"/>
  <c r="F823" i="3"/>
  <c r="E823" i="3"/>
  <c r="F723" i="3"/>
  <c r="E723" i="3"/>
  <c r="F872" i="3"/>
  <c r="E872" i="3"/>
  <c r="E800" i="3"/>
  <c r="E808" i="3"/>
  <c r="F841" i="3"/>
  <c r="E841" i="3"/>
  <c r="F607" i="3"/>
  <c r="E607" i="3"/>
  <c r="F735" i="3"/>
  <c r="E735" i="3"/>
  <c r="F801" i="3"/>
  <c r="E801" i="3"/>
  <c r="F761" i="3"/>
  <c r="E761" i="3"/>
  <c r="F777" i="3"/>
  <c r="E777" i="3"/>
  <c r="F769" i="3"/>
  <c r="E769" i="3"/>
  <c r="F818" i="3"/>
  <c r="E818" i="3"/>
  <c r="G16" i="7"/>
  <c r="R45" i="9"/>
  <c r="F810" i="3"/>
  <c r="E810" i="3"/>
  <c r="G6" i="7"/>
  <c r="R11" i="9"/>
  <c r="E407" i="3"/>
  <c r="E509" i="3"/>
  <c r="E522" i="3"/>
  <c r="F541" i="3"/>
  <c r="E580" i="3"/>
  <c r="F616" i="3"/>
  <c r="E616" i="3"/>
  <c r="F631" i="3"/>
  <c r="F662" i="3"/>
  <c r="E670" i="3"/>
  <c r="E762" i="3"/>
  <c r="D696" i="1"/>
  <c r="F497" i="3"/>
  <c r="E497" i="3"/>
  <c r="E574" i="3"/>
  <c r="F594" i="3"/>
  <c r="F601" i="3"/>
  <c r="F609" i="3"/>
  <c r="E609" i="3"/>
  <c r="D609" i="4" s="1"/>
  <c r="F648" i="3"/>
  <c r="F728" i="3"/>
  <c r="E728" i="3"/>
  <c r="F779" i="3"/>
  <c r="F640" i="3"/>
  <c r="E640" i="3"/>
  <c r="D640" i="4" s="1"/>
  <c r="E663" i="3"/>
  <c r="F695" i="3"/>
  <c r="F703" i="3"/>
  <c r="E787" i="3"/>
  <c r="F725" i="3"/>
  <c r="E725" i="3"/>
  <c r="F832" i="3"/>
  <c r="E832" i="3"/>
  <c r="F886" i="3"/>
  <c r="E886" i="3"/>
  <c r="F887" i="3"/>
  <c r="E887" i="3"/>
  <c r="F849" i="3"/>
  <c r="E849" i="3"/>
  <c r="E741" i="3"/>
  <c r="E749" i="3"/>
  <c r="F705" i="3"/>
  <c r="E705" i="3"/>
  <c r="E727" i="3"/>
  <c r="E788" i="3"/>
  <c r="F795" i="3"/>
  <c r="E795" i="3"/>
  <c r="E880" i="3"/>
  <c r="F706" i="3"/>
  <c r="E706" i="3"/>
  <c r="E742" i="3"/>
  <c r="F796" i="3"/>
  <c r="E796" i="3"/>
  <c r="E897" i="3"/>
  <c r="E905" i="3"/>
  <c r="F743" i="3"/>
  <c r="E743" i="3"/>
  <c r="F797" i="3"/>
  <c r="E797" i="3"/>
  <c r="F820" i="3"/>
  <c r="E820" i="3"/>
  <c r="F751" i="3"/>
  <c r="E751" i="3"/>
  <c r="F828" i="3"/>
  <c r="E828" i="3"/>
  <c r="F836" i="3"/>
  <c r="E836" i="3"/>
  <c r="E859" i="3"/>
  <c r="F882" i="3"/>
  <c r="E882" i="3"/>
  <c r="E890" i="3"/>
  <c r="E700" i="3"/>
  <c r="F782" i="3"/>
  <c r="E782" i="3"/>
  <c r="E898" i="3"/>
  <c r="F867" i="3"/>
  <c r="E867" i="3"/>
  <c r="E666" i="3"/>
  <c r="E694" i="3"/>
  <c r="E701" i="3"/>
  <c r="E708" i="3"/>
  <c r="D708" i="4" s="1"/>
  <c r="E715" i="3"/>
  <c r="F760" i="3"/>
  <c r="E760" i="3"/>
  <c r="D760" i="4" s="1"/>
  <c r="F868" i="3"/>
  <c r="E868" i="3"/>
  <c r="F892" i="3"/>
  <c r="E892" i="3"/>
  <c r="F738" i="3"/>
  <c r="E738" i="3"/>
  <c r="F815" i="3"/>
  <c r="E815" i="3"/>
  <c r="F869" i="3"/>
  <c r="E869" i="3"/>
  <c r="E884" i="3"/>
  <c r="F900" i="3"/>
  <c r="E900" i="3"/>
  <c r="F908" i="3"/>
  <c r="E908" i="3"/>
  <c r="E904" i="3"/>
  <c r="E730" i="3"/>
  <c r="E802" i="3"/>
  <c r="E874" i="3"/>
  <c r="E712" i="3"/>
  <c r="E784" i="3"/>
  <c r="D784" i="4" s="1"/>
  <c r="E856" i="3"/>
  <c r="E778" i="3"/>
  <c r="E850" i="3"/>
  <c r="D812" i="4" l="1"/>
  <c r="D716" i="1"/>
  <c r="D442" i="4"/>
  <c r="D382" i="1"/>
  <c r="D401" i="4"/>
  <c r="D346" i="1"/>
  <c r="D177" i="4"/>
  <c r="D153" i="1"/>
  <c r="D254" i="4"/>
  <c r="D220" i="1"/>
  <c r="D550" i="4"/>
  <c r="D482" i="1"/>
  <c r="D126" i="4"/>
  <c r="D109" i="1"/>
  <c r="D195" i="4"/>
  <c r="D169" i="1"/>
  <c r="D419" i="4"/>
  <c r="D363" i="1"/>
  <c r="D734" i="4"/>
  <c r="D649" i="1"/>
  <c r="D590" i="4"/>
  <c r="D516" i="1"/>
  <c r="D272" i="4"/>
  <c r="D236" i="1"/>
  <c r="D269" i="4"/>
  <c r="D234" i="1"/>
  <c r="D788" i="4"/>
  <c r="D692" i="1"/>
  <c r="D526" i="4"/>
  <c r="D459" i="1"/>
  <c r="D159" i="4"/>
  <c r="D136" i="1"/>
  <c r="D823" i="4"/>
  <c r="D727" i="1"/>
  <c r="D203" i="4"/>
  <c r="D175" i="1"/>
  <c r="D161" i="4"/>
  <c r="D138" i="1"/>
  <c r="D350" i="4"/>
  <c r="D303" i="1"/>
  <c r="D692" i="4"/>
  <c r="D611" i="1"/>
  <c r="D613" i="4"/>
  <c r="D536" i="1"/>
  <c r="D371" i="4"/>
  <c r="D321" i="1"/>
  <c r="D871" i="4"/>
  <c r="D775" i="1"/>
  <c r="D360" i="4"/>
  <c r="D313" i="1"/>
  <c r="D815" i="4"/>
  <c r="D719" i="1"/>
  <c r="D859" i="4"/>
  <c r="D763" i="1"/>
  <c r="D642" i="1"/>
  <c r="D727" i="4"/>
  <c r="D836" i="4"/>
  <c r="D740" i="1"/>
  <c r="D705" i="4"/>
  <c r="D623" i="1"/>
  <c r="D35" i="4"/>
  <c r="D32" i="1"/>
  <c r="D133" i="4"/>
  <c r="D116" i="1"/>
  <c r="D740" i="4"/>
  <c r="D655" i="1"/>
  <c r="D729" i="4"/>
  <c r="D644" i="1"/>
  <c r="D118" i="4"/>
  <c r="D103" i="1"/>
  <c r="D532" i="4"/>
  <c r="D465" i="1"/>
  <c r="D687" i="4"/>
  <c r="D606" i="1"/>
  <c r="D361" i="4"/>
  <c r="D314" i="1"/>
  <c r="D101" i="4"/>
  <c r="D88" i="1"/>
  <c r="D135" i="4"/>
  <c r="D118" i="1"/>
  <c r="D728" i="4"/>
  <c r="D643" i="1"/>
  <c r="D80" i="4"/>
  <c r="D70" i="1"/>
  <c r="D53" i="4"/>
  <c r="D46" i="1"/>
  <c r="D508" i="4"/>
  <c r="D442" i="1"/>
  <c r="D677" i="4"/>
  <c r="D596" i="1"/>
  <c r="D157" i="4"/>
  <c r="D134" i="1"/>
  <c r="D869" i="4"/>
  <c r="D773" i="1"/>
  <c r="D723" i="4"/>
  <c r="D638" i="1"/>
  <c r="D533" i="4"/>
  <c r="D466" i="1"/>
  <c r="D593" i="4"/>
  <c r="D519" i="1"/>
  <c r="D565" i="4"/>
  <c r="D497" i="1"/>
  <c r="D892" i="4"/>
  <c r="D796" i="1"/>
  <c r="D769" i="4"/>
  <c r="D679" i="1"/>
  <c r="D62" i="4"/>
  <c r="D55" i="1"/>
  <c r="D47" i="4"/>
  <c r="D41" i="1"/>
  <c r="D215" i="4"/>
  <c r="D187" i="1"/>
  <c r="D364" i="4"/>
  <c r="D317" i="1"/>
  <c r="D305" i="4"/>
  <c r="D266" i="1"/>
  <c r="D501" i="4"/>
  <c r="D435" i="1"/>
  <c r="D410" i="4"/>
  <c r="D355" i="1"/>
  <c r="D557" i="4"/>
  <c r="D489" i="1"/>
  <c r="D690" i="4"/>
  <c r="D609" i="1"/>
  <c r="D652" i="4"/>
  <c r="D573" i="1"/>
  <c r="D261" i="4"/>
  <c r="D227" i="1"/>
  <c r="D390" i="4"/>
  <c r="D338" i="1"/>
  <c r="D8" i="4"/>
  <c r="D6" i="1"/>
  <c r="D369" i="4"/>
  <c r="D320" i="1"/>
  <c r="D291" i="4"/>
  <c r="D252" i="1"/>
  <c r="D525" i="4"/>
  <c r="D458" i="1"/>
  <c r="D194" i="4"/>
  <c r="D168" i="1"/>
  <c r="D26" i="4"/>
  <c r="D24" i="1"/>
  <c r="D604" i="4"/>
  <c r="D529" i="1"/>
  <c r="D552" i="4"/>
  <c r="D484" i="1"/>
  <c r="D149" i="4"/>
  <c r="D128" i="1"/>
  <c r="D143" i="4"/>
  <c r="D124" i="1"/>
  <c r="D200" i="4"/>
  <c r="D174" i="1"/>
  <c r="D461" i="4"/>
  <c r="D400" i="1"/>
  <c r="D260" i="4"/>
  <c r="D226" i="1"/>
  <c r="D233" i="4"/>
  <c r="D204" i="1"/>
  <c r="D65" i="4"/>
  <c r="D58" i="1"/>
  <c r="D828" i="4"/>
  <c r="D732" i="1"/>
  <c r="D424" i="4"/>
  <c r="D367" i="1"/>
  <c r="D854" i="4"/>
  <c r="D758" i="1"/>
  <c r="D547" i="4"/>
  <c r="D479" i="1"/>
  <c r="D362" i="4"/>
  <c r="D315" i="1"/>
  <c r="D125" i="4"/>
  <c r="D108" i="1"/>
  <c r="D761" i="4"/>
  <c r="D672" i="1"/>
  <c r="D473" i="4"/>
  <c r="D411" i="1"/>
  <c r="D626" i="4"/>
  <c r="D549" i="1"/>
  <c r="D383" i="4"/>
  <c r="D332" i="1"/>
  <c r="D623" i="4"/>
  <c r="D546" i="1"/>
  <c r="D764" i="4"/>
  <c r="D674" i="1"/>
  <c r="D77" i="4"/>
  <c r="D67" i="1"/>
  <c r="D515" i="4"/>
  <c r="D449" i="1"/>
  <c r="D353" i="4"/>
  <c r="D306" i="1"/>
  <c r="D29" i="4"/>
  <c r="D27" i="1"/>
  <c r="D856" i="4"/>
  <c r="D760" i="1"/>
  <c r="D715" i="4"/>
  <c r="D630" i="1"/>
  <c r="D348" i="4"/>
  <c r="D301" i="1"/>
  <c r="D314" i="4"/>
  <c r="D275" i="1"/>
  <c r="D496" i="4"/>
  <c r="D430" i="1"/>
  <c r="D95" i="4"/>
  <c r="D82" i="1"/>
  <c r="D470" i="4"/>
  <c r="D408" i="1"/>
  <c r="D435" i="4"/>
  <c r="D376" i="1"/>
  <c r="D109" i="4"/>
  <c r="D96" i="1"/>
  <c r="D400" i="4"/>
  <c r="D345" i="1"/>
  <c r="D529" i="4"/>
  <c r="D462" i="1"/>
  <c r="D204" i="4"/>
  <c r="D176" i="1"/>
  <c r="D751" i="4"/>
  <c r="D665" i="1"/>
  <c r="D574" i="4"/>
  <c r="D505" i="1"/>
  <c r="D457" i="4"/>
  <c r="D396" i="1"/>
  <c r="D33" i="4"/>
  <c r="D30" i="1"/>
  <c r="D762" i="4"/>
  <c r="D673" i="1"/>
  <c r="D502" i="4"/>
  <c r="D436" i="1"/>
  <c r="D426" i="4"/>
  <c r="D368" i="1"/>
  <c r="D358" i="4"/>
  <c r="D311" i="1"/>
  <c r="D11" i="4"/>
  <c r="D9" i="1"/>
  <c r="D393" i="4"/>
  <c r="D341" i="1"/>
  <c r="D171" i="4"/>
  <c r="D147" i="1"/>
  <c r="D749" i="4"/>
  <c r="D663" i="1"/>
  <c r="D724" i="4"/>
  <c r="D639" i="1"/>
  <c r="D628" i="4"/>
  <c r="D551" i="1"/>
  <c r="D850" i="4"/>
  <c r="D754" i="1"/>
  <c r="D115" i="4"/>
  <c r="D101" i="1"/>
  <c r="D151" i="4"/>
  <c r="D129" i="1"/>
  <c r="D505" i="4"/>
  <c r="D439" i="1"/>
  <c r="D810" i="4"/>
  <c r="D714" i="1"/>
  <c r="D818" i="4"/>
  <c r="D722" i="1"/>
  <c r="D675" i="4"/>
  <c r="D595" i="1"/>
  <c r="D431" i="4"/>
  <c r="D372" i="1"/>
  <c r="D175" i="4"/>
  <c r="D151" i="1"/>
  <c r="D868" i="4"/>
  <c r="D772" i="1"/>
  <c r="D748" i="4"/>
  <c r="D662" i="1"/>
  <c r="D518" i="4"/>
  <c r="D451" i="1"/>
  <c r="D885" i="4"/>
  <c r="D789" i="1"/>
  <c r="D562" i="4"/>
  <c r="D494" i="1"/>
  <c r="D332" i="4"/>
  <c r="D290" i="1"/>
  <c r="D213" i="4"/>
  <c r="D185" i="1"/>
  <c r="D341" i="4"/>
  <c r="D295" i="1"/>
  <c r="D756" i="4"/>
  <c r="D669" i="1"/>
  <c r="D495" i="4"/>
  <c r="D429" i="1"/>
  <c r="D605" i="4"/>
  <c r="D530" i="1"/>
  <c r="D629" i="4"/>
  <c r="D552" i="1"/>
  <c r="D545" i="4"/>
  <c r="D477" i="1"/>
  <c r="D331" i="4"/>
  <c r="D289" i="1"/>
  <c r="D32" i="4"/>
  <c r="D29" i="1"/>
  <c r="D645" i="4"/>
  <c r="D566" i="1"/>
  <c r="D802" i="4"/>
  <c r="D706" i="1"/>
  <c r="D897" i="4"/>
  <c r="D801" i="1"/>
  <c r="D867" i="4"/>
  <c r="D771" i="1"/>
  <c r="D458" i="4"/>
  <c r="D397" i="1"/>
  <c r="D488" i="4"/>
  <c r="D423" i="1"/>
  <c r="D257" i="4"/>
  <c r="D223" i="1"/>
  <c r="D437" i="4"/>
  <c r="D378" i="1"/>
  <c r="D443" i="4"/>
  <c r="D383" i="1"/>
  <c r="D117" i="4"/>
  <c r="D102" i="1"/>
  <c r="D753" i="4"/>
  <c r="D666" i="1"/>
  <c r="D572" i="4"/>
  <c r="D504" i="1"/>
  <c r="D514" i="4"/>
  <c r="D448" i="1"/>
  <c r="D460" i="4"/>
  <c r="D399" i="1"/>
  <c r="D227" i="4"/>
  <c r="D198" i="1"/>
  <c r="D38" i="4"/>
  <c r="D35" i="1"/>
  <c r="D688" i="4"/>
  <c r="D607" i="1"/>
  <c r="D23" i="4"/>
  <c r="D21" i="1"/>
  <c r="D98" i="4"/>
  <c r="D85" i="1"/>
  <c r="D41" i="4"/>
  <c r="D37" i="1"/>
  <c r="D5" i="4"/>
  <c r="D4" i="1"/>
  <c r="D777" i="4"/>
  <c r="D684" i="1"/>
  <c r="D682" i="4"/>
  <c r="D601" i="1"/>
  <c r="D465" i="4"/>
  <c r="D404" i="1"/>
  <c r="D21" i="4"/>
  <c r="D19" i="1"/>
  <c r="D365" i="4"/>
  <c r="D318" i="1"/>
  <c r="D507" i="4"/>
  <c r="D441" i="1"/>
  <c r="D399" i="4"/>
  <c r="D344" i="1"/>
  <c r="D476" i="4"/>
  <c r="D413" i="1"/>
  <c r="D51" i="4"/>
  <c r="D44" i="1"/>
  <c r="D882" i="4"/>
  <c r="D786" i="1"/>
  <c r="D185" i="4"/>
  <c r="D160" i="1"/>
  <c r="D738" i="4"/>
  <c r="D653" i="1"/>
  <c r="D413" i="4"/>
  <c r="D358" i="1"/>
  <c r="D563" i="4"/>
  <c r="D495" i="1"/>
  <c r="D820" i="4"/>
  <c r="D724" i="1"/>
  <c r="D105" i="4"/>
  <c r="D92" i="1"/>
  <c r="D712" i="4"/>
  <c r="D627" i="1"/>
  <c r="D735" i="4"/>
  <c r="D650" i="1"/>
  <c r="D327" i="4"/>
  <c r="D286" i="1"/>
  <c r="D223" i="4"/>
  <c r="D195" i="1"/>
  <c r="D97" i="4"/>
  <c r="D84" i="1"/>
  <c r="D874" i="4"/>
  <c r="D778" i="1"/>
  <c r="D694" i="4"/>
  <c r="D613" i="1"/>
  <c r="D725" i="4"/>
  <c r="D640" i="1"/>
  <c r="D831" i="4"/>
  <c r="D735" i="1"/>
  <c r="D405" i="4"/>
  <c r="D350" i="1"/>
  <c r="D782" i="4"/>
  <c r="D689" i="1"/>
  <c r="D706" i="4"/>
  <c r="D624" i="1"/>
  <c r="D663" i="4"/>
  <c r="D584" i="1"/>
  <c r="D509" i="4"/>
  <c r="D443" i="1"/>
  <c r="D808" i="4"/>
  <c r="D712" i="1"/>
  <c r="D610" i="4"/>
  <c r="D534" i="1"/>
  <c r="D218" i="4"/>
  <c r="D190" i="1"/>
  <c r="D775" i="4"/>
  <c r="D683" i="1"/>
  <c r="D622" i="4"/>
  <c r="D545" i="1"/>
  <c r="D684" i="4"/>
  <c r="D603" i="1"/>
  <c r="D382" i="4"/>
  <c r="D331" i="1"/>
  <c r="D83" i="4"/>
  <c r="D73" i="1"/>
  <c r="D326" i="4"/>
  <c r="D285" i="1"/>
  <c r="D597" i="4"/>
  <c r="D523" i="1"/>
  <c r="D556" i="4"/>
  <c r="D488" i="1"/>
  <c r="D392" i="4"/>
  <c r="D340" i="1"/>
  <c r="D253" i="4"/>
  <c r="D219" i="1"/>
  <c r="D44" i="4"/>
  <c r="D39" i="1"/>
  <c r="D389" i="4"/>
  <c r="D337" i="1"/>
  <c r="D832" i="4"/>
  <c r="D736" i="1"/>
  <c r="D445" i="4"/>
  <c r="D385" i="1"/>
  <c r="D607" i="4"/>
  <c r="D532" i="1"/>
  <c r="D730" i="4"/>
  <c r="D645" i="1"/>
  <c r="D796" i="4"/>
  <c r="D700" i="1"/>
  <c r="D787" i="4"/>
  <c r="D691" i="1"/>
  <c r="D580" i="4"/>
  <c r="D509" i="1"/>
  <c r="D283" i="4"/>
  <c r="D245" i="1"/>
  <c r="D895" i="4"/>
  <c r="D799" i="1"/>
  <c r="D255" i="4"/>
  <c r="D221" i="1"/>
  <c r="D132" i="4"/>
  <c r="D115" i="1"/>
  <c r="D131" i="4"/>
  <c r="D114" i="1"/>
  <c r="D904" i="4"/>
  <c r="D808" i="1"/>
  <c r="D841" i="4"/>
  <c r="D745" i="1"/>
  <c r="D908" i="4"/>
  <c r="D812" i="1"/>
  <c r="D742" i="4"/>
  <c r="D657" i="1"/>
  <c r="D602" i="4"/>
  <c r="D527" i="1"/>
  <c r="D137" i="4"/>
  <c r="D120" i="1"/>
  <c r="D494" i="4"/>
  <c r="D428" i="1"/>
  <c r="D359" i="4"/>
  <c r="D312" i="1"/>
  <c r="D600" i="4"/>
  <c r="D526" i="1"/>
  <c r="D434" i="4"/>
  <c r="D375" i="1"/>
  <c r="D497" i="4"/>
  <c r="D431" i="1"/>
  <c r="D229" i="4"/>
  <c r="D200" i="1"/>
  <c r="D778" i="4"/>
  <c r="D685" i="1"/>
  <c r="D797" i="4"/>
  <c r="D701" i="1"/>
  <c r="D886" i="4"/>
  <c r="D790" i="1"/>
  <c r="D221" i="4"/>
  <c r="D193" i="1"/>
  <c r="D670" i="4"/>
  <c r="D590" i="1"/>
  <c r="D801" i="4"/>
  <c r="D705" i="1"/>
  <c r="D743" i="4"/>
  <c r="D658" i="1"/>
  <c r="D158" i="4"/>
  <c r="D135" i="1"/>
  <c r="D905" i="4"/>
  <c r="D809" i="1"/>
  <c r="D633" i="4"/>
  <c r="D556" i="1"/>
  <c r="D231" i="4"/>
  <c r="D202" i="1"/>
  <c r="D403" i="4"/>
  <c r="D348" i="1"/>
  <c r="D485" i="4"/>
  <c r="D421" i="1"/>
  <c r="D407" i="4"/>
  <c r="D352" i="1"/>
  <c r="D800" i="4"/>
  <c r="D704" i="1"/>
  <c r="D107" i="4"/>
  <c r="D94" i="1"/>
  <c r="D205" i="4"/>
  <c r="D177" i="1"/>
  <c r="D700" i="4"/>
  <c r="D618" i="1"/>
  <c r="D880" i="4"/>
  <c r="D784" i="1"/>
  <c r="D872" i="4"/>
  <c r="D776" i="1"/>
  <c r="D566" i="4"/>
  <c r="D498" i="1"/>
  <c r="D656" i="4"/>
  <c r="D577" i="1"/>
  <c r="D659" i="4"/>
  <c r="D580" i="1"/>
  <c r="D59" i="4"/>
  <c r="D52" i="1"/>
  <c r="D336" i="4"/>
  <c r="D293" i="1"/>
  <c r="D243" i="4"/>
  <c r="D211" i="1"/>
  <c r="D464" i="4"/>
  <c r="D403" i="1"/>
  <c r="D477" i="4"/>
  <c r="D414" i="1"/>
  <c r="D198" i="4"/>
  <c r="D172" i="1"/>
  <c r="D741" i="4"/>
  <c r="D656" i="1"/>
  <c r="D849" i="4"/>
  <c r="D753" i="1"/>
  <c r="D887" i="4"/>
  <c r="D791" i="1"/>
  <c r="D517" i="4"/>
  <c r="D450" i="1"/>
  <c r="D701" i="4"/>
  <c r="D619" i="1"/>
  <c r="D414" i="4"/>
  <c r="D359" i="1"/>
  <c r="D616" i="4"/>
  <c r="D539" i="1"/>
  <c r="D308" i="4"/>
  <c r="D269" i="1"/>
  <c r="D666" i="4"/>
  <c r="D587" i="1"/>
  <c r="D387" i="4"/>
  <c r="D336" i="1"/>
  <c r="D323" i="4"/>
  <c r="D283" i="1"/>
  <c r="D898" i="4"/>
  <c r="D802" i="1"/>
  <c r="D522" i="4"/>
  <c r="D455" i="1"/>
  <c r="D903" i="4"/>
  <c r="D807" i="1"/>
  <c r="D104" i="4"/>
  <c r="D91" i="1"/>
  <c r="D900" i="4"/>
  <c r="D804" i="1"/>
  <c r="D884" i="4"/>
  <c r="D788" i="1"/>
  <c r="D890" i="4"/>
  <c r="D794" i="1"/>
  <c r="D795" i="4"/>
  <c r="D699" i="1"/>
  <c r="D634" i="4"/>
  <c r="D557" i="1"/>
  <c r="D553" i="4"/>
  <c r="D485" i="1"/>
  <c r="D649" i="4"/>
  <c r="D570" i="1"/>
  <c r="D299" i="4"/>
  <c r="D260" i="1"/>
  <c r="D145" i="4"/>
  <c r="D125" i="1"/>
  <c r="D644" i="4"/>
  <c r="D565" i="1"/>
  <c r="D643" i="4"/>
  <c r="D564" i="1"/>
  <c r="D17" i="4"/>
  <c r="D15" i="1"/>
  <c r="D93" i="4"/>
  <c r="D80" i="1"/>
  <c r="D301" i="4"/>
  <c r="D262" i="1"/>
</calcChain>
</file>

<file path=xl/sharedStrings.xml><?xml version="1.0" encoding="utf-8"?>
<sst xmlns="http://schemas.openxmlformats.org/spreadsheetml/2006/main" count="28655" uniqueCount="4123">
  <si>
    <t>Nama Barang</t>
  </si>
  <si>
    <t>Kode</t>
  </si>
  <si>
    <t>Unit</t>
  </si>
  <si>
    <t>Kuantitas</t>
  </si>
  <si>
    <t>Biaya Satuan</t>
  </si>
  <si>
    <t>Gudang</t>
  </si>
  <si>
    <t>Tipe Penyesuaian</t>
  </si>
  <si>
    <t>Nama Dept Barang</t>
  </si>
  <si>
    <t>No Proyek Barang</t>
  </si>
  <si>
    <t>ATAP 2 SSN  BAMBU COKLAT GGROOF (RUSAK)</t>
  </si>
  <si>
    <t>LEMBAR</t>
  </si>
  <si>
    <t>GUDANG PALANGKARAYA</t>
  </si>
  <si>
    <t>ATAP 2 SSN 0.30 HITAM MATTE</t>
  </si>
  <si>
    <t>ATAP 2 SSN COKLAT ARRU ROOF</t>
  </si>
  <si>
    <t>ATAP 2 SSN COKLAT ARRU ROOF (RUSAK)</t>
  </si>
  <si>
    <t>ATAP 2 SSN COKLAT DYNASTY (RUSAK)</t>
  </si>
  <si>
    <t>ATAP 2 SSN COKLAT MAHKOTA</t>
  </si>
  <si>
    <t>ATAP 2 SSN COKLAT MAHKOTA (RUSAK)</t>
  </si>
  <si>
    <t>ATAP 2 SSN MAROON GGROOF</t>
  </si>
  <si>
    <t>ATAP 2 SSN MAROON GGROOF (RUSAK)</t>
  </si>
  <si>
    <t>ATAP 2 SSN MERAH MAHKOTA</t>
  </si>
  <si>
    <t>ATAP 2 SSN MERAH MAHKOTA (RUSAK)</t>
  </si>
  <si>
    <t>ATAP 2 SSN PASIR KOKOROOF</t>
  </si>
  <si>
    <t>ATAP 2 SSN SAKURA ELANG TRENDY HITAM 2X4</t>
  </si>
  <si>
    <t>ATAP 2 SUSUN COKLAT FALCON</t>
  </si>
  <si>
    <t>ATAP 2 SUSUN COKLAT FALCON (RUSAK)</t>
  </si>
  <si>
    <t>ATAP MINIMALIS 2x2 PASIR HITAM</t>
  </si>
  <si>
    <t>ATAP MINIMALIS PASIR HITAM METALINDO (RUSAK)</t>
  </si>
  <si>
    <t>BAUT 10 X 16 PATTA</t>
  </si>
  <si>
    <t>KOTAK</t>
  </si>
  <si>
    <t>BAUT ATAP 12 X 45 SUPERDIL</t>
  </si>
  <si>
    <t>BAUT ATAP 12 X 50 SUPERDRILL</t>
  </si>
  <si>
    <t>BAUT TASSO 10 X 16 LUMBA LUMBA</t>
  </si>
  <si>
    <t>BAUT TASSO 10 X 16 LUMBA LUMBA (800 pcs)</t>
  </si>
  <si>
    <t>BAUT TASSO 10 X 16 ONE FIX (1000 pcs)</t>
  </si>
  <si>
    <t>C75-65 6M ARRU TRUSS (RUSAK)</t>
  </si>
  <si>
    <t>BATANG</t>
  </si>
  <si>
    <t>C75-65i 6 M ARRU (RUSAK)</t>
  </si>
  <si>
    <t>C75-75 ARU TRUSS</t>
  </si>
  <si>
    <t>C75-75 ECO ARU TRUSS</t>
  </si>
  <si>
    <t>DAK 54 / 4M (RUSAK)</t>
  </si>
  <si>
    <t>DYNABOLT 10 X 50 MARIO</t>
  </si>
  <si>
    <t>PCS</t>
  </si>
  <si>
    <t>DYNABOLT 10 X 65 MARIO</t>
  </si>
  <si>
    <t>ELG 01 / 4 M</t>
  </si>
  <si>
    <t>ELG 01 / 4 M (RUSAK)</t>
  </si>
  <si>
    <t>ELG 010 / 4 M</t>
  </si>
  <si>
    <t>ELG 010 / 4 M (RUSAK)</t>
  </si>
  <si>
    <t>ELG 011 G / 4 M</t>
  </si>
  <si>
    <t>ELG 015 / 4 M</t>
  </si>
  <si>
    <t>ELG 015 / 4 M (RUSAK)</t>
  </si>
  <si>
    <t>ELG 016 / 4 M (RUSAK)</t>
  </si>
  <si>
    <t>ELG 018 / 4 M</t>
  </si>
  <si>
    <t>ELG 019 / 4 M</t>
  </si>
  <si>
    <t>ELG 019 / 4 M (RUSAK)</t>
  </si>
  <si>
    <t>ELG 02 / 4 M</t>
  </si>
  <si>
    <t>ELG 02 / 4 M (RUSAK)</t>
  </si>
  <si>
    <t>ELG 020 / 4 M</t>
  </si>
  <si>
    <t>ELG 022 / 4 M</t>
  </si>
  <si>
    <t>ELG 022 / 4 M (RUSAK)</t>
  </si>
  <si>
    <t>ELG 025 / 4 M</t>
  </si>
  <si>
    <t>ELG 025 / 4 M (RUSAK)</t>
  </si>
  <si>
    <t>ELG 026 / 4 M</t>
  </si>
  <si>
    <t>ELG 027 / 4 M</t>
  </si>
  <si>
    <t>ELG 027 / 4 M (RUSAK)</t>
  </si>
  <si>
    <t>ELG 028 / 4 M</t>
  </si>
  <si>
    <t>ELG 029 / 4 M</t>
  </si>
  <si>
    <t>ELG 03  / 3 M</t>
  </si>
  <si>
    <t>ELG 03  / 3 M (RUSAK)</t>
  </si>
  <si>
    <t>ELG 03 / 4 M</t>
  </si>
  <si>
    <t>ELG 03 / 4 M (RUSAK)</t>
  </si>
  <si>
    <t>ELG 030 / 4 M</t>
  </si>
  <si>
    <t>ELG 031 / 4 M (RUSAK)</t>
  </si>
  <si>
    <t>ELG 032 / 4 M (RUSAK)</t>
  </si>
  <si>
    <t>ELG 033 / 4 M (RUSAK)</t>
  </si>
  <si>
    <t>ELG 034 / 4 M</t>
  </si>
  <si>
    <t>ELG 034 / 4 M (RUSAK)</t>
  </si>
  <si>
    <t>ELG 035 / 4 M</t>
  </si>
  <si>
    <t>ELG 036 / 4 M</t>
  </si>
  <si>
    <t>ELG 036 / 4 M (RUSAK)</t>
  </si>
  <si>
    <t>ELG 037 / 4 M</t>
  </si>
  <si>
    <t>ELG 038 / 4 M</t>
  </si>
  <si>
    <t>ELG 039 / 4 M</t>
  </si>
  <si>
    <t>ELG 039 / 4 M (RUSAK)</t>
  </si>
  <si>
    <t>ELG 04  / 3 M</t>
  </si>
  <si>
    <t>ELG 04 / 4 M</t>
  </si>
  <si>
    <t>ELG 040 / 4 M</t>
  </si>
  <si>
    <t>ELG 040 / 4 M (RUSAK)</t>
  </si>
  <si>
    <t>ELG 041 / 4 M</t>
  </si>
  <si>
    <t>ELG 042 / 4 M (RUSAK)</t>
  </si>
  <si>
    <t>ELG 043 / 4 M (RUSAK)</t>
  </si>
  <si>
    <t>ELG 044 / 4 M (RUSAK)</t>
  </si>
  <si>
    <t>ELG 045 / 4 M</t>
  </si>
  <si>
    <t>ELG 046 / 4 M</t>
  </si>
  <si>
    <t>ELG 046 / 4 M (RUSAK)</t>
  </si>
  <si>
    <t>ELG 047 / 4 M</t>
  </si>
  <si>
    <t>ELG 047 / 4 M (RUSAK)</t>
  </si>
  <si>
    <t>ELG 05  / 3 M</t>
  </si>
  <si>
    <t>ELG 05  / 3 M (RUSAK)</t>
  </si>
  <si>
    <t>ELG 05 / 4 M</t>
  </si>
  <si>
    <t>ELG 06 / 3 M</t>
  </si>
  <si>
    <t>ELG 06 / 3 M (RUSAK)</t>
  </si>
  <si>
    <t>ELG 06 / 4 M</t>
  </si>
  <si>
    <t>ELG 07 / 4 M</t>
  </si>
  <si>
    <t>ELG 07 / 4 M (RUSAK)</t>
  </si>
  <si>
    <t>ELG 08 / 3 M</t>
  </si>
  <si>
    <t>ELG 08 / 4 M</t>
  </si>
  <si>
    <t>ELG 08 / 4 M (RUSAK)</t>
  </si>
  <si>
    <t>ELG 09 / 3 M</t>
  </si>
  <si>
    <t>ELG 09 / 3 M (RUSAK)</t>
  </si>
  <si>
    <t>ELG 09 / 4 M</t>
  </si>
  <si>
    <t>ELG 10 / 3 M</t>
  </si>
  <si>
    <t>ELG 11 FILM / 4M</t>
  </si>
  <si>
    <t>ELG 11 FILM / 4M (RUSAK)</t>
  </si>
  <si>
    <t>ELG 11 G / 3 M (RUSAK)</t>
  </si>
  <si>
    <t>ELG 12 FILM / 4M</t>
  </si>
  <si>
    <t>ELG 12 G / 3 M (RUSAK)</t>
  </si>
  <si>
    <t>ELG 14 / 3 M</t>
  </si>
  <si>
    <t>ELG 15 / 3 M (RUSAK)</t>
  </si>
  <si>
    <t>ELG 16 / 3 M</t>
  </si>
  <si>
    <t>ELG 16 / 3 M (RUSAK)</t>
  </si>
  <si>
    <t>ELG 17 / 3 M</t>
  </si>
  <si>
    <t>ELG 18 / 3 M</t>
  </si>
  <si>
    <t>ELG 18 / 3 M (RUSAK)</t>
  </si>
  <si>
    <t>ELG 19 / 3 M</t>
  </si>
  <si>
    <t>ELG 19 / 3 M (RUSAK)</t>
  </si>
  <si>
    <t>ELG 20 / 3 M</t>
  </si>
  <si>
    <t>ELG 21 / 3 M</t>
  </si>
  <si>
    <t>ELG 21 / 3 M (RUSAK)</t>
  </si>
  <si>
    <t>ELG 22 / 3 M</t>
  </si>
  <si>
    <t>ELG 25 / 3 M</t>
  </si>
  <si>
    <t>ELG 25 / 3 M (RUSAK)</t>
  </si>
  <si>
    <t>ELG 26 / 3 M</t>
  </si>
  <si>
    <t>ELG 27 / 3 M (RUSAK)</t>
  </si>
  <si>
    <t>ELG 28 / 3 M</t>
  </si>
  <si>
    <t>ELG 30 / 3 M</t>
  </si>
  <si>
    <t>ELG 30 / 3 M (RUSAK)</t>
  </si>
  <si>
    <t>ELG 31 / 3 M (RUSAK)</t>
  </si>
  <si>
    <t>ELG 34 / 3 M (RUSAK)</t>
  </si>
  <si>
    <t>ELG 37 / 3 M</t>
  </si>
  <si>
    <t>ELG 37 / 3 M (RUSAK)</t>
  </si>
  <si>
    <t>ELG 40 / 3 M</t>
  </si>
  <si>
    <t>ELG 41 / 3 M (RUSAK)</t>
  </si>
  <si>
    <t>ELG 42 / 3 M</t>
  </si>
  <si>
    <t>ELG 45 / 3 M</t>
  </si>
  <si>
    <t>ELG 47 / 3 M</t>
  </si>
  <si>
    <t>ELG LAMINATE 781/ 4M</t>
  </si>
  <si>
    <t>EWP KPK 01 / 3M</t>
  </si>
  <si>
    <t>EWP KPK 010 / 3M</t>
  </si>
  <si>
    <t>EWP KPK 011 / 3M</t>
  </si>
  <si>
    <t>EWP KPK 02 / 3M</t>
  </si>
  <si>
    <t>EWP KPK 03 / 3M</t>
  </si>
  <si>
    <t>EWP KPK 03 / 3M (RUSAK)</t>
  </si>
  <si>
    <t>EWP KPK 05 / 3M</t>
  </si>
  <si>
    <t>EWP KPK 05 / 3M (RUSAK)</t>
  </si>
  <si>
    <t>EWP KPK 06 / 3M</t>
  </si>
  <si>
    <t>EWP KPK 07 / 3M</t>
  </si>
  <si>
    <t>EWP KPK 07 / 3M (RUSAK)</t>
  </si>
  <si>
    <t>EWP KPK 08 / 3M</t>
  </si>
  <si>
    <t>EWP KPK 09 / 3M</t>
  </si>
  <si>
    <t>EWP KPK 12 / 3M</t>
  </si>
  <si>
    <t>FITTING BTK - 002</t>
  </si>
  <si>
    <t>FITTING BTK - 003</t>
  </si>
  <si>
    <t>FITTING BTK - 005</t>
  </si>
  <si>
    <t>FURRING PN 251 0.35 P.3M</t>
  </si>
  <si>
    <t>HM 01 F / 3M</t>
  </si>
  <si>
    <t>HM 01 FILM / 4M</t>
  </si>
  <si>
    <t>HM 01 FILM / 4M (RUSAK)</t>
  </si>
  <si>
    <t>HM 02 D / 3 M</t>
  </si>
  <si>
    <t>HM 02 D / 4 M</t>
  </si>
  <si>
    <t>HM 02 F / 3M</t>
  </si>
  <si>
    <t>HM 02 F / 3M (RUSAK)</t>
  </si>
  <si>
    <t>HM 02 FILM / 4 M (RUSAK)</t>
  </si>
  <si>
    <t>HM 02 FILM / 4M</t>
  </si>
  <si>
    <t>HM 03 / 3 M</t>
  </si>
  <si>
    <t>HM 03 / 4 M</t>
  </si>
  <si>
    <t>HM 04 / 4 M</t>
  </si>
  <si>
    <t>HM 04 / 4 M (RUSAK)</t>
  </si>
  <si>
    <t>HM 05 / 3 M</t>
  </si>
  <si>
    <t>HM 05 / 4 M</t>
  </si>
  <si>
    <t>HM 05 / 4 M (RUSAK)</t>
  </si>
  <si>
    <t>HM 06 / 3 M</t>
  </si>
  <si>
    <t>HM 06 / 4 M</t>
  </si>
  <si>
    <t>HM 06 / 4 M (RUSAK)</t>
  </si>
  <si>
    <t>HM 07 / 3 M</t>
  </si>
  <si>
    <t>HM 07 / 4 M</t>
  </si>
  <si>
    <t>HM 07 / 4 M (RUSAK)</t>
  </si>
  <si>
    <t>HM 09 / 4 M</t>
  </si>
  <si>
    <t>HM 10 / 3 M</t>
  </si>
  <si>
    <t>HM 10 / 4 M</t>
  </si>
  <si>
    <t>HM 11 / 3 M</t>
  </si>
  <si>
    <t>HM 11 / 4 M</t>
  </si>
  <si>
    <t>HM 11 / 4 M (RUSAK)</t>
  </si>
  <si>
    <t>HM 12 / 3 M</t>
  </si>
  <si>
    <t>HM 12 / 4 M</t>
  </si>
  <si>
    <t>HM 12 / 4 M (RUSAK)</t>
  </si>
  <si>
    <t>HM 13 / 4 M</t>
  </si>
  <si>
    <t>HM 13 / 4 M (RUSAK)</t>
  </si>
  <si>
    <t>HM 14 / 3 M</t>
  </si>
  <si>
    <t>HM 14 / 3 M (RUSAK)</t>
  </si>
  <si>
    <t>HM 14 / 4 M</t>
  </si>
  <si>
    <t>HM 14 / 4 M (RUSAK)</t>
  </si>
  <si>
    <t>HM 15 / 3 M</t>
  </si>
  <si>
    <t>HM 15 / 4 M</t>
  </si>
  <si>
    <t>HM 16 / 3 M</t>
  </si>
  <si>
    <t>HM 16 / 4 M</t>
  </si>
  <si>
    <t>HM 17 / 4 M</t>
  </si>
  <si>
    <t>HM 17 / 4 M (RUSAK)</t>
  </si>
  <si>
    <t>HM 18 / 3 M</t>
  </si>
  <si>
    <t>HM 18 / 4 M</t>
  </si>
  <si>
    <t>HM 19 / 4 M</t>
  </si>
  <si>
    <t>HM 20 / 4 M</t>
  </si>
  <si>
    <t>HM 21 / 3 M</t>
  </si>
  <si>
    <t>HM 21 / 4 M</t>
  </si>
  <si>
    <t>HM 21 / 4 M (RUSAK)</t>
  </si>
  <si>
    <t>HM 22 / 4 M</t>
  </si>
  <si>
    <t>HM 22 / 4 M (RUSAK)</t>
  </si>
  <si>
    <t>HM 23 / 4 M</t>
  </si>
  <si>
    <t>HM 23 / 4 M (RUSAK)</t>
  </si>
  <si>
    <t>HM 24 / 3 M</t>
  </si>
  <si>
    <t>HM 24 / 4 M</t>
  </si>
  <si>
    <t>HM 25 / 4 M</t>
  </si>
  <si>
    <t>HM 26 / 4 M (RUSAK)</t>
  </si>
  <si>
    <t>HM 27 / 4 M</t>
  </si>
  <si>
    <t>HM 28 / 3 M</t>
  </si>
  <si>
    <t>HM 28 / 4 M</t>
  </si>
  <si>
    <t>HM 28 / 4 M (RUSAK)</t>
  </si>
  <si>
    <t>HM 29 / 4 M</t>
  </si>
  <si>
    <t>HM 30 / 4 M</t>
  </si>
  <si>
    <t>HM 30 / 4 M (RUSAK)</t>
  </si>
  <si>
    <t>HM 31 / 3 M</t>
  </si>
  <si>
    <t>HM 31 / 4 M</t>
  </si>
  <si>
    <t>HM 32 / 3 M</t>
  </si>
  <si>
    <t>HM 32 / 4 M</t>
  </si>
  <si>
    <t>HM 33 / 3 M</t>
  </si>
  <si>
    <t>HM 33 / 4 M</t>
  </si>
  <si>
    <t>HM 33 / 4 M (RUSAK)</t>
  </si>
  <si>
    <t>HM 34 / 4 M</t>
  </si>
  <si>
    <t>HM 34 / 4 M (RUSAK)</t>
  </si>
  <si>
    <t>HM 35 / 3 M</t>
  </si>
  <si>
    <t>HM 35 / 4 M</t>
  </si>
  <si>
    <t>HM 35 / 4 M (RUSAK)</t>
  </si>
  <si>
    <t>HM 36 / 3 M</t>
  </si>
  <si>
    <t>HM 36 / 4 M</t>
  </si>
  <si>
    <t>HM 38 / 3 M</t>
  </si>
  <si>
    <t>HM 38 / 4 M</t>
  </si>
  <si>
    <t>HM 38 / 4 M (RUSAK)</t>
  </si>
  <si>
    <t>HM 40 / 4 M</t>
  </si>
  <si>
    <t>HM 40 / 4 M (RUSAK)</t>
  </si>
  <si>
    <t>HM 41 / 3 M</t>
  </si>
  <si>
    <t>HM 41 / 4 M</t>
  </si>
  <si>
    <t>HM 42 / 4 M</t>
  </si>
  <si>
    <t>HM 42 / 4 M (RUSAK)</t>
  </si>
  <si>
    <t>HM 43 / 4 M</t>
  </si>
  <si>
    <t>HM 45 / 4 M</t>
  </si>
  <si>
    <t>HM 45 / 4 M (RUSAK)</t>
  </si>
  <si>
    <t>HM 46 / 4 M</t>
  </si>
  <si>
    <t>HM 46 / 4 M (RUSAK)</t>
  </si>
  <si>
    <t>HM 47 / 3 M</t>
  </si>
  <si>
    <t>HM 47 / 4 M</t>
  </si>
  <si>
    <t>HM 47 / 4 M (RUSAK)</t>
  </si>
  <si>
    <t>HM 48 / 4 M</t>
  </si>
  <si>
    <t>HM 48 / 4 M (RUSAK)</t>
  </si>
  <si>
    <t>HM 49 / 4 M</t>
  </si>
  <si>
    <t>HM 51 / 3 M</t>
  </si>
  <si>
    <t>HM 51 / 4 M</t>
  </si>
  <si>
    <t>HM HITAM POLOS G / 4M</t>
  </si>
  <si>
    <t>HM VIN 40 /4M</t>
  </si>
  <si>
    <t>HM/SK 22 / 4 M</t>
  </si>
  <si>
    <t>HM/SK 22 / 4 M (RUSAK)</t>
  </si>
  <si>
    <t>HOLLO 2X4 0,20 LCN</t>
  </si>
  <si>
    <t>HOLLO 2X4 0,20 LCN (RUSAK)</t>
  </si>
  <si>
    <t>HOLLO 2X4 0,25 KCNA</t>
  </si>
  <si>
    <t>HOLLO 2X4 CAN (6725)</t>
  </si>
  <si>
    <t>HOLLO 2X4 GASCO (BERKARAT)</t>
  </si>
  <si>
    <t>HOLLO 2X4 GASCO (RUSAK)</t>
  </si>
  <si>
    <t>HOLLO 2X4 TALI HITAM</t>
  </si>
  <si>
    <t>HOLLO 4X4 0,25 KCNA</t>
  </si>
  <si>
    <t>HOLLO 4X4 GASCO (BRKARAT)</t>
  </si>
  <si>
    <t>HOLLO 4X4 TALI HITAM</t>
  </si>
  <si>
    <t>HOLLO 4x4 0,20 LCN</t>
  </si>
  <si>
    <t>HOLLO 4x4 0,20 LCN (RUSAK)</t>
  </si>
  <si>
    <t>HOLLOW 2X4 0,20 ARU APMJ (RUSAK)</t>
  </si>
  <si>
    <t>HOLLOW 2X4 C PUTIH CSA</t>
  </si>
  <si>
    <t>HOLLOW 4X4 0,20 ARU APMJ</t>
  </si>
  <si>
    <t>HOLLOW 4X4 C PUTIH CSA</t>
  </si>
  <si>
    <t>JANUR 012 - A 12CM*4M</t>
  </si>
  <si>
    <t>JANUR 012 - A 12CM*4M (RUSAK)</t>
  </si>
  <si>
    <t>JANUR 012 - A2 12CM*4M</t>
  </si>
  <si>
    <t>JANUR 012 - B 12CM*4M</t>
  </si>
  <si>
    <t>JANUR 03 - A 3CM*4M</t>
  </si>
  <si>
    <t>JANUR 03 - A 3CM*4M (RUSAK)</t>
  </si>
  <si>
    <t>JANUR 04 - A 4CM*4M</t>
  </si>
  <si>
    <t>JANUR 04 - A 4CM*4M (RUSAK)</t>
  </si>
  <si>
    <t>JANUR 04 - B 4CM*4M</t>
  </si>
  <si>
    <t>JANUR 04 - B 4CM*4M (RUSAK)</t>
  </si>
  <si>
    <t>JANUR 04 - B3 4CM*4M (RUSAK)</t>
  </si>
  <si>
    <t>JANUR 04 - B4 4CM*4M</t>
  </si>
  <si>
    <t>JANUR 04 - B4 4CM*4M (RUSAK)</t>
  </si>
  <si>
    <t>JANUR 055 - A 5.5CM*4M</t>
  </si>
  <si>
    <t>JANUR 055 - B 5.5CM*4M</t>
  </si>
  <si>
    <t>JANUR 055 - B 5.5CM*4M (RUSAK)</t>
  </si>
  <si>
    <t>JANUR 055 - B4 5.5CM*4M</t>
  </si>
  <si>
    <t>JANUR 08 - A 8CM*4M</t>
  </si>
  <si>
    <t>JANUR 08 - B 8CM*4M</t>
  </si>
  <si>
    <t>JANUR GS15 - 5 15CM*3M</t>
  </si>
  <si>
    <t>JANUR GS15 - 6 15CM*3M (RUSAK)</t>
  </si>
  <si>
    <t>JANUR GS15-4 15CM*3M</t>
  </si>
  <si>
    <t>JANUR GS15-4 15CM*3M (RUSAK)</t>
  </si>
  <si>
    <t>JANUR L - A 3CM*4M</t>
  </si>
  <si>
    <t>JANUR L - B 3CM*4M</t>
  </si>
  <si>
    <t>JANUR L - B 3CM*4M (RUSAK)</t>
  </si>
  <si>
    <t>JANUR V - A 3CM*4M</t>
  </si>
  <si>
    <t>JANUR V - A 3CM*4M (RUSAK)</t>
  </si>
  <si>
    <t>JANUR V - B 3CM*4M</t>
  </si>
  <si>
    <t>JANUR V - B 3CM*4M (RUSAK)</t>
  </si>
  <si>
    <t>JANUR V - B2 3CM*4M</t>
  </si>
  <si>
    <t>JANUR V - B2 3CM*4M (RUSAK)</t>
  </si>
  <si>
    <t>JANUR YTB04 4CM*3M</t>
  </si>
  <si>
    <t>JANUR YTB04 4CM*3M (RUSAK)</t>
  </si>
  <si>
    <t>JANUR YTB06 6CM*3M</t>
  </si>
  <si>
    <t>JANUR YTY04 4CM*3M</t>
  </si>
  <si>
    <t>JANUR YTY04 4CM*3M (RUSAK)</t>
  </si>
  <si>
    <t>JANUR YTY06 6CM*3M</t>
  </si>
  <si>
    <t>JANUR YTY06 6CM*3M (RUSAK)</t>
  </si>
  <si>
    <t>JV 001 / 4 M</t>
  </si>
  <si>
    <t>JV 002 / 4 M</t>
  </si>
  <si>
    <t>JV 002 / 4 M (RUSAK)</t>
  </si>
  <si>
    <t>JV 004 / 4 M (RUSAK)</t>
  </si>
  <si>
    <t>JV 005 / 4 M</t>
  </si>
  <si>
    <t>JV 006 / 4 M</t>
  </si>
  <si>
    <t>JV 007 / 4 M (RUSAK)</t>
  </si>
  <si>
    <t>JV 008 / 4 M (RUSAK)</t>
  </si>
  <si>
    <t>JV 009 / 4 M (RUSAK)</t>
  </si>
  <si>
    <t>JV 010 / 4 M</t>
  </si>
  <si>
    <t>JV 011 / 4 M</t>
  </si>
  <si>
    <t>JV 012 / 4 M</t>
  </si>
  <si>
    <t>JV 013 / 4 M</t>
  </si>
  <si>
    <t>JV 014 / 4 M</t>
  </si>
  <si>
    <t>JV 015 / 4 M</t>
  </si>
  <si>
    <t>JV 015 / 4 M (RUSAK)</t>
  </si>
  <si>
    <t>JV 016 / 4 M</t>
  </si>
  <si>
    <t>JV 016 / 4 M (RUSAK)</t>
  </si>
  <si>
    <t>JV 017 / 4 M</t>
  </si>
  <si>
    <t>JV 017 / 4 M (RUSAK)</t>
  </si>
  <si>
    <t>JV 018 / 3 M</t>
  </si>
  <si>
    <t>JV 018 / 4 M</t>
  </si>
  <si>
    <t>JV 018 / 4 M (RUSAK)</t>
  </si>
  <si>
    <t>JV 020 / 4 M</t>
  </si>
  <si>
    <t>JV 023 / 4 M</t>
  </si>
  <si>
    <t>JV 024 / 4 M</t>
  </si>
  <si>
    <t>JV 024 / 4 M (RUSAK)</t>
  </si>
  <si>
    <t>JV 025 / 4 M</t>
  </si>
  <si>
    <t>JV 025 / 4 M (RUSAK)</t>
  </si>
  <si>
    <t>JV 031 / 4 M</t>
  </si>
  <si>
    <t>JV 032 / 4 M</t>
  </si>
  <si>
    <t>JV 032 / 4 M (RUSAK)</t>
  </si>
  <si>
    <t>JV 034 / 3 M</t>
  </si>
  <si>
    <t>JV 034 / 4 M</t>
  </si>
  <si>
    <t>JV 038 / 4 M</t>
  </si>
  <si>
    <t>JV 039 / 4 M</t>
  </si>
  <si>
    <t>JV 040 / 4 M</t>
  </si>
  <si>
    <t>JV 040 / 4 M (RUSAK)</t>
  </si>
  <si>
    <t>JV 041 / 4 M</t>
  </si>
  <si>
    <t>JV 042 / 4 M</t>
  </si>
  <si>
    <t>JV 043 / 4 M</t>
  </si>
  <si>
    <t>JV 043 / 4 M (RUSAK)</t>
  </si>
  <si>
    <t>JV 044 / 3 M</t>
  </si>
  <si>
    <t>JV 044 / 4 M</t>
  </si>
  <si>
    <t>JV 044 / 4 M (RUSAK)</t>
  </si>
  <si>
    <t>JV 045 / 4 M</t>
  </si>
  <si>
    <t>JV 045 / 4 M (RUSAK)</t>
  </si>
  <si>
    <t>JV 046 / 4 M</t>
  </si>
  <si>
    <t>JV 046 / 4 M (RUSAK)</t>
  </si>
  <si>
    <t>JV 049 / 4 M</t>
  </si>
  <si>
    <t>JV 049 / 4 M (RUSAK)</t>
  </si>
  <si>
    <t>JV 051 / 4 M</t>
  </si>
  <si>
    <t>JV 052 / 4 M</t>
  </si>
  <si>
    <t>JV 052 / 4 M (RUSAK)</t>
  </si>
  <si>
    <t>JV 053 / 4 M</t>
  </si>
  <si>
    <t>JV 054 / 4 M</t>
  </si>
  <si>
    <t>JV 055 / 4 M</t>
  </si>
  <si>
    <t>JV 055 / 4 M (RUSAK)</t>
  </si>
  <si>
    <t>JV 056 / 4 M</t>
  </si>
  <si>
    <t>JV 056 / 4 M (RUSAK)</t>
  </si>
  <si>
    <t>JV 057 / 4 M</t>
  </si>
  <si>
    <t>JV 057 / 4 M (RUSAK)</t>
  </si>
  <si>
    <t>JV 058 / 4 M</t>
  </si>
  <si>
    <t>JV 059 / 4 M</t>
  </si>
  <si>
    <t>JV 059 / 4 M (RUSAK)</t>
  </si>
  <si>
    <t>JV 060 / 4 M</t>
  </si>
  <si>
    <t>JV 061 / 4 M (RUSAK)</t>
  </si>
  <si>
    <t>JV 100 / 4 M</t>
  </si>
  <si>
    <t>JV 100 / 4 M (RUSAK)</t>
  </si>
  <si>
    <t>JV 102 / 4 M</t>
  </si>
  <si>
    <t>JV 102 / 4 M (RUSAK)</t>
  </si>
  <si>
    <t>JV 103 / 4 M</t>
  </si>
  <si>
    <t>JV 104 / 4 M</t>
  </si>
  <si>
    <t>JV 104 / 4 M (RUSAK)</t>
  </si>
  <si>
    <t>JV 105 / 4 M</t>
  </si>
  <si>
    <t>JV 132 / 4 M</t>
  </si>
  <si>
    <t>JV 132 / 4 M (RUSAK)</t>
  </si>
  <si>
    <t>JV 134 / 4 M</t>
  </si>
  <si>
    <t>JV 134 / 4 M (RUSAK)</t>
  </si>
  <si>
    <t>JV 136 / 4 M</t>
  </si>
  <si>
    <t>JV 136 / 4 M (RUSAK)</t>
  </si>
  <si>
    <t>JV 158 / 4 M</t>
  </si>
  <si>
    <t>JV 210 LAMINATE / 4 M</t>
  </si>
  <si>
    <t>JV 226 LAMINATE / 4 M</t>
  </si>
  <si>
    <t>JV A1K / 4 M</t>
  </si>
  <si>
    <t>JV A1K / 4 M (RUSAK)</t>
  </si>
  <si>
    <t>JV A2K / 4 M</t>
  </si>
  <si>
    <t>JV A2K / 4 M (RUSAK)</t>
  </si>
  <si>
    <t>JV A47AG2 / 4M</t>
  </si>
  <si>
    <t>JV A47AG2 / 4M (RUSAK)</t>
  </si>
  <si>
    <t>JV A47BG / 4 M</t>
  </si>
  <si>
    <t>JV A47BG / 4 M (RUSAK)</t>
  </si>
  <si>
    <t>JV A47BP / 4 M</t>
  </si>
  <si>
    <t>JV A47C / 4 M (RUSAK)</t>
  </si>
  <si>
    <t>JV A47D / 4 M</t>
  </si>
  <si>
    <t>JV A47G / 4 M</t>
  </si>
  <si>
    <t>JV A47G / 4 M (RUSAK)</t>
  </si>
  <si>
    <t>JV A47LK / 4 M</t>
  </si>
  <si>
    <t>JV A47P / 4 M</t>
  </si>
  <si>
    <t>JV A47P / 4 M (RUSAK)</t>
  </si>
  <si>
    <t>JV AG BP / 4M (RUSAK)</t>
  </si>
  <si>
    <t>JV AG1 / 4 M</t>
  </si>
  <si>
    <t>JV AG1 / 4 M (RUSAK)</t>
  </si>
  <si>
    <t>JV AG2 / 4 M</t>
  </si>
  <si>
    <t>JV AG2 / 4 M (RUSAK)</t>
  </si>
  <si>
    <t>JV AG3 / 4 M</t>
  </si>
  <si>
    <t>JV AG3 / 4 M (RUSAK)</t>
  </si>
  <si>
    <t>JV AG4 / 4 M (RUSAK)</t>
  </si>
  <si>
    <t>JV AGLK / 4 M</t>
  </si>
  <si>
    <t>JV E1 BESAR / 4 M</t>
  </si>
  <si>
    <t>JV E1 BESAR / 4 M (RUSAK)</t>
  </si>
  <si>
    <t>JV E2 BESAR / 4 M (RUSAK)</t>
  </si>
  <si>
    <t>JV H1 / 4 M</t>
  </si>
  <si>
    <t>JV H2 / 4 M</t>
  </si>
  <si>
    <t>JV H2 / 4 M (RUSAK)</t>
  </si>
  <si>
    <t>JV L1 / 4 M</t>
  </si>
  <si>
    <t>JV L1 / 4 M (RUSAK)</t>
  </si>
  <si>
    <t>JV L2 / 4 M</t>
  </si>
  <si>
    <t>JV L2 / 4 M (RUSAK)</t>
  </si>
  <si>
    <t>JV i1 / 4 M (RUSAK)</t>
  </si>
  <si>
    <t>JV i2 / 4 M (RUSAK)</t>
  </si>
  <si>
    <t>JVB 01 KRAWANGAN JAVABOD</t>
  </si>
  <si>
    <t>JVB 013 KRAWANGAN JAVABOD (RUSAK)</t>
  </si>
  <si>
    <t>JVB 02 KRAWANGAN JAVABOD</t>
  </si>
  <si>
    <t>JVB 04 KRAWANGAN JAVABOD</t>
  </si>
  <si>
    <t>JVB 04 KRAWANGAN JAVABOD (RUSAK)</t>
  </si>
  <si>
    <t>JVB 09 KRAWANGAN JAVABOD</t>
  </si>
  <si>
    <t>JVB 10 KRAWANGAN JAVABOD</t>
  </si>
  <si>
    <t>JVB 10 KRAWANGAN JAVABOD (RUSAK)</t>
  </si>
  <si>
    <t>KLIP EWP KPK</t>
  </si>
  <si>
    <t>LIS 01 A KECIL / 4 M</t>
  </si>
  <si>
    <t>LIS 01 A KECIL / 4 M (RUSAK)</t>
  </si>
  <si>
    <t>LIS 01 B KECIL / 4M</t>
  </si>
  <si>
    <t>LIS 02 A KECIL / 4 M</t>
  </si>
  <si>
    <t>LIS 02 A KECIL / 4 M (RUSAK)</t>
  </si>
  <si>
    <t>LIS 04 A KECIL / 4 M</t>
  </si>
  <si>
    <t>LIS 04 A KECIL / 4 M (RUSAK)</t>
  </si>
  <si>
    <t>LIS 05 A KECIL / 4 M (RUSAK)</t>
  </si>
  <si>
    <t>LIS 06 A BESAR / 4 M</t>
  </si>
  <si>
    <t>LIS 07 A BESAR / 4 M (RUSAK)</t>
  </si>
  <si>
    <t>LIS 08 A BESAR / 3 M (RUSAK)</t>
  </si>
  <si>
    <t>LIS 08 A BESAR / 4 M</t>
  </si>
  <si>
    <t>LIS 08 A BESAR / 4 M (RUSAK)</t>
  </si>
  <si>
    <t>LIS 09 A KECIL / 3 M (RUSAK)</t>
  </si>
  <si>
    <t>LIS 09 A KECIL / 4 M</t>
  </si>
  <si>
    <t>LIS 09 A KECIL / 4 M (RUSAK)</t>
  </si>
  <si>
    <t>LIS 09 B KECIL / 4M</t>
  </si>
  <si>
    <t>LIS 09 B KECIL / 4M (RUSAK)</t>
  </si>
  <si>
    <t>LIS 10 A KECIL / 4 M (RUSAK)</t>
  </si>
  <si>
    <t>LIS 11 A KECIL / 4 M</t>
  </si>
  <si>
    <t>LIS 11 B KECIL / 4M</t>
  </si>
  <si>
    <t>LIS 11 B KECIL / 4M (RUSAK)</t>
  </si>
  <si>
    <t>LIS 12 A KECIL / 4 M (RUSAK)</t>
  </si>
  <si>
    <t>LIS 13 A KECIL / 4 M</t>
  </si>
  <si>
    <t>LIS 14 A KECIL / 4 M</t>
  </si>
  <si>
    <t>LIS 15 A KECIL / 3 M</t>
  </si>
  <si>
    <t>LIS 15 A KECIL / 4 M</t>
  </si>
  <si>
    <t>LIS 15 B KECIL / 4M</t>
  </si>
  <si>
    <t>LIS 15 B KECIL / 4M (RUSAK)</t>
  </si>
  <si>
    <t>LIS 16 A BESAR / 3 M</t>
  </si>
  <si>
    <t>LIS 18 A BESAR / 4 M (RUSAK)</t>
  </si>
  <si>
    <t>LIS 22 A BESAR / 4 M</t>
  </si>
  <si>
    <t>LIS 23 / 4 M</t>
  </si>
  <si>
    <t>LIS 23 / 4 M (RUSAK)</t>
  </si>
  <si>
    <t>LIS 29 / 4 M</t>
  </si>
  <si>
    <t>LIS 30 / 4 M</t>
  </si>
  <si>
    <t>LIS 30 / 4 M (RUSAK)</t>
  </si>
  <si>
    <t>LIS 34 A BESAR / 4 M</t>
  </si>
  <si>
    <t>LIS 35 A BESAR / 4 M</t>
  </si>
  <si>
    <t>LIS EWP KPK 01 / 3M</t>
  </si>
  <si>
    <t>LIS EWP KPK 010 / 3M</t>
  </si>
  <si>
    <t>LIS EWP KPK 011 / 3M (RUSAK)</t>
  </si>
  <si>
    <t>LIS EWP KPK 02 / 3M</t>
  </si>
  <si>
    <t>LIS EWP KPK 02 / 3M (RUSAK)</t>
  </si>
  <si>
    <t>LIS EWP KPK 03 / 3M (RUSAK)</t>
  </si>
  <si>
    <t>LIS EWP KPK 04 / 3M</t>
  </si>
  <si>
    <t>LIS EWP KPK 06 / 3M</t>
  </si>
  <si>
    <t>LIS EWP KPK 07 / 3M</t>
  </si>
  <si>
    <t>LIS EWP KPK 07 / 3M (RUSAK)</t>
  </si>
  <si>
    <t>LIS EWP KPK 08/3M</t>
  </si>
  <si>
    <t>LIS EWP KPK 09 / 3M</t>
  </si>
  <si>
    <t>LIS STAINLES SILVER</t>
  </si>
  <si>
    <t>ROLL</t>
  </si>
  <si>
    <t>LIS WPC TW 809 / 3 M</t>
  </si>
  <si>
    <t>LIS WPC TW 914 / 3 M</t>
  </si>
  <si>
    <t>LIS WPC TW 915 / 3 M</t>
  </si>
  <si>
    <t>LIS X2A (RUSAK)</t>
  </si>
  <si>
    <t>LIS X2H</t>
  </si>
  <si>
    <t>LIS X2I (RUSAK)</t>
  </si>
  <si>
    <t>LIS X2J (RUSAK)</t>
  </si>
  <si>
    <t>LIS X4A / 4M (RUSAK)</t>
  </si>
  <si>
    <t>LIS X6A (RUSAK)</t>
  </si>
  <si>
    <t>LIS X6B (RUSAK)</t>
  </si>
  <si>
    <t>LUX 07 / 4 M</t>
  </si>
  <si>
    <t>LUX 10 / 4 M</t>
  </si>
  <si>
    <t>LUX 12 / 4 M</t>
  </si>
  <si>
    <t>LUX 21 / 4 M</t>
  </si>
  <si>
    <t>MARMER 120*240*0,3 CM DW8155 KPK</t>
  </si>
  <si>
    <t>MARMER 120*240*0,3 CM DW8231 KPK</t>
  </si>
  <si>
    <t>MARMER 120*240*0,3 CM DW8231-2 KPK</t>
  </si>
  <si>
    <t>MARMER 120*240*0,3 CM GWB 017 HYI</t>
  </si>
  <si>
    <t>MARMER 120*240*0,3 CM GWB 019 HYI</t>
  </si>
  <si>
    <t>MARMER 120*240*0,3 CM GWB 021 HYI</t>
  </si>
  <si>
    <t>MARMER 120*240*0,3 CM GWB 07 HYI</t>
  </si>
  <si>
    <t>MATA GERINDA POTONG AI088 4 STEEL</t>
  </si>
  <si>
    <t>MICRODECK BIRU 170CM SIMAPAN</t>
  </si>
  <si>
    <t>MICRODECK BIRU 170CM SIMAPAN (RUSAK)</t>
  </si>
  <si>
    <t>NOK JASS MAROON TATA (RUSAK)</t>
  </si>
  <si>
    <t>NOK PASIR KOKOROFF</t>
  </si>
  <si>
    <t>NOK PUTRI COKLAT IJ</t>
  </si>
  <si>
    <t>NOK V PASIR HITAM 0.25 L 30 P 3M KCNA</t>
  </si>
  <si>
    <t>NOK V PASIR HITAM TRENDY</t>
  </si>
  <si>
    <t>NOK V SILVER 0.30 L.45 P 3.00 M</t>
  </si>
  <si>
    <t>OR. 100x100 A</t>
  </si>
  <si>
    <t>OR. 100x100 AA</t>
  </si>
  <si>
    <t>OR. 60 BC G</t>
  </si>
  <si>
    <t>OR. 60 BC G (RUSAK)</t>
  </si>
  <si>
    <t>OR. 60 BC GB</t>
  </si>
  <si>
    <t>OR. 60 BC SB</t>
  </si>
  <si>
    <t>OR. 60 BC SB (RUSAK)</t>
  </si>
  <si>
    <t>OR. 60 BC W</t>
  </si>
  <si>
    <t>OR. 60 BLT G</t>
  </si>
  <si>
    <t>OR. 60 BLT GB</t>
  </si>
  <si>
    <t>OR. 60 BLT SB</t>
  </si>
  <si>
    <t>OR. 60 BLT SB (RUSAK)</t>
  </si>
  <si>
    <t>OR. 60 BTG G</t>
  </si>
  <si>
    <t>OR. 60 BTG G (RUSAK)</t>
  </si>
  <si>
    <t>OR. 60 BTG GB</t>
  </si>
  <si>
    <t>OR. 60 BTG GB (RUSAK)</t>
  </si>
  <si>
    <t>OR. 60 BTG SB</t>
  </si>
  <si>
    <t>OR. 60 BTG SB (RUSAK)</t>
  </si>
  <si>
    <t>OR. 60 BTG W</t>
  </si>
  <si>
    <t>OR. 60 BTG W (RUSAK)</t>
  </si>
  <si>
    <t>OR. 60 S4 G</t>
  </si>
  <si>
    <t>OR. 60 S4 G (RUSAK)</t>
  </si>
  <si>
    <t>OR. 60 S4 GB</t>
  </si>
  <si>
    <t>OR. 60 S4 GB (RUSAK)</t>
  </si>
  <si>
    <t>OR. 60 S4 SB</t>
  </si>
  <si>
    <t>OR. 60 S4 W</t>
  </si>
  <si>
    <t>OR. 60 S4 W (RUSAK)</t>
  </si>
  <si>
    <t>OR. 60 S8 G</t>
  </si>
  <si>
    <t>OR. 60 S8 GB</t>
  </si>
  <si>
    <t>OR. 60 S8 GB (RUSAK)</t>
  </si>
  <si>
    <t>OR. 60 S8 SB</t>
  </si>
  <si>
    <t>OR. 60 S8 SB (RUSAK)</t>
  </si>
  <si>
    <t>OR. 60 S8 W</t>
  </si>
  <si>
    <t>OR. 70 X 90 GB</t>
  </si>
  <si>
    <t>OR. 70 X 90 SB</t>
  </si>
  <si>
    <t>OR. 90X120 G D</t>
  </si>
  <si>
    <t>OR. 90X120 G D (RUSAK)</t>
  </si>
  <si>
    <t>OR. BT-3131 30 CM</t>
  </si>
  <si>
    <t>OR. SD-3006 30 CM</t>
  </si>
  <si>
    <t>OR. X-014 60 CM</t>
  </si>
  <si>
    <t>OR. X-015 60 CM</t>
  </si>
  <si>
    <t>OR. X-085 60 CM</t>
  </si>
  <si>
    <t>OR. X-087 60 CM (RUSAK)</t>
  </si>
  <si>
    <t>OR.30 BTG G</t>
  </si>
  <si>
    <t>OR.30 BTG GB</t>
  </si>
  <si>
    <t>OR.30 BTG SB</t>
  </si>
  <si>
    <t>OR.30 BTG SILVER</t>
  </si>
  <si>
    <t>OR.30 BTG W</t>
  </si>
  <si>
    <t>OR.30 BTG WG</t>
  </si>
  <si>
    <t>OR.30 S4 G</t>
  </si>
  <si>
    <t>OR.30 S4 GB</t>
  </si>
  <si>
    <t>OR.30 S4 SB</t>
  </si>
  <si>
    <t>OR.30 S4 SILVER</t>
  </si>
  <si>
    <t>OR.30 S4 W</t>
  </si>
  <si>
    <t>PA 2015 KRAWANGAN MJP</t>
  </si>
  <si>
    <t>PA 2015 KRAWANGAN MJP (RUSAK)</t>
  </si>
  <si>
    <t>PA 2018 KRAWANGAN MJP</t>
  </si>
  <si>
    <t>PA 2020 KRAWANGAN MJP (RUSAK)</t>
  </si>
  <si>
    <t>PA 2022 KRAWANGAN MJP (RUSAK)</t>
  </si>
  <si>
    <t>PAKU BETON 1 1/2" B</t>
  </si>
  <si>
    <t>PAKU BETON 1 1/2" B (RUSAK)</t>
  </si>
  <si>
    <t>PAKU BETON 1 1/2" VSM</t>
  </si>
  <si>
    <t>PAKU BETON 2" B</t>
  </si>
  <si>
    <t>PAKU BETON 2" VSM</t>
  </si>
  <si>
    <t>PDW LAMINATE 780 / 4 M</t>
  </si>
  <si>
    <t>PDW LAMINATE 783 / 4 M</t>
  </si>
  <si>
    <t>PDW LAMINATE 784 / 4 M</t>
  </si>
  <si>
    <t>PDW LAMINATE 786 / 4 M</t>
  </si>
  <si>
    <t>PDW LAMINATE 787 / 3 M</t>
  </si>
  <si>
    <t>PDW LAMINATE 787 / 4 M</t>
  </si>
  <si>
    <t>PDW LAMINATE 795 / 4 M</t>
  </si>
  <si>
    <t>RENG 0.35 ARRU STEEL</t>
  </si>
  <si>
    <t>RENG 0.40 ARRU STEEL</t>
  </si>
  <si>
    <t>RENG 0.40 ARU TRUSS</t>
  </si>
  <si>
    <t>SIKU WPC AMS 003/3M</t>
  </si>
  <si>
    <t>SIKU WPC AMS 006/3M</t>
  </si>
  <si>
    <t>SIKU WPC AMS 006/3M (RUSAK)</t>
  </si>
  <si>
    <t>SIKU WPC AMS 007/3M (RUSAK)</t>
  </si>
  <si>
    <t>SIKU WPC AMS 011/3M</t>
  </si>
  <si>
    <t>SIKU WPC AMS 012/3M</t>
  </si>
  <si>
    <t>SILICON CLEAR DEXCON</t>
  </si>
  <si>
    <t>SILICON WHITE DEXCON</t>
  </si>
  <si>
    <t>SILICON WHITE TAIYO</t>
  </si>
  <si>
    <t>SKRUP 1 1/2'' JMS PANDA</t>
  </si>
  <si>
    <t>SKRUP 1 1/4" JMS PANDA</t>
  </si>
  <si>
    <t>SKRUP 1 1/4" PTA</t>
  </si>
  <si>
    <t>SKRUP 1" JMS PANDA</t>
  </si>
  <si>
    <t>SKRUP 2" JMS PANDA</t>
  </si>
  <si>
    <t>SPANDECK 0,25 4 M SILVER GASCO</t>
  </si>
  <si>
    <t>SPANDECK 0,25 4 M SILVER GASCO (RUSAK)</t>
  </si>
  <si>
    <t>SPANDECK 0,25 5 M SILVER GASCO</t>
  </si>
  <si>
    <t>SPANDECK 0,25 AZ 50 4 M SILVER ARRU (RUSAK)</t>
  </si>
  <si>
    <t>SPANDECK 0,25 AZ 50 5 M SILVER ARRU</t>
  </si>
  <si>
    <t>SPANDECK 0,25 AZ 50 6 M SILVER ARRU</t>
  </si>
  <si>
    <t>SPANDECK 0.30 3M SILVER GASCO</t>
  </si>
  <si>
    <t>SPANDECK 0.30 4M COKLAT ARRU</t>
  </si>
  <si>
    <t>SPANDECK 0.30 5M SILVER GASCO</t>
  </si>
  <si>
    <t>SPANDECK 0.30 AZ 50 4M SILVER ARRU</t>
  </si>
  <si>
    <t>SPANDECK 0.30 AZ 50 5M SILVER ARRU</t>
  </si>
  <si>
    <t>SPANDECK 0.30 AZ 50 5M SILVER ARRU (RUSAK)</t>
  </si>
  <si>
    <t>SPANDECK 1MM X 0.83CM X 5M TRANSPARANT BESM (RUSAK)</t>
  </si>
  <si>
    <t>SPANDECK 1MM X 0.83CM X 6M TRANSPARAN BESM (RUSAK)</t>
  </si>
  <si>
    <t>SPANDECK SILVER 0.25 P.5 AZ 50 ARUDECK</t>
  </si>
  <si>
    <t>SPANDECK SILVER 0.30 P.3 M ARUDECK</t>
  </si>
  <si>
    <t>SPANDECK TRANSPARAN 1.1MM P.4M</t>
  </si>
  <si>
    <t>SPANDECK TRANSPARAN 1.1MM P.5M</t>
  </si>
  <si>
    <t>SPANMINI 0,25 COKLAT MTRINDO</t>
  </si>
  <si>
    <t>SPANMINI 0,25 COKLAT MTRINDO (RUSAK)</t>
  </si>
  <si>
    <t>SPANMINI 0,25 MAROON MTRINDO</t>
  </si>
  <si>
    <t>SPANMINI 0,25 MAROON MTRINDO (RUSAK)</t>
  </si>
  <si>
    <t>TALANG JURAI 3M L 30</t>
  </si>
  <si>
    <t>VGR 12 CM SB</t>
  </si>
  <si>
    <t>VGR 3 CM SB</t>
  </si>
  <si>
    <t>VGR 4 CM FG</t>
  </si>
  <si>
    <t>VGR 4 CM GB</t>
  </si>
  <si>
    <t>VGR 4 CM GB (RUSAK)</t>
  </si>
  <si>
    <t>VGR 4 CM GLB (RUSAK)</t>
  </si>
  <si>
    <t>VGR 4 CM SB</t>
  </si>
  <si>
    <t>VGR 4 CM SB (RUSAK)</t>
  </si>
  <si>
    <t>VGR 6 CM GB (RUSAK)</t>
  </si>
  <si>
    <t>VGR 6 CM GLB (RUSAK)</t>
  </si>
  <si>
    <t>VGR SIKU FG (RUSAK)</t>
  </si>
  <si>
    <t>VGR SIKU SB</t>
  </si>
  <si>
    <t>VGR SIKU SB (RUSAK)</t>
  </si>
  <si>
    <t>VITING OR FTV 038 VCON</t>
  </si>
  <si>
    <t>VITING OR FTV 16 VCON</t>
  </si>
  <si>
    <t>VITING OR FTV 23 VCON</t>
  </si>
  <si>
    <t>VITING OR FTV 24 VCON</t>
  </si>
  <si>
    <t>VITING OR FTV 53 VCON</t>
  </si>
  <si>
    <t>VITING OR FTV 54 VCON</t>
  </si>
  <si>
    <t>VITING OR FTV 55 VCON</t>
  </si>
  <si>
    <t>VITTING OR A1 (RUSAK)</t>
  </si>
  <si>
    <t>VITTING OR A2 (RUSAK)</t>
  </si>
  <si>
    <t>VITTING OR FTV 005</t>
  </si>
  <si>
    <t>VITTING OR FTV 027</t>
  </si>
  <si>
    <t>VITTING OR FTV 17 VCON</t>
  </si>
  <si>
    <t>VITTING OR FTV 34 VCON</t>
  </si>
  <si>
    <t>WK - 02 KISI KISI 3M CREAM (RUSAK)</t>
  </si>
  <si>
    <t>WK - 04 KISI KISI 3M  WOOD (RUSAK)</t>
  </si>
  <si>
    <t>WPC AMS 001 / 2.95M</t>
  </si>
  <si>
    <t>WPC AMS 001 / 2.95M (RUSAK)</t>
  </si>
  <si>
    <t>WPC AMS 003 / 3M (RUSAK)</t>
  </si>
  <si>
    <t>WPC AMS 003/2.95M</t>
  </si>
  <si>
    <t>WPC AMS 004 / 2.95M</t>
  </si>
  <si>
    <t>WPC AMS 005 / 2.95M</t>
  </si>
  <si>
    <t>WPC AMS 006/2.95M</t>
  </si>
  <si>
    <t>WPC AMS 007/3M</t>
  </si>
  <si>
    <t>WPC AMS 009 / 2.95M</t>
  </si>
  <si>
    <t>WPC AMS 010 / 2.95M</t>
  </si>
  <si>
    <t>WPC AMS 016 / 2.95M</t>
  </si>
  <si>
    <t>WPC TW 801 / 3M</t>
  </si>
  <si>
    <t>WPC TW 802 / 3M</t>
  </si>
  <si>
    <t>WPC TW 803 / 3M</t>
  </si>
  <si>
    <t>WPC TW 804 / 3M</t>
  </si>
  <si>
    <t>WPC TW 804 / 4M</t>
  </si>
  <si>
    <t>WPC TW 805 / 3M</t>
  </si>
  <si>
    <t>WPC TW 808 / 3M</t>
  </si>
  <si>
    <t>WPC TW 809 / 3M</t>
  </si>
  <si>
    <t>WPC TW 901 / 3M</t>
  </si>
  <si>
    <t>WPC TW 903 / 3M</t>
  </si>
  <si>
    <t>WPC TW 907 / 3M</t>
  </si>
  <si>
    <t>WPC TW 912 / 3M</t>
  </si>
  <si>
    <t>WPC TW 913 / 4M</t>
  </si>
  <si>
    <t>WPC TW 914 / 3M</t>
  </si>
  <si>
    <t>WPC TW 914 / 4M</t>
  </si>
  <si>
    <t>WPC TW 916 / 3M</t>
  </si>
  <si>
    <t>ELG 011 G / 4 M (RIJECT)</t>
  </si>
  <si>
    <t>ELG 018 / 4 M (RIJECT)</t>
  </si>
  <si>
    <t>ELG 020 / 4 M (RIJECT)</t>
  </si>
  <si>
    <t>ELG 022 / 4 M (RIJECT)</t>
  </si>
  <si>
    <t>ELG 025 / 4 M (RIJECT)</t>
  </si>
  <si>
    <t>ELG 026 / 4 M (RIJECT)</t>
  </si>
  <si>
    <t>ELG 030 / 4 M (RIJECT)</t>
  </si>
  <si>
    <t>ELG 031 / 4 M (RIJECT)</t>
  </si>
  <si>
    <t>ELG 037 / 4 M (RIJECT)</t>
  </si>
  <si>
    <t>ELG 038 / 4 M (RIJECT)</t>
  </si>
  <si>
    <t>ELG 039 / 4 M (RIJECT)</t>
  </si>
  <si>
    <t>ELG 045 / 4 M (RIJECT)</t>
  </si>
  <si>
    <t>ELG 046 / 4 M (RIJECT)</t>
  </si>
  <si>
    <t>ELG 05 / 4 M (RIJECT)</t>
  </si>
  <si>
    <t>ELG 06 / 3 M (RIJECT)</t>
  </si>
  <si>
    <t>ELG 07 / 4 M (RIJECT)</t>
  </si>
  <si>
    <t>ELG 08 / 4 M (RIJECT)</t>
  </si>
  <si>
    <t>ELG 09 / 3 M (RIJECT)</t>
  </si>
  <si>
    <t>ELG 09 / 4 M (RIJECT)</t>
  </si>
  <si>
    <t>ELG 11 F / 3 M (RIJECT)</t>
  </si>
  <si>
    <t>ELG 16 / 3 M (RIJECT)</t>
  </si>
  <si>
    <t>ELG 21 / 3 M (RIJECT)</t>
  </si>
  <si>
    <t>ELG 22 / 3 M (RIJECT)</t>
  </si>
  <si>
    <t>ELG 25 / 3 M (RIJECT)</t>
  </si>
  <si>
    <t>ELG 26 / 3 M (RIJECT)</t>
  </si>
  <si>
    <t>ELG 27 / 3 M (RIJECT)</t>
  </si>
  <si>
    <t>ELG 30 / 3 M (RIJECT)</t>
  </si>
  <si>
    <t>ELG 31 / 3 M (RIJECT)</t>
  </si>
  <si>
    <t>ELG 34 / 3 M (RIJECT)</t>
  </si>
  <si>
    <t>ELG 37 / 3 M (RIJECT)</t>
  </si>
  <si>
    <t>ELG 39 / 3 M (RIJECT)</t>
  </si>
  <si>
    <t>ELG 40 / 3 M (RIJECT)</t>
  </si>
  <si>
    <t>ELG 41 / 3 M (RIJECT)</t>
  </si>
  <si>
    <t>HM 01 F / 3M (RIJECT)</t>
  </si>
  <si>
    <t>HM 01 FILM / 4M (RIJECT)</t>
  </si>
  <si>
    <t>HM 02 D / 3 M (RIJECT)</t>
  </si>
  <si>
    <t>HM 02 D / 4 M (RIJECT)</t>
  </si>
  <si>
    <t>HM 02 F / 3M (RIJECT)</t>
  </si>
  <si>
    <t>HM 02 FILM / 4M (RIJECT)</t>
  </si>
  <si>
    <t>HM 07 / 3 M (RIJECT)</t>
  </si>
  <si>
    <t>HM 07 / 4 M (RIJECT)</t>
  </si>
  <si>
    <t>HM 10 / 3 M (RIJECT)</t>
  </si>
  <si>
    <t>HM 10 / 4 M (RIJECT)</t>
  </si>
  <si>
    <t>HM 11 / 3 M (RIJECT)</t>
  </si>
  <si>
    <t>HM 11 / 4 M (RIJECT)</t>
  </si>
  <si>
    <t>HM 12 / 3 M (RIJECT)</t>
  </si>
  <si>
    <t>HM 12 / 4 M (RIJECT)</t>
  </si>
  <si>
    <t>HM 14 / 4 M (RIJECT)</t>
  </si>
  <si>
    <t>HM 15 / 3 M (RIJECT)</t>
  </si>
  <si>
    <t>HM 15 / 4 M (RIJECT)</t>
  </si>
  <si>
    <t>HM 16 / 4 M (RIJECT)</t>
  </si>
  <si>
    <t>HM 17 / 4 M (RIJECT)</t>
  </si>
  <si>
    <t>HM 18 / 4 M (RIJECT)</t>
  </si>
  <si>
    <t>HM 19 / 4 M (RIJECT)</t>
  </si>
  <si>
    <t>HM 20 / 4 M (RIJECT)</t>
  </si>
  <si>
    <t>HM 21 / 4 M (RIJECT)</t>
  </si>
  <si>
    <t>HM 22 / 4 M (RIJECT)</t>
  </si>
  <si>
    <t>HM 24 / 4 M (RIJECT)</t>
  </si>
  <si>
    <t>HM 25 / 4 M (RIJECT)</t>
  </si>
  <si>
    <t>HM 30 / 4 M (RIJECT)</t>
  </si>
  <si>
    <t>HM 31 / 4 M (RIJECT)</t>
  </si>
  <si>
    <t>HM 32 / 4 M (RIJECT)</t>
  </si>
  <si>
    <t>HM 33 / 4 M (RIJECT)</t>
  </si>
  <si>
    <t>HM 35 / 4 M (RIJECT)</t>
  </si>
  <si>
    <t>HM 36 / 4 M (RIJECT)</t>
  </si>
  <si>
    <t>HM 37 / 4 M (RIJECT)</t>
  </si>
  <si>
    <t>HM 38 / 4 M (RIJECT)</t>
  </si>
  <si>
    <t>HM 41 / 3 M (RIJECT)</t>
  </si>
  <si>
    <t>HM 41 / 4 M (RIJECT)</t>
  </si>
  <si>
    <t>HM 43 / 4 M (RIJECT)</t>
  </si>
  <si>
    <t>HM 45 / 4 M (RIJECT)</t>
  </si>
  <si>
    <t>HM 47 / 4 M (RIJECT)</t>
  </si>
  <si>
    <t>HM 48 / 4 M (RIJECT)</t>
  </si>
  <si>
    <t>HM 51 / 4 M (RIJECT)</t>
  </si>
  <si>
    <t>HM VIN 40 /4M (RIJECT)</t>
  </si>
  <si>
    <t>HOLLO 2X4 TALI HITAM (RIJECT)</t>
  </si>
  <si>
    <t>JANUR GS15 - 5 15CM*3M (RIJECT)</t>
  </si>
  <si>
    <t>JV 002 / 4 M (RIJECT)</t>
  </si>
  <si>
    <t>JV 005 / 4 M (RIJECT)</t>
  </si>
  <si>
    <t>JV 007 / 4 M (RIJECT)</t>
  </si>
  <si>
    <t>JV 008 / 4 M (RIJECT)</t>
  </si>
  <si>
    <t>JV 009 / 4 M (RIJECT)</t>
  </si>
  <si>
    <t>JV 010 / 4 M (RIJECT)</t>
  </si>
  <si>
    <t>JV 011 / 4 M (RIJECT)</t>
  </si>
  <si>
    <t>JV 012 / 4 M (RIJECT)</t>
  </si>
  <si>
    <t>JV 013 / 4 M (RIJECT)</t>
  </si>
  <si>
    <t>JV 014 / 4 M (RIJECT)</t>
  </si>
  <si>
    <t>JV 015 / 4 M (RIJECT)</t>
  </si>
  <si>
    <t>JV 016 / 4 M (RIJECT)</t>
  </si>
  <si>
    <t>JV 017 / 3 M (RIJECT)</t>
  </si>
  <si>
    <t>JV 017 / 4 M (RIJECT)</t>
  </si>
  <si>
    <t>JV 018 / 4 M (RIJECT)</t>
  </si>
  <si>
    <t>JV 023 / 3 M (RIJECT)</t>
  </si>
  <si>
    <t>JV 023 / 4 M (RIJECT)</t>
  </si>
  <si>
    <t>JV 027 / 4 M (RIJECT)</t>
  </si>
  <si>
    <t>JV 030 / 4 M (RIJECT)</t>
  </si>
  <si>
    <t>JV 031 / 4 M (RIJECT)</t>
  </si>
  <si>
    <t>JV 032 / 4 M (RIJECT)</t>
  </si>
  <si>
    <t>JV 038 / 4 M (RIJECT)</t>
  </si>
  <si>
    <t>JV 039 / 4 M (RIJECT)</t>
  </si>
  <si>
    <t>JV 040 / 4 M (RIJECT)</t>
  </si>
  <si>
    <t>JV 041 / 4 M (RIJECT)</t>
  </si>
  <si>
    <t>JV 043 / 4 M (RIJECT)</t>
  </si>
  <si>
    <t>JV 044 / 4 M (RIJECT)</t>
  </si>
  <si>
    <t>JV 045 / 4 M (RIJECT)</t>
  </si>
  <si>
    <t>JV 046 / 4 M (RIJECT)</t>
  </si>
  <si>
    <t>JV 049 / 4 M (RIJECT)</t>
  </si>
  <si>
    <t>JV 051 / 4 M (RIJECT)</t>
  </si>
  <si>
    <t>JV 052 / 4 M (RIJECT)</t>
  </si>
  <si>
    <t>JV 053 / 4 M (RIJECT)</t>
  </si>
  <si>
    <t>JV 055 / 4 M (RIJECT)</t>
  </si>
  <si>
    <t>JV 057 / 4 M (RIJECT)</t>
  </si>
  <si>
    <t>JV 058 / 4 M (RIJECT)</t>
  </si>
  <si>
    <t>JV 059 / 4 M (RIJECT)</t>
  </si>
  <si>
    <t>JV 060 / 4 M (RIJECT)</t>
  </si>
  <si>
    <t>JV 103 / 4 M (RIJECT)</t>
  </si>
  <si>
    <t>JV 104 / 4 M (RIJECT)</t>
  </si>
  <si>
    <t>JV 105 / 4 M (RIJECT)</t>
  </si>
  <si>
    <t>JV 158 / 4 M (RIJECT)</t>
  </si>
  <si>
    <t>JV 211 LAMINATE / 4 M (RIJECT)</t>
  </si>
  <si>
    <t>JV 226 LAMINATE / 4 M (RIJECT)</t>
  </si>
  <si>
    <t>OR. 70 X 90 SB (RIJECT)</t>
  </si>
  <si>
    <t>OR. 70 x 90 TIPE C (RIJECT)</t>
  </si>
  <si>
    <t>ATAP 2 SSN 0,25 TANPA PASIR MINIMALIS KOKOROOF HITAM</t>
  </si>
  <si>
    <t>LIS 07 A BESAR / 4 M</t>
  </si>
  <si>
    <t>C75-75 6M ARRU TRUSS</t>
  </si>
  <si>
    <t>SPANDECK PASIR HITAM 0.30 x 5M KCNA</t>
  </si>
  <si>
    <t>SPANDECK PASIR HITAM 0.30 x 6M KCNA</t>
  </si>
  <si>
    <t>LIS WPC TW 917 / 3 M</t>
  </si>
  <si>
    <t>NOK C PUTRI SAYAP BIRU</t>
  </si>
  <si>
    <t>MARMER 120*240*0,3 CM GWB 020 HYI</t>
  </si>
  <si>
    <t>Pengurangan</t>
  </si>
  <si>
    <t>MARMER 120*240*0,3 CM GWB 018 HYI</t>
  </si>
  <si>
    <t>MARMER 120*240*0,3 CM GWB 007 HYI</t>
  </si>
  <si>
    <t>Penambahan</t>
  </si>
  <si>
    <t>s</t>
  </si>
  <si>
    <t>MARMER 120*240*0,3 CM GWB 019-1 HYI</t>
  </si>
  <si>
    <t>MARMER 120*240*0,3 CM GWB 016 HYI</t>
  </si>
  <si>
    <t>KODE BARANG</t>
  </si>
  <si>
    <t>SATUAN</t>
  </si>
  <si>
    <t>QTY</t>
  </si>
  <si>
    <t>TIPE</t>
  </si>
  <si>
    <t>ATAP 2 SSN 0.25 HITAM MATTE</t>
  </si>
  <si>
    <t>ATAP 2 SSN COKLAT DYNASTY</t>
  </si>
  <si>
    <t>DAK 54 / 4M</t>
  </si>
  <si>
    <t>ELG 014 / 4 M</t>
  </si>
  <si>
    <t>ELG 016 / 4 M</t>
  </si>
  <si>
    <t>ELG 017 / 4 M</t>
  </si>
  <si>
    <t>ELG 02 / 3 M</t>
  </si>
  <si>
    <t>ELG 031 / 4 M</t>
  </si>
  <si>
    <t>ELG 032 / 4 M</t>
  </si>
  <si>
    <t>ELG 033 / 4 M</t>
  </si>
  <si>
    <t>ELG 042 / 4 M</t>
  </si>
  <si>
    <t>ELG 043 / 4 M</t>
  </si>
  <si>
    <t>ELG 044 / 4 M</t>
  </si>
  <si>
    <t>ELG 11 F / 3 M</t>
  </si>
  <si>
    <t>ELG 11 G / 3 M</t>
  </si>
  <si>
    <t>ELG 12 G / 3 M</t>
  </si>
  <si>
    <t>ELG 15 / 3 M</t>
  </si>
  <si>
    <t>ELG 27 / 3 M</t>
  </si>
  <si>
    <t>ELG 29 / 3 M</t>
  </si>
  <si>
    <t>ELG 31 / 3 M</t>
  </si>
  <si>
    <t>ELG 34 / 3 M</t>
  </si>
  <si>
    <t>ELG 39 / 3 M</t>
  </si>
  <si>
    <t>ELG 41 / 3 M</t>
  </si>
  <si>
    <t>EWP KPK 04 / 3M</t>
  </si>
  <si>
    <t>HM 01 F / 3M (RUSAK)</t>
  </si>
  <si>
    <t>HM 05 / 3 M (RUSAK)</t>
  </si>
  <si>
    <t>HM 08 / 3 M</t>
  </si>
  <si>
    <t>HM 08 / 4 M</t>
  </si>
  <si>
    <t>HM 19 / 3 M</t>
  </si>
  <si>
    <t>HM 23 / 3 M</t>
  </si>
  <si>
    <t>HM 26 / 3 M</t>
  </si>
  <si>
    <t>HM 26 / 4 M</t>
  </si>
  <si>
    <t>HM 29 / 4 M (RUSAK)</t>
  </si>
  <si>
    <t>HM 30 / 3 M</t>
  </si>
  <si>
    <t>HM 37 / 4 M</t>
  </si>
  <si>
    <t>HM 40 / 3 M</t>
  </si>
  <si>
    <t>HM 42 / 3 M</t>
  </si>
  <si>
    <t>HM 45 / 3 M</t>
  </si>
  <si>
    <t>HM 48 / 3 M</t>
  </si>
  <si>
    <t>JANUR 03 - B 3CM*4M</t>
  </si>
  <si>
    <t>JANUR 04 - B3 4CM*4M</t>
  </si>
  <si>
    <t>JANUR 04 - C1 4CM*4M</t>
  </si>
  <si>
    <t>JANUR 08 - A2 8CM*4M</t>
  </si>
  <si>
    <t>JANUR GS15 - 6 15CM*3M</t>
  </si>
  <si>
    <t>JANUR GS15-10 15CM*3M</t>
  </si>
  <si>
    <t>JANUR GS15-3 15CM*3m</t>
  </si>
  <si>
    <t>JANUR GS15-9 15CM*3M</t>
  </si>
  <si>
    <t>JV 007 / 4 M</t>
  </si>
  <si>
    <t>JV 008 / 4 M</t>
  </si>
  <si>
    <t>JV 009 / 4 M</t>
  </si>
  <si>
    <t>JV 017 / 3 M</t>
  </si>
  <si>
    <t>JV 023 / 3 M</t>
  </si>
  <si>
    <t>JV 027 / 4 M</t>
  </si>
  <si>
    <t>JV 028 / 4 M</t>
  </si>
  <si>
    <t>JV 030 / 4 M</t>
  </si>
  <si>
    <t>JV 048 / 4 M</t>
  </si>
  <si>
    <t>JV 052 / 3 M</t>
  </si>
  <si>
    <t>JV 054 / 3 M</t>
  </si>
  <si>
    <t>JV 055 / 3 M</t>
  </si>
  <si>
    <t>JV 061 / 4 M</t>
  </si>
  <si>
    <t>JV 211 LAMINATE / 4 M</t>
  </si>
  <si>
    <t>JV A47C / 4 M</t>
  </si>
  <si>
    <t>JV AG BP / 4M</t>
  </si>
  <si>
    <t>JV AG4 / 4 M</t>
  </si>
  <si>
    <t>JV AGP / 4 M</t>
  </si>
  <si>
    <t>JV E2 BESAR / 4 M</t>
  </si>
  <si>
    <t>LIS 05 A KECIL / 4 M</t>
  </si>
  <si>
    <t>LIS 20 A BESAR / 4 M</t>
  </si>
  <si>
    <t>LIST PLANK 4M POLOS NUSAPLANK</t>
  </si>
  <si>
    <t>LUX 11 / 4 M</t>
  </si>
  <si>
    <t>LUX 25 / 4 M</t>
  </si>
  <si>
    <t>OR. 120 x 120 B</t>
  </si>
  <si>
    <t>OR. 60 BLT G (RUSAK)</t>
  </si>
  <si>
    <t>OR. 60 BLT GB (RUSAK)</t>
  </si>
  <si>
    <t>OR. 70 x 90 TIPE C</t>
  </si>
  <si>
    <t>OR. 90X120 G DD</t>
  </si>
  <si>
    <t>PDW LAMINATE 781 / 4 M</t>
  </si>
  <si>
    <t>PLYWOOD MERANTI 5MM</t>
  </si>
  <si>
    <t>SPANDECK 0,25 AZ 50 4 M SILVER ARRU</t>
  </si>
  <si>
    <t>SPANDECK 0.30 AZ 50 6M SILVER ARRU</t>
  </si>
  <si>
    <t>SPANDECK 1MM X 0.83CM X 5M TRANSPARANT BESM</t>
  </si>
  <si>
    <t>SPANDECK 1MM X 0.83CM X 6M TRANSPARAN BESM</t>
  </si>
  <si>
    <t>WALLANGLE 19 x 19 x 0.25 mm x 3 M (ZAC) (1925)</t>
  </si>
  <si>
    <t>WPC AMS 002 / 2.95M</t>
  </si>
  <si>
    <t>WPC AMS 008 / 2.95M</t>
  </si>
  <si>
    <t>WPC AMS 008/3M</t>
  </si>
  <si>
    <t>WPC AMS 014/2.95M</t>
  </si>
  <si>
    <t>WPC TW 806 / 3M</t>
  </si>
  <si>
    <t>WPC TW 807 / 3M</t>
  </si>
  <si>
    <t>WPC TW 902 / 4M</t>
  </si>
  <si>
    <t>WPC TW 915 / 3M</t>
  </si>
  <si>
    <t>WPC TW 915 / 4M</t>
  </si>
  <si>
    <t>WPC TW 917 / 3M</t>
  </si>
  <si>
    <t>Kode Barang</t>
  </si>
  <si>
    <t>Kts.</t>
  </si>
  <si>
    <t>Total Biaya</t>
  </si>
  <si>
    <t>HARGA BELI</t>
  </si>
  <si>
    <t xml:space="preserve">MARMER 120*240*0,3 CM GWB </t>
  </si>
  <si>
    <t>017 HYI</t>
  </si>
  <si>
    <t>JANUR YTY04 - A1 4CM*3M</t>
  </si>
  <si>
    <t xml:space="preserve">SEBELUM SO </t>
  </si>
  <si>
    <t>SESUDAH SO KERTAS 1</t>
  </si>
  <si>
    <t>SESUDAH SO KERTAS 2</t>
  </si>
  <si>
    <t>HASIL</t>
  </si>
  <si>
    <t>RIJEK</t>
  </si>
  <si>
    <t>KETERANGAN</t>
  </si>
  <si>
    <t xml:space="preserve">HARGA BELI </t>
  </si>
  <si>
    <t>TOTAL</t>
  </si>
  <si>
    <t>Qty</t>
  </si>
  <si>
    <t>Kode #</t>
  </si>
  <si>
    <t>Satuan</t>
  </si>
  <si>
    <t>@Harga</t>
  </si>
  <si>
    <t>Total Harga</t>
  </si>
  <si>
    <t>CEK</t>
  </si>
  <si>
    <t>CONSOLIDATE</t>
  </si>
  <si>
    <t>Penerimaan</t>
  </si>
  <si>
    <t>Penjualan</t>
  </si>
  <si>
    <t>ACP SEVEN QS3150 CHAMPAGNE GOLD METALIC</t>
  </si>
  <si>
    <t>ACP SEVEN QS3150 CHAMPAGNE GOLD METALIC (RIJECT)</t>
  </si>
  <si>
    <t>ACP SEVEN QS3150 CHAMPAGNE GOLD METALIC (RUSAK)</t>
  </si>
  <si>
    <t>ACP SEVEN QS8008 OLIVE BROWN</t>
  </si>
  <si>
    <t>ACP SEVEN QS8008 OLIVE BROWN (RIJECT)</t>
  </si>
  <si>
    <t>ACP SEVEN QS8008 OLIVE BROWN (RUSAK)</t>
  </si>
  <si>
    <t>ALUMINIUM DOUBLE P. 25M L. 1.20</t>
  </si>
  <si>
    <t>ALUMINIUM DOUBLE P. 25M L. 1.20 (RIJECT)</t>
  </si>
  <si>
    <t>ARWANA DIGI FT 30X60 IMPREZA WT WARNA WHITE</t>
  </si>
  <si>
    <t>ARWANA DIGI FT 30X60 IMPREZA WT WARNA WHITE (RIJECT)</t>
  </si>
  <si>
    <t>ARWANA DIGI FT 30X60 IMPREZA WT WARNA WHITE (RUSAK)</t>
  </si>
  <si>
    <t>ARWANA DIGI FT 40X40 EXP ALDRICH D.GREY</t>
  </si>
  <si>
    <t>ARWANA DIGI FT 40X40 EXP ALDRICH D.GREY (RIJECT)</t>
  </si>
  <si>
    <t>ARWANA DIGI FT 40X40 EXP ALDRICH D.GREY (RUSAK)</t>
  </si>
  <si>
    <t>ARWANA DIGI FT 40X40 EXP CONCORDIA DGREY</t>
  </si>
  <si>
    <t>ARWANA DIGI FT 40X40 EXP CONCORDIA DGREY (RIJECT)</t>
  </si>
  <si>
    <t>ARWANA DIGI FT 40X40 EXP CONCORDIA DGREY (RUSAK)</t>
  </si>
  <si>
    <t>ARWANA FT 40X40 EXP 99979 GREY</t>
  </si>
  <si>
    <t>ARWANA FT 40X40 EXP 99979 GREY (RIJECT)</t>
  </si>
  <si>
    <t>ARWANA FT 40X40 EXP 99979 GREY (RUSAK)</t>
  </si>
  <si>
    <t>ATAP 2 SSN BAMBU COKLAT GGROOF</t>
  </si>
  <si>
    <t>ATAP 2 SSN BAMBU COKLAT GGROOF (RIJECT)</t>
  </si>
  <si>
    <t>ATAP 2 SSN BAMBU COKLAT GGROOF (RUSAK)</t>
  </si>
  <si>
    <t>ATAP 2 SSN 0,25 HITAM CAKRA</t>
  </si>
  <si>
    <t>ATAP 2 SSN 0,25 HITAM CAKRA (RIJECT)</t>
  </si>
  <si>
    <t>ATAP 2 SSN 0,25 HITAM CAKRA (RUSAK)</t>
  </si>
  <si>
    <t>ATAP 2 SSN 0,25 TANPA PASIR MINIMALIS KOKOROOF COKLAT</t>
  </si>
  <si>
    <t>ATAP 2 SSN 0,25 TANPA PASIR MINIMALIS KOKOROOF COKLAT (RIJECT)</t>
  </si>
  <si>
    <t>ATAP 2 SSN 0,25 TANPA PASIR MINIMALIS KOKOROOF HITAM (RIJECT)</t>
  </si>
  <si>
    <t>ATAP 2 SSN 0.23 PRIMA MERAH MAS</t>
  </si>
  <si>
    <t>ATAP 2 SSN 0.23 PRIMA MERAH MAS (RIJECT)</t>
  </si>
  <si>
    <t>ATAP 2 SSN 0.23 PRIMA MERAH MAS (RUSAK)</t>
  </si>
  <si>
    <t>ATAP 2 SSN 0.25 HITAM MATTE (RIJECT)</t>
  </si>
  <si>
    <t>ATAP 2 SSN 0.25 HITAM MATTE (RUSAK)</t>
  </si>
  <si>
    <t>ATAP 2 SSN 0.25 MAROON SAKURA JAZZ</t>
  </si>
  <si>
    <t>ATAP 2 SSN 0.25 MAROON SAKURA JAZZ (RIJECT)</t>
  </si>
  <si>
    <t>ATAP 2 SSN 0.25 MAROON SAKURA JAZZ (RUSAK)</t>
  </si>
  <si>
    <t>ATAP 2 SSN 0.30 COKLAT SAKURA ELANG</t>
  </si>
  <si>
    <t>ATAP 2 SSN 0.30 COKLAT SAKURA ELANG (RIJECT)</t>
  </si>
  <si>
    <t>ATAP 2 SSN 0.30 COKLAT SAKURA ELANG (RUSAK)</t>
  </si>
  <si>
    <t>ATAP 2 SSN 0.30 COKLAT TORAJA CAKRA KCNA</t>
  </si>
  <si>
    <t>ATAP 2 SSN 0.30 COKLAT TORAJA CAKRA KCNA (RIJECT)</t>
  </si>
  <si>
    <t>ATAP 2 SSN 0.30 COKLAT TORAJA CAKRA KCNA (RUSAK)</t>
  </si>
  <si>
    <t>ATAP 2 SSN 0.30 HITAM MATTE (RIJECT)</t>
  </si>
  <si>
    <t>ATAP 2 SSN 0.30 HITAM MATTE (RUSAK)</t>
  </si>
  <si>
    <t>ATAP 2 SSN 0.30 PASIR KOKOROOF</t>
  </si>
  <si>
    <t>ATAP 2 SSN 0.30 PASIR KOKOROOF (RIJECT)</t>
  </si>
  <si>
    <t>ATAP 2 SSN BIRU GGROOF</t>
  </si>
  <si>
    <t>ATAP 2 SSN BIRU GGROOF (RIJECT)</t>
  </si>
  <si>
    <t>ATAP 2 SSN BIRU GGROOF (RUSAK)</t>
  </si>
  <si>
    <t>ATAP 2 SSN CAKRA MAROONN</t>
  </si>
  <si>
    <t>ATAP 2 SSN CAKRA MAROONN (RIJECT)</t>
  </si>
  <si>
    <t>ATAP 2 SSN COKLAT ARRU ROOF (RIJECT)</t>
  </si>
  <si>
    <t>ATAP 2 SSN COKLAT CAKRA</t>
  </si>
  <si>
    <t>ATAP 2 SSN COKLAT CAKRA (RIJECT)</t>
  </si>
  <si>
    <t>ATAP 2 SSN COKLAT CAKRA (RUSAK)</t>
  </si>
  <si>
    <t>ATAP 2 SSN COKLAT DYNASTY (RIJECT)</t>
  </si>
  <si>
    <t>ATAP 2 SSN COKLAT GOLDEN JAZZ</t>
  </si>
  <si>
    <t>ATAP 2 SSN COKLAT GOLDEN JAZZ (RIJECT)</t>
  </si>
  <si>
    <t>ATAP 2 SSN COKLAT GOLDEN JAZZ (RUSAK)</t>
  </si>
  <si>
    <t>ATAP 2 SSN COKLAT MAHKOTA (RIJECT)</t>
  </si>
  <si>
    <t>ATAP 2 SSN JAZZ COKLAT MAHKOTA</t>
  </si>
  <si>
    <t>ATAP 2 SSN JAZZ COKLAT MAHKOTA (RIJECT)</t>
  </si>
  <si>
    <t>ATAP 2 SSN JAZZ COKLAT MAHKOTA (RUSAK)</t>
  </si>
  <si>
    <t>ATAP 2 SSN JAZZ MAROON MAHKOTA</t>
  </si>
  <si>
    <t>ATAP 2 SSN JAZZ MAROON MAHKOTA (RIJECT)</t>
  </si>
  <si>
    <t>ATAP 2 SSN JAZZ MAROON MAHKOTA (RUSAK)</t>
  </si>
  <si>
    <t>ATAP 2 SSN KULIT JERUK</t>
  </si>
  <si>
    <t>ATAP 2 SSN KULIT JERUK (RIJECT)</t>
  </si>
  <si>
    <t>ATAP 2 SSN MAROON DYNASTY</t>
  </si>
  <si>
    <t>ATAP 2 SSN MAROON DYNASTY (RIJECT)</t>
  </si>
  <si>
    <t>ATAP 2 SSN MAROON DYNASTY (RUSAK)</t>
  </si>
  <si>
    <t>ATAP 2 SSN MAROON GGROOF (RIJECT)</t>
  </si>
  <si>
    <t>ATAP 2 SSN MERAH MAHKOTA (RIJECT)</t>
  </si>
  <si>
    <t>ATAP 2 SSN 0.25 PASIR KOKOROOF</t>
  </si>
  <si>
    <t>ATAP 2 SSN 0.25 PASIR KOKOROOF (RIJECT)</t>
  </si>
  <si>
    <t>ATAP 2 SSN 0.25 PASIR KOKOROOF (RUSAK)</t>
  </si>
  <si>
    <t>ATAP 2 SSN SAKURA ELANG TRENDY HITAM 2X4 (RIJECT)</t>
  </si>
  <si>
    <t>ATAP 2 SSN SAKURA JAZZ COKLAT PK</t>
  </si>
  <si>
    <t>ATAP 2 SSN SAKURA JAZZ COKLAT PK (RIJECT)</t>
  </si>
  <si>
    <t>ATAP 2 SSN SAKURA JAZZ COKLAT PK (RUSAK)</t>
  </si>
  <si>
    <t>ATAP 2 SSN ZIG ZAG HITAM</t>
  </si>
  <si>
    <t>ATAP 2 SSN ZIG ZAG HITAM (RIJECT)</t>
  </si>
  <si>
    <t>ATAP 2 SSN ZIG ZAG HITAM (RUSAK)</t>
  </si>
  <si>
    <t>ATAP 2 SSN ZIG ZAG PASIR</t>
  </si>
  <si>
    <t>ATAP 2 SSN ZIG ZAG PASIR (RIJECT)</t>
  </si>
  <si>
    <t>ATAP 2 SSN ZIG ZAG PASIR (RUSAK)</t>
  </si>
  <si>
    <t>ATAP 2 SUSUN COKLAT FALCON (RIJECT)</t>
  </si>
  <si>
    <t>ATAP 2 SUSUN KLASIK PASIR COKLAT MTLNDO</t>
  </si>
  <si>
    <t>ATAP 2 SUSUN KLASIK PASIR COKLAT MTLNDO (RIJECT)</t>
  </si>
  <si>
    <t>ATAP 2 SUSUN KLASIK PASIR COKLAT MTLNDO (RUSAK)</t>
  </si>
  <si>
    <t>ATAP ALVARDECK WRINKLE COKLAT P. 4 M JRGN</t>
  </si>
  <si>
    <t>ATAP ALVARDECK WRINKLE COKLAT P. 4 M JRGN (RIJECT)</t>
  </si>
  <si>
    <t>ATAP ALVARDECK WRINKLE COKLAT P. 4 M JRGN (RUSAK)</t>
  </si>
  <si>
    <t>ATAP ALVARDECK WRINKLE COKLAT P. 5 M JRGN</t>
  </si>
  <si>
    <t>ATAP ALVARDECK WRINKLE COKLAT P. 5 M JRGN (RIJECT)</t>
  </si>
  <si>
    <t>ATAP ALVARDECK WRINKLE COKLAT P. 5 M JRGN (RUSAK)</t>
  </si>
  <si>
    <t>ATAP ALVARDECK WRINKLE COKLAT P. 6 M JRGN</t>
  </si>
  <si>
    <t>ATAP ALVARDECK WRINKLE COKLAT P. 6 M JRGN (RIJECT)</t>
  </si>
  <si>
    <t>ATAP ALVARDECK WRINKLE COKLAT P. 6 M JRGN (RUSAK)</t>
  </si>
  <si>
    <t>ATAP ALVARDECK WRINKLE HITAM P. 4 M JRGN</t>
  </si>
  <si>
    <t>ATAP ALVARDECK WRINKLE HITAM P. 4 M JRGN (RIJECT)</t>
  </si>
  <si>
    <t>ATAP ALVARDECK WRINKLE HITAM P. 4 M JRGN (RUSAK)</t>
  </si>
  <si>
    <t>ATAP ALVARDECK WRINKLE MAROON P. 4 M JRGN</t>
  </si>
  <si>
    <t>ATAP ALVARDECK WRINKLE MAROON P. 4 M JRGN (RIJECT)</t>
  </si>
  <si>
    <t>ATAP ALVARDECK WRINKLE MAROON P. 4 M JRGN (RUSAK)</t>
  </si>
  <si>
    <t>ATAP ALVARDECK WRINKLE MAROON P. 4.50 M JRGN</t>
  </si>
  <si>
    <t>ATAP ALVARDECK WRINKLE MAROON P. 4.50 M JRGN (RIJECT)</t>
  </si>
  <si>
    <t>ATAP ALVARDECK WRINKLE MAROON P. 4.50 M JRGN (RUSAK)</t>
  </si>
  <si>
    <t>ATAP GELOMBANG SOKA COKLAT</t>
  </si>
  <si>
    <t>ATAP GELOMBANG SOKA COKLAT (RIJECT)</t>
  </si>
  <si>
    <t>ATAP GELOMBANG SOKA COKLAT (RUSAK)</t>
  </si>
  <si>
    <t>ATAP JAZZ QS COKLAT</t>
  </si>
  <si>
    <t>ATAP JAZZ QS COKLAT (RIJECT)</t>
  </si>
  <si>
    <t>ATAP JAZZ QS COKLAT (RUSAK)</t>
  </si>
  <si>
    <t>ATAP MINIMALIS 2x2 PASIR HITAM (RIJECT)</t>
  </si>
  <si>
    <t>ATAP MINIMALIS PASIR HITAM METALINDO</t>
  </si>
  <si>
    <t>ATAP MINIMALIS PASIR HITAM METALINDO (RIJECT)</t>
  </si>
  <si>
    <t>ATAP SAKURA ELANG CRYSTAL BIRU</t>
  </si>
  <si>
    <t>ATAP SAKURA ELANG CRYSTAL BIRU (RIJECT)</t>
  </si>
  <si>
    <t>ATAP UPVC 11MM KCNA / 4M</t>
  </si>
  <si>
    <t>ATAP UPVC 11MM KCNA / 4M (RIJECT)</t>
  </si>
  <si>
    <t>ATAP ZIGZAG PASIR HITAM INSPIRO</t>
  </si>
  <si>
    <t>ATAP ZIGZAG PASIR HITAM INSPIRO (RIJECT)</t>
  </si>
  <si>
    <t>ATAP ZIGZAG PASIR HITAM INSPIRO (RUSAK)</t>
  </si>
  <si>
    <t>ATAP ZIGZAG RUBY BLACK CATUR</t>
  </si>
  <si>
    <t>ATAP ZIGZAG RUBY BLACK CATUR (RIJECT)</t>
  </si>
  <si>
    <t>ATAP ZIGZAG RUBY BLACK CATUR (RUSAK)</t>
  </si>
  <si>
    <t>ATAP ZIGZAG RUMBAI</t>
  </si>
  <si>
    <t>ATAP ZIGZAG RUMBAI (RIJECT)</t>
  </si>
  <si>
    <t>ATAP ZIGZAG RUMBAI (RUSAK)</t>
  </si>
  <si>
    <t>BAK MANDI PLASTIK ANANDA BIRU</t>
  </si>
  <si>
    <t>BAK MANDI PLASTIK ANANDA BIRU (RIJECT)</t>
  </si>
  <si>
    <t>BAK MANDI PLASTIK ANANDA HIJAU</t>
  </si>
  <si>
    <t>BAK MANDI PLASTIK ANANDA HIJAU (RIJECT)</t>
  </si>
  <si>
    <t>BAK MANDI PLASTIK ANANDA MERAH</t>
  </si>
  <si>
    <t>BAK MANDI PLASTIK ANANDA MERAH (RIJECT)</t>
  </si>
  <si>
    <t>BAK MANDI PLASTIK ANANDA PUTIH</t>
  </si>
  <si>
    <t>BAK MANDI PLASTIK ANANDA PUTIH (RIJECT)</t>
  </si>
  <si>
    <t>BARANG RIJECT JV / 4 M (RIJECT)</t>
  </si>
  <si>
    <t>BARANG RUSAK HM / 3 M</t>
  </si>
  <si>
    <t>BARANG RUSAK HM / 4 M</t>
  </si>
  <si>
    <t>BARANG RUSAK HM / 5 M</t>
  </si>
  <si>
    <t>BATA RINGAN CITICON 10 CM</t>
  </si>
  <si>
    <t>BATA RINGAN CITICON 10 CM (RIJECT)</t>
  </si>
  <si>
    <t>BAUT 10 X 16 AKS</t>
  </si>
  <si>
    <t>BAUT 10 X 16 AKS (RIJECT)</t>
  </si>
  <si>
    <t>BAUT 10 X 16 AKS (RUSAK)</t>
  </si>
  <si>
    <t>BAUT 10 X 16 PATTA (RIJECT)</t>
  </si>
  <si>
    <t>BAUT 10 X 16 PATTA (RUSAK)</t>
  </si>
  <si>
    <t>BAUT 10 X 16 WILSON</t>
  </si>
  <si>
    <t>BAUT 10 X 16 WILSON (RIJECT)</t>
  </si>
  <si>
    <t>BAUT 10 X 16 WILSON (RUSAK)</t>
  </si>
  <si>
    <t>BAUT 12 X 35 PATTA</t>
  </si>
  <si>
    <t>BAUT 12 X 35 PATTA (RIJECT)</t>
  </si>
  <si>
    <t>BAUT 12 X 35 PATTA (RUSAK)</t>
  </si>
  <si>
    <t>BAUT 12 X 45 PATTA</t>
  </si>
  <si>
    <t>BAUT 12 X 45 PATTA (RIJECT)</t>
  </si>
  <si>
    <t>BAUT 12 X 45 PATTA (RUSAK)</t>
  </si>
  <si>
    <t>BAUT ATAP 12 X 45 SUPERDIL (RIJECT)</t>
  </si>
  <si>
    <t>BAUT ATAP 12 X 45 SUPERDRILL (RUSAK)</t>
  </si>
  <si>
    <t>BAUT ATAP 12 X 50 NAGABOLT</t>
  </si>
  <si>
    <t>BAUT ATAP 12 X 50 NAGABOLT (RIJECT)</t>
  </si>
  <si>
    <t>BAUT ATAP 12 X 50 SUPERDRILL (RIJECT)</t>
  </si>
  <si>
    <t>BAUT ATAP 12 X 50 SUPERDRILL (RUSAK)</t>
  </si>
  <si>
    <t>BAUT TASSO 10 X 16 LUMBA LUMBA (800 pcs) (RIJECT)</t>
  </si>
  <si>
    <t>BAUT TASSO 10 X 16 LUMBA LUMBA (RIJECT)</t>
  </si>
  <si>
    <t>BAUT TASSO 10 X 16 LUMBA LUMBA (RUSAK)</t>
  </si>
  <si>
    <t>BAUT TASSO 10 X 16 ONE FIX (1000 pcs) (RIJECT)</t>
  </si>
  <si>
    <t>BESI 10 TOP</t>
  </si>
  <si>
    <t>BESI 10 TOP (RIJECT)</t>
  </si>
  <si>
    <t>BESI 10 TOP (RUSAK)</t>
  </si>
  <si>
    <t>BESI 12 TOP</t>
  </si>
  <si>
    <t>BESI 12 TOP (RIJECT)</t>
  </si>
  <si>
    <t>BESI 12 TOP (RUSAK)</t>
  </si>
  <si>
    <t>BESI 16 TOP</t>
  </si>
  <si>
    <t>BESI 16 TOP (RIJECT)</t>
  </si>
  <si>
    <t>BESI 16 TOP (RUSAK)</t>
  </si>
  <si>
    <t>BESI 6 TOP</t>
  </si>
  <si>
    <t>BESI 6 TOP (RIJECT)</t>
  </si>
  <si>
    <t>BESI 6 TOP (RUSAK)</t>
  </si>
  <si>
    <t>BESI 8 TOP</t>
  </si>
  <si>
    <t>BESI 8 TOP (RIJECT)</t>
  </si>
  <si>
    <t>BESI 8 TOP (RUSAK)</t>
  </si>
  <si>
    <t>BONDECK 0.70 P.5 M SIMAPAN</t>
  </si>
  <si>
    <t>BONDECK 0.70 P.5 M SIMAPAN (RIJECT)</t>
  </si>
  <si>
    <t>BONDECK 0.70 P.5 M SIMAPAN (RUSAK)</t>
  </si>
  <si>
    <t>BONDECK 0.75MM 6M MANDAU</t>
  </si>
  <si>
    <t>BONDECK 0.75MM 6M MANDAU (RIJECT)</t>
  </si>
  <si>
    <t>BONDECK 0.75MM 6M MANDAU (RUSAK)</t>
  </si>
  <si>
    <t>Bata Ringan 7,5mm</t>
  </si>
  <si>
    <t>KUBIK</t>
  </si>
  <si>
    <t>Bata Ringan 7,5mm (RIJECT)</t>
  </si>
  <si>
    <t>Bata Ringan 7,5mm (RUSAK)</t>
  </si>
  <si>
    <t>C 75 .75 TATA</t>
  </si>
  <si>
    <t>C 75 .75 TATA (RIJECT)</t>
  </si>
  <si>
    <t>C 75 .75 TATA (RUSAK)</t>
  </si>
  <si>
    <t>C 75.65T TATA</t>
  </si>
  <si>
    <t>C 75.65T TATA (RIJECT)</t>
  </si>
  <si>
    <t>C 75.65T TATA (RUSAK)</t>
  </si>
  <si>
    <t>C75-65 6M ARRU TRUSS</t>
  </si>
  <si>
    <t>C75-65 6M ARRU TRUSS (RIJECT)</t>
  </si>
  <si>
    <t>C75-65 KASO</t>
  </si>
  <si>
    <t>C75-65 KASO (RIJECT)</t>
  </si>
  <si>
    <t>C75-65 S 6M ARRU TRUSS</t>
  </si>
  <si>
    <t>C75-65 S 6M ARRU TRUSS (RIJECT)</t>
  </si>
  <si>
    <t>C75-65 S 6M ARRU TRUSS (RUSAK)</t>
  </si>
  <si>
    <t>C75-65 TASSO</t>
  </si>
  <si>
    <t>C75-65 TASSO (RIJECT)</t>
  </si>
  <si>
    <t>C75-65 TASSO (RUSAK)</t>
  </si>
  <si>
    <t>C75-65T 6 M ARRU</t>
  </si>
  <si>
    <t>C75-65T 6 M ARRU (RIJECT)</t>
  </si>
  <si>
    <t>C75-65T 6 M ARRU (RUSAK)</t>
  </si>
  <si>
    <t>C75-65i 6 M ARRU</t>
  </si>
  <si>
    <t>C75-65i 6 M ARRU (RIJECT)</t>
  </si>
  <si>
    <t>C75-65i 6 M TATA</t>
  </si>
  <si>
    <t>C75-65i 6 M TATA (RIJECT)</t>
  </si>
  <si>
    <t>C75-65i 6 M TATA (RUSAK)</t>
  </si>
  <si>
    <t>C75-75 6 M ARRU</t>
  </si>
  <si>
    <t>C75-75 6 M ARRU (RIJECT)</t>
  </si>
  <si>
    <t>C75-75 6 M ARRU (RUSAK)</t>
  </si>
  <si>
    <t>C75-75 6 M TATA</t>
  </si>
  <si>
    <t>C75-75 6 M TATA (RIJECT)</t>
  </si>
  <si>
    <t>C75-75 6 M TATA (RUSAK)</t>
  </si>
  <si>
    <t>C75-75 6M ARRU TRUSS (RIJECT)</t>
  </si>
  <si>
    <t>C75-75 6M ARRU TRUSS (RUSAK)</t>
  </si>
  <si>
    <t>C75-75 ARU TRUSS (RIJECT)</t>
  </si>
  <si>
    <t>C75-75 ECO ARU TRUSS (RIJECT)</t>
  </si>
  <si>
    <t>C75-75 KASO</t>
  </si>
  <si>
    <t>C75-75 KASO (RIJECT)</t>
  </si>
  <si>
    <t>C75-75 KUSCA</t>
  </si>
  <si>
    <t>C75-75 KUSCA (RIJECT)</t>
  </si>
  <si>
    <t>C75-75 KUSCA (RUSAK)</t>
  </si>
  <si>
    <t>C75-75 S 6M ARRU TRUSS</t>
  </si>
  <si>
    <t>C75-75 S 6M ARRU TRUSS (RIJECT)</t>
  </si>
  <si>
    <t>C75-75 S 6M ARRU TRUSS (RUSAK)</t>
  </si>
  <si>
    <t>C75-75 TASKHO</t>
  </si>
  <si>
    <t>C75-75 TASKHO (RIJECT)</t>
  </si>
  <si>
    <t>C75-75 TASKHO (RUSAK)</t>
  </si>
  <si>
    <t>C75-75 TASSO</t>
  </si>
  <si>
    <t>C75-75 TASSO (RIJECT)</t>
  </si>
  <si>
    <t>C75-75 TASSO (RUSAK)</t>
  </si>
  <si>
    <t>C75-75T 6 M ARRU</t>
  </si>
  <si>
    <t>C75-75T 6 M ARRU (RIJECT)</t>
  </si>
  <si>
    <t>C75-75T 6 M ARRU (RUSAK)</t>
  </si>
  <si>
    <t>C75-75i 6 M ARRU</t>
  </si>
  <si>
    <t>C75-75i 6 M ARRU (RIJECT)</t>
  </si>
  <si>
    <t>C75-75i 6 M ARRU (RUSAK)</t>
  </si>
  <si>
    <t>CANAL C75.65 ECCO</t>
  </si>
  <si>
    <t>CANAL C75.65 ECCO (RIJECT)</t>
  </si>
  <si>
    <t>CANAL C75.65 ECCO (RUSAK)</t>
  </si>
  <si>
    <t>CLOSET JONGKOK WHITE 09 CSA</t>
  </si>
  <si>
    <t>CLOSET JONGKOK WHITE 09 CSA (RIJECT)</t>
  </si>
  <si>
    <t>CLOSET JONGKOK WHITE 09 CSA (RUSAK)</t>
  </si>
  <si>
    <t>COIL 0.25 AZ 100</t>
  </si>
  <si>
    <t>METER</t>
  </si>
  <si>
    <t>COIL 0.25 AZ 100 (RIJECT)</t>
  </si>
  <si>
    <t>COIL 0.25 AZ 100 (RUSAK)</t>
  </si>
  <si>
    <t>COIL SPANDECK 0.30 AZ 100</t>
  </si>
  <si>
    <t>COIL SPANDECK 0.30 AZ 100 (RIJECT)</t>
  </si>
  <si>
    <t>COIL SPANDECK 0.30 AZ 100 (RUSAK)</t>
  </si>
  <si>
    <t>COIL SPANDECK 0.30 AZ 50</t>
  </si>
  <si>
    <t>COIL SPANDECK 0.30 AZ 50 (RIJECT)</t>
  </si>
  <si>
    <t>COIL SPANDECK 0.30 AZ 50 (RUSAK)</t>
  </si>
  <si>
    <t>COIL SPANDECK 0.30 AZ 50 KBJP</t>
  </si>
  <si>
    <t>COIL SPANDECK 0.30 AZ 50 KBJP (RIJECT)</t>
  </si>
  <si>
    <t>COIL SPANDECK 0.30 AZ 50 KBJP (RUSAK)</t>
  </si>
  <si>
    <t>COIL SPANDECK 0.35 AZ 100</t>
  </si>
  <si>
    <t>COIL SPANDECK 0.35 AZ 100 (RIJECT)</t>
  </si>
  <si>
    <t>COIL SPANDECK 0.35 AZ 100 (RUSAK)</t>
  </si>
  <si>
    <t>CORNICE APLUS</t>
  </si>
  <si>
    <t>SAK</t>
  </si>
  <si>
    <t>CORNICE APLUS (RIJECT)</t>
  </si>
  <si>
    <t>Coil 0.25 AZ 50</t>
  </si>
  <si>
    <t>Coil 0.25 AZ 50 (RIJECT)</t>
  </si>
  <si>
    <t>Coil 0.25 AZ 50 (RUSAK)</t>
  </si>
  <si>
    <t>DAK 119 / 4 M</t>
  </si>
  <si>
    <t>DAK 119 / 4 M (RIJECT)</t>
  </si>
  <si>
    <t>DAK 119 / 4 M (RUSAK)</t>
  </si>
  <si>
    <t>DAK 125 / 4 M</t>
  </si>
  <si>
    <t>DAK 125 / 4 M (RIJECT)</t>
  </si>
  <si>
    <t>DAK 125 / 4 M (RUSAK)</t>
  </si>
  <si>
    <t>DAK 152 / 4 M</t>
  </si>
  <si>
    <t>DAK 152 / 4 M (RIJECT)</t>
  </si>
  <si>
    <t>DAK 152 / 4 M (RUSAK)</t>
  </si>
  <si>
    <t>DAK 164 / 4 M</t>
  </si>
  <si>
    <t>DAK 164 / 4 M (RIJECT)</t>
  </si>
  <si>
    <t>DAK 164 / 4 M (RUSAK)</t>
  </si>
  <si>
    <t>DAK 54 / 4M (RIJECT)</t>
  </si>
  <si>
    <t>DOWNLIGHT PILA 10W</t>
  </si>
  <si>
    <t>DOWNLIGHT PILA 10W (RIJECT)</t>
  </si>
  <si>
    <t>DOWNLIGHT PILA 7W</t>
  </si>
  <si>
    <t>DOWNLIGHT PILA 7W (RIJECT)</t>
  </si>
  <si>
    <t>DRYWALL 6 X 1 1/4 LHC</t>
  </si>
  <si>
    <t>DRYWALL 6 X 1 1/4 LHC (RIJECT)</t>
  </si>
  <si>
    <t>DRYWALL 6 X 1 1/4 LHC (RUSAK)</t>
  </si>
  <si>
    <t>DRYWALL 6 X 11/2 LHC</t>
  </si>
  <si>
    <t>DRYWALL 6 X 11/2 LHC (RIJECT)</t>
  </si>
  <si>
    <t>DRYWALL 6 X 11/2 LHC (RUSAK)</t>
  </si>
  <si>
    <t>DYNABOLT 10 X 50</t>
  </si>
  <si>
    <t>DYNABOLT 10 X 50 (RIJECT)</t>
  </si>
  <si>
    <t>DYNABOLT 10 X 50 (RUSAK)</t>
  </si>
  <si>
    <t>DYNABOLT 10 X 50 MARIO (RIJECT)</t>
  </si>
  <si>
    <t>DYNABOLT 10 X 50 MARIO (RUSAK)</t>
  </si>
  <si>
    <t>DYNABOLT 10 X 65 MARIO (RIJECT)</t>
  </si>
  <si>
    <t>DYNABOLT 10 X 65 MARIO (RUSAK)</t>
  </si>
  <si>
    <t>ELG 01 / 3 M</t>
  </si>
  <si>
    <t>ELG 01 / 3 M (RIJECT)</t>
  </si>
  <si>
    <t>ELG 01 / 3 M (RUSAK)</t>
  </si>
  <si>
    <t>ELG 01 / 4 M (RIJECT)</t>
  </si>
  <si>
    <t>ELG 010 / 4 M (RIJECT)</t>
  </si>
  <si>
    <t>ELG 011 G / 4 M (RUSAK)</t>
  </si>
  <si>
    <t>ELG 012 G / 4 M</t>
  </si>
  <si>
    <t>ELG 012 G / 4 M (RIJECT)</t>
  </si>
  <si>
    <t>ELG 012 G / 4 M (RUSAK)</t>
  </si>
  <si>
    <t>ELG 013 / 4 M</t>
  </si>
  <si>
    <t>ELG 013 / 4 M (RIJECT)</t>
  </si>
  <si>
    <t>ELG 013 / 4 M (RUSAK)</t>
  </si>
  <si>
    <t>ELG 014 / 4 M (RIJECT)</t>
  </si>
  <si>
    <t>ELG 014 / 4 M (RUSAK)</t>
  </si>
  <si>
    <t>ELG 015 / 4 M (RIJECT)</t>
  </si>
  <si>
    <t>ELG 016 / 4 M (RIJECT)</t>
  </si>
  <si>
    <t>ELG 017 / 4 M (RIJECT)</t>
  </si>
  <si>
    <t>ELG 017 / 4 M (RUSAK)</t>
  </si>
  <si>
    <t>ELG 018 / 4 M (RUSAK)</t>
  </si>
  <si>
    <t>ELG 019 / 4 M (RIJECT)</t>
  </si>
  <si>
    <t>ELG 02 / 3 M (RIJECT)</t>
  </si>
  <si>
    <t>ELG 02 / 3 M (RUSAK)</t>
  </si>
  <si>
    <t>ELG 02 / 4 M (RIJECT)</t>
  </si>
  <si>
    <t>ELG 020 / 4 M (RUSAK)</t>
  </si>
  <si>
    <t>ELG 021 / 4 M</t>
  </si>
  <si>
    <t>ELG 021 / 4 M (RIJECT)</t>
  </si>
  <si>
    <t>ELG 021 / 4 M (RUSAK)</t>
  </si>
  <si>
    <t>ELG 023 / 4 M</t>
  </si>
  <si>
    <t>ELG 023 / 4 M (RIJECT)</t>
  </si>
  <si>
    <t>ELG 023 / 4 M (RUSAK)</t>
  </si>
  <si>
    <t>ELG 024 / 4 M</t>
  </si>
  <si>
    <t>ELG 024 / 4 M (RIJECT)</t>
  </si>
  <si>
    <t>ELG 024 / 4 M (RUSAK)</t>
  </si>
  <si>
    <t>ELG 026 / 4 M (RUSAK)</t>
  </si>
  <si>
    <t>ELG 027 / 4 M (RIJECT)</t>
  </si>
  <si>
    <t>ELG 028 / 4 M (RIJECT)</t>
  </si>
  <si>
    <t>ELG 028 / 4 M (RUSAK)</t>
  </si>
  <si>
    <t>ELG 029 / 4 M (RIJECT)</t>
  </si>
  <si>
    <t>ELG 029 / 4 M (RUSAK)</t>
  </si>
  <si>
    <t>ELG 03 / 3 M</t>
  </si>
  <si>
    <t>ELG 03 / 3 M (RIJECT)</t>
  </si>
  <si>
    <t>ELG 03 / 3 M (RUSAK)</t>
  </si>
  <si>
    <t>ELG 03 / 4 M (RIJECT)</t>
  </si>
  <si>
    <t>ELG 030 / 4 M (RUSAK)</t>
  </si>
  <si>
    <t>ELG 032 / 4 M (RIJECT)</t>
  </si>
  <si>
    <t>ELG 033 / 4 M (RIJECT)</t>
  </si>
  <si>
    <t>ELG 034 / 4 M (RIJECT)</t>
  </si>
  <si>
    <t>ELG 035 / 4 M (RIJECT)</t>
  </si>
  <si>
    <t>ELG 035 / 4 M (RUSAK)</t>
  </si>
  <si>
    <t>ELG 036 / 4 M (RIJECT)</t>
  </si>
  <si>
    <t>ELG 037 / 4 M (RUSAK)</t>
  </si>
  <si>
    <t>ELG 038 / 4 M (RUSAK)</t>
  </si>
  <si>
    <t>ELG 04 / 3 M</t>
  </si>
  <si>
    <t>ELG 04 / 3 M (RIJECT)</t>
  </si>
  <si>
    <t>ELG 04 / 3 M (RUSAK)</t>
  </si>
  <si>
    <t>ELG 04 / 4 M (RIJECT)</t>
  </si>
  <si>
    <t>ELG 04 / 4 M (RUSAK)</t>
  </si>
  <si>
    <t>ELG 040 / 4 M (RIJECT)</t>
  </si>
  <si>
    <t>ELG 041 / 4 M (RIJECT)</t>
  </si>
  <si>
    <t>ELG 041 / 4 M (RUSAK)</t>
  </si>
  <si>
    <t>ELG 042 / 4 M (RIJECT)</t>
  </si>
  <si>
    <t>ELG 043 / 4 M (RIJECT)</t>
  </si>
  <si>
    <t>ELG 044 / 4 M (RIJECT)</t>
  </si>
  <si>
    <t>ELG 045 / 4 M (RUSAK)</t>
  </si>
  <si>
    <t>ELG 047 / 4 M (RIJECT)</t>
  </si>
  <si>
    <t>ELG 05 / 3 M</t>
  </si>
  <si>
    <t>ELG 05 / 3 M (RIJECT)</t>
  </si>
  <si>
    <t>ELG 05 / 3 M (RUSAK)</t>
  </si>
  <si>
    <t>ELG 05 / 4 M (RUSAK)</t>
  </si>
  <si>
    <t>ELG 06 / 4 M (RIJECT)</t>
  </si>
  <si>
    <t>ELG 06 / 4 M (RUSAK)</t>
  </si>
  <si>
    <t>ELG 07 / 3 M</t>
  </si>
  <si>
    <t>ELG 07 / 3 M (RIJECT)</t>
  </si>
  <si>
    <t>ELG 07 / 3 M (RUSAK)</t>
  </si>
  <si>
    <t>ELG 08 / 3 M (RIJECT)</t>
  </si>
  <si>
    <t>ELG 08 / 3 M (RUSAK)</t>
  </si>
  <si>
    <t>ELG 09 / 4 M (RUSAK)</t>
  </si>
  <si>
    <t>ELG 10 / 3 M (RIJECT)</t>
  </si>
  <si>
    <t>ELG 10 / 3 M (RUSAK)</t>
  </si>
  <si>
    <t>ELG 11 F / 3 M (RUSAK)</t>
  </si>
  <si>
    <t>ELG 11 FILM / 4M (RIJECT)</t>
  </si>
  <si>
    <t>ELG 11 G / 3 M (RIJECT)</t>
  </si>
  <si>
    <t>ELG 12 DOFF / 3 M</t>
  </si>
  <si>
    <t>ELG 12 DOFF / 3 M (RIJECT)</t>
  </si>
  <si>
    <t>ELG 12 DOFF / 3 M (RUSAK)</t>
  </si>
  <si>
    <t>ELG 12 F / 3 M</t>
  </si>
  <si>
    <t>ELG 12 F / 3 M (RIJECT)</t>
  </si>
  <si>
    <t>ELG 12 F / 3 M (RUSAK)</t>
  </si>
  <si>
    <t>ELG 12 FILM / 4M (RIJECT)</t>
  </si>
  <si>
    <t>ELG 12 FILM / 4M (RUSAK)</t>
  </si>
  <si>
    <t>ELG 12 FILM / 4M BELANG</t>
  </si>
  <si>
    <t>ELG 12 G / 3 M (RIJECT)</t>
  </si>
  <si>
    <t>ELG 13 / 3 M</t>
  </si>
  <si>
    <t>ELG 13 / 3 M (RIJECT)</t>
  </si>
  <si>
    <t>ELG 13 / 3 M (RUSAK)</t>
  </si>
  <si>
    <t>ELG 14 / 3 M (RIJECT)</t>
  </si>
  <si>
    <t>ELG 14 / 3 M (RUSAK)</t>
  </si>
  <si>
    <t>ELG 15 / 3 M (RIJECT)</t>
  </si>
  <si>
    <t>ELG 17 / 3 M (RIJECT)</t>
  </si>
  <si>
    <t>ELG 17 / 3 M (RUSAK)</t>
  </si>
  <si>
    <t>ELG 18 / 3 M (RIJECT)</t>
  </si>
  <si>
    <t>ELG 19 / 3 M (RIJECT)</t>
  </si>
  <si>
    <t>ELG 20 / 3 M (RIJECT)</t>
  </si>
  <si>
    <t>ELG 20 / 3 M (RUSAK)</t>
  </si>
  <si>
    <t>ELG 22 / 3 M (RUSAK)</t>
  </si>
  <si>
    <t>ELG 23 / 3 M</t>
  </si>
  <si>
    <t>ELG 23 / 3 M (RIJECT)</t>
  </si>
  <si>
    <t>ELG 23 / 3 M (RUSAK)</t>
  </si>
  <si>
    <t>ELG 24 / 3 M</t>
  </si>
  <si>
    <t>ELG 24 / 3 M (RIJECT)</t>
  </si>
  <si>
    <t>ELG 24 / 3 M (RUSAK)</t>
  </si>
  <si>
    <t>ELG 26 / 3 M (RUSAK)</t>
  </si>
  <si>
    <t>ELG 28 / 3 M (RIJECT)</t>
  </si>
  <si>
    <t>ELG 28 / 3 M (RUSAK)</t>
  </si>
  <si>
    <t>ELG 29 / 3 M (RIJECT)</t>
  </si>
  <si>
    <t>ELG 29 / 3 M (RUSAK)</t>
  </si>
  <si>
    <t>ELG 32 / 3 M</t>
  </si>
  <si>
    <t>ELG 32 / 3 M (RIJECT)</t>
  </si>
  <si>
    <t>ELG 32 / 3 M (RUSAK)</t>
  </si>
  <si>
    <t>ELG 33 / 3 M</t>
  </si>
  <si>
    <t>ELG 33 / 3 M (RIJECT)</t>
  </si>
  <si>
    <t>ELG 33 / 3 M (RUSAK)</t>
  </si>
  <si>
    <t>ELG 35 / 3 M</t>
  </si>
  <si>
    <t>ELG 35 / 3 M (RIJECT)</t>
  </si>
  <si>
    <t>ELG 35 / 3 M (RUSAK)</t>
  </si>
  <si>
    <t>ELG 36 / 3 M</t>
  </si>
  <si>
    <t>ELG 36 / 3 M (RIJECT)</t>
  </si>
  <si>
    <t>ELG 36 / 3 M (RUSAK)</t>
  </si>
  <si>
    <t>ELG 38 / 3 M</t>
  </si>
  <si>
    <t>ELG 38 / 3 M (RIJECT)</t>
  </si>
  <si>
    <t>ELG 38 / 3 M (RUSAK)</t>
  </si>
  <si>
    <t>ELG 39 / 3 M (RUSAK)</t>
  </si>
  <si>
    <t>ELG 40 / 3 M (RUSAK)</t>
  </si>
  <si>
    <t>ELG 42 / 3 M (RIJECT)</t>
  </si>
  <si>
    <t>ELG 42 / 3 M (RUSAK)</t>
  </si>
  <si>
    <t>ELG 43 / 3 M</t>
  </si>
  <si>
    <t>ELG 43 / 3 M (RIJECT)</t>
  </si>
  <si>
    <t>ELG 43 / 3 M (RUSAK)</t>
  </si>
  <si>
    <t>ELG 44 / 3 M</t>
  </si>
  <si>
    <t>ELG 44 / 3 M (RIJECT)</t>
  </si>
  <si>
    <t>ELG 44 / 3 M (RUSAK)</t>
  </si>
  <si>
    <t>ELG 45 / 3 M (RIJECT)</t>
  </si>
  <si>
    <t>ELG 45 / 3 M (RUSAK)</t>
  </si>
  <si>
    <t>ELG 46 / 3 M</t>
  </si>
  <si>
    <t>ELG 46 / 3 M (RIJECT)</t>
  </si>
  <si>
    <t>ELG 46 / 3 M (RUSAK)</t>
  </si>
  <si>
    <t>ELG 47 / 3 M (RIJECT)</t>
  </si>
  <si>
    <t>ELG 47 / 3 M (RUSAK)</t>
  </si>
  <si>
    <t>ELG LAMINATE 781/ 4M (RIJECT)</t>
  </si>
  <si>
    <t>ELG LAMINATE 781/ 4M (RUSAK)</t>
  </si>
  <si>
    <t>ELG LAMINATE 781/ 6M</t>
  </si>
  <si>
    <t>ELG LAMINATE 781/ 6M (RIJECT)</t>
  </si>
  <si>
    <t>ELG LAMINATE 782/ 4M</t>
  </si>
  <si>
    <t>ELG LAMINATE 782/ 4M (RIJECT)</t>
  </si>
  <si>
    <t>ELG LAMINATE 783/ 4M</t>
  </si>
  <si>
    <t>ELG LAMINATE 783/ 4M (RIJECT)</t>
  </si>
  <si>
    <t>ELG LAMINATE 784/ 4M</t>
  </si>
  <si>
    <t>ELG LAMINATE 784/ 4M (RIJECT)</t>
  </si>
  <si>
    <t>ELG LAMINATE 785/ 4M</t>
  </si>
  <si>
    <t>ELG LAMINATE 785/ 4M (RIJECT)</t>
  </si>
  <si>
    <t>ELG LAMINATE 785/ 6M</t>
  </si>
  <si>
    <t>ELG LAMINATE 785/ 6M (RIJECT)</t>
  </si>
  <si>
    <t>ELG LAMINATE 786 / 4M (RUSAK)</t>
  </si>
  <si>
    <t>ELG LAMINATE 786/ 4M</t>
  </si>
  <si>
    <t>ELG LAMINATE 786/ 4M (RIJECT)</t>
  </si>
  <si>
    <t>ELG LAMINATE 788/ 4M</t>
  </si>
  <si>
    <t>ELG LAMINATE 788/ 4M (RIJECT)</t>
  </si>
  <si>
    <t>ELG LAMINATE 817/ 4M</t>
  </si>
  <si>
    <t>ELG LAMINATE 817/ 4M (RIJECT)</t>
  </si>
  <si>
    <t>EWP KPK 01 / 3M (RIJECT)</t>
  </si>
  <si>
    <t>EWP KPK 01 / 3M (RUSAK)</t>
  </si>
  <si>
    <t>EWP KPK 010 / 3M (RIJECT)</t>
  </si>
  <si>
    <t>EWP KPK 010 / 3M (RUSAK)</t>
  </si>
  <si>
    <t>EWP KPK 011 / 3M (RIJECT)</t>
  </si>
  <si>
    <t>EWP KPK 02 / 3M (RIJECT)</t>
  </si>
  <si>
    <t>EWP KPK 02 / 3M (RUSAK)</t>
  </si>
  <si>
    <t>EWP KPK 03 / 3M (RIJECT)</t>
  </si>
  <si>
    <t>EWP KPK 04 / 3M (RIJECT)</t>
  </si>
  <si>
    <t>EWP KPK 04 / 3M (RUSAK)</t>
  </si>
  <si>
    <t>EWP KPK 05 / 3M (RIJECT)</t>
  </si>
  <si>
    <t>EWP KPK 06 / 3M (RIJECT)</t>
  </si>
  <si>
    <t>EWP KPK 06 / 3M (RUSAK)</t>
  </si>
  <si>
    <t>EWP KPK 07 / 3M (RIJECT)</t>
  </si>
  <si>
    <t>EWP KPK 08 / 3M (RIJECT)</t>
  </si>
  <si>
    <t>EWP KPK 08 / 3M (RUSAK)</t>
  </si>
  <si>
    <t>EWP KPK 09 / 3M (RIJECT)</t>
  </si>
  <si>
    <t>EWP KPK 09 / 3M (RUSAK )</t>
  </si>
  <si>
    <t>EWP KPK 11 / 3M</t>
  </si>
  <si>
    <t>EWP KPK 11 / 3M (RIJECT)</t>
  </si>
  <si>
    <t>EWP KPK 11 / 3M (RUSAK )</t>
  </si>
  <si>
    <t>EWP KPK 12 / 3M (RIJECT)</t>
  </si>
  <si>
    <t>EWP KPK 12 / 3M (RUSAK)</t>
  </si>
  <si>
    <t>EWP KPK 13 / 3M</t>
  </si>
  <si>
    <t>EWP KPK 13 / 3M (RIJECT)</t>
  </si>
  <si>
    <t>EWP KPK 13 / 3M (RUSAK)</t>
  </si>
  <si>
    <t>VITTING BTK - 002</t>
  </si>
  <si>
    <t>VITTING BTK - 002 (RIJECT)</t>
  </si>
  <si>
    <t>VITTING BTK - 002 (RUSAK)</t>
  </si>
  <si>
    <t>VITTING BTK - 003</t>
  </si>
  <si>
    <t>VITTING BTK - 003 (RIJECT)</t>
  </si>
  <si>
    <t>VITTING BTK - 003 (RUSAK)</t>
  </si>
  <si>
    <t>VITTING BTK - 005</t>
  </si>
  <si>
    <t>VITTING BTK - 005 (RIJECT)</t>
  </si>
  <si>
    <t>VITTING BTK - 005 (RUSAK)</t>
  </si>
  <si>
    <t>FLASHING TEKUK 0.50 AZ 100 P.2.5M</t>
  </si>
  <si>
    <t>FLASHING TEKUK 0.50 AZ 100 P.2.5M (RIJECT)</t>
  </si>
  <si>
    <t>FLOOR DECK CD 1000 x 0.75 mm x 4.40 M (ZC)</t>
  </si>
  <si>
    <t>FLOOR DECK CD 1000 x 0.75 mm x 4.40 M (ZC) (RIJECT)</t>
  </si>
  <si>
    <t>FLOOR DECK CD 1000 x 0.75 mm x 6.25 M (ZC)</t>
  </si>
  <si>
    <t>FLOOR DECK CD 1000 x 0.75 mm x 6.25 M (ZC) (RIJECT)</t>
  </si>
  <si>
    <t>FURRING PN 251 0.35 P.3M (RIJECT)</t>
  </si>
  <si>
    <t>GIPSUM 9MM APLUS</t>
  </si>
  <si>
    <t>GIPSUM 9MM APLUS (RIJECT)</t>
  </si>
  <si>
    <t>GIPSUM 9MM APLUS (RUSAK)</t>
  </si>
  <si>
    <t>GRANIS 60 X 60 66108 SUN POWER</t>
  </si>
  <si>
    <t>GRANIS 60 X 60 66108 SUN POWER (RIJECT)</t>
  </si>
  <si>
    <t>GRANIS 60 X 60 66108 SUN POWER (RUSAK)</t>
  </si>
  <si>
    <t>GRANIT CERANOSA CREAM POLOS 60X60</t>
  </si>
  <si>
    <t>GRANIT CERANOSA CREAM POLOS 60X60 (RIJECT)</t>
  </si>
  <si>
    <t>GRANIT CERANOSA CREAM POLOS 60X60 (RUSAK)</t>
  </si>
  <si>
    <t>GRANITE 60 X 60 60205 SUN POWER</t>
  </si>
  <si>
    <t>GRANITE 60 X 60 60205 SUN POWER (RIJECT)</t>
  </si>
  <si>
    <t>GRANITE 60 X 60 60205 SUN POWER (RUSAK)</t>
  </si>
  <si>
    <t>GRANITE 60 X 60 66146 SUN POWER</t>
  </si>
  <si>
    <t>GRANITE 60 X 60 66146 SUN POWER (RIJECT)</t>
  </si>
  <si>
    <t>GRANITE 60 X 60 66146 SUN POWER (RUSAK)</t>
  </si>
  <si>
    <t>GRANITE 60 X 60 66301 SUN POWER</t>
  </si>
  <si>
    <t>GRANITE 60 X 60 66301 SUN POWER (RIJECT)</t>
  </si>
  <si>
    <t>GRANITE 60 X 60 66301 SUN POWER (RUSAK)</t>
  </si>
  <si>
    <t>GYPSUM E-BOARD</t>
  </si>
  <si>
    <t>GYPSUM E-BOARD (RIJECT)</t>
  </si>
  <si>
    <t>GYPSUM E-BOARD (RUSAK)</t>
  </si>
  <si>
    <t>GYPSUM ELEPHANT 1200 X 2400 X 9MM</t>
  </si>
  <si>
    <t>GYPSUM ELEPHANT 1200 X 2400 X 9MM (RIJECT)</t>
  </si>
  <si>
    <t>GYPSUM ELEPHANT 1200 X 2400 X 9MM (RUSAK)</t>
  </si>
  <si>
    <t>GYPSUM KNAUF</t>
  </si>
  <si>
    <t>GYPSUM KNAUF (RIJECT)</t>
  </si>
  <si>
    <t>GYPSUM KNAUF (RUSAK)</t>
  </si>
  <si>
    <t>HANNOCHS 12W IBS</t>
  </si>
  <si>
    <t>HANNOCHS 12W IBS (RIJECT)</t>
  </si>
  <si>
    <t>HANNOCHS 12W IBS (RUSAK)</t>
  </si>
  <si>
    <t>HANNOCHS 15W IBR</t>
  </si>
  <si>
    <t>HANNOCHS 15W IBR (RIJECT)</t>
  </si>
  <si>
    <t>HANNOCHS 15W IBR (RUSAK)</t>
  </si>
  <si>
    <t>HANNOCHS 3W IBR</t>
  </si>
  <si>
    <t>HANNOCHS 3W IBR (RIJECT)</t>
  </si>
  <si>
    <t>HANNOCHS 3W IBR (RUSAK)</t>
  </si>
  <si>
    <t>HANNOCHS 3W IBS</t>
  </si>
  <si>
    <t>HANNOCHS 3W IBS (RIJECT)</t>
  </si>
  <si>
    <t>HANNOCHS 3W IBS (RUSAK)</t>
  </si>
  <si>
    <t>HANNOCHS 5W IBR</t>
  </si>
  <si>
    <t>HANNOCHS 5W IBR (RIJECT)</t>
  </si>
  <si>
    <t>HANNOCHS 5W IBR (RUSAK)</t>
  </si>
  <si>
    <t>HANNOCHS 7W IBS</t>
  </si>
  <si>
    <t>HANNOCHS 7W IBS (RIJECT)</t>
  </si>
  <si>
    <t>HANNOCHS 7W IBS (RUSAK)</t>
  </si>
  <si>
    <t>HANNOCHS 9W IBR</t>
  </si>
  <si>
    <t>HANNOCHS 9W IBR (RIJECT)</t>
  </si>
  <si>
    <t>HANNOCHS 9W IBR (RUSAK)</t>
  </si>
  <si>
    <t>HM 02 D / 3 M (RUSAK)</t>
  </si>
  <si>
    <t>HM 02 D / 4 M (RUSAK)</t>
  </si>
  <si>
    <t>HM 02 FILM / 5 M</t>
  </si>
  <si>
    <t>HM 02 FILM / 5 M (RIJECT)</t>
  </si>
  <si>
    <t>HM 02 FILM / 6 M</t>
  </si>
  <si>
    <t>HM 02 FILM / 6 M (RIJECT)</t>
  </si>
  <si>
    <t>HM 03 / 3 M (RIJECT)</t>
  </si>
  <si>
    <t>HM 03 / 3 M (RUSAK)</t>
  </si>
  <si>
    <t>HM 03 / 4 M (RIJECT)</t>
  </si>
  <si>
    <t>HM 03 / 4 M (RUSAK)</t>
  </si>
  <si>
    <t>HM 04 / 3 M</t>
  </si>
  <si>
    <t>HM 04 / 3 M (RIJECT)</t>
  </si>
  <si>
    <t>HM 04 / 3 M (RUSAK)</t>
  </si>
  <si>
    <t>HM 04 / 4 M (RIJECT)</t>
  </si>
  <si>
    <t>HM 05 / 3 M (RIJECT)</t>
  </si>
  <si>
    <t>HM 05 / 4 M (RIJECT)</t>
  </si>
  <si>
    <t>HM 06 / 3 M (RIJECT)</t>
  </si>
  <si>
    <t>HM 06 / 3 M (RUSAK)</t>
  </si>
  <si>
    <t>HM 06 / 4 M (RIJECT)</t>
  </si>
  <si>
    <t>HM 07 / 3 M (RUSAK)</t>
  </si>
  <si>
    <t>HM 08 / 3 M (RIJECT)</t>
  </si>
  <si>
    <t>HM 08 / 3 M (RUSAK)</t>
  </si>
  <si>
    <t>HM 08 / 4 M (RIJECT)</t>
  </si>
  <si>
    <t>HM 08 / 4 M (RUSAK)</t>
  </si>
  <si>
    <t>HM 09 / 3 M</t>
  </si>
  <si>
    <t>HM 09 / 3 M (RIJECT)</t>
  </si>
  <si>
    <t>HM 09 / 3 M (RUSAK)</t>
  </si>
  <si>
    <t>HM 09 / 4 M (RIJECT)</t>
  </si>
  <si>
    <t>HM 09 / 4M (RUSAK)</t>
  </si>
  <si>
    <t>HM 10 / 3 M (RUSAK)</t>
  </si>
  <si>
    <t>HM 10 / 4 M (RUSAK)</t>
  </si>
  <si>
    <t>HM 11 / 3 M (RUSAK)</t>
  </si>
  <si>
    <t>HM 12 / 3 M (RUSAK)</t>
  </si>
  <si>
    <t>HM 13 / 3 M</t>
  </si>
  <si>
    <t>HM 13 / 3 M (RIJECT)</t>
  </si>
  <si>
    <t>HM 13 / 3 M (RUSAK)</t>
  </si>
  <si>
    <t>HM 13 / 4 M (RIJECT)</t>
  </si>
  <si>
    <t>HM 14 / 3 M (RIJECT)</t>
  </si>
  <si>
    <t>HM 15 / 3 M (RUSAK)</t>
  </si>
  <si>
    <t>HM 15 / 4 M (RUSAK)</t>
  </si>
  <si>
    <t>HM 15 / 5 M</t>
  </si>
  <si>
    <t>HM 15 / 5 M (RIJECT)</t>
  </si>
  <si>
    <t>HM 15 / 5 M (RUSAK)</t>
  </si>
  <si>
    <t>HM 16 / 3 M (RIJECT)</t>
  </si>
  <si>
    <t>HM 16 / 3 M (RUSAK)</t>
  </si>
  <si>
    <t>HM 16 / 4 M (RUSAK)</t>
  </si>
  <si>
    <t>HM 17 / 3 M</t>
  </si>
  <si>
    <t>HM 17 / 3 M (RIJECT)</t>
  </si>
  <si>
    <t>HM 17 / 3 M (RUSAK)</t>
  </si>
  <si>
    <t>HM 18 / 3 M (RIJECT)</t>
  </si>
  <si>
    <t>HM 18 / 3 M (RUSAK)</t>
  </si>
  <si>
    <t>HM 18 / 4 M (RUSAK)</t>
  </si>
  <si>
    <t>HM 19 / 3 M (RIJECT)</t>
  </si>
  <si>
    <t>HM 19 / 3 M (RUSAK)</t>
  </si>
  <si>
    <t>HM 19 / 4 M (RUSAK)</t>
  </si>
  <si>
    <t>HM 20 / 3 M</t>
  </si>
  <si>
    <t>HM 20 / 3 M (RIJECT)</t>
  </si>
  <si>
    <t>HM 20 / 3 M (RUSAK)</t>
  </si>
  <si>
    <t>HM 20 / 4 M (RUSAK)</t>
  </si>
  <si>
    <t>HM 21 / 3 M (RIJECT)</t>
  </si>
  <si>
    <t>HM 21 / 3 M (RUSAK)</t>
  </si>
  <si>
    <t>HM 22 / 3 M</t>
  </si>
  <si>
    <t>HM 22 / 3 M (RIJECT)</t>
  </si>
  <si>
    <t>HM 22 / 3 M (RUSAK)</t>
  </si>
  <si>
    <t>HM 23 / 3 M (RIJECT)</t>
  </si>
  <si>
    <t>HM 23 / 3 M (RUSAK)</t>
  </si>
  <si>
    <t>HM 23 / 4 M (RIJECT)</t>
  </si>
  <si>
    <t>HM 24 / 3 M (RIJECT)</t>
  </si>
  <si>
    <t>HM 24 / 3 M (RUSAK)</t>
  </si>
  <si>
    <t>HM 24 / 4 M (RUSAK)</t>
  </si>
  <si>
    <t>HM 25 / 3 M</t>
  </si>
  <si>
    <t>HM 25 / 3 M (RIJECT)</t>
  </si>
  <si>
    <t>HM 25 / 3 M (RUSAK)</t>
  </si>
  <si>
    <t>HM 25 / 4 M (RUSAK)</t>
  </si>
  <si>
    <t>HM 26 / 3 M (RIJECT)</t>
  </si>
  <si>
    <t>HM 26 / 3 M (RUSAK)</t>
  </si>
  <si>
    <t>HM 26 / 4 M (RIJECT)</t>
  </si>
  <si>
    <t>HM 27 / 3 M</t>
  </si>
  <si>
    <t>HM 27 / 3 M (RIJECT)</t>
  </si>
  <si>
    <t>HM 27 / 3 M (RUSAK)</t>
  </si>
  <si>
    <t>HM 27 / 4 M (RIJECT)</t>
  </si>
  <si>
    <t>HM 27 / 4 M (RUSAK)</t>
  </si>
  <si>
    <t>HM 28 / 3 M (RIJECT)</t>
  </si>
  <si>
    <t>HM 28 / 3 M (RUSAK)</t>
  </si>
  <si>
    <t>HM 28 / 4 M (RIJECT)</t>
  </si>
  <si>
    <t>HM 29 / 3 M</t>
  </si>
  <si>
    <t>HM 29 / 3 M (RIJECT)</t>
  </si>
  <si>
    <t>HM 29 / 3 M (RUSAK)</t>
  </si>
  <si>
    <t>HM 29 / 4 M (RIJECT)</t>
  </si>
  <si>
    <t>HM 30 / 3 M (RIJECT)</t>
  </si>
  <si>
    <t>HM 30 / 3 M (RUSAK)</t>
  </si>
  <si>
    <t>HM 30/ 4 M</t>
  </si>
  <si>
    <t>HM 30/ 4 M (RIJECT)</t>
  </si>
  <si>
    <t>HM 31 / 3 M (RIJECT)</t>
  </si>
  <si>
    <t>HM 31 / 3 M (RUSAK)</t>
  </si>
  <si>
    <t>HM 31 / 4 M (RUSAK)</t>
  </si>
  <si>
    <t>HM 32 / 3 M (RIJECT)</t>
  </si>
  <si>
    <t>HM 32 / 3 M (RUSAK)</t>
  </si>
  <si>
    <t>HM 32 / 4 M (RUSAK)</t>
  </si>
  <si>
    <t>HM 33 / 3 M (RIJECT)</t>
  </si>
  <si>
    <t>HM 33 / 3 M (RUSAK)</t>
  </si>
  <si>
    <t>HM 34 / 3 M</t>
  </si>
  <si>
    <t>HM 34 / 3 M (RIJECT)</t>
  </si>
  <si>
    <t>HM 34 / 3 M (RUSAK)</t>
  </si>
  <si>
    <t>HM 34 / 4 M (RIJECT)</t>
  </si>
  <si>
    <t>HM 35 / 3 M (RIJECT)</t>
  </si>
  <si>
    <t>HM 35 / 3 M (RUSAK)</t>
  </si>
  <si>
    <t>HM 36 / 3 M (RIJECT)</t>
  </si>
  <si>
    <t>HM 36 / 3 M (RUSAK)</t>
  </si>
  <si>
    <t>HM 36 / 4 M (RUSAK)</t>
  </si>
  <si>
    <t>HM 37 / 3 M</t>
  </si>
  <si>
    <t>HM 37 / 3 M (RIJECT)</t>
  </si>
  <si>
    <t>HM 37 / 3 M (RUSAK)</t>
  </si>
  <si>
    <t>HM 37 / 4 M (RUSAK)</t>
  </si>
  <si>
    <t>HM 38 / 3 M (RIJECT)</t>
  </si>
  <si>
    <t>HM 38 / 3 M (RUSAK)</t>
  </si>
  <si>
    <t>HM 38 / 5 M</t>
  </si>
  <si>
    <t>HM 38 / 5 M (RIJECT)</t>
  </si>
  <si>
    <t>HM 39 / 3 M</t>
  </si>
  <si>
    <t>HM 39 / 3 M (RIJECT)</t>
  </si>
  <si>
    <t>HM 39 / 3 M (RUSAK)</t>
  </si>
  <si>
    <t>HM 39 / 4 M</t>
  </si>
  <si>
    <t>HM 39 / 4 M (RIJECT)</t>
  </si>
  <si>
    <t>HM 39 / 4 M (RUSAK)</t>
  </si>
  <si>
    <t>HM 40 / 3 M (RIJECT)</t>
  </si>
  <si>
    <t>HM 40 / 3 M (RUSAK)</t>
  </si>
  <si>
    <t>HM 40 / 4 M (RIJECT)</t>
  </si>
  <si>
    <t>HM 41 / 3 M (RUSAK)</t>
  </si>
  <si>
    <t>HM 41 / 4 M (RUSAK)</t>
  </si>
  <si>
    <t>HM 42 / 3 M (RIJECT)</t>
  </si>
  <si>
    <t>HM 42 / 3 M (RUSAK)</t>
  </si>
  <si>
    <t>HM 42 / 4 M (RIJECT)</t>
  </si>
  <si>
    <t>HM 43 / 3 M</t>
  </si>
  <si>
    <t>HM 43 / 3 M (RIJECT)</t>
  </si>
  <si>
    <t>HM 43 / 3 M (RUSAK)</t>
  </si>
  <si>
    <t>HM 43 / 4 M (RUSAK)</t>
  </si>
  <si>
    <t>HM 44 / 3 M</t>
  </si>
  <si>
    <t>HM 44 / 3 M (RIJECT)</t>
  </si>
  <si>
    <t>HM 44 / 3 M (RUSAK)</t>
  </si>
  <si>
    <t>HM 44 / 4 M</t>
  </si>
  <si>
    <t>HM 44 / 4 M (RIJECT)</t>
  </si>
  <si>
    <t>HM 44 / 4 M (RUSAK)</t>
  </si>
  <si>
    <t>HM 45 / 3 M (RIJECT)</t>
  </si>
  <si>
    <t>HM 45 / 3 M (RUSAK)</t>
  </si>
  <si>
    <t>HM 46 / 3 M</t>
  </si>
  <si>
    <t>HM 46 / 3 M (RIJECT)</t>
  </si>
  <si>
    <t>HM 46 / 3 M (RUSAK)</t>
  </si>
  <si>
    <t>HM 46 / 4 M (RIJECT)</t>
  </si>
  <si>
    <t>HM 47 / 3 M (RIJECT)</t>
  </si>
  <si>
    <t>HM 47 / 3 M (RUSAK)</t>
  </si>
  <si>
    <t>HM 48 / 3 M (RIJECT)</t>
  </si>
  <si>
    <t>HM 48 / 3 M (RUSAK)</t>
  </si>
  <si>
    <t>HM 49 / 3 M</t>
  </si>
  <si>
    <t>HM 49 / 3 M (RIJECT)</t>
  </si>
  <si>
    <t>HM 49 / 3 M (RUSAK)</t>
  </si>
  <si>
    <t>HM 49 / 4 M (RIJECT)</t>
  </si>
  <si>
    <t>HM 49 / 4 M (RUSAK)</t>
  </si>
  <si>
    <t>HM 50 / 4 M</t>
  </si>
  <si>
    <t>HM 50 / 4 M (RIJECT)</t>
  </si>
  <si>
    <t>HM 51 / 3 M (RIJECT)</t>
  </si>
  <si>
    <t>HM 51 / 3 M (RUSAK)</t>
  </si>
  <si>
    <t>HM 51 / 4 M (RUSAK)</t>
  </si>
  <si>
    <t>HM 51 / 5 M</t>
  </si>
  <si>
    <t>HM 51 / 5 M (RIJECT)</t>
  </si>
  <si>
    <t>HM 51 / 6 M</t>
  </si>
  <si>
    <t>HM 51 / 6 M (RIJECT)</t>
  </si>
  <si>
    <t>HM 9055 / 4 M</t>
  </si>
  <si>
    <t>HM 9055 / 4 M (RIJECT)</t>
  </si>
  <si>
    <t>HM HITAM POLOS G / 4M (RIJECT)</t>
  </si>
  <si>
    <t>HM SK-03 / 4M</t>
  </si>
  <si>
    <t>HM SK-03 / 4M (RIJECT)</t>
  </si>
  <si>
    <t>HM SK-04 / 4M</t>
  </si>
  <si>
    <t>HM SK-04 / 4M (RIJECT)</t>
  </si>
  <si>
    <t>HM VIN 40 /4M (RUSAK)</t>
  </si>
  <si>
    <t>HM/SK 22 / 4 M (RIJECT)</t>
  </si>
  <si>
    <t>HOLLO 2 X 4 NO BRAND</t>
  </si>
  <si>
    <t>HOLLO 2 X 4 NO BRAND (RIJECT)</t>
  </si>
  <si>
    <t>HOLLO 2 X 4 NO BRAND (RUSAK)</t>
  </si>
  <si>
    <t>HOLLO 20X40X0.35 PREMIUM B</t>
  </si>
  <si>
    <t>HOLLO 20X40X0.35 PREMIUM B (RIJECT)</t>
  </si>
  <si>
    <t>HOLLO 2X4 0,20 LCN (RIJECT)</t>
  </si>
  <si>
    <t>HOLLO 2X4 0,25 KCNA (RIJECT)</t>
  </si>
  <si>
    <t>HOLLO 2X4 0,30 KCNA</t>
  </si>
  <si>
    <t>HOLLO 2X4 0,30 KCNA (RIJECT)</t>
  </si>
  <si>
    <t>HOLLO 2X4 BSM</t>
  </si>
  <si>
    <t>HOLLO 2X4 BSM (RIJECT)</t>
  </si>
  <si>
    <t>HOLLO 2X4 BSM (RUSAK)</t>
  </si>
  <si>
    <t>HOLLO 2X4 CAN (6725) (RIJECT)</t>
  </si>
  <si>
    <t>HOLLO 2X4 DAKOTA</t>
  </si>
  <si>
    <t>HOLLO 2X4 DAKOTA (RIJECT)</t>
  </si>
  <si>
    <t>HOLLO 2X4 GASCO</t>
  </si>
  <si>
    <t>HOLLO 2X4 GASCO (RIJECT)</t>
  </si>
  <si>
    <t>HOLLO 2X4 TALI HITAM (RUSAK)</t>
  </si>
  <si>
    <t>HOLLO 40X40X0,35 PREMIUM B</t>
  </si>
  <si>
    <t>HOLLO 40X40X0,35 PREMIUM B (RIJECT)</t>
  </si>
  <si>
    <t>HOLLO 4X4 0,25 KCNA (RIJECT)</t>
  </si>
  <si>
    <t>HOLLO 4X4 0,30 KCNA</t>
  </si>
  <si>
    <t>HOLLO 4X4 0,30 KCNA (RIJECT)</t>
  </si>
  <si>
    <t>HOLLO 4X4 0,30 TALI BIRU</t>
  </si>
  <si>
    <t>HOLLO 4X4 0,30 TALI BIRU (RIJECT)</t>
  </si>
  <si>
    <t>HOLLO 4X4 ARRU</t>
  </si>
  <si>
    <t>HOLLO 4X4 ARRU (RIJECT)</t>
  </si>
  <si>
    <t>HOLLO 4X4 ARRU (RUSAK)</t>
  </si>
  <si>
    <t>HOLLO 4X4 GASCO</t>
  </si>
  <si>
    <t>HOLLO 4X4 GASCO (RIJECT)</t>
  </si>
  <si>
    <t>HOLLO 4X4 GASCO (RUSAK)</t>
  </si>
  <si>
    <t>HOLLO 4X4 TALI HITAM (RIJECT)</t>
  </si>
  <si>
    <t>HOLLO 4x4 0,20 LCN (RIJECT)</t>
  </si>
  <si>
    <t>HOLLO M-TB 30X33 LCN</t>
  </si>
  <si>
    <t>HOLLO M-TB 30X33 LCN (RIJECT)</t>
  </si>
  <si>
    <t>HOLLO M-TB 30X33 LCN (RUSAK)</t>
  </si>
  <si>
    <t>HOLLOW 2X4 0,20 ARU APMJ</t>
  </si>
  <si>
    <t>HOLLOW 2X4 0,20 ARU APMJ (RIJECT)</t>
  </si>
  <si>
    <t>HOLLOW 2X4 C PUTIH CSA (RIJECT)</t>
  </si>
  <si>
    <t>HOLLOW 2X4 C PUTIH CSA (RUSAK)</t>
  </si>
  <si>
    <t>HOLLOW 4X4 0,20 ARU APMJ (RIJECT)</t>
  </si>
  <si>
    <t>HOLLOW 4X4 0,20 ARU APMJ (RUSAK)</t>
  </si>
  <si>
    <t>HOLLOW 4X4 C PUTIH CSA (RIJECT)</t>
  </si>
  <si>
    <t>HOLLOW 4X4 C PUTIH CSA (RUSAK)</t>
  </si>
  <si>
    <t>HPL TACO 003 D BLACK MATTE</t>
  </si>
  <si>
    <t>HPL TACO 003 D BLACK MATTE (RIJECT)</t>
  </si>
  <si>
    <t>HPL TACO 009 D MOCASSIN IVORY MATTE</t>
  </si>
  <si>
    <t>HPL TACO 009 D MOCASSIN IVORY MATTE (RIJECT)</t>
  </si>
  <si>
    <t>HPL TACO 053 D METRO GREY</t>
  </si>
  <si>
    <t>HPL TACO 053 D METRO GREY (RIJECT)</t>
  </si>
  <si>
    <t>HPL TACO 062 SA FLOUR WHITE</t>
  </si>
  <si>
    <t>HPL TACO 062 SA FLOUR WHITE (RIJECT)</t>
  </si>
  <si>
    <t>HPL TACO TH 362 H</t>
  </si>
  <si>
    <t>HPL TACO TH 362 H (RIJECT)</t>
  </si>
  <si>
    <t>HPL TACO TH 5034 NT</t>
  </si>
  <si>
    <t>HPL TACO TH 5034 NT (RIJECT)</t>
  </si>
  <si>
    <t>HPL TACO TH 613 BR BRUSHED CHAMPAGNE</t>
  </si>
  <si>
    <t>HPL TACO TH 613 BR BRUSHED CHAMPAGNE (RIJECT)</t>
  </si>
  <si>
    <t>ISOLASI / 3 M</t>
  </si>
  <si>
    <t>ISOLASI / 3 M (RIJECT)</t>
  </si>
  <si>
    <t>ISOLASI / 3 M (RUSAK)</t>
  </si>
  <si>
    <t>ISOLASI LISTRIK HITAM</t>
  </si>
  <si>
    <t>ISOLASI LISTRIK HITAM (RIJECT)</t>
  </si>
  <si>
    <t>JANUR 012 - A 12CM*4M (RIJECT)</t>
  </si>
  <si>
    <t>JANUR 012 - A2 (RUSAK)</t>
  </si>
  <si>
    <t>JANUR 012 - A2 12CM*4M (RIJECT)</t>
  </si>
  <si>
    <t>JANUR 012 - A3 12CM*4M</t>
  </si>
  <si>
    <t>JANUR 012 - A3 12CM*4M (RIJECT)</t>
  </si>
  <si>
    <t>JANUR 012 - A3 12CM*4M (RUSAK)</t>
  </si>
  <si>
    <t>JANUR 012 - B 12CM*4M (RIJECT)</t>
  </si>
  <si>
    <t>JANUR 012 - B 12CM*4M (RUSAK)</t>
  </si>
  <si>
    <t>JANUR 012 - B</t>
  </si>
  <si>
    <t>JANUR 012 -B (RIJECT)</t>
  </si>
  <si>
    <t>JANUR 012 - W</t>
  </si>
  <si>
    <t>JANUR 012 - W (RIJECT)</t>
  </si>
  <si>
    <t>JANUR 03 - A 3CM*4M (RIJECT)</t>
  </si>
  <si>
    <t>JANUR 03 - B 3CM*4M (RIJECT)</t>
  </si>
  <si>
    <t>JANUR 03 - B 3CM*4M (RUSAK)</t>
  </si>
  <si>
    <t>JANUR 03 - B2 3CM*4M</t>
  </si>
  <si>
    <t>JANUR 03 - B2 3CM*4M (RIJECT)</t>
  </si>
  <si>
    <t>JANUR 03 - B2 3CM*4M (RUSAK)</t>
  </si>
  <si>
    <t>JANUR 04 - A 4CM*4M (RIJECT)</t>
  </si>
  <si>
    <t>JANUR 04 - A2 4CM*4M</t>
  </si>
  <si>
    <t>JANUR 04 - A2 4CM*4M (RIJECT)</t>
  </si>
  <si>
    <t>JANUR 04 - A2 4CM*4M (RUSAK)</t>
  </si>
  <si>
    <t>JANUR 04 - A3 4CM*4M</t>
  </si>
  <si>
    <t>JANUR 04 - A3 4CM*4M (RIJECT)</t>
  </si>
  <si>
    <t>JANUR 04 - A3 4CM*4M (RUSAK)</t>
  </si>
  <si>
    <t>JANUR 04 - B 4CM*4M (RIJECT)</t>
  </si>
  <si>
    <t>JANUR 04 - B2 4CM*4M</t>
  </si>
  <si>
    <t>JANUR 04 - B2 4CM*4M (RIJECT)</t>
  </si>
  <si>
    <t>JANUR 04 - B2 4CM*4M (RUSAK)</t>
  </si>
  <si>
    <t>JANUR 04 - B3 4CM*4M (RIJECT)</t>
  </si>
  <si>
    <t>JANUR 04 - B4 4CM*4M (RIJECT)</t>
  </si>
  <si>
    <t>JANUR 04 - B5 4CM*4M</t>
  </si>
  <si>
    <t>JANUR 04 - B5 4CM*4M (RIJECT)</t>
  </si>
  <si>
    <t>JANUR 04 - B5 4CM*4M (RUSAK)</t>
  </si>
  <si>
    <t>JANUR 04 - C1 4CM*4M (RIJECT)</t>
  </si>
  <si>
    <t>JANUR 04 - C1 4CM*4M (RUSAK)</t>
  </si>
  <si>
    <t>JANUR 04P - WG 4CM*4M</t>
  </si>
  <si>
    <t>JANUR 04P - WG 4CM*4M (RIJECT)</t>
  </si>
  <si>
    <t>JANUR 04P - WG 4CM*4M (RUSAK)</t>
  </si>
  <si>
    <t>JANUR 055 - A 5.5CM*4M (RIJECT)</t>
  </si>
  <si>
    <t>JANUR 055 - A 5.5CM*4M (RUSAK)</t>
  </si>
  <si>
    <t>JANUR 055 - A2 5.5CM*4M</t>
  </si>
  <si>
    <t>JANUR 055 - A2 5.5CM*4M (RIJECT)</t>
  </si>
  <si>
    <t>JANUR 055 - A2 5.5CM*4M (RUSAK)</t>
  </si>
  <si>
    <t>JANUR 055 - A3 5.5CM*4M</t>
  </si>
  <si>
    <t>JANUR 055 - A3 5.5CM*4M (RIJECT)</t>
  </si>
  <si>
    <t>JANUR 055 - A3 5.5CM*4M (RUSAK)</t>
  </si>
  <si>
    <t>JANUR 055 - B 5.5CM*4M (RIJECT)</t>
  </si>
  <si>
    <t>JANUR 055 - B2 5.5CM*4M</t>
  </si>
  <si>
    <t>JANUR 055 - B2 5.5CM*4M (RIJECT)</t>
  </si>
  <si>
    <t>JANUR 055 - B3 5.5CM*4M</t>
  </si>
  <si>
    <t>JANUR 055 - B3 5.5CM*4M (RIJECT)</t>
  </si>
  <si>
    <t>JANUR 055 - B3 5.5CM*4M (RUSAK)</t>
  </si>
  <si>
    <t>JANUR 055 - B4 5.5CM*4M (RIJECT)</t>
  </si>
  <si>
    <t>JANUR 055 - C 5.5CM*4M</t>
  </si>
  <si>
    <t>JANUR 055 - C 5.5CM*4M (RIJECT)</t>
  </si>
  <si>
    <t>JANUR 055 - C 5.5CM*4M (RUSAK)</t>
  </si>
  <si>
    <t>JANUR 055 - C 5.5CM*4M BARET</t>
  </si>
  <si>
    <t>JANUR 055 - C1 5.5CM*4M</t>
  </si>
  <si>
    <t>JANUR 055 - C1 5.5CM*4M (RIJECT)</t>
  </si>
  <si>
    <t>JANUR 055 - C1 5.5CM*4M (RUSAK)</t>
  </si>
  <si>
    <t>JANUR 055 - C2 5.5CM*4M</t>
  </si>
  <si>
    <t>JANUR 055 - C2 5.5CM*4M (RIJECT)</t>
  </si>
  <si>
    <t>JANUR 055 - C2 5.5CM*4M (RUSAK)</t>
  </si>
  <si>
    <t>JANUR 055 - C3 5.5CM*4M</t>
  </si>
  <si>
    <t>JANUR 055 - C3 5.5CM*4M (RIJECT)</t>
  </si>
  <si>
    <t>JANUR 06 - A 6CM*4M</t>
  </si>
  <si>
    <t>JANUR 06 - A 6CM*4M (RIJECT)</t>
  </si>
  <si>
    <t>JANUR 06 - A 6CM*4M (RUSAK)</t>
  </si>
  <si>
    <t>JANUR 06 - A2 6CM*4M</t>
  </si>
  <si>
    <t>JANUR 06 - A2 6CM*4M (RIJECT)</t>
  </si>
  <si>
    <t>JANUR 06 - A2 6CM*4M (RUSAK)</t>
  </si>
  <si>
    <t>JANUR 06 - A3 6CM*4M</t>
  </si>
  <si>
    <t>JANUR 06 - A3 6CM*4M (RIJECT)</t>
  </si>
  <si>
    <t>JANUR 06 - A3 6CM*4M (RUSAK)</t>
  </si>
  <si>
    <t>JANUR 06 - B 6CM*4M</t>
  </si>
  <si>
    <t>JANUR 06 - B 6CM*4M (RIJECT)</t>
  </si>
  <si>
    <t>JANUR 06 - B 6CM*4M (RUSAK)</t>
  </si>
  <si>
    <t>JANUR 06 - B2 6CM*4M</t>
  </si>
  <si>
    <t>JANUR 06 - B2 6CM*4M (RIJECT)</t>
  </si>
  <si>
    <t>JANUR 06 - B2 6CM*4M (RUSAK)</t>
  </si>
  <si>
    <t>JANUR 06 - B3 6CM*4M</t>
  </si>
  <si>
    <t>JANUR 06 - B3 6CM*4M (RIJECT)</t>
  </si>
  <si>
    <t>JANUR 06 - B3 6CM*4M (RUSAK)</t>
  </si>
  <si>
    <t>JANUR 06 - W 6CM*4M</t>
  </si>
  <si>
    <t>JANUR 06 - W 6CM*4M (RIJECT)</t>
  </si>
  <si>
    <t>JANUR 06 - W 6CM*4M (RUSAK)</t>
  </si>
  <si>
    <t>JANUR 08 - A 8CM*4M (RIJECT)</t>
  </si>
  <si>
    <t>JANUR 08 - A 8CM*4M (RUSAK)</t>
  </si>
  <si>
    <t>JANUR 08 - A2 8CM*4M (RIJECT)</t>
  </si>
  <si>
    <t>JANUR 08 - A2 8CM*4M (RUSAK)</t>
  </si>
  <si>
    <t>JANUR 08 - A3 8CM*4M</t>
  </si>
  <si>
    <t>JANUR 08 - A3 8CM*4M (RIJECT)</t>
  </si>
  <si>
    <t>JANUR 08 - A3 8CM*4M (RUSAK)</t>
  </si>
  <si>
    <t>JANUR 08 - B 8CM*4M (RIJECT)</t>
  </si>
  <si>
    <t>JANUR 08 - B 8CM*4M (RUSAK)</t>
  </si>
  <si>
    <t>JANUR 08 - BG5</t>
  </si>
  <si>
    <t>JANUR 08 - BG5 (RIJECT)</t>
  </si>
  <si>
    <t>JANUR 08 - W</t>
  </si>
  <si>
    <t>JANUR 08 - W (RIJECT)</t>
  </si>
  <si>
    <t>JANUR GS15 - 2 15CM*3M</t>
  </si>
  <si>
    <t>JANUR GS15 - 2 15CM*3M (RIJECT)</t>
  </si>
  <si>
    <t>JANUR GS15 - 2 15CM*3M (RUSAK)</t>
  </si>
  <si>
    <t>JANUR GS15 - 3 15CM*3M</t>
  </si>
  <si>
    <t>JANUR GS15 - 3 15CM*3M (RIJECT)</t>
  </si>
  <si>
    <t>JANUR GS15 - 3 15CM*3M (RUSAK)</t>
  </si>
  <si>
    <t>JANUR GS15 - 5 15CM*3M (RUSAK)</t>
  </si>
  <si>
    <t>JANUR GS15 - 6 15CM*3M (RIJECT)</t>
  </si>
  <si>
    <t>JANUR GS15 - 7 15CM*3M</t>
  </si>
  <si>
    <t>JANUR GS15 - 7 15CM*3M (RIJECT)</t>
  </si>
  <si>
    <t>JANUR GS15 - 7 15CM*3M (RUSAK)</t>
  </si>
  <si>
    <t>JANUR GS15 - 8 15CM*3M</t>
  </si>
  <si>
    <t>JANUR GS15 - 8 15CM*3M (RIJECT)</t>
  </si>
  <si>
    <t>JANUR GS15 - 8 15CM*3M (RUSAK)</t>
  </si>
  <si>
    <t>JANUR GS15-1</t>
  </si>
  <si>
    <t>JANUR GS15-1 (RIJECT)</t>
  </si>
  <si>
    <t>JANUR GS15-1 (RUSAK)</t>
  </si>
  <si>
    <t>JANUR GS15-10 15CM*3M (RIJECT)</t>
  </si>
  <si>
    <t>JANUR GS15-10 15CM*3M (RUSAK)</t>
  </si>
  <si>
    <t>JANUR GS15-3 15CM*3m (RIJECT)</t>
  </si>
  <si>
    <t>JANUR GS15-3 15CM*3m (RUSAK)</t>
  </si>
  <si>
    <t>JANUR GS15-4 15CM*3M (RIJECT)</t>
  </si>
  <si>
    <t>JANUR GS15-9 15CM*3M (RIJECT)</t>
  </si>
  <si>
    <t>JANUR GS15-9 15CM*3M (RUSAK)</t>
  </si>
  <si>
    <t>JANUR L - 046EH (GOLD) 3CM*4M</t>
  </si>
  <si>
    <t>JANUR L - 046EH (GOLD) 3CM*4M (RIJECT)</t>
  </si>
  <si>
    <t>JANUR L - 046EH (GOLD) 3CM*4M (RUSAK)</t>
  </si>
  <si>
    <t>JANUR L - 1026ES (SILVER) 3CM*4M</t>
  </si>
  <si>
    <t>JANUR L - 1026ES (SILVER) 3CM*4M (RIJECT)</t>
  </si>
  <si>
    <t>JANUR L - 1026ES (SILVER) 3CM*4M (RUSAK)</t>
  </si>
  <si>
    <t>JANUR L - A 3CM*4M (RIJECT)</t>
  </si>
  <si>
    <t>JANUR L - A 3CM*4M (RUSAK)</t>
  </si>
  <si>
    <t>JANUR L - A2 3CM*4M</t>
  </si>
  <si>
    <t>JANUR L - A2 3CM*4M (RIJECT)</t>
  </si>
  <si>
    <t>JANUR L - A2 3CM*4M (RUSAK)</t>
  </si>
  <si>
    <t>JANUR L - B 3CM*4M (RIJECT)</t>
  </si>
  <si>
    <t>JANUR L - C1 3CM*4M</t>
  </si>
  <si>
    <t>JANUR L - C1 3CM*4M (RIJECT)</t>
  </si>
  <si>
    <t>JANUR L - C1 3CM*4M (RUSAK)</t>
  </si>
  <si>
    <t>JANUR V - A 3CM*4M (RIJECT)</t>
  </si>
  <si>
    <t>JANUR V - A1 3CM*4M</t>
  </si>
  <si>
    <t>JANUR V - A1 3CM*4M (RIJECT)</t>
  </si>
  <si>
    <t>JANUR V - A1 3CM*4M (RUSAK)</t>
  </si>
  <si>
    <t>JANUR V - A2 3CM*4M</t>
  </si>
  <si>
    <t>JANUR V - A2 3CM*4M (RIJECT)</t>
  </si>
  <si>
    <t>JANUR V - A2 3CM*4M (RUSAK)</t>
  </si>
  <si>
    <t>JANUR V - A3 3CM*4M</t>
  </si>
  <si>
    <t>JANUR V - A3 3CM*4M (RIJECT)</t>
  </si>
  <si>
    <t>JANUR V - A3 3CM*4M (RUSAK)</t>
  </si>
  <si>
    <t>JANUR V - A4 3CM*4M</t>
  </si>
  <si>
    <t>JANUR V - A4 3CM*4M (RIJECT)</t>
  </si>
  <si>
    <t>JANUR V - B 3CM*4M (RIJECT)</t>
  </si>
  <si>
    <t>JANUR V - B2 3CM*4M (RIJECT)</t>
  </si>
  <si>
    <t>JANUR V - B4 3CM*4M</t>
  </si>
  <si>
    <t>JANUR V - B4 3CM*4M (RIJECT)</t>
  </si>
  <si>
    <t>JANUR V - C1 3CM*4M</t>
  </si>
  <si>
    <t>JANUR V - C1 3CM*4M (RIJECT)</t>
  </si>
  <si>
    <t>JANUR V - C1 3CM*4M (RUSAK)</t>
  </si>
  <si>
    <t>JANUR V - W 3CM*4M</t>
  </si>
  <si>
    <t>JANUR V - W 3CM*4M (RIJECT)</t>
  </si>
  <si>
    <t>JANUR V - W 3CM*4M (RUSAK)</t>
  </si>
  <si>
    <t>JANUR WPC16-1 16CM*3M</t>
  </si>
  <si>
    <t>JANUR WPC16-1 16CM*3M (RIJECT)</t>
  </si>
  <si>
    <t>JANUR WPC16-1 16CM*3M (RUSAK)</t>
  </si>
  <si>
    <t>JANUR YTB04 - C 4CM*3M</t>
  </si>
  <si>
    <t>JANUR YTB04 - C 4CM*3M (RIJECT)</t>
  </si>
  <si>
    <t>JANUR YTB04 - C 4CM*3M (RUSAK)</t>
  </si>
  <si>
    <t>JANUR YTB04 4CM*3M (RIJECT)</t>
  </si>
  <si>
    <t>JANUR YTB06 6CM*3M (RIJECT)</t>
  </si>
  <si>
    <t>JANUR YTY03 3CM*3M</t>
  </si>
  <si>
    <t>JANUR YTY03 3CM*3M (RIJECT)</t>
  </si>
  <si>
    <t>JANUR YTY03 3CM*3M (RUSAK)</t>
  </si>
  <si>
    <t>JANUR YTY04 - A1 4CM*3M (RIJECT)</t>
  </si>
  <si>
    <t>JANUR YTY04 - A1 4CM*3M (RUSAK)</t>
  </si>
  <si>
    <t>JANUR YTY04 4CM*3M (RIJECT)</t>
  </si>
  <si>
    <t>JANUR YTY04-01</t>
  </si>
  <si>
    <t>JANUR YTY04-01 (RIJECT)</t>
  </si>
  <si>
    <t>JANUR YTY04-01 (RUSAK)</t>
  </si>
  <si>
    <t>JANUR YTY04-C</t>
  </si>
  <si>
    <t>JANUR YTY04-C (RIJECT)</t>
  </si>
  <si>
    <t>JANUR YTY04-C (RUSAK)</t>
  </si>
  <si>
    <t>JANUR YTY06 6CM*3M (RIJECT)</t>
  </si>
  <si>
    <t>JANUS 055 - A2 5.5CM*4M</t>
  </si>
  <si>
    <t>JANUS 055 - A2 5.5CM*4M (RIJECT)</t>
  </si>
  <si>
    <t>JANUS 055 - A2 5.5CM*4M (RUSAK)</t>
  </si>
  <si>
    <t>JV 001 / 4 M (RIJECT)</t>
  </si>
  <si>
    <t>JV 001 / 4 M (RUSAK)</t>
  </si>
  <si>
    <t>JV 002 / 3 M</t>
  </si>
  <si>
    <t>JV 002 / 3 M (RIJECT)</t>
  </si>
  <si>
    <t>JV 002 / 3 M (RUSAK)</t>
  </si>
  <si>
    <t>JV 003 / 4 M</t>
  </si>
  <si>
    <t>JV 003 / 4 M (RIJECT)</t>
  </si>
  <si>
    <t>JV 003 / 4 M (RUSAK)</t>
  </si>
  <si>
    <t>JV 004 / 4 M</t>
  </si>
  <si>
    <t>JV 004 / 4 M (RIJECT)</t>
  </si>
  <si>
    <t>JV 005 / 4 M (RUSAK)</t>
  </si>
  <si>
    <t>JV 006 / 3 M</t>
  </si>
  <si>
    <t>JV 006 / 3 M (RIJECT)</t>
  </si>
  <si>
    <t>JV 006 / 3 M (RUSAK)</t>
  </si>
  <si>
    <t>JV 006 / 4 M (RIJECT)</t>
  </si>
  <si>
    <t>JV 006 / 4 M (RUSAK)</t>
  </si>
  <si>
    <t>JV 010 / 4 M (RUSAK)</t>
  </si>
  <si>
    <t>JV 011 / 4 M (RUSAK)</t>
  </si>
  <si>
    <t>JV 012 / 4 M (RUSAK)</t>
  </si>
  <si>
    <t>JV 013 / 4 M (RUSAK)</t>
  </si>
  <si>
    <t>JV 014 / 4 M (RUSAK)</t>
  </si>
  <si>
    <t>JV 017 / 3 M (RUSAK)</t>
  </si>
  <si>
    <t>JV 018 / 3 M (RIJECT)</t>
  </si>
  <si>
    <t>JV 018 / 3 M (RUSAK)</t>
  </si>
  <si>
    <t>JV 019 / 4 M</t>
  </si>
  <si>
    <t>JV 019 / 4 M (RIJECT)</t>
  </si>
  <si>
    <t>JV 019 / 4 M (RUSAK)</t>
  </si>
  <si>
    <t>JV 020 / 3 M</t>
  </si>
  <si>
    <t>JV 020 / 3 M (RIJECT)</t>
  </si>
  <si>
    <t>JV 020 / 3 M (RUSAK)</t>
  </si>
  <si>
    <t>JV 020 / 4 M (RIJECT)</t>
  </si>
  <si>
    <t>JV 020 / 4 M (RUSAK)</t>
  </si>
  <si>
    <t>JV 021 / 4 M</t>
  </si>
  <si>
    <t>JV 021 / 4 M (RIJECT)</t>
  </si>
  <si>
    <t>JV 021 / 4 M (RUSAK)</t>
  </si>
  <si>
    <t>JV 022 / 4 M</t>
  </si>
  <si>
    <t>JV 022 / 4 M (RIJECT)</t>
  </si>
  <si>
    <t>JV 022 / 4 M (RUSAK)</t>
  </si>
  <si>
    <t>JV 023 / 3 M (RUSAK)</t>
  </si>
  <si>
    <t>JV 023 / 4 M (RUSAK)</t>
  </si>
  <si>
    <t>JV 023 / 6M</t>
  </si>
  <si>
    <t>JV 023 / 6M (RIJECT)</t>
  </si>
  <si>
    <t>JV 023 / 6M (RUSAK)</t>
  </si>
  <si>
    <t>JV 024 / 4 M (RIJECT)</t>
  </si>
  <si>
    <t>JV 025 / 4 M (RIJECT)</t>
  </si>
  <si>
    <t>JV 026 / 4 M</t>
  </si>
  <si>
    <t>JV 026 / 4 M (RIJECT)</t>
  </si>
  <si>
    <t>JV 026 / 4 M (RUSAK)</t>
  </si>
  <si>
    <t>JV 027 / 4 M (RUSAK)</t>
  </si>
  <si>
    <t>JV 028 / 4 M (RIJECT)</t>
  </si>
  <si>
    <t>JV 028 / 4 M (RUSAK)</t>
  </si>
  <si>
    <t>JV 029 / 4 M</t>
  </si>
  <si>
    <t>JV 029 / 4 M (RIJECT)</t>
  </si>
  <si>
    <t>JV 029 / 4 M (RUSAK)</t>
  </si>
  <si>
    <t>JV 030 / 4 M (RUSAK)</t>
  </si>
  <si>
    <t>JV 031 / 4 M (RUSAK)</t>
  </si>
  <si>
    <t>JV 033 / 4 M</t>
  </si>
  <si>
    <t>JV 033 / 4 M (RIJECT)</t>
  </si>
  <si>
    <t>JV 033 / 4 M (RUSAK)</t>
  </si>
  <si>
    <t>JV 034 / 3 M (RIJECT)</t>
  </si>
  <si>
    <t>JV 034 / 3 M (RUSAK)</t>
  </si>
  <si>
    <t>JV 034 / 4 M (RIJECT)</t>
  </si>
  <si>
    <t>JV 034 / 4 M (RUSAK)</t>
  </si>
  <si>
    <t>JV 035 / 4 M</t>
  </si>
  <si>
    <t>JV 035 / 4 M (RIJECT)</t>
  </si>
  <si>
    <t>JV 035 / 4 M (RUSAK)</t>
  </si>
  <si>
    <t>JV 036 / 4 M</t>
  </si>
  <si>
    <t>JV 036 / 4 M (RIJECT)</t>
  </si>
  <si>
    <t>JV 036 / 4 M (RUSAK)</t>
  </si>
  <si>
    <t>JV 037 / 4 M</t>
  </si>
  <si>
    <t>JV 037 / 4 M (RIJECT)</t>
  </si>
  <si>
    <t>JV 037 / 4 M (RUSAK)</t>
  </si>
  <si>
    <t>JV 038 / 4 M (RUSAK)</t>
  </si>
  <si>
    <t>JV 039 / 4 M (RUSAK)</t>
  </si>
  <si>
    <t>JV 040 / 6M</t>
  </si>
  <si>
    <t>JV 040 / 6M (RIJECT)</t>
  </si>
  <si>
    <t>JV 040 / 6M (RUSAK)</t>
  </si>
  <si>
    <t>JV 041 / 4 M (RUSAK)</t>
  </si>
  <si>
    <t>JV 042 / 4 M (RIJECT)</t>
  </si>
  <si>
    <t>JV 042 / 4 M (RUSAK)</t>
  </si>
  <si>
    <t>JV 043 / 3 M</t>
  </si>
  <si>
    <t>JV 043 / 3 M (RIJECT)</t>
  </si>
  <si>
    <t>JV 043 / 3 M (RUSAK)</t>
  </si>
  <si>
    <t>JV 044 / 3 M (RIJECT)</t>
  </si>
  <si>
    <t>JV 044 / 3 M (RUSAK)</t>
  </si>
  <si>
    <t>JV 047 / 4 M</t>
  </si>
  <si>
    <t>JV 047 / 4 M (RIJECT)</t>
  </si>
  <si>
    <t>JV 047 / 4 M (RUSAK)</t>
  </si>
  <si>
    <t>JV 048 / 4 M (RIJECT)</t>
  </si>
  <si>
    <t>JV 048 / 4 M (RUSAK)</t>
  </si>
  <si>
    <t>JV 050 / 4 M</t>
  </si>
  <si>
    <t>JV 050 / 4 M (RIJECT)</t>
  </si>
  <si>
    <t>JV 050 / 4 M (RUSAK)</t>
  </si>
  <si>
    <t>JV 051 / 4 M (RUSAK)</t>
  </si>
  <si>
    <t>JV 052 / 3 M (RIJECT)</t>
  </si>
  <si>
    <t>JV 052 / 3 M (RUSAK)</t>
  </si>
  <si>
    <t>JV 053 / 4 M (RUSAK)</t>
  </si>
  <si>
    <t>JV 054 / 3 M (RIJECT)</t>
  </si>
  <si>
    <t>JV 054 / 3 M (RUSAK)</t>
  </si>
  <si>
    <t>JV 054 / 4 M (RIJECT)</t>
  </si>
  <si>
    <t>JV 054 / 4 M (RUSAK)</t>
  </si>
  <si>
    <t>JV 055 / 3 M (RIJECT)</t>
  </si>
  <si>
    <t>JV 055 / 3 M (RUSAK)</t>
  </si>
  <si>
    <t>JV 056 / 4 M (RIJECT)</t>
  </si>
  <si>
    <t>JV 058 / 4 M (RUSAK)</t>
  </si>
  <si>
    <t>JV 060 / 4 M (RUSAK)</t>
  </si>
  <si>
    <t>JV 061 / 4 M (RIJECT)</t>
  </si>
  <si>
    <t>JV 100 / 4 M (RIJECT)</t>
  </si>
  <si>
    <t>JV 102 / 4 M (RIJECT)</t>
  </si>
  <si>
    <t>JV 103 / 4 M (RUSAK)</t>
  </si>
  <si>
    <t>JV 105 / 4 M (RUSAK)</t>
  </si>
  <si>
    <t>JV 106 / 4 M</t>
  </si>
  <si>
    <t>JV 106 / 4 M (RIJECT)</t>
  </si>
  <si>
    <t>JV 106 / 4 M (RUSAK)</t>
  </si>
  <si>
    <t>JV 107 / 4 M</t>
  </si>
  <si>
    <t>JV 107 / 4 M (RIJECT)</t>
  </si>
  <si>
    <t>JV 107 / 4 M (RUSAK)</t>
  </si>
  <si>
    <t>JV 108 / 4 M</t>
  </si>
  <si>
    <t>JV 108 / 4 M (RIJECT)</t>
  </si>
  <si>
    <t>JV 108 / 4 M (RUSAK)</t>
  </si>
  <si>
    <t>JV 132 / 4 M (RIJECT)</t>
  </si>
  <si>
    <t>JV 134 / 4 M (RIJECT)</t>
  </si>
  <si>
    <t>JV 134 / 6M</t>
  </si>
  <si>
    <t>JV 134 / 6M (RIJECT)</t>
  </si>
  <si>
    <t>JV 134 / 6M (RUSAK)</t>
  </si>
  <si>
    <t>JV 136 / 4 M (RIJECT)</t>
  </si>
  <si>
    <t>JV 140 / 4 M</t>
  </si>
  <si>
    <t>JV 140 / 4 M (RIJECT)</t>
  </si>
  <si>
    <t>JV 141 / 4 M</t>
  </si>
  <si>
    <t>JV 141 / 4 M (RIJECT)</t>
  </si>
  <si>
    <t>JV 151 / 4 M</t>
  </si>
  <si>
    <t>JV 151 / 4 M (RIJECT)</t>
  </si>
  <si>
    <t>JV 153 / 4 M</t>
  </si>
  <si>
    <t>JV 153 / 4 M (RIJECT)</t>
  </si>
  <si>
    <t>JV 154 / 4 M</t>
  </si>
  <si>
    <t>JV 154 / 4 M (RIJECT)</t>
  </si>
  <si>
    <t>JV 154 / 4 M (RUSAK)</t>
  </si>
  <si>
    <t>JV 154 / 6M</t>
  </si>
  <si>
    <t>JV 154 / 6M (RIJECT)</t>
  </si>
  <si>
    <t>JV 154 / 6M (RUSAK)</t>
  </si>
  <si>
    <t>JV 155 / 4 M</t>
  </si>
  <si>
    <t>JV 155 / 4 M (RIJECT)</t>
  </si>
  <si>
    <t>JV 156 4 M</t>
  </si>
  <si>
    <t>JV 156 4 M (RIJECT)</t>
  </si>
  <si>
    <t>JV 156 4 M (RUSAK)</t>
  </si>
  <si>
    <t>JV 158 / 4 M (RUSAK)</t>
  </si>
  <si>
    <t>JV 158 / 6M</t>
  </si>
  <si>
    <t>JV 158 / 6M (RIJECT)</t>
  </si>
  <si>
    <t>JV 158 / 6M (RUSAK)</t>
  </si>
  <si>
    <t>JV 163 / 6M G</t>
  </si>
  <si>
    <t>JV 163 / 6M G (RIJECT)</t>
  </si>
  <si>
    <t>JV 163 / 6M G (RUSAK)</t>
  </si>
  <si>
    <t>JV 210 LAMINATE / 4 M (RIJECT)</t>
  </si>
  <si>
    <t>JV 210 LAMINATE / 4 M (RUSAK)</t>
  </si>
  <si>
    <t>JV 211 LAMINATE / 4 M (RUSAK)</t>
  </si>
  <si>
    <t>JV 211 LAMINATE / 6 M</t>
  </si>
  <si>
    <t>JV 211 LAMINATE / 6 M (RIJECT)</t>
  </si>
  <si>
    <t>JV 212 / 4 M (RUSAK)</t>
  </si>
  <si>
    <t>JV 212 LAMINATE / 4 M</t>
  </si>
  <si>
    <t>JV 212 LAMINATE / 4 M (RIJECT)</t>
  </si>
  <si>
    <t>JV 223 LAMINATE / 4 M</t>
  </si>
  <si>
    <t>JV 223 LAMINATE / 4 M (RIJECT)</t>
  </si>
  <si>
    <t>JV 226 LAMINATE / 4 M (RUSAK)</t>
  </si>
  <si>
    <t>JV 231 LAMINATE / 4 M</t>
  </si>
  <si>
    <t>JV 231 LAMINATE / 4 M (RIJECT)</t>
  </si>
  <si>
    <t>JV A1B / 4 M</t>
  </si>
  <si>
    <t>JV A1B / 4 M (RIJECT)</t>
  </si>
  <si>
    <t>JV A1B / 4 M (RUSAK)</t>
  </si>
  <si>
    <t>JV A1K / 4 M (RIJECT)</t>
  </si>
  <si>
    <t>JV A2B / 4 M</t>
  </si>
  <si>
    <t>JV A2B / 4 M (RIJECT)</t>
  </si>
  <si>
    <t>JV A2B / 4 M (RUSAK)</t>
  </si>
  <si>
    <t>JV A2K / 4 M (RIJECT)</t>
  </si>
  <si>
    <t>JV A47AG2 / 4M (RIJECT)</t>
  </si>
  <si>
    <t>JV A47BG / 4 M (RIJECT)</t>
  </si>
  <si>
    <t>JV A47BP / 4 M (RIJECT)</t>
  </si>
  <si>
    <t>JV A47BP / 4 M (RUSAK)</t>
  </si>
  <si>
    <t>JV A47C / 4 M (RIJECT)</t>
  </si>
  <si>
    <t>JV A47D / 4 M (RIJECT)</t>
  </si>
  <si>
    <t>JV A47D / 4 M (RUSAK)</t>
  </si>
  <si>
    <t>JV A47G / 4 M (RIJECT)</t>
  </si>
  <si>
    <t>JV A47LK / 4 M (RIJECT)</t>
  </si>
  <si>
    <t>JV A47LK / 4 M (RUSAK)</t>
  </si>
  <si>
    <t>JV A47P / 4 M (RIJECT)</t>
  </si>
  <si>
    <t>JV A47S / 4 M</t>
  </si>
  <si>
    <t>JV A47S / 4 M (RIJECT)</t>
  </si>
  <si>
    <t>JV A47S / 4 M (RUSAK)</t>
  </si>
  <si>
    <t>JV AG BP / 4M (RIJECT)</t>
  </si>
  <si>
    <t>JV AG1 / 4 M (RIJECT)</t>
  </si>
  <si>
    <t>JV AG2 / 4 M (RIJECT)</t>
  </si>
  <si>
    <t>JV AG3 / 4 M (RIJECT)</t>
  </si>
  <si>
    <t>JV AG4 / 4 M (RIJECT)</t>
  </si>
  <si>
    <t>JV AGLK / 4 M (RIJECT)</t>
  </si>
  <si>
    <t>JV AGLK / 4 M (RUSAK)</t>
  </si>
  <si>
    <t>JV AGP / 4 M (RIJECT)</t>
  </si>
  <si>
    <t>JV AGP / 4 M (RUSAK)</t>
  </si>
  <si>
    <t>JV E1 BESAR / 4 M (RIJECT)</t>
  </si>
  <si>
    <t>JV E2 BESAR / 4 M (RIJECT)</t>
  </si>
  <si>
    <t>JV H1 / 4 M (RIJECT)</t>
  </si>
  <si>
    <t>JV H1 / 4 M (RUSAK)</t>
  </si>
  <si>
    <t>JV H2 / 4 M (RIJECT)</t>
  </si>
  <si>
    <t>JV L / 4 M</t>
  </si>
  <si>
    <t>JV L / 4 M (RIJECT)</t>
  </si>
  <si>
    <t>JV L / 4 M (RUSAK)</t>
  </si>
  <si>
    <t>JV L1 / 4 M (RIJECT)</t>
  </si>
  <si>
    <t>JV L2 / 4 M (RIJECT)</t>
  </si>
  <si>
    <t>JV LLK / 4 M</t>
  </si>
  <si>
    <t>JV LLK / 4 M (RIJECT)</t>
  </si>
  <si>
    <t>JV LLK / 4 M (RUSAK)</t>
  </si>
  <si>
    <t>JV i1 / 4 M</t>
  </si>
  <si>
    <t>JV i1 / 4 M (RIJECT)</t>
  </si>
  <si>
    <t>JV i2 / 4 M</t>
  </si>
  <si>
    <t>JV i2 / 4 M (RIJECT)</t>
  </si>
  <si>
    <t>JVB 01 KRAWANGAN JAVABOD (RIJECT)</t>
  </si>
  <si>
    <t>JVB 01 KRAWANGAN JAVABOD (RUSAK)</t>
  </si>
  <si>
    <t>JVB 013 KRAWANGAN JAVABOD</t>
  </si>
  <si>
    <t>JVB 013 KRAWANGAN JAVABOD (RIJECT)</t>
  </si>
  <si>
    <t>JVB 02 KRAWANGAN JAVABOD (RIJECT)</t>
  </si>
  <si>
    <t>JVB 02 KRAWANGAN JAVABOD (RUSAK)</t>
  </si>
  <si>
    <t>JVB 04 KRAWANGAN JAVABOD (RIJECT)</t>
  </si>
  <si>
    <t>JVB 09 KRAWANGAN JAVABOD (RIJECT)</t>
  </si>
  <si>
    <t>JVB 09 KRAWANGAN JAVABOD (RUSAK)</t>
  </si>
  <si>
    <t>JVB 10 KRAWANGAN JAVABOD (RIJECT)</t>
  </si>
  <si>
    <t>JVB 12 KRAWANGAN JAVABOD</t>
  </si>
  <si>
    <t>JVB 12 KRAWANGAN JAVABOD (RIJECT)</t>
  </si>
  <si>
    <t>JVB 12 KRAWANGAN JAVABOD (RUSAK)</t>
  </si>
  <si>
    <t>KANAL C 75.65 E SIMAPAN</t>
  </si>
  <si>
    <t>KANAL C 75.65 E SIMAPAN (RIJECT)</t>
  </si>
  <si>
    <t>KANAL C 75.65 E SIMAPAN (RUSAK)</t>
  </si>
  <si>
    <t>KANAL C 75.65 SIMAPAN</t>
  </si>
  <si>
    <t>KANAL C 75.65 SIMAPAN (RIJECT)</t>
  </si>
  <si>
    <t>KANAL C 75.65 SIMAPAN (RUSAK)</t>
  </si>
  <si>
    <t>KANAL C 75.75 E SIMAPAN</t>
  </si>
  <si>
    <t>KANAL C 75.75 E SIMAPAN (RIJECT)</t>
  </si>
  <si>
    <t>KANAL C 75.75 E SIMAPAN (RUSAK)</t>
  </si>
  <si>
    <t>KERAMIK 25 X25 YUKI WT</t>
  </si>
  <si>
    <t>KERAMIK 25 X25 YUKI WT (RIJECT)</t>
  </si>
  <si>
    <t>KERAMIK 40 X 40 ARWANA PUTIH CSA</t>
  </si>
  <si>
    <t>KERAMIK 40 X 40 ARWANA PUTIH CSA (RIJECT)</t>
  </si>
  <si>
    <t>KERAMIK 40 X 40 ARWANA PUTIH CSA (RUSAK)</t>
  </si>
  <si>
    <t>KERAMIK 40 X 40 EIGER GREY</t>
  </si>
  <si>
    <t>KERAMIK 40 X 40 EIGER GREY (RIJECT)</t>
  </si>
  <si>
    <t>KERAMIK 40 X 40 EIGER GREY (RUSAK)</t>
  </si>
  <si>
    <t>KERAMIK 40X40 ARWANA 99919 GY</t>
  </si>
  <si>
    <t>KERAMIK 40X40 ARWANA 99919 GY (RIJECT)</t>
  </si>
  <si>
    <t>KERAMIK 40X40 ARWANA 99919 GY (RUSAK)</t>
  </si>
  <si>
    <t>KERAMIK 40X40 GARDENIA GY CSA</t>
  </si>
  <si>
    <t>KERAMIK 40X40 GARDENIA GY CSA (RIJECT)</t>
  </si>
  <si>
    <t>KERAMIK 40X40 GARDENIA GY CSA (RUSAK)</t>
  </si>
  <si>
    <t>KERAMIK 60 X 60 - 60120 - A SUN POWER</t>
  </si>
  <si>
    <t>KERAMIK 60 X 60 - 60120 - A SUN POWER (RIJECT)</t>
  </si>
  <si>
    <t>KERAMIK 60 X 60 - 60120 - A SUN POWER (RUSAK)</t>
  </si>
  <si>
    <t>KERAMIK ARWANA 40X40 ARIZONA GN</t>
  </si>
  <si>
    <t>KERAMIK ARWANA 40X40 ARIZONA GN (RIJECT)</t>
  </si>
  <si>
    <t>KERAMIK ARWANA 40X40 ARIZONA GN (RUSAK)</t>
  </si>
  <si>
    <t>KERAMIK ARWANA 40X40 COASTAL BROWN</t>
  </si>
  <si>
    <t>KERAMIK ARWANA 40X40 COASTAL BROWN (RIJECT)</t>
  </si>
  <si>
    <t>KERAMIK ARWANA 40X40 COASTAL BROWN (RUSAK)</t>
  </si>
  <si>
    <t>KERAMIK ARWANA 40X40 HITAM P</t>
  </si>
  <si>
    <t>KERAMIK ARWANA 40X40 HITAM P (RIJECT)</t>
  </si>
  <si>
    <t>KERAMIK ARWANA 40X40 HITAM P (RUSAK)</t>
  </si>
  <si>
    <t>KERAMIK KUKU MACAN HITAM</t>
  </si>
  <si>
    <t>KERAMIK KUKU MACAN HITAM (RIJECT)</t>
  </si>
  <si>
    <t>KERAMIK SUN POWER 50X50 5053</t>
  </si>
  <si>
    <t>KERAMIK SUN POWER 50X50 5053 (RIJECT)</t>
  </si>
  <si>
    <t>KERAMIK SUN POWER 50X50 5053 (RUSAK)</t>
  </si>
  <si>
    <t>KERAMIK SUN POWER 50x50 5015</t>
  </si>
  <si>
    <t>KERAMIK SUN POWER 50x50 5015 (RIJECT)</t>
  </si>
  <si>
    <t>KERAMIK SUN POWER 50x50 5015 (RUSAK)</t>
  </si>
  <si>
    <t>KERAMIK VALENTINO BL 25X40</t>
  </si>
  <si>
    <t>KERAMIK VALENTINO BL 25X40 (RIJECT)</t>
  </si>
  <si>
    <t>KLIP EWP KPK (RIJECT)</t>
  </si>
  <si>
    <t>KLIP EWP KPK (RUSAK)</t>
  </si>
  <si>
    <t>KLIP WPC AMS</t>
  </si>
  <si>
    <t>KLIP WPC AMS (RIJECT)</t>
  </si>
  <si>
    <t>KLIP WPC AMS (RUSAK)</t>
  </si>
  <si>
    <t>LED PANEL PUTIH 6W BMS</t>
  </si>
  <si>
    <t>LED PANEL PUTIH 6W BMS (RIJECT)</t>
  </si>
  <si>
    <t>LED PANEL PUTIH 6W BMS (RUSAK)</t>
  </si>
  <si>
    <t>LEM PEREKAT BATA RINGAN @ 40 KG</t>
  </si>
  <si>
    <t>LEM PEREKAT BATA RINGAN @ 40 KG (RIJECT)</t>
  </si>
  <si>
    <t>LEM PLASTER BATA RINGAN</t>
  </si>
  <si>
    <t>LEM PLASTER BATA RINGAN (RIJECT)</t>
  </si>
  <si>
    <t>LEM RAJAWALI 600gr</t>
  </si>
  <si>
    <t>LEM RAJAWALI 600gr (RIJECT)</t>
  </si>
  <si>
    <t>LEM RAJAWALI 600gr (RUSAK)</t>
  </si>
  <si>
    <t>LIS 01 A KECIL / 3 M</t>
  </si>
  <si>
    <t>LIS 01 A KECIL / 3 M (RIJECT)</t>
  </si>
  <si>
    <t>LIS 01 A KECIL / 3 M (RUSAK)</t>
  </si>
  <si>
    <t>LIS 01 A KECIL / 4 M (RIJECT)</t>
  </si>
  <si>
    <t>LIS 01 B KECIL / 4M (RIJECT)</t>
  </si>
  <si>
    <t>LIS 01 B KECIL / 4M (RUSAK)</t>
  </si>
  <si>
    <t>LIS 02 A KECIL / 3 M</t>
  </si>
  <si>
    <t>LIS 02 A KECIL / 3 M (RIJECT)</t>
  </si>
  <si>
    <t>LIS 02 A KECIL / 3 M (RUSAK)</t>
  </si>
  <si>
    <t>LIS 02 A KECIL / 4 M (RIJECT)</t>
  </si>
  <si>
    <t>LIS 02 B KECIL / 4M</t>
  </si>
  <si>
    <t>LIS 02 B KECIL / 4M (RIJECT)</t>
  </si>
  <si>
    <t>LIS 03 A KECIL / 3 M</t>
  </si>
  <si>
    <t>LIS 03 A KECIL / 3 M (RIJECT)</t>
  </si>
  <si>
    <t>LIS 03 A KECIL / 3 M (RUSAK)</t>
  </si>
  <si>
    <t>LIS 03 A KECIL / 4 M</t>
  </si>
  <si>
    <t>LIS 03 A KECIL / 4 M (RIJECT)</t>
  </si>
  <si>
    <t>LIS 03 A KECIL / 4 M (RUSAK)</t>
  </si>
  <si>
    <t>LIS 04 A KECIL / 3 M</t>
  </si>
  <si>
    <t>LIS 04 A KECIL / 3 M (RIJECT)</t>
  </si>
  <si>
    <t>LIS 04 A KECIL / 3 M (RUSAK)</t>
  </si>
  <si>
    <t>LIS 04 A KECIL / 4 M (RIJECT)</t>
  </si>
  <si>
    <t>LIS 05 A KECIL / 3 M</t>
  </si>
  <si>
    <t>LIS 05 A KECIL / 3 M (RIJECT)</t>
  </si>
  <si>
    <t>LIS 05 A KECIL / 3 M (RUSAK)</t>
  </si>
  <si>
    <t>LIS 05 A KECIL / 4 M (RIJECT)</t>
  </si>
  <si>
    <t>LIS 06 A BESAR / 3 M</t>
  </si>
  <si>
    <t>LIS 06 A BESAR / 3 M (RIJECT)</t>
  </si>
  <si>
    <t>LIS 06 A BESAR / 3 M (RUSAK)</t>
  </si>
  <si>
    <t>LIS 06 A BESAR / 4 M (RIJECT)</t>
  </si>
  <si>
    <t>LIS 06 A BESAR / 4 M (RUSAK)</t>
  </si>
  <si>
    <t>LIS 07 A BESAR / 3 M</t>
  </si>
  <si>
    <t>LIS 07 A BESAR / 3 M (RIJECT)</t>
  </si>
  <si>
    <t>LIS 07 A BESAR / 3 M (RUSAK)</t>
  </si>
  <si>
    <t>LIS 07 A BESAR / 4 M (RIJECT)</t>
  </si>
  <si>
    <t>LIS 08 A BESAR / 3 M</t>
  </si>
  <si>
    <t>LIS 08 A BESAR / 3 M (RIJECT)</t>
  </si>
  <si>
    <t>LIS 08 A BESAR / 4 M (RIJECT)</t>
  </si>
  <si>
    <t>LIS 09 A KECIL / 3 M</t>
  </si>
  <si>
    <t>LIS 09 A KECIL / 3 M (RIJECT)</t>
  </si>
  <si>
    <t>LIS 09 A KECIL / 4 M (RIJECT)</t>
  </si>
  <si>
    <t>LIS 09 B KECIL / 4M (RIJECT)</t>
  </si>
  <si>
    <t>LIS 10 A KECIL / 3 M</t>
  </si>
  <si>
    <t>LIS 10 A KECIL / 3 M (RIJECT)</t>
  </si>
  <si>
    <t>LIS 10 A KECIL / 3 M (RUSAK)</t>
  </si>
  <si>
    <t>LIS 10 A KECIL / 4 M</t>
  </si>
  <si>
    <t>LIS 10 A KECIL / 4 M (RIJECT)</t>
  </si>
  <si>
    <t>LIS 10 B KECIL / 4M</t>
  </si>
  <si>
    <t>LIS 10 B KECIL / 4M (RIJECT)</t>
  </si>
  <si>
    <t>LIS 10 LAMINATED 784 / 4M</t>
  </si>
  <si>
    <t>LIS 10 LAMINATED 784 / 4M (RIJECT)</t>
  </si>
  <si>
    <t>LIS 11 A KECIL / 3 M</t>
  </si>
  <si>
    <t>LIS 11 A KECIL / 3 M (RIJECT)</t>
  </si>
  <si>
    <t>LIS 11 A KECIL / 3 M (RUSAK)</t>
  </si>
  <si>
    <t>LIS 11 A KECIL / 4 M (RIJECT)</t>
  </si>
  <si>
    <t>LIS 11 A KECIL / 4 M (RUSAK)</t>
  </si>
  <si>
    <t>LIS 11 B KECIL / 4M (RIJECT)</t>
  </si>
  <si>
    <t>LIS 12 A KECIL / 3 M</t>
  </si>
  <si>
    <t>LIS 12 A KECIL / 3 M (RIJECT)</t>
  </si>
  <si>
    <t>LIS 12 A KECIL / 3 M (RUSAK)</t>
  </si>
  <si>
    <t>LIS 12 A KECIL / 4 M</t>
  </si>
  <si>
    <t>LIS 12 A KECIL / 4 M (RIJECT)</t>
  </si>
  <si>
    <t>LIS 13 A KECIL / 4 M (RIJECT)</t>
  </si>
  <si>
    <t>LIS 13 A KECIL / 4 M (RUSAK)</t>
  </si>
  <si>
    <t>LIS 13 A KECIL/ 3 M</t>
  </si>
  <si>
    <t>LIS 13 A KECIL/ 3 M (RIJECT)</t>
  </si>
  <si>
    <t>LIS 13 A KECIL/ 3 M (RUSAK)</t>
  </si>
  <si>
    <t>LIS 13 B KECIL / 3 M</t>
  </si>
  <si>
    <t>LIS 14 A KECIL / 3 M</t>
  </si>
  <si>
    <t>LIS 14 A KECIL / 3 M (RIJECT)</t>
  </si>
  <si>
    <t>LIS 14 A KECIL / 3 M (RUSAK)</t>
  </si>
  <si>
    <t>LIS 14 A KECIL / 4 M (RIJECT)</t>
  </si>
  <si>
    <t>LIS 14 A KECIL / 4 M (RUSAK)</t>
  </si>
  <si>
    <t>LIS 14 B KECIL / 4M</t>
  </si>
  <si>
    <t>LIS 14 B KECIL / 4M (RIJECT)</t>
  </si>
  <si>
    <t>LIS 15 A KECIL / 3 M (RIJECT)</t>
  </si>
  <si>
    <t>LIS 15 A KECIL / 3 M (RUSAK)</t>
  </si>
  <si>
    <t>LIS 15 A KECIL / 4 M (RIJECT)</t>
  </si>
  <si>
    <t>LIS 15 A KECIL / 4 M (RUSAK)</t>
  </si>
  <si>
    <t>LIS 15 B KECIL / 4M (RIJECT)</t>
  </si>
  <si>
    <t>LIS 15 LAMINATED 784 / 4M</t>
  </si>
  <si>
    <t>LIS 15 LAMINATED 784 / 4M (RIJECT)</t>
  </si>
  <si>
    <t>LIS 16 A BESAR / 3 M (RIJECT)</t>
  </si>
  <si>
    <t>LIS 16 A BESAR / 3 M (RUSAK)</t>
  </si>
  <si>
    <t>LIS 16 A BESAR / 4 M</t>
  </si>
  <si>
    <t>LIS 16 A BESAR / 4 M (RIJECT)</t>
  </si>
  <si>
    <t>LIS 16 A BESAR / 4 M (RUSAK)</t>
  </si>
  <si>
    <t>LIS 17 A BESAR / 3 M</t>
  </si>
  <si>
    <t>LIS 17 A BESAR / 3 M (RIJECT)</t>
  </si>
  <si>
    <t>LIS 17 A BESAR / 3 M (RUSAK)</t>
  </si>
  <si>
    <t>LIS 17 A BESAR / 4 M</t>
  </si>
  <si>
    <t>LIS 17 A BESAR / 4 M (RIJECT)</t>
  </si>
  <si>
    <t>LIS 17 A BESAR / 4 M (RUSAK)</t>
  </si>
  <si>
    <t>LIS 18 A BESAR / 3 M</t>
  </si>
  <si>
    <t>LIS 18 A BESAR / 3 M (RIJECT)</t>
  </si>
  <si>
    <t>LIS 18 A BESAR / 3 M (RUSAK)</t>
  </si>
  <si>
    <t>LIS 18 A BESAR / 4 M</t>
  </si>
  <si>
    <t>LIS 18 A BESAR / 4 M (RIJECT)</t>
  </si>
  <si>
    <t>LIS 19 A BESAR / 3 M</t>
  </si>
  <si>
    <t>LIS 19 A BESAR / 3 M (RIJECT)</t>
  </si>
  <si>
    <t>LIS 19 A BESAR / 3 M (RUSAK)</t>
  </si>
  <si>
    <t>LIS 19 A BESAR / 4 M</t>
  </si>
  <si>
    <t>LIS 19 A BESAR / 4 M (RIJECT)</t>
  </si>
  <si>
    <t>LIS 19 A BESAR / 4 M (RUSAK)</t>
  </si>
  <si>
    <t>LIS 20 A BESAR / 3 M</t>
  </si>
  <si>
    <t>LIS 20 A BESAR / 3 M (RIJECT)</t>
  </si>
  <si>
    <t>LIS 20 A BESAR / 3 M (RUSAK)</t>
  </si>
  <si>
    <t>LIS 20 A BESAR / 4 M (RIJECT)</t>
  </si>
  <si>
    <t>LIS 20 A BESAR / 4 M (RUSAK)</t>
  </si>
  <si>
    <t>LIS 22 A BESAR / 3 M</t>
  </si>
  <si>
    <t>LIS 22 A BESAR / 3 M (RIJECT)</t>
  </si>
  <si>
    <t>LIS 22 A BESAR / 3 M (RUSAK)</t>
  </si>
  <si>
    <t>LIS 22 A BESAR / 4 M (RIJECT)</t>
  </si>
  <si>
    <t>LIS 22 A BESAR / 4 M (RUSAK)</t>
  </si>
  <si>
    <t>LIS 23 / 4 M (RIJECT)</t>
  </si>
  <si>
    <t>LIS 25 / 4 M</t>
  </si>
  <si>
    <t>LIS 25 / 4 M (RIJECT)</t>
  </si>
  <si>
    <t>LIS 27 B KECIL / 4M</t>
  </si>
  <si>
    <t>LIS 27 B KECIL / 4M (RIJECT)</t>
  </si>
  <si>
    <t>LIS 29 / 4 M (RIJECT)</t>
  </si>
  <si>
    <t>LIS 29 / 4 M (RUSAK)</t>
  </si>
  <si>
    <t>LIS 30 / 4 M (RIJECT)</t>
  </si>
  <si>
    <t>LIS 32 A BESAR / 4 M</t>
  </si>
  <si>
    <t>LIS 32 A BESAR / 4 M (RIJECT)</t>
  </si>
  <si>
    <t>LIS 34 A BESAR / 4 M (RIJECT)</t>
  </si>
  <si>
    <t>LIS 35 A BESAR / 4 M (RIJECT)</t>
  </si>
  <si>
    <t>LIS 38 B KECIL / 4M</t>
  </si>
  <si>
    <t>LIS 38 B KECIL / 4M (RIJECT)</t>
  </si>
  <si>
    <t>LIS 47 A KECIL / 4 M</t>
  </si>
  <si>
    <t>LIS 47 A KECIL / 4 M (RIJECT)</t>
  </si>
  <si>
    <t>LIS 47 B KECIL / 4M</t>
  </si>
  <si>
    <t>LIS 47 B KECIL / 4M (RIJECT)</t>
  </si>
  <si>
    <t>LIS AG LAMINATED / 4 M AMS</t>
  </si>
  <si>
    <t>LIS AG LAMINATED / 4 M AMS (RIJECT)</t>
  </si>
  <si>
    <t>LIS AG LAMINATED / 4 M AMS (RUSAK)</t>
  </si>
  <si>
    <t>LIS E2 LAMINATED / 4 M AMS</t>
  </si>
  <si>
    <t>LIS E2 LAMINATED / 4 M AMS (RIJECT)</t>
  </si>
  <si>
    <t>LIS E2 LAMINATED / 4 M AMS (RUSAK)</t>
  </si>
  <si>
    <t>LIS EWP KPK 01 / 3M (RIJECT)</t>
  </si>
  <si>
    <t>LIS EWP KPK 01 / 3M (RUSAK)</t>
  </si>
  <si>
    <t>LIS EWP KPK 010 / 3M (RIJECT)</t>
  </si>
  <si>
    <t>LIS EWP KPK 010 / 3M (RUSAK)</t>
  </si>
  <si>
    <t>LIS EWP KPK 011 / 3M</t>
  </si>
  <si>
    <t>LIS EWP KPK 011 / 3M (RIJECT)</t>
  </si>
  <si>
    <t>LIS EWP KPK 012 / 3M</t>
  </si>
  <si>
    <t>LIS EWP KPK 012 / 3M (RIJECT)</t>
  </si>
  <si>
    <t>LIS EWP KPK 012 / 3M (RUSAK)</t>
  </si>
  <si>
    <t>LIS EWP KPK 013 / 3M</t>
  </si>
  <si>
    <t>LIS EWP KPK 013 / 3M (RIJECT)</t>
  </si>
  <si>
    <t>LIS EWP KPK 013 / 3M (RUSAK)</t>
  </si>
  <si>
    <t>LIS EWP KPK 02 / 3M (RIJECT)</t>
  </si>
  <si>
    <t>LIS EWP KPK 03 / 3M</t>
  </si>
  <si>
    <t>LIS EWP KPK 03 / 3M (RIJECT)</t>
  </si>
  <si>
    <t>LIS EWP KPK 04 / 3M (RIJECT)</t>
  </si>
  <si>
    <t>LIS EWP KPK 04 / 3M (RUSAK)</t>
  </si>
  <si>
    <t>LIS EWP KPK 05 / 3M</t>
  </si>
  <si>
    <t>LIS EWP KPK 05 / 3M (RIJECT)</t>
  </si>
  <si>
    <t>LIS EWP KPK 05 / 3M (RUSAK)</t>
  </si>
  <si>
    <t>LIS EWP KPK 06 / 3M (RIJECT)</t>
  </si>
  <si>
    <t>LIS EWP KPK 06 / 3M (RUSAK)</t>
  </si>
  <si>
    <t>LIS EWP KPK 07 / 3M (RIJECT)</t>
  </si>
  <si>
    <t>LIS EWP KPK 08/3M (RIJECT)</t>
  </si>
  <si>
    <t>LIS EWP KPK 08/3M (RUSAK)</t>
  </si>
  <si>
    <t>LIS EWP KPK 09 / 3M (RIJECT)</t>
  </si>
  <si>
    <t>LIS EWP KPK 09 / 3M (RUSAK)</t>
  </si>
  <si>
    <t>LIS GBO GOLD P.4/ 4 M</t>
  </si>
  <si>
    <t>LIS GBO GOLD P.4/ 4 M (RIJECT)</t>
  </si>
  <si>
    <t>LIS H2 LAMINATED / 4 M AMS</t>
  </si>
  <si>
    <t>LIS H2 LAMINATED / 4 M AMS (RIJECT)</t>
  </si>
  <si>
    <t>LIS H2 LAMINATED / 4 M AMS (RUSAK)</t>
  </si>
  <si>
    <t>LIS L2 LAMINATED / 4 M AMS</t>
  </si>
  <si>
    <t>LIS L2 LAMINATED / 4 M AMS (RIJECT)</t>
  </si>
  <si>
    <t>LIS L2 LAMINATED / 4 M AMS (RUSAK)</t>
  </si>
  <si>
    <t>LIS PVC LAMPU KPK LL 6-2 / 2.90 M</t>
  </si>
  <si>
    <t>LIS PVC LAMPU KPK LL 6-2 / 2.90 M (RIJECT)</t>
  </si>
  <si>
    <t>LIS PVC LAMPU KPK LL 6-2 / 2.90 M (RUSAK)</t>
  </si>
  <si>
    <t>LIS SBO SILVER P.4/ 4 M</t>
  </si>
  <si>
    <t>LIS SBO SILVER P.4/ 4 M (RIJECT)</t>
  </si>
  <si>
    <t>LIS STAINLES GOLD (RUSAK)</t>
  </si>
  <si>
    <t>LIS STAINLES GOLD L. 2CM P. 5M</t>
  </si>
  <si>
    <t>LIS STAINLES GOLD L. 2CM P. 5M (RIJECT)</t>
  </si>
  <si>
    <t>LIS STAINLES GOLD L. 3CM</t>
  </si>
  <si>
    <t>LIS STAINLES GOLD L. 3CM (RIJECT)</t>
  </si>
  <si>
    <t>LIS STAINLES GOLD L. 3CM P. 5M</t>
  </si>
  <si>
    <t>LIS STAINLES GOLD L. 3CM P. 5M (RIJECT)</t>
  </si>
  <si>
    <t>LIS STAINLES SILVER (RIJECT)</t>
  </si>
  <si>
    <t>LIS STAINLES SILVER (RUSAK)</t>
  </si>
  <si>
    <t>LIS TW 906/3M</t>
  </si>
  <si>
    <t>LIS TW 906/3M (RIJECT)</t>
  </si>
  <si>
    <t>LIS TW 911/3M</t>
  </si>
  <si>
    <t>LIS TW 911/3M (RIJECT)</t>
  </si>
  <si>
    <t>LIS WPC ANDA 001 / 3 M SGA</t>
  </si>
  <si>
    <t>LIS WPC ANDA 001 / 3 M SGA (RIJECT)</t>
  </si>
  <si>
    <t>LIS WPC ANDA 001 / 3 M SGA (RUSAK)</t>
  </si>
  <si>
    <t>LIS WPC ANDA 004 / 3 M SGA</t>
  </si>
  <si>
    <t>LIS WPC ANDA 004 / 3 M SGA (RIJECT)</t>
  </si>
  <si>
    <t>LIS WPC ANDA 005 / 3 M SGA</t>
  </si>
  <si>
    <t>LIS WPC ANDA 005 / 3 M SGA (RIJECT)</t>
  </si>
  <si>
    <t>LIS WPC ANDA 016 / 3 M SGA</t>
  </si>
  <si>
    <t>LIS WPC ANDA 016 / 3 M SGA (RIJECT)</t>
  </si>
  <si>
    <t>LIS WPC ANDA 016 / 3 M SGA (RUSAK)</t>
  </si>
  <si>
    <t>LIS WPC ANDA 017 / 3 M SGA</t>
  </si>
  <si>
    <t>LIS WPC ANDA 017 / 3 M SGA (RIJECT)</t>
  </si>
  <si>
    <t>LIS WPC ANDA 017 / 3 M SGA (RUSAK)</t>
  </si>
  <si>
    <t>LIS WPC TW 801 / 3 M</t>
  </si>
  <si>
    <t>LIS WPC TW 801 / 3 M (RIJECT)</t>
  </si>
  <si>
    <t>LIS WPC TW 802 / 3 M</t>
  </si>
  <si>
    <t>LIS WPC TW 802 / 3 M (RIJECT)</t>
  </si>
  <si>
    <t>LIS WPC TW 803 / 3 M</t>
  </si>
  <si>
    <t>LIS WPC TW 803 / 3 M (RIJECT)</t>
  </si>
  <si>
    <t>LIS WPC TW 804 / 3 M</t>
  </si>
  <si>
    <t>LIS WPC TW 804 / 3 M (RIJECT)</t>
  </si>
  <si>
    <t>LIS WPC TW 805 / 3 M</t>
  </si>
  <si>
    <t>LIS WPC TW 805 / 3 M (RIJECT)</t>
  </si>
  <si>
    <t>LIS WPC TW 806 / 3 M</t>
  </si>
  <si>
    <t>LIS WPC TW 806 / 3 M (RIJECT)</t>
  </si>
  <si>
    <t>LIS WPC TW 807 / 3 M</t>
  </si>
  <si>
    <t>LIS WPC TW 807 / 3 M (RIJECT)</t>
  </si>
  <si>
    <t>LIS WPC TW 808 / 3 M</t>
  </si>
  <si>
    <t>LIS WPC TW 808 / 3 M (RIJECT)</t>
  </si>
  <si>
    <t>LIS WPC TW 809 / 3 M (RIJECT)</t>
  </si>
  <si>
    <t>LIS WPC TW 901 / 3 M</t>
  </si>
  <si>
    <t>LIS WPC TW 901 / 3 M (RIJECT)</t>
  </si>
  <si>
    <t>LIS WPC TW 903 / 3M</t>
  </si>
  <si>
    <t>LIS WPC TW 903 / 3M (RIJECT)</t>
  </si>
  <si>
    <t>LIS WPC TW 907 / 3 M</t>
  </si>
  <si>
    <t>LIS WPC TW 907 / 3 M (RIJECT)</t>
  </si>
  <si>
    <t>LIS WPC TW 914 / 3 M (RIJECT)</t>
  </si>
  <si>
    <t>LIS WPC TW 915 / 3 M (RIJECT)</t>
  </si>
  <si>
    <t>LIS WPC TW 916 / 3 M</t>
  </si>
  <si>
    <t>LIS WPC TW 916 / 3 M (RIJECT)</t>
  </si>
  <si>
    <t>LIS WPC TW 917 / 3 M (RIJECT)</t>
  </si>
  <si>
    <t>LIS X2A</t>
  </si>
  <si>
    <t>LIS X2A (RIJECT)</t>
  </si>
  <si>
    <t>LIS X2B</t>
  </si>
  <si>
    <t>LIS X2B (RIJECT)</t>
  </si>
  <si>
    <t>LIS X2B (RUSAK)</t>
  </si>
  <si>
    <t>LIS X2E</t>
  </si>
  <si>
    <t>LIS X2E (RIJECT)</t>
  </si>
  <si>
    <t>LIS X2E (RUSAK)</t>
  </si>
  <si>
    <t>LIS X2H (RIJECT)</t>
  </si>
  <si>
    <t>LIS X2H (RUSAK)</t>
  </si>
  <si>
    <t>LIS X2I</t>
  </si>
  <si>
    <t>LIS X2I (RIJECT)</t>
  </si>
  <si>
    <t>LIS X2J</t>
  </si>
  <si>
    <t>LIS X2J (RIJECT)</t>
  </si>
  <si>
    <t>LIS X3A</t>
  </si>
  <si>
    <t>LIS X3A (RIJECT)</t>
  </si>
  <si>
    <t>LIS X3A (RUSAK)</t>
  </si>
  <si>
    <t>LIS X4A / 4M</t>
  </si>
  <si>
    <t>LIS X4A / 4M (RIJECT)</t>
  </si>
  <si>
    <t>LIS X4B / 4M</t>
  </si>
  <si>
    <t>LIS X4B / 4M (RIJECT)</t>
  </si>
  <si>
    <t>LIS X4B / 4M (RUSAK)</t>
  </si>
  <si>
    <t>LIS X5A / 4M</t>
  </si>
  <si>
    <t>LIS X5A / 4M (RIJECT)</t>
  </si>
  <si>
    <t>LIS X5A / 4M (RUSAK)</t>
  </si>
  <si>
    <t>LIS X5B / 4M</t>
  </si>
  <si>
    <t>LIS X5B / 4M (RIJECT)</t>
  </si>
  <si>
    <t>LIS X5B / 4M (RUSAK)</t>
  </si>
  <si>
    <t>LIS X6A</t>
  </si>
  <si>
    <t>LIS X6A (RIJECT)</t>
  </si>
  <si>
    <t>LIS X6B</t>
  </si>
  <si>
    <t>LIS X6B (RIJECT)</t>
  </si>
  <si>
    <t>LIS X7A</t>
  </si>
  <si>
    <t>LIS X7A (RIJECT)</t>
  </si>
  <si>
    <t>LIS X7A (RUSAK)</t>
  </si>
  <si>
    <t>LIS X7B</t>
  </si>
  <si>
    <t>LIS X7B (RIJECT)</t>
  </si>
  <si>
    <t>LIS X7B (RUSAK)</t>
  </si>
  <si>
    <t>LIS X8A</t>
  </si>
  <si>
    <t>LIS X8A (RIJECT)</t>
  </si>
  <si>
    <t>LIS X8A (RUSAK)</t>
  </si>
  <si>
    <t>LIS X8B</t>
  </si>
  <si>
    <t>LIS X8B (RIJECT)</t>
  </si>
  <si>
    <t>LIS X8B (RUSAK)</t>
  </si>
  <si>
    <t>LISPLANK POLOS 300 X 200 X20</t>
  </si>
  <si>
    <t>LISPLANK POLOS 300 X 200 X20 (RIJECT)</t>
  </si>
  <si>
    <t>LISPLANK POLOS 405X20X0.8</t>
  </si>
  <si>
    <t>LISPLANK POLOS 405X20X0.8 (RIJECT)</t>
  </si>
  <si>
    <t>LIST PLANK 3M MOTIF</t>
  </si>
  <si>
    <t>LIST PLANK 3M MOTIF (RIJECT)</t>
  </si>
  <si>
    <t>LIST PLANK 3M MOTIF (RUSAK)</t>
  </si>
  <si>
    <t>LIST PLANK 3M POLOS</t>
  </si>
  <si>
    <t>LIST PLANK 3M POLOS (RIJECT)</t>
  </si>
  <si>
    <t>LIST PLANK 3M POLOS (RUSAK)</t>
  </si>
  <si>
    <t>LIST PLANK 3M POLOS NUSABOARD</t>
  </si>
  <si>
    <t>LIST PLANK 3M POLOS NUSABOARD (RIJECT)</t>
  </si>
  <si>
    <t>LIST PLANK 3M POLOS NUSABOARD (RUSAK)</t>
  </si>
  <si>
    <t>LIST PLANK 4M MOTIF</t>
  </si>
  <si>
    <t>LIST PLANK 4M MOTIF (RIJECT)</t>
  </si>
  <si>
    <t>LIST PLANK 4M MOTIF (RUSAK)</t>
  </si>
  <si>
    <t>LIST PLANK 4M POLOS</t>
  </si>
  <si>
    <t>LIST PLANK 4M POLOS (RIJECT)</t>
  </si>
  <si>
    <t>LIST PLANK 4M POLOS (RUSAK)</t>
  </si>
  <si>
    <t>LIST PLANK 4M POLOS NUSAPLANK (RIJECT)</t>
  </si>
  <si>
    <t>LIST PLANK 4M POLOS NUSAPLANK (RUSAK)</t>
  </si>
  <si>
    <t>LIST PLANK 4M TEXTURE NUSAPLANK</t>
  </si>
  <si>
    <t>LIST PLANK 4M TEXTURE NUSAPLANK (RIJECT)</t>
  </si>
  <si>
    <t>LIST PLANK 4M TEXTURE NUSAPLANK (RUSAK)</t>
  </si>
  <si>
    <t>LIST PLANK 4M X 30 CM POLOS NUSAPLANK</t>
  </si>
  <si>
    <t>LIST PLANK 4M X 30 CM POLOS NUSAPLANK (RIJECT)</t>
  </si>
  <si>
    <t>LIST PLANK 4M X 30 CM POLOS NUSAPLANK (RUSAK)</t>
  </si>
  <si>
    <t>LUX 03 / 4 M</t>
  </si>
  <si>
    <t>LUX 03 / 4 M (RIJECT)</t>
  </si>
  <si>
    <t>LUX 04 / 4 M</t>
  </si>
  <si>
    <t>LUX 04 / 4 M (RIJECT)</t>
  </si>
  <si>
    <t>LUX 05 / 4 M</t>
  </si>
  <si>
    <t>LUX 05 / 4 M (RIJECT)</t>
  </si>
  <si>
    <t>LUX 06 / 4 M</t>
  </si>
  <si>
    <t>LUX 06 / 4 M (RIJECT)</t>
  </si>
  <si>
    <t>LUX 07 / 4 M (RIJECT)</t>
  </si>
  <si>
    <t>LUX 08 / 4 M</t>
  </si>
  <si>
    <t>LUX 08 / 4 M (RIJECT)</t>
  </si>
  <si>
    <t>LUX 10 / 4 M (RIJECT)</t>
  </si>
  <si>
    <t>LUX 11 / 4 M (RIJECT)</t>
  </si>
  <si>
    <t>LUX 12 / 3 M</t>
  </si>
  <si>
    <t>LUX 12 / 3 M (RIJECT)</t>
  </si>
  <si>
    <t>LUX 12 / 3 M (RUSAK)</t>
  </si>
  <si>
    <t>LUX 12 / 4 M (RIJECT)</t>
  </si>
  <si>
    <t>LUX 12 / 4 M (RUSAK)</t>
  </si>
  <si>
    <t>LUX 12 / 5 M</t>
  </si>
  <si>
    <t>LUX 12 / 5 M (RIJECT)</t>
  </si>
  <si>
    <t>LUX 12 / 6 M</t>
  </si>
  <si>
    <t>LUX 12 / 6 M (RIJECT)</t>
  </si>
  <si>
    <t>LUX 13 / 4 M</t>
  </si>
  <si>
    <t>LUX 13 / 4 M (RIJECT)</t>
  </si>
  <si>
    <t>LUX 15 / 4 M</t>
  </si>
  <si>
    <t>LUX 15 / 4 M (RIJECT)</t>
  </si>
  <si>
    <t>LUX 19/4 M</t>
  </si>
  <si>
    <t>LUX 19/4 M (RIJECT)</t>
  </si>
  <si>
    <t>LUX 21 / 4 M (RIJECT)</t>
  </si>
  <si>
    <t>LUX 22 / 4 M</t>
  </si>
  <si>
    <t>LUX 22 / 4 M (RIJECT)</t>
  </si>
  <si>
    <t>LUX 23 / 4 M</t>
  </si>
  <si>
    <t>LUX 23 / 4 M (RIJECT)</t>
  </si>
  <si>
    <t>LUX 25 / 4 M (RIJECT)</t>
  </si>
  <si>
    <t>LUX 26 / 4 M</t>
  </si>
  <si>
    <t>LUX 26 / 4 M (RIJECT)</t>
  </si>
  <si>
    <t>LUX 29 / 4 M</t>
  </si>
  <si>
    <t>LUX 29 / 4 M (RIJECT)</t>
  </si>
  <si>
    <t>LUX 30 / 4 M</t>
  </si>
  <si>
    <t>LUX 30 / 4 M (RIJECT)</t>
  </si>
  <si>
    <t>LUX 32 / 4 M</t>
  </si>
  <si>
    <t>LUX 32 / 4 M (RIJECT)</t>
  </si>
  <si>
    <t>LUX 33 / 4 M</t>
  </si>
  <si>
    <t>LUX 33 / 4 M (RIJECT)</t>
  </si>
  <si>
    <t>LUX 34 / 4 M</t>
  </si>
  <si>
    <t>LUX 34 / 4 M (RIJECT)</t>
  </si>
  <si>
    <t>LUX 35/4 M</t>
  </si>
  <si>
    <t>LUX 35/4 M (RIJECT)</t>
  </si>
  <si>
    <t>LUX 40 / 4 M</t>
  </si>
  <si>
    <t>LUX 40 / 4 M (RIJECT)</t>
  </si>
  <si>
    <t>LUX 42 / 4 M</t>
  </si>
  <si>
    <t>LUX 42 / 4 M (RIJECT)</t>
  </si>
  <si>
    <t>LUX 43 / 4 M</t>
  </si>
  <si>
    <t>LUX 43 / 4 M (RIJECT)</t>
  </si>
  <si>
    <t>LUX 45 / 4 M</t>
  </si>
  <si>
    <t>LUX 45 / 4 M (RIJECT)</t>
  </si>
  <si>
    <t>MARMER 120*240*0,3 CM DW1164-2 KPK</t>
  </si>
  <si>
    <t>MARMER 120*240*0,3 CM DW1164-2 KPK (RIJECT)</t>
  </si>
  <si>
    <t>MARMER 120*240*0,3 CM DW1164-2 KPK (RUSAK)</t>
  </si>
  <si>
    <t>MARMER 120*240*0,3 CM DW1627 KPK</t>
  </si>
  <si>
    <t>MARMER 120*240*0,3 CM DW1627 KPK (RIJECT)</t>
  </si>
  <si>
    <t>MARMER 120*240*0,3 CM DW1627 KPK (RUSAK)</t>
  </si>
  <si>
    <t>MARMER 120*240*0,3 CM DW8004 KPK</t>
  </si>
  <si>
    <t>MARMER 120*240*0,3 CM DW8004 KPK (RIJECT)</t>
  </si>
  <si>
    <t>MARMER 120*240*0,3 CM DW8004 KPK (RUSAK)</t>
  </si>
  <si>
    <t>MARMER 120*240*0,3 CM DW8011 KPK</t>
  </si>
  <si>
    <t>MARMER 120*240*0,3 CM DW8011 KPK (RIJECT)</t>
  </si>
  <si>
    <t>MARMER 120*240*0,3 CM DW8011 KPK (RUSAK)</t>
  </si>
  <si>
    <t>MARMER 120*240*0,3 CM DW8037 KPK</t>
  </si>
  <si>
    <t>MARMER 120*240*0,3 CM DW8037 KPK (RIJECT)</t>
  </si>
  <si>
    <t>MARMER 120*240*0,3 CM DW8037 KPK (RUSAK)</t>
  </si>
  <si>
    <t>MARMER 120*240*0,3 CM DW8146 KPK</t>
  </si>
  <si>
    <t>MARMER 120*240*0,3 CM DW8146 KPK (RIJECT)</t>
  </si>
  <si>
    <t>MARMER 120*240*0,3 CM DW8146 KPK (RUSAK)</t>
  </si>
  <si>
    <t>MARMER 120*240*0,3 CM DW8155 KPK (RIJECT)</t>
  </si>
  <si>
    <t>MARMER 120*240*0,3 CM DW8155 KPK (RUSAK)</t>
  </si>
  <si>
    <t>MARMER 120*240*0,3 CM DW8228 KPK</t>
  </si>
  <si>
    <t>MARMER 120*240*0,3 CM DW8228 KPK (RIJECT)</t>
  </si>
  <si>
    <t>MARMER 120*240*0,3 CM DW8228 KPK (RUSAK)</t>
  </si>
  <si>
    <t>MARMER 120*240*0,3 CM DW8231 KPK (RIJECT)</t>
  </si>
  <si>
    <t>MARMER 120*240*0,3 CM DW8231 KPK (RUSAK)</t>
  </si>
  <si>
    <t>MARMER 120*240*0,3 CM DW8231-2 KPK (RIJECT)</t>
  </si>
  <si>
    <t>MARMER 120*240*0,3 CM DW8231-2 KPK (RUSAK)</t>
  </si>
  <si>
    <t>MARMER 120*240*0,3 CM DW8239 KPK</t>
  </si>
  <si>
    <t>MARMER 120*240*0,3 CM DW8239 KPK (RIJECT)</t>
  </si>
  <si>
    <t>MARMER 120*240*0,3 CM DW8239 KPK (RUSAK)</t>
  </si>
  <si>
    <t>MARMER 120*240*0,3 CM DW8267 KPK</t>
  </si>
  <si>
    <t>MARMER 120*240*0,3 CM DW8267 KPK (RIJECT)</t>
  </si>
  <si>
    <t>MARMER 120*240*0,3 CM DW8267 KPK (RUSAK)</t>
  </si>
  <si>
    <t>MARMER 120*240*0,3 CM GWB 003 HYI</t>
  </si>
  <si>
    <t>MARMER 120*240*0,3 CM GWB 003 HYI (RIJECT)</t>
  </si>
  <si>
    <t>MARMER 120*240*0,3 CM GWB 007 HYI (RIJECT)</t>
  </si>
  <si>
    <t>MARMER 120*240*0,3 CM GWB 010 HYI</t>
  </si>
  <si>
    <t>MARMER 120*240*0,3 CM GWB 010 HYI (RIJECT)</t>
  </si>
  <si>
    <t>MARMER 120*240*0,3 CM GWB 010 HYI (RUSAK)</t>
  </si>
  <si>
    <t>MARMER 120*240*0,3 CM GWB 014 HYI</t>
  </si>
  <si>
    <t>MARMER 120*240*0,3 CM GWB 014 HYI (RIJECT)</t>
  </si>
  <si>
    <t>MARMER 120*240*0,3 CM GWB 014 HYI (RUSAK)</t>
  </si>
  <si>
    <t>MARMER 120*240*0,3 CM GWB 015 HYI</t>
  </si>
  <si>
    <t>MARMER 120*240*0,3 CM GWB 015 HYI (RIJECT)</t>
  </si>
  <si>
    <t>MARMER 120*240*0,3 CM GWB 016 HYI (RIJECT)</t>
  </si>
  <si>
    <t>MARMER 120*240*0,3 CM GWB 017 HYI (RIJECT)</t>
  </si>
  <si>
    <t>MARMER 120*240*0,3 CM GWB 017 HYI (RUSAK)</t>
  </si>
  <si>
    <t>MARMER 120*240*0,3 CM GWB 018 HYI (RIJECT)</t>
  </si>
  <si>
    <t>MARMER 120*240*0,3 CM GWB 018 HYI (RUSAK)</t>
  </si>
  <si>
    <t>MARMER 120*240*0,3 CM GWB 019 HYI (RIJECT)</t>
  </si>
  <si>
    <t>MARMER 120*240*0,3 CM GWB 019 HYI (RUSAK)</t>
  </si>
  <si>
    <t>MARMER 120*240*0,3 CM GWB 019-1 HYI (RIJECT)</t>
  </si>
  <si>
    <t>MARMER 120*240*0,3 CM GWB 019-1 HYI (RUSAK)</t>
  </si>
  <si>
    <t>MARMER 120*240*0,3 CM GWB 020 HYI (RIJECT)</t>
  </si>
  <si>
    <t>MARMER 120*240*0,3 CM GWB 020 HYI (RUSAK)</t>
  </si>
  <si>
    <t>MARMER 120*240*0,3 CM GWB 021 HYI (RIJECT)</t>
  </si>
  <si>
    <t>MARMER 120*240*0,3 CM GWB 021 HYI (RUSAK)</t>
  </si>
  <si>
    <t>MARMER 120*240*0,3 CM GWB 022 HYI</t>
  </si>
  <si>
    <t>MARMER 120*240*0,3 CM GWB 022 HYI (RIJECT)</t>
  </si>
  <si>
    <t>MARMER 120*240*0,3 CM GWB 022 HYI (RUSAK)</t>
  </si>
  <si>
    <t>MARMER 120*240*0,3 CM GWB 07 HYI (RIJECT)</t>
  </si>
  <si>
    <t>MARMER 120*240*0,3 CM GWB 07 HYI (RUSAK)</t>
  </si>
  <si>
    <t>MARMER 3MM DY 2003 ( 1,22 M X 2,9 M ) MASINDO</t>
  </si>
  <si>
    <t>MARMER 3MM DY 2003 ( 1,22 M X 2,9 M ) MASINDO (RIJECT)</t>
  </si>
  <si>
    <t>MARMER 3MM DY 2003 ( 1,22 M X 2,9 M ) MASINDO (RUSAK)</t>
  </si>
  <si>
    <t>MARMER ABU-ABU MASINDO</t>
  </si>
  <si>
    <t>MARMER ABU-ABU MASINDO (RIJECT)</t>
  </si>
  <si>
    <t>MARMER ABU-ABU MASINDO (RUSAK)</t>
  </si>
  <si>
    <t>MARMER ABU-BIRU MTRINDO</t>
  </si>
  <si>
    <t>MARMER ABU-BIRU MTRINDO (RIJECT)</t>
  </si>
  <si>
    <t>MARMER ABU-BIRU MTRINDO (RUSAK)</t>
  </si>
  <si>
    <t>MARMER SB 011 MASINDO</t>
  </si>
  <si>
    <t>MARMER SB 011 MASINDO (RIJECT)</t>
  </si>
  <si>
    <t>MARMER SB 011 MASINDO (RUSAK)</t>
  </si>
  <si>
    <t>MARMER SB 04 MASINDO</t>
  </si>
  <si>
    <t>MARMER SB 04 MASINDO (RIJECT)</t>
  </si>
  <si>
    <t>MARMER SB 04 MASINDO (RUSAK)</t>
  </si>
  <si>
    <t>MATA GERINDA POTONG AI088 4 STEEL (RIJECT)</t>
  </si>
  <si>
    <t>MATA GERINDA POTONG AI088 4 STEEL (RUSAK)</t>
  </si>
  <si>
    <t>MICRODECK BIRU 170CM SIMAPAN (RIJECT)</t>
  </si>
  <si>
    <t>MICRODECK COKLAT 170CM SIMAPAN</t>
  </si>
  <si>
    <t>MICRODECK COKLAT 170CM SIMAPAN (RIJECT)</t>
  </si>
  <si>
    <t>MICRODECK COKLAT 170CM SIMAPAN (RUSAK)</t>
  </si>
  <si>
    <t>MICRODECK MAROON 170CM SIMAPAN</t>
  </si>
  <si>
    <t>MICRODECK MAROON 170CM SIMAPAN (RIJECT)</t>
  </si>
  <si>
    <t>MICRODECK MAROON 170CM SIMAPAN (RUSAK)</t>
  </si>
  <si>
    <t>NOK 0.23 SULTAN BIRU MTRINDO</t>
  </si>
  <si>
    <t>NOK 0.23 SULTAN BIRU MTRINDO (RIJECT)</t>
  </si>
  <si>
    <t>NOK 0.23 SULTAN BIRU MTRINDO (RUSAK)</t>
  </si>
  <si>
    <t>NOK 0.25MM L.30CM 3M SILVER MANDAU</t>
  </si>
  <si>
    <t>NOK 0.25MM L.30CM 3M SILVER MANDAU (RIJECT)</t>
  </si>
  <si>
    <t>NOK 0.25MM L.30CM 3M SILVER MANDAU (RUSAK)</t>
  </si>
  <si>
    <t>NOK ALPHA DOFF RUBY BLACK CATUR</t>
  </si>
  <si>
    <t>NOK ALPHA DOFF RUBY BLACK CATUR (RIJECT)</t>
  </si>
  <si>
    <t>NOK ALPHA DOFF RUBY BLACK CATUR (RUSAK)</t>
  </si>
  <si>
    <t>NOK BIRU BLT H.ARUL</t>
  </si>
  <si>
    <t>NOK BIRU BLT H.ARUL (RIJECT)</t>
  </si>
  <si>
    <t>NOK BIRU BLT H.ARUL (RUSAK)</t>
  </si>
  <si>
    <t>NOK BULAT HITAM</t>
  </si>
  <si>
    <t>NOK BULAT HITAM (RIJECT)</t>
  </si>
  <si>
    <t>NOK BULAT HITAM (RUSAK)</t>
  </si>
  <si>
    <t>NOK C COKLAT MAHKOTA</t>
  </si>
  <si>
    <t>NOK C COKLAT MAHKOTA (RIJECT)</t>
  </si>
  <si>
    <t>NOK C COKLAT MAHKOTA (RUSAK)</t>
  </si>
  <si>
    <t>NOK C PUTRI SAYAP BIRU (RIJECT)</t>
  </si>
  <si>
    <t>NOK JASS MAROON TATA</t>
  </si>
  <si>
    <t>NOK JASS MAROON TATA (RIJECT)</t>
  </si>
  <si>
    <t>NOK PASIR KOKOROFF (RIJECT)</t>
  </si>
  <si>
    <t>NOK PASIR KOKOROFF (RUSAK)</t>
  </si>
  <si>
    <t>NOK PUTRI COKLAT IJ (RIJECT)</t>
  </si>
  <si>
    <t>NOK PUTRI COKLAT IJ (RUSAK)</t>
  </si>
  <si>
    <t>NOK PUTRI COKLAT SUMBER URIP</t>
  </si>
  <si>
    <t>NOK PUTRI COKLAT SUMBER URIP (RIJECT)</t>
  </si>
  <si>
    <t>NOK PUTRI COKLAT SUMBER URIP (RUSAK)</t>
  </si>
  <si>
    <t>NOK PUTRI COKLAT TATA</t>
  </si>
  <si>
    <t>NOK PUTRI COKLAT TATA (RIJECT)</t>
  </si>
  <si>
    <t>NOK PUTRI COKLAT TATA (RUSAK)</t>
  </si>
  <si>
    <t>NOK PUTRI MAROON IJ</t>
  </si>
  <si>
    <t>NOK PUTRI MAROON IJ (RIJECT)</t>
  </si>
  <si>
    <t>NOK PUTRI MAROON IJ (RUSAK)</t>
  </si>
  <si>
    <t>NOK PUTRI PASIR COKLAT MTLNDO</t>
  </si>
  <si>
    <t>NOK PUTRI PASIR COKLAT MTLNDO (RIJECT)</t>
  </si>
  <si>
    <t>NOK PUTRI PASIR COKLAT MTLNDO (RUSAK)</t>
  </si>
  <si>
    <t>NOK PUTRI PLATINUM TRENDY HITAM</t>
  </si>
  <si>
    <t>NOK PUTRI PLATINUM TRENDY HITAM (RIJECT)</t>
  </si>
  <si>
    <t>NOK PUTRI PLATINUM TRENDY HITAM (RUSAK)</t>
  </si>
  <si>
    <t>NOK RATU COKLAT H ARUL</t>
  </si>
  <si>
    <t>NOK RATU COKLAT H ARUL (RIJECT)</t>
  </si>
  <si>
    <t>NOK RATU COKLAT SAMASAMA</t>
  </si>
  <si>
    <t>NOK RATU COKLAT SAMASAMA (RIJECT)</t>
  </si>
  <si>
    <t>NOK RATU COKLAT SAMASAMA (RUSAK)</t>
  </si>
  <si>
    <t>NOK RATU MAROON H ARUL</t>
  </si>
  <si>
    <t>NOK RATU MAROON H ARUL (RIJECT)</t>
  </si>
  <si>
    <t>NOK RATU MAROON SAMASAMA</t>
  </si>
  <si>
    <t>NOK RATU MAROON SAMASAMA (RIJECT)</t>
  </si>
  <si>
    <t>NOK RUBBY BLACK CATUR</t>
  </si>
  <si>
    <t>NOK RUBBY BLACK CATUR (RIJECT)</t>
  </si>
  <si>
    <t>NOK RUBBY BLACK CATUR (RUSAK)</t>
  </si>
  <si>
    <t>NOK SEGITIGA KOKOROOF PASIR 0.25</t>
  </si>
  <si>
    <t>NOK SEGITIGA KOKOROOF PASIR 0.25 (RIJECT)</t>
  </si>
  <si>
    <t>NOK SILVER 0.30MM L.30CM X 3M MANDAU</t>
  </si>
  <si>
    <t>NOK SILVER 0.30MM L.30CM X 3M MANDAU (RIJECT)</t>
  </si>
  <si>
    <t>NOK SILVER 0.30MM L.30CM X 3M MANDAU (RUSAK)</t>
  </si>
  <si>
    <t>NOK SPANDECK 0.30 2.5M SILVER MASTER</t>
  </si>
  <si>
    <t>NOK SPANDECK 0.30 2.5M SILVER MASTER (RIJECT)</t>
  </si>
  <si>
    <t>NOK SPANDECK 0.30 2.5M SILVER MASTER (RUSAK)</t>
  </si>
  <si>
    <t>NOK SULTAN COKLAT PKJ</t>
  </si>
  <si>
    <t>NOK SULTAN COKLAT PKJ (RIJECT)</t>
  </si>
  <si>
    <t>NOK SULTAN COKLAT PKJ (RUSAK)</t>
  </si>
  <si>
    <t>NOK V 0,30 X 3M JRGN</t>
  </si>
  <si>
    <t>NOK V 0,30 X 3M JRGN (RIJECT)</t>
  </si>
  <si>
    <t>NOK V 0,30 X 3M JRGN (RUSAK)</t>
  </si>
  <si>
    <t>NOK V 0.30 2.5M BIRU MTRINDO</t>
  </si>
  <si>
    <t>NOK V 0.30 2.5M BIRU MTRINDO (RIJECT)</t>
  </si>
  <si>
    <t>NOK V 0.30 2.5M BIRU MTRINDO (RUSAK)</t>
  </si>
  <si>
    <t>NOK V COKLAT L 30 P 3M</t>
  </si>
  <si>
    <t>NOK V COKLAT L 30 P 3M (RIJECT)</t>
  </si>
  <si>
    <t>NOK V COKLAT L : 30 CM 0,30 / M</t>
  </si>
  <si>
    <t>NOK V COKLAT L : 30 CM 0,30 / M (RIJECT)</t>
  </si>
  <si>
    <t>NOK V HITAM KULIT JERUK MAS</t>
  </si>
  <si>
    <t>NOK V HITAM KULIT JERUK MAS (RIJECT)</t>
  </si>
  <si>
    <t>NOK V HITAM KULIT JERUK MAS (RUSAK)</t>
  </si>
  <si>
    <t>NOK V PASIR HITAM 0.25 L 30 P 3M KCNA (RIJECT)</t>
  </si>
  <si>
    <t>NOK V PASIR HITAM 0.25 L 30 P 3M KCNA (RUSAK)</t>
  </si>
  <si>
    <t>NOK V PASIR HITAM METALINDO (RUSAK)</t>
  </si>
  <si>
    <t>NOK V PASIR HITAM TRENDY (RIJECT)</t>
  </si>
  <si>
    <t>NOK V SILVER 0.25 L 30 P 2.5M</t>
  </si>
  <si>
    <t>NOK V SILVER 0.25 L 30 P 2.5M (RIJECT)</t>
  </si>
  <si>
    <t>NOK V SILVER 0.25 L 30 P 2.5M (RUSAK)</t>
  </si>
  <si>
    <t>NOK V SILVER 0.30 L.30 P 3.00 M</t>
  </si>
  <si>
    <t>NOK V SILVER 0.30 L.30 P 3.00 M (RIJECT)</t>
  </si>
  <si>
    <t>NOK V SILVER 0.30 L.30 P 3.00 M (RUSAK)</t>
  </si>
  <si>
    <t>NOK V SILVER 0.30 L.45 P 3.00 M (RIJECT)</t>
  </si>
  <si>
    <t>NOK V SILVER 0.30 L.45 P 3.00 M (RUSAK)</t>
  </si>
  <si>
    <t>NOK V SILVER 0.30 L.45 P 4.00 M</t>
  </si>
  <si>
    <t>NOK V SILVER 0.30 L.45 P 4.00 M (RIJECT)</t>
  </si>
  <si>
    <t>NOK V WRINKLE MAROON L.30 P 3.00</t>
  </si>
  <si>
    <t>NOK V WRINKLE MAROON L.30 P 3.00 (RIJECT)</t>
  </si>
  <si>
    <t>NOK V WRINKLE MAROON L.30 P 3.00 (RUSAK)</t>
  </si>
  <si>
    <t>NUSABOARD 240x120x0.35</t>
  </si>
  <si>
    <t>NUSABOARD 240x120x0.35 (RIJECT)</t>
  </si>
  <si>
    <t>NYM ANTRANA 1,5</t>
  </si>
  <si>
    <t>NYM ANTRANA 1,5 (RIJECT)</t>
  </si>
  <si>
    <t>NYM ANTRANA 1,5 (RUSAK)</t>
  </si>
  <si>
    <t>NYM ANTRANA 2x1,5</t>
  </si>
  <si>
    <t>NYM ANTRANA 2x1,5 (RIJECT)</t>
  </si>
  <si>
    <t>OR. 100x100 A (RIJECT)</t>
  </si>
  <si>
    <t>OR. 100x100 A (RUSAK)</t>
  </si>
  <si>
    <t>OR. 100x100 AA (RIJECT)</t>
  </si>
  <si>
    <t>OR. 100x100 AA (RUSAK)</t>
  </si>
  <si>
    <t>OR. 120 x 120 B (RIJECT)</t>
  </si>
  <si>
    <t>OR. 120 x 120 B (RUSAK)</t>
  </si>
  <si>
    <t>OR. 120X120 GOLD KPK</t>
  </si>
  <si>
    <t>OR. 120X120 GOLD KPK (RIJECT)</t>
  </si>
  <si>
    <t>OR. 120X120 GOLD KPK (RUSAK)</t>
  </si>
  <si>
    <t>OR. 60 BC G (RIJECT)</t>
  </si>
  <si>
    <t>OR. 60 BC GB (RIJECT)</t>
  </si>
  <si>
    <t>OR. 60 BC GB (RUSAK)</t>
  </si>
  <si>
    <t>OR. 60 BC SB (RIJECT)</t>
  </si>
  <si>
    <t>OR. 60 BC W (RIJECT)</t>
  </si>
  <si>
    <t>OR. 60 BC W (RUSAK)</t>
  </si>
  <si>
    <t>OR. 60 BLT G (RIJECT)</t>
  </si>
  <si>
    <t>OR. 60 BLT GB (RIJECT)</t>
  </si>
  <si>
    <t>OR. 60 BLT SB (RIJECT)</t>
  </si>
  <si>
    <t>OR. 60 BLT W</t>
  </si>
  <si>
    <t>OR. 60 BLT W (RIJECT)</t>
  </si>
  <si>
    <t>OR. 60 BLT W (RUSAK)</t>
  </si>
  <si>
    <t>OR. 60 BTG G (RIJECT)</t>
  </si>
  <si>
    <t>OR. 60 BTG GB (RIJECT)</t>
  </si>
  <si>
    <t>OR. 60 BTG SB (RIJECT)</t>
  </si>
  <si>
    <t>OR. 60 BTG W (RIJECT)</t>
  </si>
  <si>
    <t>OR. 60 CM X-020</t>
  </si>
  <si>
    <t>OR. 60 CM X-020 (RIJECT)</t>
  </si>
  <si>
    <t>OR. 60 CM X-062</t>
  </si>
  <si>
    <t>OR. 60 CM X-062 (RIJECT)</t>
  </si>
  <si>
    <t>OR. 60 CM X-084</t>
  </si>
  <si>
    <t>OR. 60 CM X-084 (RIJECT)</t>
  </si>
  <si>
    <t>OR. 60 S4 G (RIJECT)</t>
  </si>
  <si>
    <t>OR. 60 S4 GB (RIJECT)</t>
  </si>
  <si>
    <t>OR. 60 S4 SB (RIJECT)</t>
  </si>
  <si>
    <t>OR. 60 S4 SB (RUSAK)</t>
  </si>
  <si>
    <t>OR. 60 S4 W (RIJECT)</t>
  </si>
  <si>
    <t>OR. 60 S8 G (RIJECT)</t>
  </si>
  <si>
    <t>OR. 60 S8 G (RUSAK)</t>
  </si>
  <si>
    <t>OR. 60 S8 GB (RIJECT)</t>
  </si>
  <si>
    <t>OR. 60 S8 SB (RIJECT)</t>
  </si>
  <si>
    <t>OR. 60 S8 W (RIJECT)</t>
  </si>
  <si>
    <t>OR. 60 S8 W (RUSAK)</t>
  </si>
  <si>
    <t>OR. 70 X 90 G</t>
  </si>
  <si>
    <t>OR. 70 X 90 G (RIJECT)</t>
  </si>
  <si>
    <t>OR. 70 X 90 G (RUSAK)</t>
  </si>
  <si>
    <t>OR. 70 X 90 GB (RIJECT)</t>
  </si>
  <si>
    <t>OR. 70 X 90 GB (RUSAK)</t>
  </si>
  <si>
    <t>OR. 70 X 90 SB (RUSAK)</t>
  </si>
  <si>
    <t>OR. 70 x 90 TIPE C (RUSAK)</t>
  </si>
  <si>
    <t>OR. 90X120 COKLAT KPK</t>
  </si>
  <si>
    <t>OR. 90X120 COKLAT KPK (RIJECT)</t>
  </si>
  <si>
    <t>OR. 90X120 COKLAT KPK (RUSAK)</t>
  </si>
  <si>
    <t>OR. 90X120 D</t>
  </si>
  <si>
    <t>OR. 90X120 D (RIJECT)</t>
  </si>
  <si>
    <t>OR. 90X120 G D (RIJECT)</t>
  </si>
  <si>
    <t>OR. 90X120 G DD (RIJECT)</t>
  </si>
  <si>
    <t>OR. 90X120 G DD (RUSAK)</t>
  </si>
  <si>
    <t>OR. 90X120 GOLD KPK</t>
  </si>
  <si>
    <t>OR. 90X120 GOLD KPK (RIJECT)</t>
  </si>
  <si>
    <t>OR. 90X120 GOLD KPK (RUSAK)</t>
  </si>
  <si>
    <t>OR. 90X120 PUTIH KPK</t>
  </si>
  <si>
    <t>OR. 90X120 PUTIH KPK (RIJECT)</t>
  </si>
  <si>
    <t>OR. 90X120 PUTIH KPK (RUSAK)</t>
  </si>
  <si>
    <t>OR. 90x120 GB D</t>
  </si>
  <si>
    <t>OR. 90x120 GB D (RIJECT)</t>
  </si>
  <si>
    <t>OR. 90x120 GB D (RUSAK)</t>
  </si>
  <si>
    <t>OR. 90x120 GB DD</t>
  </si>
  <si>
    <t>OR. 90x120 GB DD (RIJECT)</t>
  </si>
  <si>
    <t>OR. 90x120 GB DD (RUSAK)</t>
  </si>
  <si>
    <t>OR. BL-3304 30 CM</t>
  </si>
  <si>
    <t>OR. BL-3304 30 CM (RIJECT)</t>
  </si>
  <si>
    <t>OR. BL-3304 30 CM (RUSAK)</t>
  </si>
  <si>
    <t>OR. BL-3310 30 CM</t>
  </si>
  <si>
    <t>OR. BL-3310 30 CM (RIJECT)</t>
  </si>
  <si>
    <t>OR. BL-3310 30 CM (RUSAK)</t>
  </si>
  <si>
    <t>OR. BL-3313 30 CM</t>
  </si>
  <si>
    <t>OR. BL-3313 30 CM (RIJECT)</t>
  </si>
  <si>
    <t>OR. BT-3102 30 CM</t>
  </si>
  <si>
    <t>OR. BT-3102 30 CM (RIJECT)</t>
  </si>
  <si>
    <t>OR. BT-3102 30 CM (RUSAK)</t>
  </si>
  <si>
    <t>OR. BT-3105 30 CM</t>
  </si>
  <si>
    <t>OR. BT-3105 30 CM (RIJECT)</t>
  </si>
  <si>
    <t>OR. BT-3105 30 CM (RUSAK)</t>
  </si>
  <si>
    <t>OR. BT-3107 30 CM</t>
  </si>
  <si>
    <t>OR. BT-3107 30 CM (RIJECT)</t>
  </si>
  <si>
    <t>OR. BT-3107 30 CM (RUSAK)</t>
  </si>
  <si>
    <t>OR. BT-3108 30 CM</t>
  </si>
  <si>
    <t>OR. BT-3108 30 CM (RIJECT)</t>
  </si>
  <si>
    <t>OR. BT-3108 30 CM (RUSAK)</t>
  </si>
  <si>
    <t>OR. BT-3114 30 CM</t>
  </si>
  <si>
    <t>OR. BT-3114 30 CM (RIJECT)</t>
  </si>
  <si>
    <t>OR. BT-3114 30 CM (RUSAK)</t>
  </si>
  <si>
    <t>OR. BT-3115 30 CM</t>
  </si>
  <si>
    <t>OR. BT-3115 30 CM (RIJECT)</t>
  </si>
  <si>
    <t>OR. BT-3116 30 CM</t>
  </si>
  <si>
    <t>OR. BT-3116 30 CM (RIJECT)</t>
  </si>
  <si>
    <t>OR. BT-3116 30 CM (RUSAK)</t>
  </si>
  <si>
    <t>OR. BT-3118 30 CM</t>
  </si>
  <si>
    <t>OR. BT-3118 30 CM (RIJECT)</t>
  </si>
  <si>
    <t>OR. BT-3118 30 CM (RUSAK)</t>
  </si>
  <si>
    <t>OR. BT-3121 30 CM</t>
  </si>
  <si>
    <t>OR. BT-3121 30 CM (RIJECT)</t>
  </si>
  <si>
    <t>OR. BT-3124 30 CM</t>
  </si>
  <si>
    <t>OR. BT-3124 30 CM (RIJECT)</t>
  </si>
  <si>
    <t>OR. BT-3124 30 CM (RUSAK)</t>
  </si>
  <si>
    <t>OR. BT-3125 30 CM</t>
  </si>
  <si>
    <t>OR. BT-3125 30 CM (RIJECT)</t>
  </si>
  <si>
    <t>OR. BT-3125 30 CM (RUSAK)</t>
  </si>
  <si>
    <t>OR. BT-3131 30 CM (RIJECT)</t>
  </si>
  <si>
    <t>OR. BT-3131 30 CM (RUSAK)</t>
  </si>
  <si>
    <t>OR. BT-4505 45 CM</t>
  </si>
  <si>
    <t>OR. BT-4505 45 CM (RIJECT)</t>
  </si>
  <si>
    <t>OR. BT-4505 45 CM (RUSAK)</t>
  </si>
  <si>
    <t>OR. BT-4518 45 CM</t>
  </si>
  <si>
    <t>OR. BT-4518 45 CM (RIJECT)</t>
  </si>
  <si>
    <t>OR. BT-4518 45 CM (RUSAK)</t>
  </si>
  <si>
    <t>OR. BT-4525 45 CM</t>
  </si>
  <si>
    <t>OR. BT-4525 45 CM (RIJECT)</t>
  </si>
  <si>
    <t>OR. BT-4525 45 CM (RUSAK)</t>
  </si>
  <si>
    <t>OR. SD-3004 30CM</t>
  </si>
  <si>
    <t>OR. SD-3004 30CM (RIJECT)</t>
  </si>
  <si>
    <t>OR. SD-3004 30CM (RUSAK)</t>
  </si>
  <si>
    <t>OR. SD-3005 30 CM</t>
  </si>
  <si>
    <t>OR. SD-3005 30 CM (RIJECT)</t>
  </si>
  <si>
    <t>OR. SD-3006 30 CM (RIJECT)</t>
  </si>
  <si>
    <t>OR. SD-3006 30 CM (RUSAK)</t>
  </si>
  <si>
    <t>OR. SD-3007 30 CM</t>
  </si>
  <si>
    <t>OR. SD-3007 30 CM (RIJECT)</t>
  </si>
  <si>
    <t>OR. SD-3007 30 CM (RUSAK)</t>
  </si>
  <si>
    <t>OR. SD-3010 30 CM</t>
  </si>
  <si>
    <t>OR. SD-3010 30 CM (RIJECT)</t>
  </si>
  <si>
    <t>OR. SD-3010 30 CM (RUSAK)</t>
  </si>
  <si>
    <t>OR. SD-3018 30 CM</t>
  </si>
  <si>
    <t>OR. SD-3018 30 CM (RIJECT)</t>
  </si>
  <si>
    <t>OR. SD-3018 30 CM (RUSAK)</t>
  </si>
  <si>
    <t>OR. SD-3026 30 CM</t>
  </si>
  <si>
    <t>OR. SD-3026 30 CM (RIJECT)</t>
  </si>
  <si>
    <t>OR. SD-3026 30 CM (RUSAK)</t>
  </si>
  <si>
    <t>OR. SE A199</t>
  </si>
  <si>
    <t>OR. SE A199 (RIJECT)</t>
  </si>
  <si>
    <t>OR. SE A199 (RUSAK)</t>
  </si>
  <si>
    <t>OR. SE A268</t>
  </si>
  <si>
    <t>OR. SE A268 (RIJECT)</t>
  </si>
  <si>
    <t>OR. SE A268 (RUSAK)</t>
  </si>
  <si>
    <t>OR. SE B299</t>
  </si>
  <si>
    <t>OR. SE B299 (RIJECT)</t>
  </si>
  <si>
    <t>OR. SE B299 (RUSAK)</t>
  </si>
  <si>
    <t>OR. SE C288</t>
  </si>
  <si>
    <t>OR. SE C288 (RIJECT)</t>
  </si>
  <si>
    <t>OR. SE C288 (RUSAK)</t>
  </si>
  <si>
    <t>OR. SE D299</t>
  </si>
  <si>
    <t>OR. SE D299 (RIJECT)</t>
  </si>
  <si>
    <t>OR. SE D299 (RUSAK)</t>
  </si>
  <si>
    <t>OR. SE-3128 30 CM</t>
  </si>
  <si>
    <t>OR. SE-3128 30 CM (RIJECT)</t>
  </si>
  <si>
    <t>OR. SE-3202 30CM</t>
  </si>
  <si>
    <t>OR. SE-3202 30CM (RIJECT)</t>
  </si>
  <si>
    <t>OR. SE-3202 30CM (RUSAK)</t>
  </si>
  <si>
    <t>OR. SE-3204 30CM</t>
  </si>
  <si>
    <t>OR. SE-3204 30CM (RIJECT)</t>
  </si>
  <si>
    <t>OR. SE-3205 30CM</t>
  </si>
  <si>
    <t>OR. SE-3205 30CM (RIJECT)</t>
  </si>
  <si>
    <t>OR. SE-3205 30CM (RUSAK)</t>
  </si>
  <si>
    <t>OR. SE-3209 30CM</t>
  </si>
  <si>
    <t>OR. SE-3209 30CM (RIJECT)</t>
  </si>
  <si>
    <t>OR. SE-3209 30CM (RUSAK)</t>
  </si>
  <si>
    <t>OR. SE-3210 30 CM</t>
  </si>
  <si>
    <t>OR. SE-3210 30 CM (RIJECT)</t>
  </si>
  <si>
    <t>OR. SE-3210 30 CM (RUSAK)</t>
  </si>
  <si>
    <t>OR. SE-3211 30 CM</t>
  </si>
  <si>
    <t>OR. SE-3211 30 CM (RIJECT)</t>
  </si>
  <si>
    <t>OR. SE-3211 30 CM (RUSAK)</t>
  </si>
  <si>
    <t>OR. SE-3212 30CM</t>
  </si>
  <si>
    <t>OR. SE-3212 30CM (RIJECT)</t>
  </si>
  <si>
    <t>OR. SE-3212 30CM (RUSAK)</t>
  </si>
  <si>
    <t>OR. SE-3213 30CM</t>
  </si>
  <si>
    <t>OR. SE-3213 30CM (RIJECT)</t>
  </si>
  <si>
    <t>OR. SE-3214 30CM</t>
  </si>
  <si>
    <t>OR. SE-3214 30CM (RIJECT)</t>
  </si>
  <si>
    <t>OR. SE-3214 30CM (RUSAK)</t>
  </si>
  <si>
    <t>OR. SE-3215 30 CM</t>
  </si>
  <si>
    <t>OR. SE-3215 30 CM (RIJECT)</t>
  </si>
  <si>
    <t>OR. SE-3215 30 CM (RUSAK)</t>
  </si>
  <si>
    <t>OR. SE-3217 30 CM</t>
  </si>
  <si>
    <t>OR. SE-3217 30 CM (RIJECT)</t>
  </si>
  <si>
    <t>OR. SE-3217 30 CM (RUSAK)</t>
  </si>
  <si>
    <t>OR. SE-3219 30CM</t>
  </si>
  <si>
    <t>OR. SE-3219 30CM (RIJECT)</t>
  </si>
  <si>
    <t>OR. SE-3221 30 CM</t>
  </si>
  <si>
    <t>OR. SE-3221 30 CM (RIJECT)</t>
  </si>
  <si>
    <t>OR. SE-3223 30 CM</t>
  </si>
  <si>
    <t>OR. SE-3223 30 CM (RIJECT)</t>
  </si>
  <si>
    <t>OR. SE-3223 30 CM (RUSAK)</t>
  </si>
  <si>
    <t>OR. SE-3225 30 CM</t>
  </si>
  <si>
    <t>OR. SE-3225 30 CM (RIJECT)</t>
  </si>
  <si>
    <t>OR. SE-3225 30 CM (RUSAK)</t>
  </si>
  <si>
    <t>OR. SE-3226 30CM</t>
  </si>
  <si>
    <t>OR. SE-3226 30CM (RIJECT)</t>
  </si>
  <si>
    <t>OR. SE-3227 30CM</t>
  </si>
  <si>
    <t>OR. SE-3227 30CM (RIJECT)</t>
  </si>
  <si>
    <t>OR. SE-4501 45 CM</t>
  </si>
  <si>
    <t>OR. SE-4501 45 CM (RIJECT)</t>
  </si>
  <si>
    <t>OR. SE-4501 45 CM (RUSAK)</t>
  </si>
  <si>
    <t>OR. SE-4518 45 CM</t>
  </si>
  <si>
    <t>OR. SE-4518 45 CM (RIJECT)</t>
  </si>
  <si>
    <t>OR. SE-4518 45 CM (RUSAK)</t>
  </si>
  <si>
    <t>OR. SE-4524 45 CM</t>
  </si>
  <si>
    <t>OR. SE-4524 45 CM (RIJECT)</t>
  </si>
  <si>
    <t>OR. SE-4524 45 CM (RUSAK)</t>
  </si>
  <si>
    <t>OR. SE-4525 45 CM</t>
  </si>
  <si>
    <t>OR. SE-4525 45 CM (RIJECT)</t>
  </si>
  <si>
    <t>OR. SE-4525 45 CM (RUSAK)</t>
  </si>
  <si>
    <t>OR. X-002 60 CM</t>
  </si>
  <si>
    <t>OR. X-002 60 CM (RIJECT)</t>
  </si>
  <si>
    <t>OR. X-002 60 CM (RUSAK)</t>
  </si>
  <si>
    <t>OR. X-003 60 CM</t>
  </si>
  <si>
    <t>OR. X-003 60 CM (RIJECT)</t>
  </si>
  <si>
    <t>OR. X-003 60 CM (RUSAK)</t>
  </si>
  <si>
    <t>OR. X-004 60 CM</t>
  </si>
  <si>
    <t>OR. X-004 60 CM (RIJECT)</t>
  </si>
  <si>
    <t>OR. X-004 60 CM (RUSAK)</t>
  </si>
  <si>
    <t>OR. X-005 60 CM</t>
  </si>
  <si>
    <t>OR. X-005 60 CM (RIJECT)</t>
  </si>
  <si>
    <t>OR. X-005 60 CM (RUSAK)</t>
  </si>
  <si>
    <t>OR. X-006 60 CM</t>
  </si>
  <si>
    <t>OR. X-006 60 CM (RIJECT)</t>
  </si>
  <si>
    <t>OR. X-012 60 CM</t>
  </si>
  <si>
    <t>OR. X-012 60 CM (RIJECT)</t>
  </si>
  <si>
    <t>OR. X-012 60 CM (RUSAK)</t>
  </si>
  <si>
    <t>OR. X-013 60 CM</t>
  </si>
  <si>
    <t>OR. X-013 60 CM (RIJECT)</t>
  </si>
  <si>
    <t>OR. X-013 60 CM (RUSAK)</t>
  </si>
  <si>
    <t>OR. X-014 60 CM (RIJECT)</t>
  </si>
  <si>
    <t>OR. X-014 60 CM (RUSAK)</t>
  </si>
  <si>
    <t>OR. X-015 60 CM (RIJECT)</t>
  </si>
  <si>
    <t>OR. X-015 60 CM (RUSAK)</t>
  </si>
  <si>
    <t>OR. X-016 60 CM</t>
  </si>
  <si>
    <t>OR. X-016 60 CM (RIJECT)</t>
  </si>
  <si>
    <t>OR. X-019 60 CM</t>
  </si>
  <si>
    <t>OR. X-019 60 CM (RIJECT)</t>
  </si>
  <si>
    <t>OR. X-019 60 CM (RUSAK)</t>
  </si>
  <si>
    <t>OR. X-022 60 CM</t>
  </si>
  <si>
    <t>OR. X-022 60 CM (RIJECT)</t>
  </si>
  <si>
    <t>OR. X-022 60 CM (RUSAK)</t>
  </si>
  <si>
    <t>OR. X-024 60 CM</t>
  </si>
  <si>
    <t>OR. X-024 60 CM (RIJECT)</t>
  </si>
  <si>
    <t>OR. X-025 60 CM</t>
  </si>
  <si>
    <t>OR. X-025 60 CM (RIJECT)</t>
  </si>
  <si>
    <t>OR. X-025 60 CM (RUSAK)</t>
  </si>
  <si>
    <t>OR. X-026 60 CM</t>
  </si>
  <si>
    <t>OR. X-026 60 CM (RIJECT)</t>
  </si>
  <si>
    <t>OR. X-026 60 CM (RUSAK)</t>
  </si>
  <si>
    <t>OR. X-034 60 CM</t>
  </si>
  <si>
    <t>OR. X-034 60 CM (RIJECT)</t>
  </si>
  <si>
    <t>OR. X-034 60 CM (RUSAK)</t>
  </si>
  <si>
    <t>OR. X-036 60 CM</t>
  </si>
  <si>
    <t>OR. X-036 60 CM (RIJECT)</t>
  </si>
  <si>
    <t>OR. X-036 60 CM (RUSAK)</t>
  </si>
  <si>
    <t>OR. X-043 60 CM</t>
  </si>
  <si>
    <t>OR. X-043 60 CM (RIJECT)</t>
  </si>
  <si>
    <t>OR. X-043 60 CM (RUSAK)</t>
  </si>
  <si>
    <t>OR. X-044 60 CM</t>
  </si>
  <si>
    <t>OR. X-044 60 CM (RIJECT)</t>
  </si>
  <si>
    <t>OR. X-044 60 CM (RUSAK)</t>
  </si>
  <si>
    <t>OR. X-046 60 CM</t>
  </si>
  <si>
    <t>OR. X-046 60 CM (RIJECT)</t>
  </si>
  <si>
    <t>OR. X-046 60 CM (RUSAK)</t>
  </si>
  <si>
    <t>OR. X-050 60 CM</t>
  </si>
  <si>
    <t>OR. X-050 60 CM (RIJECT)</t>
  </si>
  <si>
    <t>OR. X-052 60 CM</t>
  </si>
  <si>
    <t>OR. X-052 60 CM (RIJECT)</t>
  </si>
  <si>
    <t>OR. X-056 60 CM</t>
  </si>
  <si>
    <t>OR. X-056 60 CM (RIJECT)</t>
  </si>
  <si>
    <t>OR. X-056 60 CM (RUSAK)</t>
  </si>
  <si>
    <t>OR. X-058 60 CM</t>
  </si>
  <si>
    <t>OR. X-058 60 CM (RIJECT)</t>
  </si>
  <si>
    <t>OR. X-058 60 CM (RUSAK)</t>
  </si>
  <si>
    <t>OR. X-060 60 CM</t>
  </si>
  <si>
    <t>OR. X-060 60 CM (RIJECT)</t>
  </si>
  <si>
    <t>OR. X-060 60 CM (RUSAK)</t>
  </si>
  <si>
    <t>OR. X-064 60 CM</t>
  </si>
  <si>
    <t>OR. X-064 60 CM (RIJECT)</t>
  </si>
  <si>
    <t>OR. X-064 60 CM (RUSAK)</t>
  </si>
  <si>
    <t>OR. X-069 60 CM</t>
  </si>
  <si>
    <t>OR. X-069 60 CM (RIJECT)</t>
  </si>
  <si>
    <t>OR. X-069 60 CM (RUSAK)</t>
  </si>
  <si>
    <t>OR. X-072 60 CM</t>
  </si>
  <si>
    <t>OR. X-072 60 CM (RIJECT)</t>
  </si>
  <si>
    <t>OR. X-072 60 CM (RUSAK)</t>
  </si>
  <si>
    <t>OR. X-074 60 CM</t>
  </si>
  <si>
    <t>OR. X-074 60 CM (RIJECT)</t>
  </si>
  <si>
    <t>OR. X-074 60 CM (RUSAK)</t>
  </si>
  <si>
    <t>OR. X-075 60 CM</t>
  </si>
  <si>
    <t>OR. X-075 60 CM (RIJECT)</t>
  </si>
  <si>
    <t>OR. X-075 60 CM (RUSAK)</t>
  </si>
  <si>
    <t>OR. X-077 60 CM</t>
  </si>
  <si>
    <t>OR. X-077 60 CM (RIJECT)</t>
  </si>
  <si>
    <t>OR. X-078 60 CM</t>
  </si>
  <si>
    <t>OR. X-078 60 CM (RIJECT)</t>
  </si>
  <si>
    <t>OR. X-078 60 CM (RUSAK)</t>
  </si>
  <si>
    <t>OR. X-080 60 CM</t>
  </si>
  <si>
    <t>OR. X-080 60 CM (RIJECT)</t>
  </si>
  <si>
    <t>OR. X-080 60 CM (RUSAK)</t>
  </si>
  <si>
    <t>OR. X-081 60CM</t>
  </si>
  <si>
    <t>OR. X-081 60CM (RIJECT)</t>
  </si>
  <si>
    <t>OR. X-081 60CM (RUSAK)</t>
  </si>
  <si>
    <t>OR. X-082 60CM</t>
  </si>
  <si>
    <t>OR. X-082 60CM (RIJECT)</t>
  </si>
  <si>
    <t>OR. X-082 60CM (RUSAK)</t>
  </si>
  <si>
    <t>OR. X-085 60 CM (RIJECT)</t>
  </si>
  <si>
    <t>OR. X-085 60 CM (RUSAK)</t>
  </si>
  <si>
    <t>OR. X-086 60 CM</t>
  </si>
  <si>
    <t>OR. X-086 60 CM (RIJECT)</t>
  </si>
  <si>
    <t>OR. X-086 60 CM (RUSAK)</t>
  </si>
  <si>
    <t>OR. X-087 60 CM</t>
  </si>
  <si>
    <t>OR. X-087 60 CM (RIJECT)</t>
  </si>
  <si>
    <t>OR.30 BTG G (RIJECT)</t>
  </si>
  <si>
    <t>OR.30 BTG G (RUSAK)</t>
  </si>
  <si>
    <t>OR.30 BTG GB (RIJECT)</t>
  </si>
  <si>
    <t>OR.30 BTG GB (RUSAK)</t>
  </si>
  <si>
    <t>OR.30 BTG SB (RIJECT)</t>
  </si>
  <si>
    <t>OR.30 BTG SB (RUSAK)</t>
  </si>
  <si>
    <t>OR.30 BTG SILVER (RIJECT)</t>
  </si>
  <si>
    <t>OR.30 BTG SILVER (RUSAK)</t>
  </si>
  <si>
    <t>OR.30 BTG W (RIJECT)</t>
  </si>
  <si>
    <t>OR.30 BTG W (RUSAK)</t>
  </si>
  <si>
    <t>OR.30 BTG WG (RIJECT)</t>
  </si>
  <si>
    <t>OR.30 BTG WG (RUSAK)</t>
  </si>
  <si>
    <t>OR.30 S4 G (RIJECT)</t>
  </si>
  <si>
    <t>OR.30 S4 G (RUSAK)</t>
  </si>
  <si>
    <t>OR.30 S4 GB (RIJECT)</t>
  </si>
  <si>
    <t>OR.30 S4 GB (RUSAK)</t>
  </si>
  <si>
    <t>OR.30 S4 SB (RIJECT)</t>
  </si>
  <si>
    <t>OR.30 S4 SB (RUSAK)</t>
  </si>
  <si>
    <t>OR.30 S4 SILVER (RIJECT)</t>
  </si>
  <si>
    <t>OR.30 S4 SILVER (RUSAK)</t>
  </si>
  <si>
    <t>OR.30 S4 W (RIJECT)</t>
  </si>
  <si>
    <t>OR.30 S4 W (RUSAK)</t>
  </si>
  <si>
    <t>PA 2015 KRAWANGAN MJP (RIJECT)</t>
  </si>
  <si>
    <t>PA 2017 KRAWANGAN MJP</t>
  </si>
  <si>
    <t>PA 2017 KRAWANGAN MJP (RIJECT)</t>
  </si>
  <si>
    <t>PA 2017 KRAWANGAN MJP (RUSAK)</t>
  </si>
  <si>
    <t>PA 2018 KRAWANGAN MJP (RIJECT)</t>
  </si>
  <si>
    <t>PA 2018 KRAWANGAN MJP (RUSAK)</t>
  </si>
  <si>
    <t>PA 2020 KRAWANGAN MJP</t>
  </si>
  <si>
    <t>PA 2020 KRAWANGAN MJP (RIJECT)</t>
  </si>
  <si>
    <t>PA 2022 KRAWANGAN MJP</t>
  </si>
  <si>
    <t>PA 2022 KRAWANGAN MJP (RIJECT)</t>
  </si>
  <si>
    <t>PA 204 KRAWANGAN MJP</t>
  </si>
  <si>
    <t>PA 204 KRAWANGAN MJP (RIJECT)</t>
  </si>
  <si>
    <t>PA 204 KRAWANGAN MJP (RUSAK)</t>
  </si>
  <si>
    <t>PA 209 KRAWANGAN MJP</t>
  </si>
  <si>
    <t>PA 209 KRAWANGAN MJP (RIJECT)</t>
  </si>
  <si>
    <t>PA 209 KRAWANGAN MJP (RUSAK)</t>
  </si>
  <si>
    <t>PADELT EMULSION PAINT 18 KG</t>
  </si>
  <si>
    <t>PAIL</t>
  </si>
  <si>
    <t>PADELT EMULSION PAINT 18 KG (RIJECT)</t>
  </si>
  <si>
    <t>PADELT EMULSION PAINT 18 KG (RUSAK)</t>
  </si>
  <si>
    <t>PAKU BETON 1 1/2" B (RIJECT)</t>
  </si>
  <si>
    <t>PAKU BETON 1 1/2" VSM (RIJECT)</t>
  </si>
  <si>
    <t>PAKU BETON 1" B</t>
  </si>
  <si>
    <t>PAKU BETON 1" B (RIJECT)</t>
  </si>
  <si>
    <t>PAKU BETON 1" B (RUSAK)</t>
  </si>
  <si>
    <t>PAKU BETON 2" B (RIJECT)</t>
  </si>
  <si>
    <t>PAKU BETON 2" B (RUSAK)</t>
  </si>
  <si>
    <t>PAKU BETON 2" VSM (RIJECT)</t>
  </si>
  <si>
    <t>PAKU GEN ONE 2"</t>
  </si>
  <si>
    <t>PAKU GEN ONE 2" (RIJECT)</t>
  </si>
  <si>
    <t>PAPAN PLAVON 3.5 ML NUSABOARD</t>
  </si>
  <si>
    <t>PAPAN PLAVON 3.5 ML NUSABOARD (RIJECT)</t>
  </si>
  <si>
    <t>PAPAN PLAVON 3.5 ML NUSABOARD (RUSAK)</t>
  </si>
  <si>
    <t>PAPAN PLAVON 4.5 ML NUSABOARD</t>
  </si>
  <si>
    <t>PAPAN PLAVON 4.5 ML NUSABOARD (RIJECT)</t>
  </si>
  <si>
    <t>PAPAN PLAVON 4.5 ML NUSABOARD (RUSAK)</t>
  </si>
  <si>
    <t>PAPAN PLAVON 6MM NUSABOARD</t>
  </si>
  <si>
    <t>PAPAN PLAVON 6MM NUSABOARD (RIJECT)</t>
  </si>
  <si>
    <t>PAPAN PLAVON 6MM NUSABOARD (RUSAK)</t>
  </si>
  <si>
    <t>PAPAN PLAVON 9MM NUSABOARD</t>
  </si>
  <si>
    <t>PAPAN PLAVON 9MM NUSABOARD (RIJECT)</t>
  </si>
  <si>
    <t>PAPAN PLAVON 9MM NUSABOARD (RUSAK)</t>
  </si>
  <si>
    <t>PDW LAMINATE 780 / 3 M</t>
  </si>
  <si>
    <t>PDW LAMINATE 780 / 3 M (RIJECT)</t>
  </si>
  <si>
    <t>PDW LAMINATE 780 / 3 M (RUSAK)</t>
  </si>
  <si>
    <t>PDW LAMINATE 780 / 4 M (RIJECT)</t>
  </si>
  <si>
    <t>PDW LAMINATE 780 / 4 M (RUSAK)</t>
  </si>
  <si>
    <t>PDW LAMINATE 780 / 6 M</t>
  </si>
  <si>
    <t>PDW LAMINATE 780 / 6 M (RIJECT)</t>
  </si>
  <si>
    <t>PDW LAMINATE 781 / 3 M</t>
  </si>
  <si>
    <t>PDW LAMINATE 781 / 3 M (RIJECT)</t>
  </si>
  <si>
    <t>PDW LAMINATE 781 / 3 M (RUSAK)</t>
  </si>
  <si>
    <t>PDW LAMINATE 781 / 4 M (RIJECT)</t>
  </si>
  <si>
    <t>PDW LAMINATE 781 / 4 M (RUSAK)</t>
  </si>
  <si>
    <t>PDW LAMINATE 781 / 6 M</t>
  </si>
  <si>
    <t>PDW LAMINATE 781 / 6 M (RIJECT)</t>
  </si>
  <si>
    <t>PDW LAMINATE 782 / 3 M</t>
  </si>
  <si>
    <t>PDW LAMINATE 782 / 3 M (RIJECT)</t>
  </si>
  <si>
    <t>PDW LAMINATE 782 / 3 M (RUSAK)</t>
  </si>
  <si>
    <t>PDW LAMINATE 782 / 4 M</t>
  </si>
  <si>
    <t>PDW LAMINATE 782 / 4 M (RIJECT)</t>
  </si>
  <si>
    <t>PDW LAMINATE 782 / 4 M (RUSAK)</t>
  </si>
  <si>
    <t>PDW LAMINATE 783 / 3 M</t>
  </si>
  <si>
    <t>PDW LAMINATE 783 / 3 M (RIJECT)</t>
  </si>
  <si>
    <t>PDW LAMINATE 783 / 3 M (RUSAK)</t>
  </si>
  <si>
    <t>PDW LAMINATE 783 / 4 M (RIJECT)</t>
  </si>
  <si>
    <t>PDW LAMINATE 783 / 4 M (RUSAK)</t>
  </si>
  <si>
    <t>PDW LAMINATE 784 / 4 M (RIJECT)</t>
  </si>
  <si>
    <t>PDW LAMINATE 785 / 4 M</t>
  </si>
  <si>
    <t>PDW LAMINATE 785 / 4 M (RIJECT)</t>
  </si>
  <si>
    <t>PDW LAMINATE 786 / 3 M</t>
  </si>
  <si>
    <t>PDW LAMINATE 786 / 3 M (RIJECT)</t>
  </si>
  <si>
    <t>PDW LAMINATE 786 / 3 M (RUSAK)</t>
  </si>
  <si>
    <t>PDW LAMINATE 786 / 4 M (RIJECT)</t>
  </si>
  <si>
    <t>PDW LAMINATE 786 / 4 M (RUSAK)</t>
  </si>
  <si>
    <t>PDW LAMINATE 787 / 3 M (RIJECT)</t>
  </si>
  <si>
    <t>PDW LAMINATE 787 / 3 M (RUSAK)</t>
  </si>
  <si>
    <t>PDW LAMINATE 787 / 4 M (RIJECT)</t>
  </si>
  <si>
    <t>PDW LAMINATE 787 / 4 M (RUSAK)</t>
  </si>
  <si>
    <t>PDW LAMINATE 789 / 4 M</t>
  </si>
  <si>
    <t>PDW LAMINATE 789 / 4 M (RIJECT)</t>
  </si>
  <si>
    <t>PDW LAMINATE 795 / 4 M (RIJECT)</t>
  </si>
  <si>
    <t>PDW LAMINATE 799 / 4 M</t>
  </si>
  <si>
    <t>PDW LAMINATE 799 / 4 M (RIJECT)</t>
  </si>
  <si>
    <t>PDW LAMINATE 802 / 4 M</t>
  </si>
  <si>
    <t>PDW LAMINATE 802 / 4 M (RIJECT)</t>
  </si>
  <si>
    <t>PDW LAMINATE 803 / 4 M</t>
  </si>
  <si>
    <t>PDW LAMINATE 803 / 4 M (RIJECT)</t>
  </si>
  <si>
    <t>PDW LAMINATE 804 / 4 M</t>
  </si>
  <si>
    <t>PDW LAMINATE 804 / 4 M (RIJECT)</t>
  </si>
  <si>
    <t>PDW LAMINATE 805 / 4 M</t>
  </si>
  <si>
    <t>PDW LAMINATE 805 / 4 M (RIJECT)</t>
  </si>
  <si>
    <t>PDW LAMINATE 8083 / 3 M</t>
  </si>
  <si>
    <t>PDW LAMINATE 8083 / 3 M (RIJECT)</t>
  </si>
  <si>
    <t>PDW LAMINATE 8083 / 4 M</t>
  </si>
  <si>
    <t>PDW LAMINATE 8083 / 4 M (RIJECT)</t>
  </si>
  <si>
    <t>PDW LAMINATE 9018 / 3 M</t>
  </si>
  <si>
    <t>PDW LAMINATE 9018 / 3 M (RIJECT)</t>
  </si>
  <si>
    <t>PDW LAMINATE 9018 / 4 M</t>
  </si>
  <si>
    <t>PDW LAMINATE 9018 / 4 M (RIJECT)</t>
  </si>
  <si>
    <t>PLYWOOD MERANTI 5MM (RIJECT)</t>
  </si>
  <si>
    <t>PVC BOARD TACO 12MM</t>
  </si>
  <si>
    <t>PVC BOARD TACO 12MM (RIJECT)</t>
  </si>
  <si>
    <t>PVC MINUS P. 3M</t>
  </si>
  <si>
    <t>PVC MINUS P. 3M (RIJECT)</t>
  </si>
  <si>
    <t>PVC MINUS P. 4M</t>
  </si>
  <si>
    <t>PVC MINUS P. 4M (RIJECT)</t>
  </si>
  <si>
    <t>RENG 0,35 TATA</t>
  </si>
  <si>
    <t>RENG 0,35 TATA (RIJECT)</t>
  </si>
  <si>
    <t>RENG 0,35 TATA (RUSAK)</t>
  </si>
  <si>
    <t>RENG 0,40 TATA</t>
  </si>
  <si>
    <t>RENG 0,40 TATA (RIJECT)</t>
  </si>
  <si>
    <t>RENG 0,40 TATA (RUSAK)</t>
  </si>
  <si>
    <t>RENG 0,45 KCNA</t>
  </si>
  <si>
    <t>RENG 0,45 KCNA (RIJECT)</t>
  </si>
  <si>
    <t>RENG 0,45 KCNA (RUSAK)</t>
  </si>
  <si>
    <t>RENG 0.35 ARRU STEEL (RIJECT)</t>
  </si>
  <si>
    <t>RENG 0.35 ARRU STEEL (RUSAK)</t>
  </si>
  <si>
    <t>RENG 0.35 ARU TRUSS</t>
  </si>
  <si>
    <t>RENG 0.35 ARU TRUSS (RIJECT)</t>
  </si>
  <si>
    <t>RENG 0.40 ARRU</t>
  </si>
  <si>
    <t>RENG 0.40 ARRU (RIJECT)</t>
  </si>
  <si>
    <t>RENG 0.40 ARRU STEEL (RIJECT)</t>
  </si>
  <si>
    <t>RENG 0.40 ARRU STEEL (RUSAK)</t>
  </si>
  <si>
    <t>RENG 0.40 ARU TRUSS (RIJECT)</t>
  </si>
  <si>
    <t>RENG 0.40 KUSCA</t>
  </si>
  <si>
    <t>RENG 0.40 KUSCA (RIJECT)</t>
  </si>
  <si>
    <t>RENG 0.40 KUSCA (RUSAK)</t>
  </si>
  <si>
    <t>RENG 0.40 TASKHO</t>
  </si>
  <si>
    <t>RENG 0.40 TASKHO (RIJECT)</t>
  </si>
  <si>
    <t>RENG 0.40 TASKHO (RUSAK)</t>
  </si>
  <si>
    <t>RENG 28.35 SIMAPAN</t>
  </si>
  <si>
    <t>RENG 28.35 SIMAPAN (RIJECT)</t>
  </si>
  <si>
    <t>RENG 28.35 SIMAPAN (RUSAK)</t>
  </si>
  <si>
    <t>RENG 31.40 SIMAPAN</t>
  </si>
  <si>
    <t>RENG 31.40 SIMAPAN (RIJECT)</t>
  </si>
  <si>
    <t>RENG 31.40 SIMAPAN (RUSAK)</t>
  </si>
  <si>
    <t>RENG 5.8 M GASCO</t>
  </si>
  <si>
    <t>RENG 5.8 M GASCO (RIJECT)</t>
  </si>
  <si>
    <t>RENG 5.8 M GASCO (RUSAK)</t>
  </si>
  <si>
    <t>RENG 6 M GASCO</t>
  </si>
  <si>
    <t>RENG 6 M GASCO (RIJECT)</t>
  </si>
  <si>
    <t>RENG 6 M GASCO (RUSAK)</t>
  </si>
  <si>
    <t>RENG 6 M MANDAU</t>
  </si>
  <si>
    <t>RENG 6 M MANDAU (RIJECT)</t>
  </si>
  <si>
    <t>RENG 6 M MANDAU (RUSAK)</t>
  </si>
  <si>
    <t>RENG 6 M TASSO</t>
  </si>
  <si>
    <t>RENG 6 M TASSO (RIJECT)</t>
  </si>
  <si>
    <t>RENG 6 M TASSO (RUSAK)</t>
  </si>
  <si>
    <t>RENG KASO 30.40</t>
  </si>
  <si>
    <t>RENG KASO 30.40 (RIJECT)</t>
  </si>
  <si>
    <t>RENG MTRINDO</t>
  </si>
  <si>
    <t>RENG MTRINDO (RIJECT)</t>
  </si>
  <si>
    <t>RENG MTRINDO (RUSAK)</t>
  </si>
  <si>
    <t>RENG RAYHAN (POLOS)</t>
  </si>
  <si>
    <t>RENG RAYHAN (POLOS) (RIJECT)</t>
  </si>
  <si>
    <t>RENG RAYHAN (POLOS) (RUSAK)</t>
  </si>
  <si>
    <t>RENG STANDAR 3 X 35</t>
  </si>
  <si>
    <t>RENG STANDAR 3 X 35 (RIJECT)</t>
  </si>
  <si>
    <t>SEMEN MU 200 20KG</t>
  </si>
  <si>
    <t>SEMEN MU 200 20KG (RIJECT)</t>
  </si>
  <si>
    <t>SEMEN MU 200 20KG (RUSAK)</t>
  </si>
  <si>
    <t>SEMEN MU 200 40 KG</t>
  </si>
  <si>
    <t>SEMEN MU 200 40 KG (RIJECT)</t>
  </si>
  <si>
    <t>SEMEN MU 200 40 KG (RUSAK)</t>
  </si>
  <si>
    <t>SEMEN MU 400 GRANITFIX 25 KG</t>
  </si>
  <si>
    <t>SEMEN MU 400 GRANITFIX 25 KG (RIJECT)</t>
  </si>
  <si>
    <t>SEMEN MU 400 GRANITFIX 25 KG (RUSAK)</t>
  </si>
  <si>
    <t>SEMEN PCC TONASA 50 KG</t>
  </si>
  <si>
    <t>SEMEN PCC TONASA 50 KG (RIJECT)</t>
  </si>
  <si>
    <t>SEMEN PCC TONASA 50 KG (RUSAK)</t>
  </si>
  <si>
    <t>SENG SOKA COKLAT IJ</t>
  </si>
  <si>
    <t>SENG SOKA COKLAT IJ (RIJECT)</t>
  </si>
  <si>
    <t>SENG SOKA COKLAT IJ (RUSAK)</t>
  </si>
  <si>
    <t>SHUNDA KU-20009 / 4M</t>
  </si>
  <si>
    <t>SHUNDA KU-20009 / 4M (RIJECT)</t>
  </si>
  <si>
    <t>SHUNDA PL- 08005/4M</t>
  </si>
  <si>
    <t>SHUNDA PL- 08005/4M (RIJECT)</t>
  </si>
  <si>
    <t>SIKU WPC 002 / 3M</t>
  </si>
  <si>
    <t>SIKU WPC 002 / 3M (RIJECT)</t>
  </si>
  <si>
    <t>SIKU WPC 002 / 3M (RUSAK)</t>
  </si>
  <si>
    <t>SIKU WPC 005 / 3M</t>
  </si>
  <si>
    <t>SIKU WPC 005 / 3M (RIJECT)</t>
  </si>
  <si>
    <t>SIKU WPC 005 / 3M (RUSAK)</t>
  </si>
  <si>
    <t>SIKU WPC AMS 003/3M (RIJECT)</t>
  </si>
  <si>
    <t>SIKU WPC AMS 003/3M (RUSAK)</t>
  </si>
  <si>
    <t>SIKU WPC AMS 006/3M (RIJECT)</t>
  </si>
  <si>
    <t>SIKU WPC AMS 007/3M</t>
  </si>
  <si>
    <t>SIKU WPC AMS 007/3M (RIJECT)</t>
  </si>
  <si>
    <t>SIKU WPC AMS 011/3M (RIJECT)</t>
  </si>
  <si>
    <t>SIKU WPC AMS 011/3M (RUSAK)</t>
  </si>
  <si>
    <t>SIKU WPC AMS 012/3M (RIJECT)</t>
  </si>
  <si>
    <t>SIKU WPC AMS 012/3M (RUSAK)</t>
  </si>
  <si>
    <t>SILICON CLEAR DEXCON (RIJECT)</t>
  </si>
  <si>
    <t>SILICON SEALANT NETRAL CLEAR TAIYO</t>
  </si>
  <si>
    <t>SILICON SEALANT NETRAL CLEAR TAIYO (RIJECT)</t>
  </si>
  <si>
    <t>SILICON SEALANT NETRAL CLEAR TAIYO (RUSAK)</t>
  </si>
  <si>
    <t>SILICON WHITE DEXCON (RIJECT)</t>
  </si>
  <si>
    <t>SILICON WHITE TAIYO (RIJECT)</t>
  </si>
  <si>
    <t>SILICON WHITE TAIYO (RUSAK)</t>
  </si>
  <si>
    <t>SILIKON BLACK TAIYO</t>
  </si>
  <si>
    <t>SILIKON BLACK TAIYO (RIJECT)</t>
  </si>
  <si>
    <t>SILIKON WHITE</t>
  </si>
  <si>
    <t>SILIKON WHITE (RIJECT)</t>
  </si>
  <si>
    <t>SKRUP 1 1/2" PTA</t>
  </si>
  <si>
    <t>SKRUP 1 1/2" PTA (RIJECT)</t>
  </si>
  <si>
    <t>SKRUP 1 1/2" PTA (RUSAK)</t>
  </si>
  <si>
    <t>SKRUP 1 1/2'' JMS PANDA (RIJECT)</t>
  </si>
  <si>
    <t>SKRUP 1 1/2'' JMS PANDA (RUSAK)</t>
  </si>
  <si>
    <t>SKRUP 1 1/2'' SO</t>
  </si>
  <si>
    <t>SKRUP 1 1/2'' SO (RIJECT)</t>
  </si>
  <si>
    <t>SKRUP 1 1/2'' SO (RUSAK)</t>
  </si>
  <si>
    <t>SKRUP 1 1/4" JMS PANDA (RIJECT)</t>
  </si>
  <si>
    <t>SKRUP 1 1/4" JMS PANDA (RUSAK)</t>
  </si>
  <si>
    <t>SKRUP 1 1/4" PTA (RIJECT)</t>
  </si>
  <si>
    <t>SKRUP 1 1/4" PTA (RUSAK)</t>
  </si>
  <si>
    <t>SKRUP 1 1/4" SO</t>
  </si>
  <si>
    <t>SKRUP 1 1/4" SO (RIJECT)</t>
  </si>
  <si>
    <t>SKRUP 1 1/4" SO (RUSAK)</t>
  </si>
  <si>
    <t>SKRUP 1" JMS PANDA (RIJECT)</t>
  </si>
  <si>
    <t>SKRUP 1" JMS PANDA (RUSAK)</t>
  </si>
  <si>
    <t>SKRUP 1" MMI</t>
  </si>
  <si>
    <t>SKRUP 1" MMI (RIJECT)</t>
  </si>
  <si>
    <t>SKRUP 1" MMI (RUSAK)</t>
  </si>
  <si>
    <t>SKRUP 1" PATTA</t>
  </si>
  <si>
    <t>SKRUP 1" PATTA (RIJECT)</t>
  </si>
  <si>
    <t>SKRUP 1" PATTA (RUSAK)</t>
  </si>
  <si>
    <t>SKRUP 1" PTA</t>
  </si>
  <si>
    <t>SKRUP 1" PTA (RIJECT)</t>
  </si>
  <si>
    <t>SKRUP 1" PTA (RUSAK)</t>
  </si>
  <si>
    <t>SKRUP 1" SO</t>
  </si>
  <si>
    <t>SKRUP 1" SO (RIJECT)</t>
  </si>
  <si>
    <t>SKRUP 1" SO (RUSAK)</t>
  </si>
  <si>
    <t>SKRUP 2" JMS PANDA (RIJECT)</t>
  </si>
  <si>
    <t>SKRUP 2" JMS PANDA (RUSAK)</t>
  </si>
  <si>
    <t>SKRUP 2" SO</t>
  </si>
  <si>
    <t>SKRUP 2" SO (RIJECT)</t>
  </si>
  <si>
    <t>SKRUP 2" SO (RUSAK)</t>
  </si>
  <si>
    <t>SPAN MINI SOKA AGS BIRU</t>
  </si>
  <si>
    <t>SPAN MINI SOKA AGS BIRU (RIJECT)</t>
  </si>
  <si>
    <t>SPAN MINI SOKA AGS BIRU (RUSAK)</t>
  </si>
  <si>
    <t>SPANDECK 0,25 4 M SILVER ARRU (BEKARAT)</t>
  </si>
  <si>
    <t>SPANDECK 0,25 4 M SILVER GASCO (RIJECT)</t>
  </si>
  <si>
    <t>SPANDECK 0,25 4 M SILVER MTRINDO</t>
  </si>
  <si>
    <t>SPANDECK 0,25 4 M SILVER MTRINDO (RIJECT)</t>
  </si>
  <si>
    <t>SPANDECK 0,25 4 M SILVER MTRINDO (RUSAK)</t>
  </si>
  <si>
    <t>SPANDECK 0,25 4 M SILVER TATA</t>
  </si>
  <si>
    <t>SPANDECK 0,25 4 M SILVER TATA (RIJECT)</t>
  </si>
  <si>
    <t>SPANDECK 0,25 4 M SILVER TATA (RUSAK)</t>
  </si>
  <si>
    <t>SPANDECK 0,25 5 M SILVER GASCO (RIJECT)</t>
  </si>
  <si>
    <t>SPANDECK 0,25 5 M SILVER GASCO (RUSAK)</t>
  </si>
  <si>
    <t>SPANDECK 0,25 5 M SILVER MTRINDO</t>
  </si>
  <si>
    <t>SPANDECK 0,25 5 M SILVER MTRINDO (RIJECT)</t>
  </si>
  <si>
    <t>SPANDECK 0,25 5 M SILVER MTRINDO (RUSAK)</t>
  </si>
  <si>
    <t>SPANDECK 0,25 5M TATA</t>
  </si>
  <si>
    <t>SPANDECK 0,25 5M TATA (RIJECT)</t>
  </si>
  <si>
    <t>SPANDECK 0,25 5M TATA (RUSAK)</t>
  </si>
  <si>
    <t>SPANDECK 0,25 6 M SILVER GASCO</t>
  </si>
  <si>
    <t>SPANDECK 0,25 6 M SILVER GASCO (RIJECT)</t>
  </si>
  <si>
    <t>SPANDECK 0,25 6 M SILVER GASCO (RUSAK)</t>
  </si>
  <si>
    <t>SPANDECK 0,25 6 M SILVER MTRINDO</t>
  </si>
  <si>
    <t>SPANDECK 0,25 6 M SILVER MTRINDO (RIJECT)</t>
  </si>
  <si>
    <t>SPANDECK 0,25 6 M SILVER MTRINDO (RUSAK)</t>
  </si>
  <si>
    <t>SPANDECK 0,25 6 M SILVER TATA</t>
  </si>
  <si>
    <t>SPANDECK 0,25 6 M SILVER TATA (RIJECT)</t>
  </si>
  <si>
    <t>SPANDECK 0,25 6 M SILVER TATA (RUSAK)</t>
  </si>
  <si>
    <t>SPANDECK 0,25 ARRU 2M</t>
  </si>
  <si>
    <t>SPANDECK 0,25 ARRU 2M (RIJECT)</t>
  </si>
  <si>
    <t>SPANDECK 0,25 ARRU 2M (RUSAK)</t>
  </si>
  <si>
    <t>SPANDECK 0,25 AZ 100 10 M SILVER ARRU</t>
  </si>
  <si>
    <t>SPANDECK 0,25 AZ 100 10 M SILVER ARRU (RIJECT)</t>
  </si>
  <si>
    <t>SPANDECK 0,25 AZ 100 4 M SILVER ARRU</t>
  </si>
  <si>
    <t>SPANDECK 0,25 AZ 100 4 M SILVER ARRU (RIJECT)</t>
  </si>
  <si>
    <t>SPANDECK 0,25 AZ 100 4 M SILVER ARRU (RUSAK)</t>
  </si>
  <si>
    <t>SPANDECK 0,25 AZ 100 5 M SILVER ARRU</t>
  </si>
  <si>
    <t>SPANDECK 0,25 AZ 100 5 M SILVER ARRU (RIJECT)</t>
  </si>
  <si>
    <t>SPANDECK 0,25 AZ 100 5 M SILVER ARRU (RUSAK)</t>
  </si>
  <si>
    <t>SPANDECK 0,25 AZ 100 6 M SILVER ARRU</t>
  </si>
  <si>
    <t>SPANDECK 0,25 AZ 100 6 M SILVER ARRU (RIJECT)</t>
  </si>
  <si>
    <t>SPANDECK 0,25 AZ 100 6 M SILVER ARRU (RUSAK)</t>
  </si>
  <si>
    <t>SPANDECK 0,25 AZ 100 7,5 M SILVER ARRU</t>
  </si>
  <si>
    <t>SPANDECK 0,25 AZ 100 7,5 M SILVER ARRU (RIJECT)</t>
  </si>
  <si>
    <t>SPANDECK 0,25 AZ 50 4 M SILVER ARRU (RIJECT)</t>
  </si>
  <si>
    <t>SPANDECK 0,25 AZ 50 5 M SILVER ARRU (RIJECT)</t>
  </si>
  <si>
    <t>SPANDECK 0,25 AZ 50 5 M SILVER ARRU (RUSAK)</t>
  </si>
  <si>
    <t>SPANDECK 0,25 AZ 50 6 M SILVER ARRU (RIJECT)</t>
  </si>
  <si>
    <t>SPANDECK 0,25 AZ 50 6 M SILVER ARRU (RUSAK)</t>
  </si>
  <si>
    <t>SPANDECK 0,25 P.4M ARUDECK</t>
  </si>
  <si>
    <t>SPANDECK 0,25 P.4M ARUDECK (RIJECT)</t>
  </si>
  <si>
    <t>SPANDECK 0,25 P.4M ARUDECK (RUSAK)</t>
  </si>
  <si>
    <t>SPANDECK 0.23 2.20M COKLAT MTRINDO</t>
  </si>
  <si>
    <t>SPANDECK 0.23 2.20M COKLAT MTRINDO (RIJECT)</t>
  </si>
  <si>
    <t>SPANDECK 0.23 2.20M COKLAT MTRINDO (RUSAK)</t>
  </si>
  <si>
    <t>SPANDECK 0.25 2M SILVER TASKHO</t>
  </si>
  <si>
    <t>SPANDECK 0.25 2M SILVER TASKHO (RIJECT)</t>
  </si>
  <si>
    <t>SPANDECK 0.25 2M SILVER TASKHO (RUSAK)</t>
  </si>
  <si>
    <t>SPANDECK 0.25 3.5M SILVER TASKHO</t>
  </si>
  <si>
    <t>SPANDECK 0.25 3.5M SILVER TASKHO (RIJECT)</t>
  </si>
  <si>
    <t>SPANDECK 0.25 3.5M SILVER TASKHO (RUSAK)</t>
  </si>
  <si>
    <t>SPANDECK 0.25 3M MAROON ARRU</t>
  </si>
  <si>
    <t>SPANDECK 0.25 3M MAROON ARRU (RIJECT)</t>
  </si>
  <si>
    <t>SPANDECK 0.25 3M MAROON ARRU (RUSAK)</t>
  </si>
  <si>
    <t>SPANDECK 0.25 4.10M MAROON TASKHO</t>
  </si>
  <si>
    <t>SPANDECK 0.25 4.10M MAROON TASKHO (RIJECT)</t>
  </si>
  <si>
    <t>SPANDECK 0.25 4.10M MAROON TASKHO (RUSAK)</t>
  </si>
  <si>
    <t>SPANDECK 0.25 4.20M MAROON TASKHO</t>
  </si>
  <si>
    <t>SPANDECK 0.25 4.20M MAROON TASKHO (RIJECT)</t>
  </si>
  <si>
    <t>SPANDECK 0.25 4.20M MAROON TASKHO (RUSAK)</t>
  </si>
  <si>
    <t>SPANDECK 0.25 4.25M SILVER TASKHO</t>
  </si>
  <si>
    <t>SPANDECK 0.25 4.25M SILVER TASKHO (RIJECT)</t>
  </si>
  <si>
    <t>SPANDECK 0.25 4.25M SILVER TASKHO (RUSAK)</t>
  </si>
  <si>
    <t>SPANDECK 0.25 4M SILVER TASKHO</t>
  </si>
  <si>
    <t>SPANDECK 0.25 4M SILVER TASKHO (RIJECT)</t>
  </si>
  <si>
    <t>SPANDECK 0.25 4M SILVER TASKHO (RUSAK)</t>
  </si>
  <si>
    <t>SPANDECK 0.25 5M SILVER TASKHO</t>
  </si>
  <si>
    <t>SPANDECK 0.25 5M SILVER TASKHO (RIJECT)</t>
  </si>
  <si>
    <t>SPANDECK 0.25 5M SILVER TASKHO (RUSAK)</t>
  </si>
  <si>
    <t>SPANDECK 0.25 7M SILVER TASKHO</t>
  </si>
  <si>
    <t>SPANDECK 0.25 7M SILVER TASKHO (RIJECT)</t>
  </si>
  <si>
    <t>SPANDECK 0.25 7M SILVER TASKHO (RUSAK)</t>
  </si>
  <si>
    <t>SPANDECK 0.25 AZ 100 3M SILVER ARRU</t>
  </si>
  <si>
    <t>SPANDECK 0.25 AZ 100 3M SILVER ARRU (RIJECT)</t>
  </si>
  <si>
    <t>SPANDECK 0.25 AZ 100 3M SILVER ARRU (RUSAK)</t>
  </si>
  <si>
    <t>SPANDECK 0.25 AZ 50 3M SILVER ARRU</t>
  </si>
  <si>
    <t>SPANDECK 0.25 AZ 50 3M SILVER ARRU (RIJECT)</t>
  </si>
  <si>
    <t>SPANDECK 0.25 AZ 50 3M SILVER ARRU (RUSAK)</t>
  </si>
  <si>
    <t>SPANDECK 0.30 2M COKLAT ARRU</t>
  </si>
  <si>
    <t>SPANDECK 0.30 2M COKLAT ARRU (RIJECT)</t>
  </si>
  <si>
    <t>SPANDECK 0.30 2M COKLAT ARRU (RUSAK)</t>
  </si>
  <si>
    <t>SPANDECK 0.30 3,1 M SILVER ARRU</t>
  </si>
  <si>
    <t>SPANDECK 0.30 3,1 M SILVER ARRU (RIJECT)</t>
  </si>
  <si>
    <t>SPANDECK 0.30 3,1 M SILVER ARRU (RUSAK)</t>
  </si>
  <si>
    <t>SPANDECK 0.30 3,3 M SILVER ARRU</t>
  </si>
  <si>
    <t>SPANDECK 0.30 3,3 M SILVER ARRU (RIJECT)</t>
  </si>
  <si>
    <t>SPANDECK 0.30 3,3 M SILVER ARRU (RUSAK)</t>
  </si>
  <si>
    <t>SPANDECK 0.30 3.50M SILVER ARRU</t>
  </si>
  <si>
    <t>SPANDECK 0.30 3.50M SILVER ARRU (RIJECT)</t>
  </si>
  <si>
    <t>SPANDECK 0.30 3.50M SILVER ARRU (RUSAK)</t>
  </si>
  <si>
    <t>SPANDECK 0.30 3.6M SILVER ARRU</t>
  </si>
  <si>
    <t>SPANDECK 0.30 3.6M SILVER ARRU (RIJECT)</t>
  </si>
  <si>
    <t>SPANDECK 0.30 3.6M SILVER ARRU (RUSAK)</t>
  </si>
  <si>
    <t>SPANDECK 0.30 3M SILVER GASCO (RIJECT)</t>
  </si>
  <si>
    <t>SPANDECK 0.30 3M SILVER MTRINDO</t>
  </si>
  <si>
    <t>SPANDECK 0.30 3M SILVER MTRINDO (RIJECT)</t>
  </si>
  <si>
    <t>SPANDECK 0.30 3M SILVER MTRINDO (RUSAK)</t>
  </si>
  <si>
    <t>SPANDECK 0.30 4,3 M SILVER ARRU</t>
  </si>
  <si>
    <t>SPANDECK 0.30 4,3 M SILVER ARRU (RIJECT)</t>
  </si>
  <si>
    <t>SPANDECK 0.30 4,3 M SILVER ARRU (RUSAK)</t>
  </si>
  <si>
    <t>SPANDECK 0.30 4.25M SILVER ARRU</t>
  </si>
  <si>
    <t>SPANDECK 0.30 4.25M SILVER ARRU (RIJECT)</t>
  </si>
  <si>
    <t>SPANDECK 0.30 4.25M SILVER ARRU (RUSAK)</t>
  </si>
  <si>
    <t>SPANDECK 0.30 4.30M COKLAT ARRU</t>
  </si>
  <si>
    <t>SPANDECK 0.30 4.30M COKLAT ARRU (RIJECT)</t>
  </si>
  <si>
    <t>SPANDECK 0.30 4.50M SILVER ARRU</t>
  </si>
  <si>
    <t>SPANDECK 0.30 4.50M SILVER ARRU (RIJECT)</t>
  </si>
  <si>
    <t>SPANDECK 0.30 4.50M SILVER ARRU (RUSAK)</t>
  </si>
  <si>
    <t>SPANDECK 0.30 4.5M SILVER ARRU</t>
  </si>
  <si>
    <t>SPANDECK 0.30 4.5M SILVER ARRU (RIJECT)</t>
  </si>
  <si>
    <t>SPANDECK 0.30 4.5M SILVER ARRU (RUSAK)</t>
  </si>
  <si>
    <t>SPANDECK 0.30 4M COKLAT ARRU (RIJECT)</t>
  </si>
  <si>
    <t>SPANDECK 0.30 4M COKLAT ARRU (RUSAK)</t>
  </si>
  <si>
    <t>SPANDECK 0.30 4M SILVER GASCO</t>
  </si>
  <si>
    <t>SPANDECK 0.30 4M SILVER GASCO (RIJECT)</t>
  </si>
  <si>
    <t>SPANDECK 0.30 4M SILVER GASCO (RUSAK)</t>
  </si>
  <si>
    <t>SPANDECK 0.30 4M SILVER TASKHO</t>
  </si>
  <si>
    <t>SPANDECK 0.30 4M SILVER TASKHO (RIJECT)</t>
  </si>
  <si>
    <t>SPANDECK 0.30 4M SILVER TASKHO (RUSAK)</t>
  </si>
  <si>
    <t>SPANDECK 0.30 5.5 SILVER ARRU</t>
  </si>
  <si>
    <t>SPANDECK 0.30 5.5 SILVER ARRU (RIJECT)</t>
  </si>
  <si>
    <t>SPANDECK 0.30 5.5 SILVER ARRU (RUSAK)</t>
  </si>
  <si>
    <t>SPANDECK 0.30 5.5M SILVER MTRINDO</t>
  </si>
  <si>
    <t>SPANDECK 0.30 5.5M SILVER MTRINDO (RIJECT)</t>
  </si>
  <si>
    <t>SPANDECK 0.30 5.5M SILVER MTRINDO (RUSAK)</t>
  </si>
  <si>
    <t>SPANDECK 0.30 5.75M SILVER ARRU</t>
  </si>
  <si>
    <t>SPANDECK 0.30 5.75M SILVER ARRU (RIJECT)</t>
  </si>
  <si>
    <t>SPANDECK 0.30 5.75M SILVER ARRU (RUSAK)</t>
  </si>
  <si>
    <t>SPANDECK 0.30 5M AZ 50 HITAM ARRU</t>
  </si>
  <si>
    <t>SPANDECK 0.30 5M COKLAT ARRU</t>
  </si>
  <si>
    <t>SPANDECK 0.30 5M COKLAT ARRU (RIJECT)</t>
  </si>
  <si>
    <t>SPANDECK 0.30 5M COKLAT ARRU (RUSAK)</t>
  </si>
  <si>
    <t>SPANDECK 0.30 5M MAROON TASKHO</t>
  </si>
  <si>
    <t>SPANDECK 0.30 5M MAROON TASKHO (RIJECT)</t>
  </si>
  <si>
    <t>SPANDECK 0.30 5M MAROON TASKHO (RUSAK)</t>
  </si>
  <si>
    <t>SPANDECK 0.30 5M SILVER GASCO (RIJECT)</t>
  </si>
  <si>
    <t>SPANDECK 0.30 5M SILVER GASCO (RUSAK)</t>
  </si>
  <si>
    <t>SPANDECK 0.30 5M SILVER TASKHO</t>
  </si>
  <si>
    <t>SPANDECK 0.30 5M SILVER TASKHO (RIJECT)</t>
  </si>
  <si>
    <t>SPANDECK 0.30 5M SILVER TASKHO (RUSAK)</t>
  </si>
  <si>
    <t>SPANDECK 0.30 6M BIRU ARRU</t>
  </si>
  <si>
    <t>SPANDECK 0.30 6M BIRU ARRU (RIJECT)</t>
  </si>
  <si>
    <t>SPANDECK 0.30 6M BIRU MTRINDO</t>
  </si>
  <si>
    <t>SPANDECK 0.30 6M BIRU MTRINDO (RIJECT)</t>
  </si>
  <si>
    <t>SPANDECK 0.30 6M BIRU MTRINDO (RUSAK)</t>
  </si>
  <si>
    <t>SPANDECK 0.30 6M COKLAT ARRU</t>
  </si>
  <si>
    <t>SPANDECK 0.30 6M COKLAT ARRU (RIJECT)</t>
  </si>
  <si>
    <t>SPANDECK 0.30 6M COKLAT ARRU (RUSAK)</t>
  </si>
  <si>
    <t>SPANDECK 0.30 6M HITAM KULIT JERUK (RIJECT)</t>
  </si>
  <si>
    <t>SPANDECK 0.30 6M SILVER</t>
  </si>
  <si>
    <t>SPANDECK 0.30 6M SILVER (RIJECT)</t>
  </si>
  <si>
    <t>SPANDECK 0.30 6M SILVER GASCO</t>
  </si>
  <si>
    <t>SPANDECK 0.30 6M SILVER GASCO (RIJECT)</t>
  </si>
  <si>
    <t>SPANDECK 0.30 6M SILVER GASCO (RUSAK)</t>
  </si>
  <si>
    <t>SPANDECK 0.30 6M SILVER TASKHO</t>
  </si>
  <si>
    <t>SPANDECK 0.30 6M SILVER TASKHO (RIJECT)</t>
  </si>
  <si>
    <t>SPANDECK 0.30 6M SILVER TASKHO (RUSAK)</t>
  </si>
  <si>
    <t>SPANDECK 0.30 AGS X 4 M ARUDECK</t>
  </si>
  <si>
    <t>SPANDECK 0.30 AGS X 4 M ARUDECK (RIJECT)</t>
  </si>
  <si>
    <t>SPANDECK 0.30 AGS X 4 M ARUDECK (RUSAK)</t>
  </si>
  <si>
    <t>SPANDECK 0.30 AZ 100 3M SILVER ARRU</t>
  </si>
  <si>
    <t>SPANDECK 0.30 AZ 100 3M SILVER ARRU (RIJECT)</t>
  </si>
  <si>
    <t>SPANDECK 0.30 AZ 100 3M SILVER ARRU (RUSAK)</t>
  </si>
  <si>
    <t>SPANDECK 0.30 AZ 100 4M SILVER ARRU</t>
  </si>
  <si>
    <t>SPANDECK 0.30 AZ 100 4M SILVER ARRU (RIJECT)</t>
  </si>
  <si>
    <t>SPANDECK 0.30 AZ 100 4M SILVER ARRU (RUSAK)</t>
  </si>
  <si>
    <t>SPANDECK 0.30 AZ 100 5M SILVER ARRU</t>
  </si>
  <si>
    <t>SPANDECK 0.30 AZ 100 5M SILVER ARRU (RIJECT)</t>
  </si>
  <si>
    <t>SPANDECK 0.30 AZ 100 5M SILVER ARRU (RUSAK)</t>
  </si>
  <si>
    <t>SPANDECK 0.30 AZ 100 6M SILVER ARRU</t>
  </si>
  <si>
    <t>SPANDECK 0.30 AZ 100 6M SILVER ARRU (RIJECT)</t>
  </si>
  <si>
    <t>SPANDECK 0.30 AZ 100 6M SILVER ARRU (RUSAK)</t>
  </si>
  <si>
    <t>SPANDECK 0.30 AZ 50 3,5M SILVER ARRU</t>
  </si>
  <si>
    <t>SPANDECK 0.30 AZ 50 3,5M SILVER ARRU (RIJECT)</t>
  </si>
  <si>
    <t>SPANDECK 0.30 AZ 50 3M COKLAT</t>
  </si>
  <si>
    <t>SPANDECK 0.30 AZ 50 3M COKLAT (RIJECT)</t>
  </si>
  <si>
    <t>SPANDECK 0.30 AZ 50 3M SILVER ARRU</t>
  </si>
  <si>
    <t>SPANDECK 0.30 AZ 50 3M SILVER ARRU (RIJECT)</t>
  </si>
  <si>
    <t>SPANDECK 0.30 AZ 50 3M SILVER ARRU (RUSAK)</t>
  </si>
  <si>
    <t>SPANDECK 0.30 AZ 50 4M SILVER ARRU (RIJECT)</t>
  </si>
  <si>
    <t>SPANDECK 0.30 AZ 50 4M SILVER ARRU (RUSAK)</t>
  </si>
  <si>
    <t>SPANDECK 0.30 AZ 50 5M SILVER ARRU (RIJECT)</t>
  </si>
  <si>
    <t>SPANDECK 0.30 AZ 50 6M SILVER ARRU (RIJECT)</t>
  </si>
  <si>
    <t>SPANDECK 0.30 AZ 50 6M SILVER ARRU (RUSAK)</t>
  </si>
  <si>
    <t>SPANDECK 0.30 SILVER TASKHO P.7</t>
  </si>
  <si>
    <t>SPANDECK 0.30 SILVER TASKHO P.7 (RIJECT)</t>
  </si>
  <si>
    <t>SPANDECK 0.30 SILVER TASKHO P.7 (RUSAK)</t>
  </si>
  <si>
    <t>SPANDECK 1MM X 0.83CM X 5M TRANSPARANT BESM (RIJECT)</t>
  </si>
  <si>
    <t>SPANDECK 1MM X 0.83CM X 6M TRANSPARAN BESM (RIJECT)</t>
  </si>
  <si>
    <t>SPANDECK 1MM x 0.83CM X 4M TRANSPARAN BESM</t>
  </si>
  <si>
    <t>SPANDECK 1MM x 0.83CM X 4M TRANSPARAN BESM (RIJECT)</t>
  </si>
  <si>
    <t>SPANDECK 1MM x 0.83CM X 4M TRANSPARAN BESM (RUSAK)</t>
  </si>
  <si>
    <t>SPANDECK BIRU 0.30 X 3.50 M</t>
  </si>
  <si>
    <t>SPANDECK BIRU 0.30 X 3.50 M (RIJECT)</t>
  </si>
  <si>
    <t>SPANDECK BIRU 0.30 X 3.50 M (RUSAK)</t>
  </si>
  <si>
    <t>SPANDECK BIRU 0.30 X 4.00 M</t>
  </si>
  <si>
    <t>SPANDECK BIRU 0.30 X 4.00 M (RIJECT)</t>
  </si>
  <si>
    <t>SPANDECK BIRU 0.30 X 4.00 M (RUSAK)</t>
  </si>
  <si>
    <t>SPANDECK KARAWA ROOF COKLAT 0.30 P.5 M</t>
  </si>
  <si>
    <t>SPANDECK KARAWA ROOF COKLAT 0.30 P.5 M (RIJECT)</t>
  </si>
  <si>
    <t>SPANDECK MAROON 0.30 X 2.50 M</t>
  </si>
  <si>
    <t>SPANDECK MAROON 0.30 X 2.50 M (RIJECT)</t>
  </si>
  <si>
    <t>SPANDECK MAROON 0.30 X 2.50 M (RUSAK)</t>
  </si>
  <si>
    <t>SPANDECK MAROON 0.30 X 5 M</t>
  </si>
  <si>
    <t>SPANDECK MAROON 0.30 X 5 M (RIJECT)</t>
  </si>
  <si>
    <t>SPANDECK MAROON 0.30 X 5 M (RUSAK)</t>
  </si>
  <si>
    <t>SPANDECK PASIR BIRU BROMO 0.25 x 6M KCNA</t>
  </si>
  <si>
    <t>SPANDECK PASIR BIRU BROMO 0.25 x 6M KCNA (RIJECT)</t>
  </si>
  <si>
    <t>SPANDECK PASIR BIRU BROMO 0.25 x 6M KCNA (RUSAK)</t>
  </si>
  <si>
    <t>SPANDECK PASIR HITAM 0.25 6M</t>
  </si>
  <si>
    <t>SPANDECK PASIR HITAM 0.25 6M (RIJECT)</t>
  </si>
  <si>
    <t>SPANDECK PASIR HITAM 0.25 6M (RUSAK)</t>
  </si>
  <si>
    <t>SPANDECK PASIR HITAM 0.25 4M</t>
  </si>
  <si>
    <t>SPANDECK PASIR HITAM 0.25 4M (RIJECT)</t>
  </si>
  <si>
    <t>SPANDECK PASIR HITAM 0.25 4M (RUSAK)</t>
  </si>
  <si>
    <t>SPANDECK PASIR HITAM 0.25 x 4M KCNA</t>
  </si>
  <si>
    <t>SPANDECK PASIR HITAM 0.25 x 4M KCNA (RIJECT)</t>
  </si>
  <si>
    <t>SPANDECK PASIR HITAM 0.25 x 4M KCNA (RUSAK)</t>
  </si>
  <si>
    <t>SPANDECK PASIR HITAM 0.25 x 5M KCNA</t>
  </si>
  <si>
    <t>SPANDECK PASIR HITAM 0.25 x 5M KCNA (RIJECT)</t>
  </si>
  <si>
    <t>SPANDECK PASIR HITAM 0.25 x 5M KCNA (RUSAK)</t>
  </si>
  <si>
    <t>SPANDECK PASIR HITAM 0.25 x 6M KCNA</t>
  </si>
  <si>
    <t>SPANDECK PASIR HITAM 0.25 x 6M KCNA (RIJECT)</t>
  </si>
  <si>
    <t>SPANDECK PASIR HITAM 0.25 x 6M KCNA (RUSAK)</t>
  </si>
  <si>
    <t>SPANDECK PASIR HITAM 0.30 P. 3M</t>
  </si>
  <si>
    <t>SPANDECK PASIR HITAM 0.30 P. 3M (RIJECT)</t>
  </si>
  <si>
    <t>SPANDECK PASIR HITAM 0.30 x 5M KCNA (RIJECT)</t>
  </si>
  <si>
    <t>SPANDECK PASIR HITAM 0.30 x 6M KCNA (RIJECT)</t>
  </si>
  <si>
    <t>SPANDECK SILVER 0,25 P.2 M JRGN</t>
  </si>
  <si>
    <t>SPANDECK SILVER 0,25 P.2 M JRGN (RIJECT)</t>
  </si>
  <si>
    <t>SPANDECK SILVER 0,25 P.2 M JRGN (RUSAK)</t>
  </si>
  <si>
    <t>SPANDECK SILVER 0,25 P.3,5 MTRINDO</t>
  </si>
  <si>
    <t>SPANDECK SILVER 0,25 P.3,5 MTRINDO (RIJECT)</t>
  </si>
  <si>
    <t>SPANDECK SILVER 0,25 P.3,5 MTRINDO (RUSAK)</t>
  </si>
  <si>
    <t>SPANDECK SILVER 0,25 P.4,5M MTRINDO</t>
  </si>
  <si>
    <t>SPANDECK SILVER 0,25 P.4,5M MTRINDO (RIJECT)</t>
  </si>
  <si>
    <t>SPANDECK SILVER 0,25 P.4,5M MTRINDO (RUSAK)</t>
  </si>
  <si>
    <t>SPANDECK SILVER 0,30 P 2,50 AZ 50 ARUDECK</t>
  </si>
  <si>
    <t>SPANDECK SILVER 0,30 P 2,50 AZ 50 ARUDECK (RIJECT)</t>
  </si>
  <si>
    <t>SPANDECK SILVER 0,30 P 2,50 AZ 50 ARUDECK (RUSAK)</t>
  </si>
  <si>
    <t>SPANDECK SILVER 0,30 P 4,20 AZ 50 ARUDECK</t>
  </si>
  <si>
    <t>SPANDECK SILVER 0,30 P 4,20 AZ 50 ARUDECK (RIJECT)</t>
  </si>
  <si>
    <t>SPANDECK SILVER 0,30 P 4,50 AZ 50 ARUDECK</t>
  </si>
  <si>
    <t>SPANDECK SILVER 0,30 P 4,50 AZ 50 ARUDECK (RIJECT)</t>
  </si>
  <si>
    <t>SPANDECK SILVER 0,30 P 4,50 AZ 50 ARUDECK (RUSAK)</t>
  </si>
  <si>
    <t>SPANDECK SILVER 0,30 P 4,90 AZ 50 ARUDECK</t>
  </si>
  <si>
    <t>SPANDECK SILVER 0,30 P 4,90 AZ 50 ARUDECK (RIJECT)</t>
  </si>
  <si>
    <t>SPANDECK SILVER 0,30 P 4,90 AZ 50 ARUDECK (RUSAK)</t>
  </si>
  <si>
    <t>SPANDECK SILVER 0,30 P 5,20 AZ 50 ARUDECK</t>
  </si>
  <si>
    <t>SPANDECK SILVER 0,30 P 5,20 AZ 50 ARUDECK (RIJECT)</t>
  </si>
  <si>
    <t>SPANDECK SILVER 0,30 P 5,20 AZ 50 ARUDECK (RUSAK)</t>
  </si>
  <si>
    <t>SPANDECK SILVER 0,30 P.7 M ARUDECK</t>
  </si>
  <si>
    <t>SPANDECK SILVER 0,30 P.7 M ARUDECK (RIJECT)</t>
  </si>
  <si>
    <t>SPANDECK SILVER 0,30 P.7 M ARUDECK (RUSAK)</t>
  </si>
  <si>
    <t>SPANDECK SILVER 0.25 4,5 M ARRU</t>
  </si>
  <si>
    <t>SPANDECK SILVER 0.25 4,5 M ARRU (RIJECT)</t>
  </si>
  <si>
    <t>SPANDECK SILVER 0.25 4,5 M ARRU (RUSAK)</t>
  </si>
  <si>
    <t>SPANDECK SILVER 0.25 P.3.7 M AZ 50 ARUDECK</t>
  </si>
  <si>
    <t>SPANDECK SILVER 0.25 P.3.7 M AZ 50 ARUDECK (RIJECT)</t>
  </si>
  <si>
    <t>SPANDECK SILVER 0.25 P.3.7 M AZ 50 ARUDECK (RUSAK)</t>
  </si>
  <si>
    <t>SPANDECK SILVER 0.25 P.5 AZ 50 ARUDECK (RIJECT)</t>
  </si>
  <si>
    <t>SPANDECK SILVER 0.25 P.5 AZ 50 ARUDECK (RUSAK)</t>
  </si>
  <si>
    <t>SPANDECK SILVER 0.25 P.6M ARUDECK</t>
  </si>
  <si>
    <t>SPANDECK SILVER 0.25 P.6M ARUDECK (RIJECT)</t>
  </si>
  <si>
    <t>SPANDECK SILVER 0.25 P.6M ARUDECK (RUSAK)</t>
  </si>
  <si>
    <t>SPANDECK SILVER 0.30 4 M NAGADECK</t>
  </si>
  <si>
    <t>SPANDECK SILVER 0.30 4 M NAGADECK (RIJECT)</t>
  </si>
  <si>
    <t>SPANDECK SILVER 0.30 4 M NAGADECK (RUSAK)</t>
  </si>
  <si>
    <t>SPANDECK SILVER 0.30 6 M NAGADECK</t>
  </si>
  <si>
    <t>SPANDECK SILVER 0.30 6 M NAGADECK (RIJECT)</t>
  </si>
  <si>
    <t>SPANDECK SILVER 0.30 6 M NAGADECK (RUSAK)</t>
  </si>
  <si>
    <t>SPANDECK SILVER 0.30 AZ 50 P.6,5 M MENTARIDECK</t>
  </si>
  <si>
    <t>SPANDECK SILVER 0.30 AZ 50 P.6,5 M MENTARIDECK (RIJECT)</t>
  </si>
  <si>
    <t>SPANDECK SILVER 0.30 AZ 50 P.6,5 M MENTARIDECK (RUSAK)</t>
  </si>
  <si>
    <t>SPANDECK SILVER 0.30 AZ 50 P.7 JRGN</t>
  </si>
  <si>
    <t>SPANDECK SILVER 0.30 AZ 50 P.7 JRGN (RIJECT)</t>
  </si>
  <si>
    <t>SPANDECK SILVER 0.30 AZ 50 P.7 JRGN (RUSAK)</t>
  </si>
  <si>
    <t>SPANDECK SILVER 0.30 P. 1,80 AZ 50 ARUDECK</t>
  </si>
  <si>
    <t>SPANDECK SILVER 0.30 P. 1,80 AZ 50 ARUDECK (RIJECT)</t>
  </si>
  <si>
    <t>SPANDECK SILVER 0.30 P. 1,80 AZ 50 ARUDECK (RUSAK)</t>
  </si>
  <si>
    <t>SPANDECK SILVER 0.30 P. 2 M MENTARIDECK</t>
  </si>
  <si>
    <t>SPANDECK SILVER 0.30 P. 2 M MENTARIDECK (RIJECT)</t>
  </si>
  <si>
    <t>SPANDECK SILVER 0.30 P. 2 M MENTARIDECK (RUSAK)</t>
  </si>
  <si>
    <t>SPANDECK SILVER 0.30 P. 2.5 M NAGA DECK</t>
  </si>
  <si>
    <t>SPANDECK SILVER 0.30 P. 2.5 M NAGA DECK (RIJECT)</t>
  </si>
  <si>
    <t>SPANDECK SILVER 0.30 P. 2.5 M NAGA DECK (RUSAK)</t>
  </si>
  <si>
    <t>SPANDECK SILVER 0.30 P. 3,77 M ARUDECK</t>
  </si>
  <si>
    <t>SPANDECK SILVER 0.30 P. 3,77 M ARUDECK (RIJECT)</t>
  </si>
  <si>
    <t>SPANDECK SILVER 0.30 P. 3,77 M ARUDECK (RUSAK)</t>
  </si>
  <si>
    <t>SPANDECK SILVER 0.30 P. 3,8 AZ 50 ARUDECK</t>
  </si>
  <si>
    <t>SPANDECK SILVER 0.30 P. 3,8 AZ 50 ARUDECK (RIJECT)</t>
  </si>
  <si>
    <t>SPANDECK SILVER 0.30 P. 3,8 AZ 50 ARUDECK (RUSAK)</t>
  </si>
  <si>
    <t>SPANDECK SILVER 0.30 P. 3,85 AZ 50 ARUDECK</t>
  </si>
  <si>
    <t>SPANDECK SILVER 0.30 P. 3,85 AZ 50 ARUDECK (RIJECT)</t>
  </si>
  <si>
    <t>SPANDECK SILVER 0.30 P. 3,85 AZ 50 ARUDECK (RUSAK)</t>
  </si>
  <si>
    <t>SPANDECK SILVER 0.30 P. 4,70 M ARUDECK</t>
  </si>
  <si>
    <t>SPANDECK SILVER 0.30 P. 4,70 M ARUDECK (RIJECT)</t>
  </si>
  <si>
    <t>SPANDECK SILVER 0.30 P. 4,70 M ARUDECK (RUSAK)</t>
  </si>
  <si>
    <t>SPANDECK SILVER 0.30 P. 4.5 M MENTARIDECK</t>
  </si>
  <si>
    <t>SPANDECK SILVER 0.30 P. 4.5 M MENTARIDECK (RIJECT)</t>
  </si>
  <si>
    <t>SPANDECK SILVER 0.30 P. 4.5 M MENTARIDECK (RUSAK)</t>
  </si>
  <si>
    <t>SPANDECK SILVER 0.30 P. 6M AZ 100 ARUDECK</t>
  </si>
  <si>
    <t>SPANDECK SILVER 0.30 P. 6M AZ 100 ARUDECK (RIJECT)</t>
  </si>
  <si>
    <t>SPANDECK SILVER 0.30 P. 6M AZ 100 ARUDECK (RUSAK)</t>
  </si>
  <si>
    <t>SPANDECK SILVER 0.30 P.2 AZ 50 ARUDECK</t>
  </si>
  <si>
    <t>SPANDECK SILVER 0.30 P.2 AZ 50 ARUDECK (RIJECT)</t>
  </si>
  <si>
    <t>SPANDECK SILVER 0.30 P.2 AZ 50 ARUDECK (RUSAK)</t>
  </si>
  <si>
    <t>SPANDECK SILVER 0.30 P.2,8 AZ 50 ARUDECK</t>
  </si>
  <si>
    <t>SPANDECK SILVER 0.30 P.2,8 AZ 50 ARUDECK (RIJECT)</t>
  </si>
  <si>
    <t>SPANDECK SILVER 0.30 P.2,8 AZ 50 ARUDECK (RUSAK)</t>
  </si>
  <si>
    <t>SPANDECK SILVER 0.30 P.3 M ARUDECK (RIJECT)</t>
  </si>
  <si>
    <t>SPANDECK SILVER 0.30 P.3 M ARUDECK (RUSAK)</t>
  </si>
  <si>
    <t>SPANDECK SILVER 0.30 P.3.5M ARUDECK</t>
  </si>
  <si>
    <t>SPANDECK SILVER 0.30 P.3.5M ARUDECK (RIJECT)</t>
  </si>
  <si>
    <t>SPANDECK SILVER 0.30 P.3.5M ARUDECK (RUSAK)</t>
  </si>
  <si>
    <t>SPANDECK SILVER 0.30 P.3.5M MENTARIDECK</t>
  </si>
  <si>
    <t>SPANDECK SILVER 0.30 P.3.5M MENTARIDECK (RIJECT)</t>
  </si>
  <si>
    <t>SPANDECK SILVER 0.30 P.3.5M MENTARIDECK (RUSAK)</t>
  </si>
  <si>
    <t>SPANDECK SILVER 0.30 P.4 ARUDECK</t>
  </si>
  <si>
    <t>SPANDECK SILVER 0.30 P.4 ARUDECK (RIJECT)</t>
  </si>
  <si>
    <t>SPANDECK SILVER 0.30 P.4 ARUDECK (RUSAK)</t>
  </si>
  <si>
    <t>SPANDECK SILVER 0.30 P.4,5 M AZ 50 ARUDECK</t>
  </si>
  <si>
    <t>SPANDECK SILVER 0.30 P.4,5 M AZ 50 ARUDECK (RIJECT)</t>
  </si>
  <si>
    <t>SPANDECK SILVER 0.30 P.4,5 M AZ 50 ARUDECK (RUSAK)</t>
  </si>
  <si>
    <t>SPANDECK SILVER 0.30 P.4.3 M MENTARIDECK</t>
  </si>
  <si>
    <t>SPANDECK SILVER 0.30 P.4.3 M MENTARIDECK (RIJECT)</t>
  </si>
  <si>
    <t>SPANDECK SILVER 0.30 P.4.3 M MENTARIDECK (RUSAK)</t>
  </si>
  <si>
    <t>SPANDECK SILVER 0.30 P.4M MENTARIDECK</t>
  </si>
  <si>
    <t>SPANDECK SILVER 0.30 P.4M MENTARIDECK (RIJECT)</t>
  </si>
  <si>
    <t>SPANDECK SILVER 0.30 P.4M MENTARIDECK (RUSAK)</t>
  </si>
  <si>
    <t>SPANDECK SILVER 0.30 P.5 ARUDECK</t>
  </si>
  <si>
    <t>SPANDECK SILVER 0.30 P.5 ARUDECK (RIJECT)</t>
  </si>
  <si>
    <t>SPANDECK SILVER 0.30 P.5 ARUDECK (RUSAK)</t>
  </si>
  <si>
    <t>SPANDECK SILVER 0.30 P.5,10 M AZ 50 ARUDECK</t>
  </si>
  <si>
    <t>SPANDECK SILVER 0.30 P.5,10 M AZ 50 ARUDECK (RIJECT)</t>
  </si>
  <si>
    <t>SPANDECK SILVER 0.30 P.5,10 M AZ 50 ARUDECK (RUSAK)</t>
  </si>
  <si>
    <t>SPANDECK SILVER 0.30 P.5,25 M AZ 50 ARUDECK</t>
  </si>
  <si>
    <t>SPANDECK SILVER 0.30 P.5,25 M AZ 50 ARUDECK (RIJECT)</t>
  </si>
  <si>
    <t>SPANDECK SILVER 0.30 P.5,25 M AZ 50 ARUDECK (RUSAK)</t>
  </si>
  <si>
    <t>SPANDECK SILVER 0.30 P.5,5 M MENTARIDECK</t>
  </si>
  <si>
    <t>SPANDECK SILVER 0.30 P.5,5 M MENTARIDECK (RIJECT)</t>
  </si>
  <si>
    <t>SPANDECK SILVER 0.30 P.5,5 M MENTARIDECK (RUSAK)</t>
  </si>
  <si>
    <t>SPANDECK SILVER 0.30 P.5,60 M AZ 50 ARUDECK</t>
  </si>
  <si>
    <t>SPANDECK SILVER 0.30 P.5,60 M AZ 50 ARUDECK (RIJECT)</t>
  </si>
  <si>
    <t>SPANDECK SILVER 0.30 P.5,60 M AZ 50 ARUDECK (RUSAK)</t>
  </si>
  <si>
    <t>SPANDECK SILVER 0.30 P.5.4M MENTARIDECK</t>
  </si>
  <si>
    <t>SPANDECK SILVER 0.30 P.5.4M MENTARIDECK (RIJECT)</t>
  </si>
  <si>
    <t>SPANDECK SILVER 0.30 P.5.4M MENTARIDECK (RUSAK)</t>
  </si>
  <si>
    <t>SPANDECK SILVER 0.30 P.5M MENTARIDECK</t>
  </si>
  <si>
    <t>SPANDECK SILVER 0.30 P.5M MENTARIDECK (RIJECT)</t>
  </si>
  <si>
    <t>SPANDECK SILVER 0.30 P.5M MENTARIDECK (RUSAK)</t>
  </si>
  <si>
    <t>SPANDECK SILVER 0.30 P.6 ARUDECK</t>
  </si>
  <si>
    <t>SPANDECK SILVER 0.30 P.6 ARUDECK (RIJECT)</t>
  </si>
  <si>
    <t>SPANDECK SILVER 0.30 P.6 ARUDECK (RUSAK)</t>
  </si>
  <si>
    <t>SPANDECK SILVER 0.30 P.6M MENTARIDECK</t>
  </si>
  <si>
    <t>SPANDECK SILVER 0.30 P.6M MENTARIDECK (RIJECT)</t>
  </si>
  <si>
    <t>SPANDECK SILVER 0.30 P.6M MENTARIDECK (RUSAK)</t>
  </si>
  <si>
    <t>SPANDECK SILVER 0.30 P.7 M MENTARIDECK</t>
  </si>
  <si>
    <t>SPANDECK SILVER 0.30 P.7 M MENTARIDECK (RIJECT)</t>
  </si>
  <si>
    <t>SPANDECK SILVER 0.30 P.7 M MENTARIDECK (RUSAK)</t>
  </si>
  <si>
    <t>SPANDECK SILVER 0.30 P.70CM MENTARIDECK</t>
  </si>
  <si>
    <t>SPANDECK SILVER 0.30 P.70CM MENTARIDECK (RIJECT)</t>
  </si>
  <si>
    <t>SPANDECK SILVER 0.30 P.70CM MENTARIDECK (RUSAK)</t>
  </si>
  <si>
    <t>SPANDECK SILVER 0.30 P.9 M AZ 50 ARUDECK</t>
  </si>
  <si>
    <t>SPANDECK SILVER 0.30 P.9 M AZ 50 ARUDECK (RIJECT)</t>
  </si>
  <si>
    <t>SPANDECK SILVER 0.30 P.9 M AZ 50 ARUDECK (RUSAK)</t>
  </si>
  <si>
    <t>SPANDECK SILVER 0.30 X 4M MTRINDO</t>
  </si>
  <si>
    <t>SPANDECK SILVER 0.30 X 4M MTRINDO (RIJECT)</t>
  </si>
  <si>
    <t>SPANDECK SILVER 0.30 X 4M MTRINDO (RUSAK)</t>
  </si>
  <si>
    <t>SPANDECK SILVER LENGKUNG P 3.65M MTRINDO</t>
  </si>
  <si>
    <t>SPANDECK SILVER LENGKUNG P 3.65M MTRINDO (RIJECT)</t>
  </si>
  <si>
    <t>SPANDECK SILVER LENGKUNG P 3.65M MTRINDO (RUSAK)</t>
  </si>
  <si>
    <t>SPANDECK TASKHO MAROON 0.30 P. 2,1 M</t>
  </si>
  <si>
    <t>SPANDECK TASKHO MAROON 0.30 P. 2,1 M (RIJECT)</t>
  </si>
  <si>
    <t>SPANDECK TASKHO MAROON 0.30 P. 2,1 M (RUSAK)</t>
  </si>
  <si>
    <t>SPANDECK TASKHO MAROON 0.30 P. 3 M</t>
  </si>
  <si>
    <t>SPANDECK TASKHO MAROON 0.30 P. 3 M (RIJECT)</t>
  </si>
  <si>
    <t>SPANDECK TASKHO MAROON 0.30 P. 3 M (RUSAK)</t>
  </si>
  <si>
    <t>SPANDECK TRANSPARAN 1.1 X 6M</t>
  </si>
  <si>
    <t>SPANDECK TRANSPARAN 1.1 X 6M (RIJECT)</t>
  </si>
  <si>
    <t>SPANDECK TRANSPARAN 1.1 X 6M (RUSAK)</t>
  </si>
  <si>
    <t>SPANDECK TRANSPARAN 1.1MM P.3M</t>
  </si>
  <si>
    <t>SPANDECK TRANSPARAN 1.1MM P.3M (RIJECT)</t>
  </si>
  <si>
    <t>SPANDECK TRANSPARAN 1.1MM P.3M (RUSAK)</t>
  </si>
  <si>
    <t>SPANDECK TRANSPARAN 1.1MM P.4M (RIJECT)</t>
  </si>
  <si>
    <t>SPANDECK TRANSPARAN 1.1MM P.4M (RUSAK)</t>
  </si>
  <si>
    <t>SPANDECK TRANSPARAN 1.1MM P.5M (RIJECT)</t>
  </si>
  <si>
    <t>SPANDECK TRANSPARAN 1.1MM P.5M (RUSAK)</t>
  </si>
  <si>
    <t>SPANDECK TRANSPARAN 1.2MM P.6M</t>
  </si>
  <si>
    <t>SPANDECK TRANSPARAN 1.2MM P.6M (RIJECT)</t>
  </si>
  <si>
    <t>SPANDECK TRANSPARAN 1.2MM P.6M (RUSAK)</t>
  </si>
  <si>
    <t>SPANDECK TRANSPARANT P.4 MTRINDO</t>
  </si>
  <si>
    <t>SPANDECK TRANSPARANT P.4 MTRINDO (RIJECT)</t>
  </si>
  <si>
    <t>SPANDECK TRANSPARANT P.4 MTRINDO (RUSAK)</t>
  </si>
  <si>
    <t>SPANDECK WRINGKLE 0.30 6M HITAM</t>
  </si>
  <si>
    <t>SPANDECK WRINGKLE HITAM 0.30 5M</t>
  </si>
  <si>
    <t>SPANMINI 0,25 BIRU MAHKOTA</t>
  </si>
  <si>
    <t>SPANMINI 0,25 BIRU MAHKOTA (RIJECT)</t>
  </si>
  <si>
    <t>SPANMINI 0,25 BIRU MAHKOTA (RUSAK)</t>
  </si>
  <si>
    <t>SPANMINI 0,25 MAROON MAHKOTA</t>
  </si>
  <si>
    <t>SPANMINI 0,25 MAROON MAHKOTA (RIJECT)</t>
  </si>
  <si>
    <t>SPANMINI 0,25 MAROON MAHKOTA (RUSAK)</t>
  </si>
  <si>
    <t>SPANMINI 0,25 BIRU MTRINDO</t>
  </si>
  <si>
    <t>SPANMINI 0,25 BIRU MTRINDO (RIJECT)</t>
  </si>
  <si>
    <t>SPANMINI 0,25 BIRU MTRINDO (RUSAK)</t>
  </si>
  <si>
    <t>SPANMINI 0,25 COKLAT MAHKOTA</t>
  </si>
  <si>
    <t>SPANMINI 0,25 COKLAT MAHKOTA (RIJECT)</t>
  </si>
  <si>
    <t>SPANMINI 0,25 COKLAT MAHKOTA (RUSAK)</t>
  </si>
  <si>
    <t>SPANMINI 0,25 COKLAT MTRINDO (RIJECT)</t>
  </si>
  <si>
    <t>SPANMINI 0,25 MAROON MTRINDO (RIJECT)</t>
  </si>
  <si>
    <t>SPANMINI 0.23 COKLAT MAS</t>
  </si>
  <si>
    <t>SPANMINI 0.23 COKLAT MAS (RIJECT)</t>
  </si>
  <si>
    <t>SPANMINI 0.23 COKLAT MAS (RUSAK)</t>
  </si>
  <si>
    <t>SPANMINI 0.23 COKLAT SIMAPAN</t>
  </si>
  <si>
    <t>SPANMINI 0.23 COKLAT SIMAPAN (RIJECT)</t>
  </si>
  <si>
    <t>SPANMINI 0.23 COKLAT SIMAPAN (RUSAK)</t>
  </si>
  <si>
    <t>SPANMINI 0.23 MAROON SIMAPAN</t>
  </si>
  <si>
    <t>SPANMINI 0.23 MAROON SIMAPAN (RIJECT)</t>
  </si>
  <si>
    <t>SPANMINI 0.23 MAROON SIMAPAN (RUSAK)</t>
  </si>
  <si>
    <t>SPANMINI COKLAT S ROOF UNION</t>
  </si>
  <si>
    <t>SPANMINI COKLAT S ROOF UNION (RIJECT)</t>
  </si>
  <si>
    <t>SPANMINI COKLAT S ROOF UNION (RUSAK)</t>
  </si>
  <si>
    <t>SPANMINI QS MAROON MAHKOTA</t>
  </si>
  <si>
    <t>SPANMINI QS MAROON MAHKOTA (RIJECT)</t>
  </si>
  <si>
    <t>SPANMINI QS MAROON MAHKOTA (RUSAK)</t>
  </si>
  <si>
    <t>SPANNDECK 0.30 AZ.50 3.35M MANDAU</t>
  </si>
  <si>
    <t>SPANNDECK 0.30 AZ.50 3.35M MANDAU (RIJECT)</t>
  </si>
  <si>
    <t>SPANNDECK 0.30 AZ.50 3.35M MANDAU (RUSAK)</t>
  </si>
  <si>
    <t>Spandeck Silver 0.30 3.5 M Taskho</t>
  </si>
  <si>
    <t>Spandeck Silver 0.30 3.5 M Taskho (RIJECT)</t>
  </si>
  <si>
    <t>Spandeck Silver 0.30 3.5 M Taskho (RUSAK)</t>
  </si>
  <si>
    <t>Spandeck Silver 0.30 P. 6 M Taskho</t>
  </si>
  <si>
    <t>Spandeck Silver 0.30 P. 6 M Taskho (RIJECT)</t>
  </si>
  <si>
    <t>Spandeck Silver 0.30 P. 6 M Taskho (RUSAK)</t>
  </si>
  <si>
    <t>TALANG JURAI 3M L 30 (RIJECT)</t>
  </si>
  <si>
    <t>TALANG JURAI 3M L 30 (RUSAK)</t>
  </si>
  <si>
    <t>TALANG JURAI 3M L 45</t>
  </si>
  <si>
    <t>TALANG JURAI 3M L 45 (RIJECT)</t>
  </si>
  <si>
    <t>TALANG JURAI 3M L 45 (RUSAK)</t>
  </si>
  <si>
    <t>TALANG JURAI 3M L J</t>
  </si>
  <si>
    <t>TALANG JURAI 3M L J (RIJECT)</t>
  </si>
  <si>
    <t>TALANG JURAI 3M L J (RUSAK)</t>
  </si>
  <si>
    <t>TALANG ROLL PLAT 0.30 AZ 100 L.90 CM ARUDECK</t>
  </si>
  <si>
    <t>TALANG ROLL PLAT 0.30 AZ 100 L.90 CM ARUDECK (RIJECT)</t>
  </si>
  <si>
    <t>TALANG ROLL PLAT 0.30 AZ 100 L.90 CM ARUDECK (RUSAK)</t>
  </si>
  <si>
    <t>VGR 12 CM BG</t>
  </si>
  <si>
    <t>VGR 12 CM BG (RIJECT)</t>
  </si>
  <si>
    <t>VGR 12 CM GB</t>
  </si>
  <si>
    <t>VGR 12 CM GB (RIJECT)</t>
  </si>
  <si>
    <t>VGR 12 CM GB (RUSAK)</t>
  </si>
  <si>
    <t>VGR 12 CM SB (RIJECT)</t>
  </si>
  <si>
    <t>VGR 12 CM SB (RUSAK)</t>
  </si>
  <si>
    <t>VGR 3 CM GB</t>
  </si>
  <si>
    <t>VGR 3 CM GB (RIJECT)</t>
  </si>
  <si>
    <t>VGR 3 CM GB (RUSAK)</t>
  </si>
  <si>
    <t>VGR 3 CM SB (RIJECT)</t>
  </si>
  <si>
    <t>VGR 3 CM SB (RUSAK)</t>
  </si>
  <si>
    <t>VGR 4 CM FG (RIJECT)</t>
  </si>
  <si>
    <t>VGR 4 CM FG (RUSAK)</t>
  </si>
  <si>
    <t>VGR 4 CM GB (RIJECT)</t>
  </si>
  <si>
    <t>VGR 4 CM GLB</t>
  </si>
  <si>
    <t>VGR 4 CM GLB (RIJECT)</t>
  </si>
  <si>
    <t>VGR 4 CM SB (RIJECT)</t>
  </si>
  <si>
    <t>VGR 6 CM FG</t>
  </si>
  <si>
    <t>VGR 6 CM FG (RIJECT)</t>
  </si>
  <si>
    <t>VGR 6 CM FG (RUSAK)</t>
  </si>
  <si>
    <t>VGR 6 CM GB</t>
  </si>
  <si>
    <t>VGR 6 CM GB (RIJECT)</t>
  </si>
  <si>
    <t>VGR 6 CM GLB</t>
  </si>
  <si>
    <t>VGR 6 CM GLB (RIJECT)</t>
  </si>
  <si>
    <t>VGR 6 CM SB</t>
  </si>
  <si>
    <t>VGR 6 CM SB (RIJECT)</t>
  </si>
  <si>
    <t>VGR 6 CM SB (RUSAK)</t>
  </si>
  <si>
    <t>VGR 8 CM GB</t>
  </si>
  <si>
    <t>VGR 8 CM GB (RIJECT)</t>
  </si>
  <si>
    <t>VGR SIKU FG</t>
  </si>
  <si>
    <t>VGR SIKU FG (RIJECT)</t>
  </si>
  <si>
    <t>VGR SIKU GB</t>
  </si>
  <si>
    <t>VGR SIKU GB (RIJECT)</t>
  </si>
  <si>
    <t>VGR SIKU GB (RUSAK)</t>
  </si>
  <si>
    <t>VGR SIKU GLB</t>
  </si>
  <si>
    <t>VGR SIKU GLB (RIJECT)</t>
  </si>
  <si>
    <t>VGR SIKU GLB (RUSAK)</t>
  </si>
  <si>
    <t>VGR SIKU SB (RIJECT)</t>
  </si>
  <si>
    <t>VINNYL 3MM TV - 3007</t>
  </si>
  <si>
    <t>VINNYL 3MM TV - 3007 (RIJECT)</t>
  </si>
  <si>
    <t>VINNYL 3MM TV - 3007 (RUSAK)</t>
  </si>
  <si>
    <t>VINNYL SPC TV - 5512 5MM TACO</t>
  </si>
  <si>
    <t>VINNYL SPC TV - 5512 5MM TACO (RIJECT)</t>
  </si>
  <si>
    <t>VINNYL SPC TV - 5512 5MM TACO (RUSAK)</t>
  </si>
  <si>
    <t>VINNYL TV - 2005 SILVER OAK 2MM TACO</t>
  </si>
  <si>
    <t>VINNYL TV - 2005 SILVER OAK 2MM TACO (RIJECT)</t>
  </si>
  <si>
    <t>VINNYL TV - 2005 SILVER OAK 2MM TACO (RUSAK)</t>
  </si>
  <si>
    <t>VINNYL TV - 3004 3MM TACO</t>
  </si>
  <si>
    <t>VINNYL TV - 3004 3MM TACO (RIJECT)</t>
  </si>
  <si>
    <t>VINNYL TV - 3004 3MM TACO (RUSAK)</t>
  </si>
  <si>
    <t>VINNYL TV - 3013 3MM TACO</t>
  </si>
  <si>
    <t>VINNYL TV - 3013 3MM TACO (RIJECT)</t>
  </si>
  <si>
    <t>VINNYL TV - 3013 3MM TACO (RUSAK)</t>
  </si>
  <si>
    <t>VINNYL TV - 3015 3MM TACO</t>
  </si>
  <si>
    <t>VINNYL TV - 3015 3MM TACO (RIJECT)</t>
  </si>
  <si>
    <t>VINNYL TV - 3015 3MM TACO (RUSAK)</t>
  </si>
  <si>
    <t>VINNYL VICTORIAN BARN TV-019</t>
  </si>
  <si>
    <t>VINNYL VICTORIAN BARN TV-019 (RIJECT)</t>
  </si>
  <si>
    <t>VINNYL VICTORIAN BARN TV-019 (RUSAK)</t>
  </si>
  <si>
    <t>VINYL 3MM TV 3007 TACO</t>
  </si>
  <si>
    <t>VINYL 3MM TV 3007 TACO (RIJECT)</t>
  </si>
  <si>
    <t>VINYL 3MM TV 3007 TACO (RUSAK)</t>
  </si>
  <si>
    <t>VINYL 3MM TV 3020 TACO</t>
  </si>
  <si>
    <t>VINYL 3MM TV 3020 TACO (RIJECT)</t>
  </si>
  <si>
    <t>VINYL 3MM TV 3020 TACO (RUSAK)</t>
  </si>
  <si>
    <t>VINYL 5MM TV 5510-SPC CANYON OAK TACO</t>
  </si>
  <si>
    <t>VINYL 5MM TV 5510-SPC CANYON OAK TACO (RIJECT)</t>
  </si>
  <si>
    <t>VINYL 5MM TV 5510-SPC CANYON OAK TACO (RUSAK)</t>
  </si>
  <si>
    <t>VINYL BIASA 5MM TACO</t>
  </si>
  <si>
    <t>VINYL BIASA 5MM TACO (RIJECT)</t>
  </si>
  <si>
    <t>VINYL BIASA 5MM TACO (RUSAK)</t>
  </si>
  <si>
    <t>VINYL FLOORING 2MM GC 204</t>
  </si>
  <si>
    <t>VINYL FLOORING 2MM GC 204 (RIJECT)</t>
  </si>
  <si>
    <t>VINYL SPC 5MM TACO</t>
  </si>
  <si>
    <t>VINYL SPC 5MM TACO (RIJECT)</t>
  </si>
  <si>
    <t>VINYL SPC 5MM TACO (RUSAK)</t>
  </si>
  <si>
    <t>VINYL TV-203 BRAZILIAN TIGERWOOD</t>
  </si>
  <si>
    <t>VINYL TV-203 BRAZILIAN TIGERWOOD (RIJECT)</t>
  </si>
  <si>
    <t>VINYL TV-203 BRAZILIAN TIGERWOOD (RUSAK)</t>
  </si>
  <si>
    <t>VITING OR FTV 001 VCON</t>
  </si>
  <si>
    <t>VITING OR FTV 001 VCON (RIJECT)</t>
  </si>
  <si>
    <t>VITING OR FTV 001 VCON (RUSAK)</t>
  </si>
  <si>
    <t>VITING OR FTV 002 VCON</t>
  </si>
  <si>
    <t>VITING OR FTV 002 VCON (RIJECT)</t>
  </si>
  <si>
    <t>VITING OR FTV 002 VCON (RUSAK)</t>
  </si>
  <si>
    <t>VITING OR FTV 038 VCON (RIJECT)</t>
  </si>
  <si>
    <t>VITING OR FTV 038 VCON (RUSAK)</t>
  </si>
  <si>
    <t>VITING OR FTV 16 VCON (RIJECT)</t>
  </si>
  <si>
    <t>VITING OR FTV 16 VCON (RUSAK)</t>
  </si>
  <si>
    <t>VITING OR FTV 23 VCON (RIJECT)</t>
  </si>
  <si>
    <t>VITING OR FTV 23 VCON (RUSAK)</t>
  </si>
  <si>
    <t>VITING OR FTV 24 VCON (RIJECT)</t>
  </si>
  <si>
    <t>VITING OR FTV 24 VCON (RUSAK)</t>
  </si>
  <si>
    <t>VITING OR FTV 50 VCON</t>
  </si>
  <si>
    <t>VITING OR FTV 50 VCON (RIJECT)</t>
  </si>
  <si>
    <t>VITING OR FTV 50 VCON (RUSAK)</t>
  </si>
  <si>
    <t>VITING OR FTV 52 VCON</t>
  </si>
  <si>
    <t>VITING OR FTV 52 VCON (RIJECT)</t>
  </si>
  <si>
    <t>VITING OR FTV 52 VCON (RUSAK)</t>
  </si>
  <si>
    <t>VITING OR FTV 53 VCON (RIJECT)</t>
  </si>
  <si>
    <t>VITING OR FTV 53 VCON (RUSAK)</t>
  </si>
  <si>
    <t>VITING OR FTV 54 VCON (RIJECT)</t>
  </si>
  <si>
    <t>VITING OR FTV 54 VCON (RUSAK)</t>
  </si>
  <si>
    <t>VITING OR FTV 55 VCON (RIJECT)</t>
  </si>
  <si>
    <t>VITING OR FTV 55 VCON (RUSAK)</t>
  </si>
  <si>
    <t>VITTING OR A1</t>
  </si>
  <si>
    <t>VITTING OR A1 (RIJECT)</t>
  </si>
  <si>
    <t>VITTING OR A11</t>
  </si>
  <si>
    <t>VITTING OR A11 (RIJECT)</t>
  </si>
  <si>
    <t>VITTING OR A11 (RUSAK)</t>
  </si>
  <si>
    <t>VITTING OR A2</t>
  </si>
  <si>
    <t>VITTING OR A2 (RIJECT)</t>
  </si>
  <si>
    <t>VITTING OR A5</t>
  </si>
  <si>
    <t>VITTING OR A5 (RIJECT)</t>
  </si>
  <si>
    <t>VITTING OR A5 (RUSAK)</t>
  </si>
  <si>
    <t>VITTING OR A7</t>
  </si>
  <si>
    <t>VITTING OR A7 (RIJECT)</t>
  </si>
  <si>
    <t>VITTING OR A7 (RUSAK)</t>
  </si>
  <si>
    <t>VITTING OR A8</t>
  </si>
  <si>
    <t>VITTING OR A8 (RIJECT)</t>
  </si>
  <si>
    <t>VITTING OR A8 (RUSAK)</t>
  </si>
  <si>
    <t>VITTING OR FTV 005 (RIJECT)</t>
  </si>
  <si>
    <t>VITTING OR FTV 005 (RUSAK)</t>
  </si>
  <si>
    <t>VITTING OR FTV 027 (RIJECT)</t>
  </si>
  <si>
    <t>VITTING OR FTV 027 (RUSAK)</t>
  </si>
  <si>
    <t>VITTING OR FTV 17 VCON (RIJECT)</t>
  </si>
  <si>
    <t>VITTING OR FTV 17 VCON (RUSAK)</t>
  </si>
  <si>
    <t>VITTING OR FTV 34 VCON (RIJECT)</t>
  </si>
  <si>
    <t>VITTING OR FTV 34 VCON (RUSAK)</t>
  </si>
  <si>
    <t>WALL ANGLE 20X20X3M KCNA</t>
  </si>
  <si>
    <t>WALL ANGLE 20X20X3M KCNA (RIJECT)</t>
  </si>
  <si>
    <t>WALLANGLE 19 x 19 x 0.25 mm x 3 M (ZAC) (1925) (RIJECT)</t>
  </si>
  <si>
    <t>WIREMESH M6</t>
  </si>
  <si>
    <t>WIREMESH M6 (RIJECT)</t>
  </si>
  <si>
    <t>WIREMESH M6 (RUSAK)</t>
  </si>
  <si>
    <t>WK - 02 KISI KISI 3M CREAM</t>
  </si>
  <si>
    <t>WK - 02 KISI KISI 3M CREAM (RIJECT)</t>
  </si>
  <si>
    <t>WK - 04 KISI KISI 3M WOOD</t>
  </si>
  <si>
    <t>WK - 04 KISI KISI 3M WOOD (RIJECT)</t>
  </si>
  <si>
    <t>WK - 04 KISI KISI 3M WOOD (RUSAK)</t>
  </si>
  <si>
    <t>WK - 05 KISI KISI 3M COKLAT NATURAL</t>
  </si>
  <si>
    <t>WK - 05 KISI KISI 3M COKLAT NATURAL (RIJECT)</t>
  </si>
  <si>
    <t>WK - 05 KISI KISI 3M COKLAT NATURAL (RUSAK)</t>
  </si>
  <si>
    <t>WK - 07 KISI KISI 3M CREAM TUA</t>
  </si>
  <si>
    <t>WK - 07 KISI KISI 3M CREAM TUA (RIJECT)</t>
  </si>
  <si>
    <t>WK - 07 KISI KISI 3M CREAM TUA (RUSAK)</t>
  </si>
  <si>
    <t>WPC AMS 001 / 2.95M (RIJECT)</t>
  </si>
  <si>
    <t>WPC AMS 001 / 3M</t>
  </si>
  <si>
    <t>WPC AMS 001 / 3M (RIJECT)</t>
  </si>
  <si>
    <t>WPC AMS 001 / 3M (RUSAK)</t>
  </si>
  <si>
    <t>WPC AMS 002 / 2.95M (RIJECT)</t>
  </si>
  <si>
    <t>WPC AMS 002 / 2.95M (RUSAK)</t>
  </si>
  <si>
    <t>WPC AMS 003 / 3 M</t>
  </si>
  <si>
    <t>WPC AMS 003 / 3 M (RIJECT)</t>
  </si>
  <si>
    <t>WPC AMS 003/2.95M (RIJECT)</t>
  </si>
  <si>
    <t>WPC AMS 003/2.95M (RUSAK)</t>
  </si>
  <si>
    <t>WPC AMS 004 / 2.95M (RIJECT)</t>
  </si>
  <si>
    <t>WPC AMS 004 / 2.95M (RUSAK)</t>
  </si>
  <si>
    <t>WPC AMS 005 / 2.95M (RIJECT)</t>
  </si>
  <si>
    <t>WPC AMS 005 / 2.95M (RUSAK)</t>
  </si>
  <si>
    <t>WPC AMS 006 / 2.95M (RUSAK)</t>
  </si>
  <si>
    <t>WPC AMS 006/2.95M (RIJECT)</t>
  </si>
  <si>
    <t>WPC AMS 007 / 2.95M (RUSAK)</t>
  </si>
  <si>
    <t>WPC AMS 007/2.95M</t>
  </si>
  <si>
    <t>WPC AMS 007/2.95M (RIJECT)</t>
  </si>
  <si>
    <t>WPC AMS 007/3M (RIJECT)</t>
  </si>
  <si>
    <t>WPC AMS 007/3M (RUSAK)</t>
  </si>
  <si>
    <t>WPC AMS 008 / 2.95M (RIJECT)</t>
  </si>
  <si>
    <t>WPC AMS 008 / 2.95M (RUSAK)</t>
  </si>
  <si>
    <t>WPC AMS 008/3M (RIJECT)</t>
  </si>
  <si>
    <t>WPC AMS 008/3M (RUSAK)</t>
  </si>
  <si>
    <t>WPC AMS 009 / 2.95M (RIJECT)</t>
  </si>
  <si>
    <t>WPC AMS 009 / 2.95M (RUSAK)</t>
  </si>
  <si>
    <t>WPC AMS 010 / 2.95M (RIJECT)</t>
  </si>
  <si>
    <t>WPC AMS 010 / 2.95M (RUSAK)</t>
  </si>
  <si>
    <t>WPC AMS 011 / 2.95M (RUSAK)</t>
  </si>
  <si>
    <t>WPC AMS 011/2.95M</t>
  </si>
  <si>
    <t>WPC AMS 011/2.95M (RIJECT)</t>
  </si>
  <si>
    <t>WPC AMS 012/2.95M</t>
  </si>
  <si>
    <t>WPC AMS 012/2.95M (RIJECT)</t>
  </si>
  <si>
    <t>WPC AMS 012/2.95M (RUSAK)</t>
  </si>
  <si>
    <t>WPC AMS 013 / 2.95M</t>
  </si>
  <si>
    <t>WPC AMS 013 / 2.95M (RIJECT)</t>
  </si>
  <si>
    <t>WPC AMS 013 / 2.95M (RUSAK)</t>
  </si>
  <si>
    <t>WPC AMS 013/3M</t>
  </si>
  <si>
    <t>WPC AMS 013/3M (RIJECT)</t>
  </si>
  <si>
    <t>WPC AMS 013/3M (RUSAK)</t>
  </si>
  <si>
    <t>WPC AMS 014/2.95M (RIJECT)</t>
  </si>
  <si>
    <t>WPC AMS 014/2.95M (RUSAK)</t>
  </si>
  <si>
    <t>WPC AMS 016 / 2.95M (RIJECT)</t>
  </si>
  <si>
    <t>WPC AMS 016 / 2.95M (RUSAK)</t>
  </si>
  <si>
    <t>WPC ANDA 001 / 4 M SGA</t>
  </si>
  <si>
    <t>WPC ANDA 001 / 4 M SGA (RIJECT)</t>
  </si>
  <si>
    <t>WPC ANDA 002 / 3 M SGA</t>
  </si>
  <si>
    <t>WPC ANDA 002 / 3 M SGA (RIJECT)</t>
  </si>
  <si>
    <t>WPC ANDA 002 / 3 M SGA (RUSAK)</t>
  </si>
  <si>
    <t>WPC ANDA 002 / 4 M SGA</t>
  </si>
  <si>
    <t>WPC ANDA 002 / 4 M SGA (RIJECT)</t>
  </si>
  <si>
    <t>WPC ANDA 002 / 4 M SGA (RUSAK)</t>
  </si>
  <si>
    <t>WPC ANDA 004 / 3 M SGA</t>
  </si>
  <si>
    <t>WPC ANDA 004 / 3 M SGA (RIJECT)</t>
  </si>
  <si>
    <t>WPC ANDA 004 / 3 M SGA (RUSAK)</t>
  </si>
  <si>
    <t>WPC ANDA 004 / 4 M SGA</t>
  </si>
  <si>
    <t>WPC ANDA 004 / 4 M SGA (RIJECT)</t>
  </si>
  <si>
    <t>WPC ANDA 004 / 4 M SGA (RUSAK)</t>
  </si>
  <si>
    <t>WPC ANDA 007 / 3 M SGA</t>
  </si>
  <si>
    <t>WPC ANDA 007 / 3 M SGA (RIJECT)</t>
  </si>
  <si>
    <t>WPC ANDA 007 / 3 M SGA (RUSAK)</t>
  </si>
  <si>
    <t>WPC ANDA 007 / 4 M SGA</t>
  </si>
  <si>
    <t>WPC ANDA 007 / 4 M SGA (RIJECT)</t>
  </si>
  <si>
    <t>WPC ANDA 007 / 4 M SGA (RUSAK)</t>
  </si>
  <si>
    <t>WPC ANDA 008 / 3 M SGA</t>
  </si>
  <si>
    <t>WPC ANDA 008 / 3 M SGA (RIJECT)</t>
  </si>
  <si>
    <t>WPC ANDA 008 / 3 M SGA (RUSAK)</t>
  </si>
  <si>
    <t>WPC ANDA 008 / 4 M SGA</t>
  </si>
  <si>
    <t>WPC ANDA 008 / 4 M SGA (RIJECT)</t>
  </si>
  <si>
    <t>WPC ANDA 008 / 4 M SGA (RUSAK)</t>
  </si>
  <si>
    <t>WPC ANDA 009 / 3 M SGA</t>
  </si>
  <si>
    <t>WPC ANDA 009 / 3 M SGA (RIJECT)</t>
  </si>
  <si>
    <t>WPC ANDA 011 / 3 M SGA</t>
  </si>
  <si>
    <t>WPC ANDA 011 / 3 M SGA (RIJECT)</t>
  </si>
  <si>
    <t>WPC ANDA 011 / 3 M SGA (RUSAK)</t>
  </si>
  <si>
    <t>WPC ANDA 011 / 4 M SGA</t>
  </si>
  <si>
    <t>WPC ANDA 011 / 4 M SGA (RIJECT)</t>
  </si>
  <si>
    <t>WPC ANDA 011 / 4 M SGA (RUSAK)</t>
  </si>
  <si>
    <t>WPC ANDA 012 / 3 M SGA</t>
  </si>
  <si>
    <t>WPC ANDA 012 / 3 M SGA (RIJECT)</t>
  </si>
  <si>
    <t>WPC ANDA 012 / 3 M SGA (RUSAK)</t>
  </si>
  <si>
    <t>WPC ANDA 012 / 4 M SGA</t>
  </si>
  <si>
    <t>WPC ANDA 012 / 4 M SGA (RIJECT)</t>
  </si>
  <si>
    <t>WPC ANDA 012 / 4 M SGA (RUSAK)</t>
  </si>
  <si>
    <t>WPC ANDA 015 / 3 M SGA</t>
  </si>
  <si>
    <t>WPC ANDA 015 / 3 M SGA (RIJECT)</t>
  </si>
  <si>
    <t>WPC ANDA 015 / 3 M SGA (RUSAK)</t>
  </si>
  <si>
    <t>WPC ANDA 015 / 4 M SGA</t>
  </si>
  <si>
    <t>WPC ANDA 015 / 4 M SGA (RIJECT)</t>
  </si>
  <si>
    <t>WPC OUTDOOR 2,9M CC02 LIGHT COFFE</t>
  </si>
  <si>
    <t>WPC OUTDOOR 2,9M CC02 LIGHT COFFE (RIJECT)</t>
  </si>
  <si>
    <t>WPC OUTDOOR 2,9M CC06 CHARCOAL</t>
  </si>
  <si>
    <t>WPC OUTDOOR 2,9M CC06 CHARCOAL (RIJECT)</t>
  </si>
  <si>
    <t>WPC TW 801 / 3M (RIJECT)</t>
  </si>
  <si>
    <t>WPC TW 801 / 4M</t>
  </si>
  <si>
    <t>WPC TW 801 / 4M (RIJECT)</t>
  </si>
  <si>
    <t>WPC TW 802 / 3M (RIJECT)</t>
  </si>
  <si>
    <t>WPC TW 803 / 3M (RIJECT)</t>
  </si>
  <si>
    <t>WPC TW 803 / 3M (RUSAK)</t>
  </si>
  <si>
    <t>WPC TW 804 / 3M (RIJECT)</t>
  </si>
  <si>
    <t>WPC TW 804 / 3M (RUSAK)</t>
  </si>
  <si>
    <t>WPC TW 804 / 4M (RIJECT)</t>
  </si>
  <si>
    <t>WPC TW 805 / 3M (RIJECT)</t>
  </si>
  <si>
    <t>WPC TW 805 / 3M (RUSAK)</t>
  </si>
  <si>
    <t>WPC TW 805 / 4M</t>
  </si>
  <si>
    <t>WPC TW 805 / 4M (RIJECT)</t>
  </si>
  <si>
    <t>WPC TW 806 / 3M (RIJECT)</t>
  </si>
  <si>
    <t>WPC TW 806 / 3M (RUSAK)</t>
  </si>
  <si>
    <t>WPC TW 806 / 4M</t>
  </si>
  <si>
    <t>WPC TW 806 / 4M (RIJECT)</t>
  </si>
  <si>
    <t>WPC TW 807 / 3M (RIJECT)</t>
  </si>
  <si>
    <t>WPC TW 807 / 4M</t>
  </si>
  <si>
    <t>WPC TW 807 / 4M (RIJECT)</t>
  </si>
  <si>
    <t>WPC TW 808 / 3M (RIJECT)</t>
  </si>
  <si>
    <t>WPC TW 808 / 4M</t>
  </si>
  <si>
    <t>WPC TW 808 / 4M (RIJECT)</t>
  </si>
  <si>
    <t>WPC TW 809 / 3M (RIJECT)</t>
  </si>
  <si>
    <t>WPC TW 809 / 3M (RUSAK)</t>
  </si>
  <si>
    <t>WPC TW 809 / 4M</t>
  </si>
  <si>
    <t>WPC TW 809 / 4M (RIJECT)</t>
  </si>
  <si>
    <t>WPC TW 901 / 3M (RIJECT)</t>
  </si>
  <si>
    <t>WPC TW 901 / 3M (RUSAK)</t>
  </si>
  <si>
    <t>WPC TW 901 / 4M</t>
  </si>
  <si>
    <t>WPC TW 901 / 4M (RIJECT)</t>
  </si>
  <si>
    <t>WPC TW 902 / 3M</t>
  </si>
  <si>
    <t>WPC TW 902 / 3M (RIJECT)</t>
  </si>
  <si>
    <t>WPC TW 902 / 4M (RIJECT)</t>
  </si>
  <si>
    <t>WPC TW 903 / 3M (RIJECT)</t>
  </si>
  <si>
    <t>WPC TW 903 / 3M (RUSAK)</t>
  </si>
  <si>
    <t>WPC TW 903 / 4M</t>
  </si>
  <si>
    <t>WPC TW 903 / 4M (RIJECT)</t>
  </si>
  <si>
    <t>WPC TW 904 / 3M</t>
  </si>
  <si>
    <t>WPC TW 904 / 3M (RIJECT)</t>
  </si>
  <si>
    <t>WPC TW 905 / 4M</t>
  </si>
  <si>
    <t>WPC TW 905 / 4M (RIJECT)</t>
  </si>
  <si>
    <t>WPC TW 906 / 3M</t>
  </si>
  <si>
    <t>WPC TW 906 / 3M (RIJECT)</t>
  </si>
  <si>
    <t>WPC TW 906 / 4M</t>
  </si>
  <si>
    <t>WPC TW 906 / 4M (RIJECT)</t>
  </si>
  <si>
    <t>WPC TW 907 / 3M (RIJECT)</t>
  </si>
  <si>
    <t>WPC TW 907 / 4M</t>
  </si>
  <si>
    <t>WPC TW 907 / 4M (RIJECT)</t>
  </si>
  <si>
    <t>WPC TW 908 / 3M</t>
  </si>
  <si>
    <t>WPC TW 908 / 3M (RIJECT)</t>
  </si>
  <si>
    <t>WPC TW 912 / 3M (RIJECT)</t>
  </si>
  <si>
    <t>WPC TW 912 / 4M</t>
  </si>
  <si>
    <t>WPC TW 912 / 4M (RIJECT)</t>
  </si>
  <si>
    <t>WPC TW 913 / 3M</t>
  </si>
  <si>
    <t>WPC TW 913 / 3M (RIJECT)</t>
  </si>
  <si>
    <t>WPC TW 913 / 4M (RIJECT)</t>
  </si>
  <si>
    <t>WPC TW 914 / 3M (RIJECT)</t>
  </si>
  <si>
    <t>WPC TW 914 / 4M (RIJECT)</t>
  </si>
  <si>
    <t>WPC TW 915 / 3M (RIJECT)</t>
  </si>
  <si>
    <t>WPC TW 915 / 4M (RIJECT)</t>
  </si>
  <si>
    <t>WPC TW 916 / 3M (RIJECT)</t>
  </si>
  <si>
    <t>WPC TW 916 / 4M</t>
  </si>
  <si>
    <t>WPC TW 916 / 4M (RIJECT)</t>
  </si>
  <si>
    <t>WPC TW 917 / 3M (RIJECT)</t>
  </si>
  <si>
    <t>WPC TW 917 / 4M</t>
  </si>
  <si>
    <t>WPC TW 917 / 4M (RIJECT)</t>
  </si>
  <si>
    <t>#REF!</t>
  </si>
  <si>
    <t>Harga 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</si>
</sst>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;\-#,##0.##"/>
    <numFmt numFmtId="165" formatCode="_(* #,##0_);_(* \(#,##0\);_(* &quot;-&quot;_);_(@_)"/>
    <numFmt numFmtId="166" formatCode="_-* #,##0_-;\-* #,##0_-;_-* &quot;-&quot;_-;_-@"/>
  </numFmts>
  <fonts count="19" x14ac:knownFonts="1">
    <font>
      <sz val="12"/>
      <color theme="1"/>
      <name val="Aptos Narrow"/>
      <scheme val="minor"/>
    </font>
    <font>
      <b/>
      <sz val="13"/>
      <color rgb="FFFFFFFF"/>
      <name val="Arial Narrow"/>
    </font>
    <font>
      <b/>
      <sz val="13"/>
      <color rgb="FFFF0000"/>
      <name val="Arial Narrow"/>
    </font>
    <font>
      <sz val="12"/>
      <color theme="1"/>
      <name val="Aptos Narrow"/>
    </font>
    <font>
      <sz val="11"/>
      <color rgb="FF000000"/>
      <name val="Calibri"/>
    </font>
    <font>
      <sz val="12"/>
      <color rgb="FF000000"/>
      <name val="Calibri"/>
    </font>
    <font>
      <sz val="11"/>
      <color theme="1"/>
      <name val="Calibri"/>
    </font>
    <font>
      <sz val="11"/>
      <color rgb="FF000000"/>
      <name val="Arial"/>
    </font>
    <font>
      <sz val="12"/>
      <color theme="1"/>
      <name val="Aptos Narrow"/>
      <scheme val="minor"/>
    </font>
    <font>
      <sz val="11"/>
      <color theme="1"/>
      <name val="Aptos Narrow"/>
    </font>
    <font>
      <sz val="9"/>
      <color rgb="FFFFFFFF"/>
      <name val="Arial"/>
    </font>
    <font>
      <sz val="9"/>
      <color rgb="FFFCFCFC"/>
      <name val="Arial"/>
    </font>
    <font>
      <sz val="9"/>
      <color rgb="FF000000"/>
      <name val="Arial"/>
    </font>
    <font>
      <b/>
      <sz val="14"/>
      <color theme="1"/>
      <name val="Aptos Narrow"/>
    </font>
    <font>
      <b/>
      <sz val="9"/>
      <color rgb="FF003366"/>
      <name val="Arial"/>
    </font>
    <font>
      <b/>
      <i/>
      <sz val="14"/>
      <color theme="1"/>
      <name val="Aptos Narrow"/>
    </font>
    <font>
      <b/>
      <sz val="14"/>
      <color theme="1"/>
      <name val="Calibri"/>
    </font>
    <font>
      <sz val="11"/>
      <color rgb="FF000000"/>
      <name val="Aptos Narrow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5983B0"/>
        <bgColor rgb="FF5983B0"/>
      </patternFill>
    </fill>
    <fill>
      <patternFill patternType="solid">
        <fgColor rgb="FF123B61"/>
        <bgColor rgb="FF123B61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4" fontId="6" fillId="0" borderId="0" xfId="0" applyNumberFormat="1" applyFont="1"/>
    <xf numFmtId="0" fontId="3" fillId="0" borderId="0" xfId="0" applyFont="1" applyAlignment="1">
      <alignment horizontal="right"/>
    </xf>
    <xf numFmtId="0" fontId="7" fillId="0" borderId="0" xfId="0" applyFont="1" applyAlignment="1">
      <alignment vertical="top" wrapText="1"/>
    </xf>
    <xf numFmtId="1" fontId="7" fillId="0" borderId="0" xfId="0" applyNumberFormat="1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164" fontId="8" fillId="0" borderId="0" xfId="0" applyNumberFormat="1" applyFont="1"/>
    <xf numFmtId="3" fontId="6" fillId="0" borderId="0" xfId="0" applyNumberFormat="1" applyFont="1"/>
    <xf numFmtId="0" fontId="9" fillId="0" borderId="0" xfId="0" applyFont="1" applyAlignment="1">
      <alignment wrapText="1"/>
    </xf>
    <xf numFmtId="0" fontId="10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right" vertical="center" wrapText="1"/>
    </xf>
    <xf numFmtId="0" fontId="9" fillId="0" borderId="0" xfId="0" applyFont="1"/>
    <xf numFmtId="0" fontId="12" fillId="0" borderId="0" xfId="0" applyFont="1" applyAlignment="1">
      <alignment vertical="top" wrapText="1"/>
    </xf>
    <xf numFmtId="164" fontId="12" fillId="0" borderId="0" xfId="0" applyNumberFormat="1" applyFont="1" applyAlignment="1">
      <alignment horizontal="right" vertical="top" wrapText="1"/>
    </xf>
    <xf numFmtId="164" fontId="12" fillId="0" borderId="0" xfId="0" applyNumberFormat="1" applyFont="1" applyAlignment="1">
      <alignment vertical="top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vertical="center"/>
    </xf>
    <xf numFmtId="0" fontId="3" fillId="5" borderId="2" xfId="0" applyFont="1" applyFill="1" applyBorder="1"/>
    <xf numFmtId="165" fontId="3" fillId="0" borderId="2" xfId="0" applyNumberFormat="1" applyFont="1" applyBorder="1"/>
    <xf numFmtId="166" fontId="3" fillId="0" borderId="2" xfId="0" applyNumberFormat="1" applyFont="1" applyBorder="1"/>
    <xf numFmtId="0" fontId="3" fillId="0" borderId="0" xfId="0" applyFont="1" applyAlignment="1">
      <alignment vertical="center"/>
    </xf>
    <xf numFmtId="0" fontId="3" fillId="5" borderId="1" xfId="0" applyFont="1" applyFill="1" applyBorder="1"/>
    <xf numFmtId="166" fontId="3" fillId="0" borderId="0" xfId="0" applyNumberFormat="1" applyFont="1"/>
    <xf numFmtId="0" fontId="13" fillId="0" borderId="0" xfId="0" applyFont="1"/>
    <xf numFmtId="1" fontId="13" fillId="0" borderId="0" xfId="0" applyNumberFormat="1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0" fontId="14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right" vertical="top" wrapText="1"/>
    </xf>
    <xf numFmtId="0" fontId="9" fillId="0" borderId="0" xfId="0" applyFont="1" applyAlignment="1">
      <alignment horizontal="right" wrapText="1"/>
    </xf>
    <xf numFmtId="0" fontId="12" fillId="0" borderId="0" xfId="0" applyFont="1" applyAlignment="1">
      <alignment horizontal="left" vertical="top" wrapText="1"/>
    </xf>
    <xf numFmtId="164" fontId="9" fillId="0" borderId="0" xfId="0" applyNumberFormat="1" applyFont="1" applyAlignment="1">
      <alignment wrapText="1"/>
    </xf>
    <xf numFmtId="0" fontId="9" fillId="0" borderId="0" xfId="0" applyFont="1" applyAlignment="1">
      <alignment horizontal="right"/>
    </xf>
    <xf numFmtId="0" fontId="14" fillId="0" borderId="3" xfId="0" applyFont="1" applyBorder="1" applyAlignment="1">
      <alignment vertical="top" wrapText="1"/>
    </xf>
    <xf numFmtId="0" fontId="15" fillId="5" borderId="1" xfId="0" applyFont="1" applyFill="1" applyBorder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7"/>
  <sheetViews>
    <sheetView tabSelected="1" workbookViewId="0">
      <pane ySplit="1" topLeftCell="A802" activePane="bottomLeft" state="frozen"/>
      <selection pane="bottomLeft" activeCell="A818" sqref="A818"/>
    </sheetView>
  </sheetViews>
  <sheetFormatPr defaultColWidth="11.25" defaultRowHeight="15" customHeight="1" x14ac:dyDescent="0.25"/>
  <cols>
    <col min="1" max="1" width="51.75" customWidth="1"/>
    <col min="2" max="2" width="12.375" customWidth="1"/>
    <col min="3" max="3" width="8.125" customWidth="1"/>
    <col min="4" max="4" width="10.125" customWidth="1"/>
    <col min="5" max="5" width="13.625" customWidth="1"/>
    <col min="6" max="6" width="20.5" customWidth="1"/>
    <col min="7" max="23" width="8.5" customWidth="1"/>
  </cols>
  <sheetData>
    <row r="1" spans="1:23" ht="33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4122</v>
      </c>
      <c r="F1" s="4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4.25" customHeight="1" x14ac:dyDescent="0.25">
      <c r="A2" s="6" t="s">
        <v>9</v>
      </c>
      <c r="B2" s="7">
        <v>102097</v>
      </c>
      <c r="C2" s="8" t="s">
        <v>10</v>
      </c>
      <c r="D2" s="9">
        <f>VLOOKUP(B2,'HASIL REKAP OPNAME 2'!$B$2:$F$917,4,0)</f>
        <v>16</v>
      </c>
      <c r="E2" s="9">
        <v>10000</v>
      </c>
      <c r="F2" s="9" t="s">
        <v>11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14.25" customHeight="1" x14ac:dyDescent="0.25">
      <c r="A3" s="6" t="s">
        <v>12</v>
      </c>
      <c r="B3" s="7">
        <v>102043</v>
      </c>
      <c r="C3" s="8" t="s">
        <v>10</v>
      </c>
      <c r="D3" s="9">
        <f>VLOOKUP(B3,'HASIL REKAP OPNAME 2'!$B$2:$F$917,4,0)</f>
        <v>50</v>
      </c>
      <c r="E3" s="9">
        <v>10000</v>
      </c>
      <c r="F3" s="9" t="s">
        <v>11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t="14.25" customHeight="1" x14ac:dyDescent="0.25">
      <c r="A4" s="6" t="s">
        <v>13</v>
      </c>
      <c r="B4" s="10">
        <v>100975</v>
      </c>
      <c r="C4" s="9" t="s">
        <v>10</v>
      </c>
      <c r="D4" s="9">
        <f>VLOOKUP(B4,'HASIL REKAP OPNAME 2'!$B$2:$F$917,4,0)</f>
        <v>90</v>
      </c>
      <c r="E4" s="9">
        <v>10000</v>
      </c>
      <c r="F4" s="9" t="s">
        <v>11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t="14.25" customHeight="1" x14ac:dyDescent="0.25">
      <c r="A5" s="6" t="s">
        <v>14</v>
      </c>
      <c r="B5" s="10">
        <v>102196</v>
      </c>
      <c r="C5" s="9" t="s">
        <v>10</v>
      </c>
      <c r="D5" s="9">
        <f>VLOOKUP(B5,'HASIL REKAP OPNAME 2'!$B$2:$F$917,4,0)</f>
        <v>6</v>
      </c>
      <c r="E5" s="9">
        <v>10000</v>
      </c>
      <c r="F5" s="9" t="s">
        <v>11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4.25" customHeight="1" x14ac:dyDescent="0.25">
      <c r="A6" s="6" t="s">
        <v>15</v>
      </c>
      <c r="B6" s="10">
        <v>102198</v>
      </c>
      <c r="C6" s="9" t="s">
        <v>10</v>
      </c>
      <c r="D6" s="9">
        <f>VLOOKUP(B6,'HASIL REKAP OPNAME 2'!$B$2:$F$917,4,0)</f>
        <v>2</v>
      </c>
      <c r="E6" s="9">
        <v>10000</v>
      </c>
      <c r="F6" s="9" t="s">
        <v>11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14.25" customHeight="1" x14ac:dyDescent="0.25">
      <c r="A7" s="6" t="s">
        <v>16</v>
      </c>
      <c r="B7" s="10">
        <v>100979</v>
      </c>
      <c r="C7" s="9" t="s">
        <v>10</v>
      </c>
      <c r="D7" s="9">
        <f>VLOOKUP(B7,'HASIL REKAP OPNAME 2'!$B$2:$F$917,4,0)</f>
        <v>6</v>
      </c>
      <c r="E7" s="9">
        <v>10000</v>
      </c>
      <c r="F7" s="9" t="s">
        <v>11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4.25" customHeight="1" x14ac:dyDescent="0.25">
      <c r="A8" s="6" t="s">
        <v>17</v>
      </c>
      <c r="B8" s="10">
        <v>102200</v>
      </c>
      <c r="C8" s="9" t="s">
        <v>10</v>
      </c>
      <c r="D8" s="9">
        <f>VLOOKUP(B8,'HASIL REKAP OPNAME 2'!$B$2:$F$917,4,0)</f>
        <v>3</v>
      </c>
      <c r="E8" s="9">
        <v>10000</v>
      </c>
      <c r="F8" s="9" t="s">
        <v>11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14.25" customHeight="1" x14ac:dyDescent="0.25">
      <c r="A9" s="6" t="s">
        <v>18</v>
      </c>
      <c r="B9" s="10">
        <v>100983</v>
      </c>
      <c r="C9" s="9" t="s">
        <v>10</v>
      </c>
      <c r="D9" s="9">
        <f>VLOOKUP(B9,'HASIL REKAP OPNAME 2'!$B$2:$F$917,4,0)</f>
        <v>3</v>
      </c>
      <c r="E9" s="9">
        <v>10000</v>
      </c>
      <c r="F9" s="9" t="s">
        <v>11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4.25" customHeight="1" x14ac:dyDescent="0.25">
      <c r="A10" s="6" t="s">
        <v>19</v>
      </c>
      <c r="B10" s="10">
        <v>102204</v>
      </c>
      <c r="C10" s="9" t="s">
        <v>10</v>
      </c>
      <c r="D10" s="9">
        <f>VLOOKUP(B10,'HASIL REKAP OPNAME 2'!$B$2:$F$917,4,0)</f>
        <v>2</v>
      </c>
      <c r="E10" s="9">
        <v>10000</v>
      </c>
      <c r="F10" s="9" t="s">
        <v>11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4.25" customHeight="1" x14ac:dyDescent="0.25">
      <c r="A11" s="6" t="s">
        <v>20</v>
      </c>
      <c r="B11" s="10">
        <v>100984</v>
      </c>
      <c r="C11" s="9" t="s">
        <v>10</v>
      </c>
      <c r="D11" s="9">
        <f>VLOOKUP(B11,'HASIL REKAP OPNAME 2'!$B$2:$F$917,4,0)</f>
        <v>5</v>
      </c>
      <c r="E11" s="9">
        <v>10000</v>
      </c>
      <c r="F11" s="9" t="s">
        <v>11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4.25" customHeight="1" x14ac:dyDescent="0.25">
      <c r="A12" s="6" t="s">
        <v>21</v>
      </c>
      <c r="B12" s="10">
        <v>102205</v>
      </c>
      <c r="C12" s="9" t="s">
        <v>10</v>
      </c>
      <c r="D12" s="9">
        <f>VLOOKUP(B12,'HASIL REKAP OPNAME 2'!$B$2:$F$917,4,0)</f>
        <v>2</v>
      </c>
      <c r="E12" s="9">
        <v>10000</v>
      </c>
      <c r="F12" s="9" t="s">
        <v>11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4.25" customHeight="1" x14ac:dyDescent="0.25">
      <c r="A13" s="6" t="s">
        <v>22</v>
      </c>
      <c r="B13" s="10">
        <v>100985</v>
      </c>
      <c r="C13" s="9" t="s">
        <v>10</v>
      </c>
      <c r="D13" s="9">
        <f>VLOOKUP(B13,'HASIL REKAP OPNAME 2'!$B$2:$F$917,4,0)</f>
        <v>1</v>
      </c>
      <c r="E13" s="9">
        <v>10000</v>
      </c>
      <c r="F13" s="9" t="s">
        <v>11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4.25" customHeight="1" x14ac:dyDescent="0.25">
      <c r="A14" s="6" t="s">
        <v>23</v>
      </c>
      <c r="B14" s="10">
        <v>103484</v>
      </c>
      <c r="C14" s="9" t="s">
        <v>10</v>
      </c>
      <c r="D14" s="9">
        <f>VLOOKUP(B14,'HASIL REKAP OPNAME 2'!$B$2:$F$917,4,0)</f>
        <v>1</v>
      </c>
      <c r="E14" s="9">
        <v>10000</v>
      </c>
      <c r="F14" s="9" t="s">
        <v>11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4.25" customHeight="1" x14ac:dyDescent="0.25">
      <c r="A15" s="6" t="s">
        <v>24</v>
      </c>
      <c r="B15" s="10">
        <v>100989</v>
      </c>
      <c r="C15" s="9" t="s">
        <v>10</v>
      </c>
      <c r="D15" s="9">
        <f>VLOOKUP(B15,'HASIL REKAP OPNAME 2'!$B$2:$F$917,4,0)</f>
        <v>40</v>
      </c>
      <c r="E15" s="9">
        <v>10000</v>
      </c>
      <c r="F15" s="9" t="s">
        <v>11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4.25" customHeight="1" x14ac:dyDescent="0.25">
      <c r="A16" s="6" t="s">
        <v>25</v>
      </c>
      <c r="B16" s="10">
        <v>102210</v>
      </c>
      <c r="C16" s="9" t="s">
        <v>10</v>
      </c>
      <c r="D16" s="9">
        <f>VLOOKUP(B16,'HASIL REKAP OPNAME 2'!$B$2:$F$917,4,0)</f>
        <v>1</v>
      </c>
      <c r="E16" s="9">
        <v>10000</v>
      </c>
      <c r="F16" s="9" t="s">
        <v>11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4.25" customHeight="1" x14ac:dyDescent="0.25">
      <c r="A17" s="6" t="s">
        <v>26</v>
      </c>
      <c r="B17" s="10">
        <v>103310</v>
      </c>
      <c r="C17" s="9" t="s">
        <v>10</v>
      </c>
      <c r="D17" s="9">
        <f>VLOOKUP(B17,'HASIL REKAP OPNAME 2'!$B$2:$F$917,4,0)</f>
        <v>10</v>
      </c>
      <c r="E17" s="9">
        <v>10000</v>
      </c>
      <c r="F17" s="9" t="s">
        <v>11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4.25" customHeight="1" x14ac:dyDescent="0.25">
      <c r="A18" s="6" t="s">
        <v>27</v>
      </c>
      <c r="B18" s="10">
        <v>102219</v>
      </c>
      <c r="C18" s="9" t="s">
        <v>10</v>
      </c>
      <c r="D18" s="9">
        <f>VLOOKUP(B18,'HASIL REKAP OPNAME 2'!$B$2:$F$917,4,0)</f>
        <v>1</v>
      </c>
      <c r="E18" s="9">
        <v>10000</v>
      </c>
      <c r="F18" s="9" t="s">
        <v>11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4.25" customHeight="1" x14ac:dyDescent="0.25">
      <c r="A19" s="6" t="s">
        <v>28</v>
      </c>
      <c r="B19" s="10">
        <v>100999</v>
      </c>
      <c r="C19" s="9" t="s">
        <v>29</v>
      </c>
      <c r="D19" s="9">
        <f>VLOOKUP(B19,'HASIL REKAP OPNAME 2'!$B$2:$F$917,4,0)</f>
        <v>1</v>
      </c>
      <c r="E19" s="9">
        <v>10000</v>
      </c>
      <c r="F19" s="9" t="s">
        <v>11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4.25" customHeight="1" x14ac:dyDescent="0.25">
      <c r="A20" s="6" t="s">
        <v>30</v>
      </c>
      <c r="B20" s="10">
        <v>101003</v>
      </c>
      <c r="C20" s="9" t="s">
        <v>29</v>
      </c>
      <c r="D20" s="9">
        <f>VLOOKUP(B20,'HASIL REKAP OPNAME 2'!$B$2:$F$917,4,0)</f>
        <v>25</v>
      </c>
      <c r="E20" s="9">
        <v>10000</v>
      </c>
      <c r="F20" s="9" t="s">
        <v>11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4.25" customHeight="1" x14ac:dyDescent="0.25">
      <c r="A21" s="6" t="s">
        <v>31</v>
      </c>
      <c r="B21" s="10">
        <v>101004</v>
      </c>
      <c r="C21" s="9" t="s">
        <v>29</v>
      </c>
      <c r="D21" s="9">
        <f>VLOOKUP(B21,'HASIL REKAP OPNAME 2'!$B$2:$F$917,4,0)</f>
        <v>39</v>
      </c>
      <c r="E21" s="9">
        <v>10000</v>
      </c>
      <c r="F21" s="9" t="s">
        <v>11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4.25" customHeight="1" x14ac:dyDescent="0.25">
      <c r="A22" s="6" t="s">
        <v>32</v>
      </c>
      <c r="B22" s="10">
        <v>100998</v>
      </c>
      <c r="C22" s="9" t="s">
        <v>29</v>
      </c>
      <c r="D22" s="9">
        <f>VLOOKUP(B22,'HASIL REKAP OPNAME 2'!$B$2:$F$917,4,0)</f>
        <v>38</v>
      </c>
      <c r="E22" s="9">
        <v>10000</v>
      </c>
      <c r="F22" s="9" t="s">
        <v>11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4.25" customHeight="1" x14ac:dyDescent="0.25">
      <c r="A23" s="6" t="s">
        <v>33</v>
      </c>
      <c r="B23" s="10">
        <v>103456</v>
      </c>
      <c r="C23" s="9" t="s">
        <v>29</v>
      </c>
      <c r="D23" s="9">
        <f>VLOOKUP(B23,'HASIL REKAP OPNAME 2'!$B$2:$F$917,4,0)</f>
        <v>6</v>
      </c>
      <c r="E23" s="9">
        <v>10000</v>
      </c>
      <c r="F23" s="9" t="s">
        <v>11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4.25" customHeight="1" x14ac:dyDescent="0.25">
      <c r="A24" s="6" t="s">
        <v>34</v>
      </c>
      <c r="B24" s="10">
        <v>103511</v>
      </c>
      <c r="C24" s="9" t="s">
        <v>29</v>
      </c>
      <c r="D24" s="9">
        <f>VLOOKUP(B24,'HASIL REKAP OPNAME 2'!$B$2:$F$917,4,0)</f>
        <v>10</v>
      </c>
      <c r="E24" s="9">
        <v>10000</v>
      </c>
      <c r="F24" s="9" t="s">
        <v>11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4.25" customHeight="1" x14ac:dyDescent="0.25">
      <c r="A25" s="6" t="s">
        <v>35</v>
      </c>
      <c r="B25" s="10">
        <v>102242</v>
      </c>
      <c r="C25" s="9" t="s">
        <v>36</v>
      </c>
      <c r="D25" s="9">
        <f>VLOOKUP(B25,'HASIL REKAP OPNAME 2'!$B$2:$F$917,4,0)</f>
        <v>1</v>
      </c>
      <c r="E25" s="9">
        <v>10000</v>
      </c>
      <c r="F25" s="9" t="s">
        <v>11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4.25" customHeight="1" x14ac:dyDescent="0.25">
      <c r="A26" s="6" t="s">
        <v>37</v>
      </c>
      <c r="B26" s="10">
        <v>102246</v>
      </c>
      <c r="C26" s="9" t="s">
        <v>36</v>
      </c>
      <c r="D26" s="9">
        <f>VLOOKUP(B26,'HASIL REKAP OPNAME 2'!$B$2:$F$917,4,0)</f>
        <v>1</v>
      </c>
      <c r="E26" s="9">
        <v>10000</v>
      </c>
      <c r="F26" s="9" t="s">
        <v>11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4.25" customHeight="1" x14ac:dyDescent="0.25">
      <c r="A27" s="6" t="s">
        <v>38</v>
      </c>
      <c r="B27" s="10">
        <v>103382</v>
      </c>
      <c r="C27" s="9" t="s">
        <v>36</v>
      </c>
      <c r="D27" s="9">
        <f>VLOOKUP(B27,'HASIL REKAP OPNAME 2'!$B$2:$F$917,4,0)</f>
        <v>35</v>
      </c>
      <c r="E27" s="9">
        <v>10000</v>
      </c>
      <c r="F27" s="9" t="s">
        <v>11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4.25" customHeight="1" x14ac:dyDescent="0.25">
      <c r="A28" s="6" t="s">
        <v>39</v>
      </c>
      <c r="B28" s="10">
        <v>103383</v>
      </c>
      <c r="C28" s="9" t="s">
        <v>36</v>
      </c>
      <c r="D28" s="9">
        <f>VLOOKUP(B28,'HASIL REKAP OPNAME 2'!$B$2:$F$917,4,0)</f>
        <v>60</v>
      </c>
      <c r="E28" s="9">
        <v>10000</v>
      </c>
      <c r="F28" s="9" t="s">
        <v>11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4.25" customHeight="1" x14ac:dyDescent="0.25">
      <c r="A29" s="6" t="s">
        <v>40</v>
      </c>
      <c r="B29" s="10">
        <v>102269</v>
      </c>
      <c r="C29" s="9" t="s">
        <v>10</v>
      </c>
      <c r="D29" s="9">
        <f>VLOOKUP(B29,'HASIL REKAP OPNAME 2'!$B$2:$F$917,4,0)</f>
        <v>4</v>
      </c>
      <c r="E29" s="9">
        <v>10000</v>
      </c>
      <c r="F29" s="9" t="s">
        <v>11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4.25" customHeight="1" x14ac:dyDescent="0.25">
      <c r="A30" s="6" t="s">
        <v>41</v>
      </c>
      <c r="B30" s="10">
        <v>101035</v>
      </c>
      <c r="C30" s="9" t="s">
        <v>42</v>
      </c>
      <c r="D30" s="9">
        <f>VLOOKUP(B30,'HASIL REKAP OPNAME 2'!$B$2:$F$917,4,0)</f>
        <v>146</v>
      </c>
      <c r="E30" s="9">
        <v>10000</v>
      </c>
      <c r="F30" s="9" t="s">
        <v>11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4.25" customHeight="1" x14ac:dyDescent="0.25">
      <c r="A31" s="6" t="s">
        <v>43</v>
      </c>
      <c r="B31" s="10">
        <v>101036</v>
      </c>
      <c r="C31" s="9" t="s">
        <v>42</v>
      </c>
      <c r="D31" s="9">
        <f>VLOOKUP(B31,'HASIL REKAP OPNAME 2'!$B$2:$F$917,4,0)</f>
        <v>452</v>
      </c>
      <c r="E31" s="9">
        <v>10000</v>
      </c>
      <c r="F31" s="9" t="s">
        <v>11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4.25" customHeight="1" x14ac:dyDescent="0.25">
      <c r="A32" s="6" t="s">
        <v>44</v>
      </c>
      <c r="B32" s="10">
        <v>101038</v>
      </c>
      <c r="C32" s="9" t="s">
        <v>10</v>
      </c>
      <c r="D32" s="9">
        <f>VLOOKUP(B32,'HASIL REKAP OPNAME 2'!$B$2:$F$917,4,0)</f>
        <v>8</v>
      </c>
      <c r="E32" s="9">
        <v>10000</v>
      </c>
      <c r="F32" s="9" t="s">
        <v>11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4.25" customHeight="1" x14ac:dyDescent="0.25">
      <c r="A33" s="6" t="s">
        <v>45</v>
      </c>
      <c r="B33" s="10">
        <v>102276</v>
      </c>
      <c r="C33" s="9" t="s">
        <v>10</v>
      </c>
      <c r="D33" s="9">
        <f>VLOOKUP(B33,'HASIL REKAP OPNAME 2'!$B$2:$F$917,4,0)</f>
        <v>11</v>
      </c>
      <c r="E33" s="9">
        <v>10000</v>
      </c>
      <c r="F33" s="9" t="s">
        <v>11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4.25" customHeight="1" x14ac:dyDescent="0.25">
      <c r="A34" s="6" t="s">
        <v>46</v>
      </c>
      <c r="B34" s="10">
        <v>101039</v>
      </c>
      <c r="C34" s="9" t="s">
        <v>10</v>
      </c>
      <c r="D34" s="9">
        <f>VLOOKUP(B34,'HASIL REKAP OPNAME 2'!$B$2:$F$917,4,0)</f>
        <v>197</v>
      </c>
      <c r="E34" s="9">
        <v>10000</v>
      </c>
      <c r="F34" s="9" t="s">
        <v>11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4.25" customHeight="1" x14ac:dyDescent="0.25">
      <c r="A35" s="6" t="s">
        <v>47</v>
      </c>
      <c r="B35" s="10">
        <v>102277</v>
      </c>
      <c r="C35" s="9" t="s">
        <v>10</v>
      </c>
      <c r="D35" s="9">
        <f>VLOOKUP(B35,'HASIL REKAP OPNAME 2'!$B$2:$F$917,4,0)</f>
        <v>10</v>
      </c>
      <c r="E35" s="9">
        <v>10000</v>
      </c>
      <c r="F35" s="9" t="s">
        <v>11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4.25" customHeight="1" x14ac:dyDescent="0.25">
      <c r="A36" s="6" t="s">
        <v>48</v>
      </c>
      <c r="B36" s="10">
        <v>101040</v>
      </c>
      <c r="C36" s="9" t="s">
        <v>10</v>
      </c>
      <c r="D36" s="9">
        <f>VLOOKUP(B36,'HASIL REKAP OPNAME 2'!$B$2:$F$917,4,0)</f>
        <v>10</v>
      </c>
      <c r="E36" s="9">
        <v>10000</v>
      </c>
      <c r="F36" s="9" t="s">
        <v>11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4.25" customHeight="1" x14ac:dyDescent="0.25">
      <c r="A37" s="6" t="s">
        <v>49</v>
      </c>
      <c r="B37" s="10">
        <v>101044</v>
      </c>
      <c r="C37" s="9" t="s">
        <v>10</v>
      </c>
      <c r="D37" s="9">
        <f>VLOOKUP(B37,'HASIL REKAP OPNAME 2'!$B$2:$F$917,4,0)</f>
        <v>41</v>
      </c>
      <c r="E37" s="9">
        <v>10000</v>
      </c>
      <c r="F37" s="9" t="s">
        <v>11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4.25" customHeight="1" x14ac:dyDescent="0.25">
      <c r="A38" s="6" t="s">
        <v>50</v>
      </c>
      <c r="B38" s="10">
        <v>102282</v>
      </c>
      <c r="C38" s="9" t="s">
        <v>10</v>
      </c>
      <c r="D38" s="9">
        <f>VLOOKUP(B38,'HASIL REKAP OPNAME 2'!$B$2:$F$917,4,0)</f>
        <v>21</v>
      </c>
      <c r="E38" s="9">
        <v>10000</v>
      </c>
      <c r="F38" s="9" t="s">
        <v>11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4.25" customHeight="1" x14ac:dyDescent="0.25">
      <c r="A39" s="6" t="s">
        <v>51</v>
      </c>
      <c r="B39" s="10">
        <v>102283</v>
      </c>
      <c r="C39" s="9" t="s">
        <v>10</v>
      </c>
      <c r="D39" s="9">
        <f>VLOOKUP(B39,'HASIL REKAP OPNAME 2'!$B$2:$F$917,4,0)</f>
        <v>15</v>
      </c>
      <c r="E39" s="9">
        <v>10000</v>
      </c>
      <c r="F39" s="9" t="s">
        <v>11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4.25" customHeight="1" x14ac:dyDescent="0.25">
      <c r="A40" s="6" t="s">
        <v>52</v>
      </c>
      <c r="B40" s="10">
        <v>101047</v>
      </c>
      <c r="C40" s="9" t="s">
        <v>10</v>
      </c>
      <c r="D40" s="9">
        <f>VLOOKUP(B40,'HASIL REKAP OPNAME 2'!$B$2:$F$917,4,0)</f>
        <v>2</v>
      </c>
      <c r="E40" s="9">
        <v>10000</v>
      </c>
      <c r="F40" s="9" t="s">
        <v>11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4.25" customHeight="1" x14ac:dyDescent="0.25">
      <c r="A41" s="6" t="s">
        <v>53</v>
      </c>
      <c r="B41" s="10">
        <v>101048</v>
      </c>
      <c r="C41" s="9" t="s">
        <v>10</v>
      </c>
      <c r="D41" s="9">
        <f>VLOOKUP(B41,'HASIL REKAP OPNAME 2'!$B$2:$F$917,4,0)</f>
        <v>22</v>
      </c>
      <c r="E41" s="9">
        <v>10000</v>
      </c>
      <c r="F41" s="9" t="s">
        <v>11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4.25" customHeight="1" x14ac:dyDescent="0.25">
      <c r="A42" s="6" t="s">
        <v>54</v>
      </c>
      <c r="B42" s="10">
        <v>102286</v>
      </c>
      <c r="C42" s="9" t="s">
        <v>10</v>
      </c>
      <c r="D42" s="9">
        <f>VLOOKUP(B42,'HASIL REKAP OPNAME 2'!$B$2:$F$917,4,0)</f>
        <v>6</v>
      </c>
      <c r="E42" s="9">
        <v>10000</v>
      </c>
      <c r="F42" s="9" t="s">
        <v>11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4.25" customHeight="1" x14ac:dyDescent="0.25">
      <c r="A43" s="6" t="s">
        <v>55</v>
      </c>
      <c r="B43" s="10">
        <v>101050</v>
      </c>
      <c r="C43" s="9" t="s">
        <v>10</v>
      </c>
      <c r="D43" s="9">
        <f>VLOOKUP(B43,'HASIL REKAP OPNAME 2'!$B$2:$F$917,4,0)</f>
        <v>23</v>
      </c>
      <c r="E43" s="9">
        <v>10000</v>
      </c>
      <c r="F43" s="9" t="s">
        <v>11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4.25" customHeight="1" x14ac:dyDescent="0.25">
      <c r="A44" s="6" t="s">
        <v>56</v>
      </c>
      <c r="B44" s="10">
        <v>102288</v>
      </c>
      <c r="C44" s="9" t="s">
        <v>10</v>
      </c>
      <c r="D44" s="9">
        <f>VLOOKUP(B44,'HASIL REKAP OPNAME 2'!$B$2:$F$917,4,0)</f>
        <v>37</v>
      </c>
      <c r="E44" s="9">
        <v>10000</v>
      </c>
      <c r="F44" s="9" t="s">
        <v>11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4.25" customHeight="1" x14ac:dyDescent="0.25">
      <c r="A45" s="6" t="s">
        <v>57</v>
      </c>
      <c r="B45" s="10">
        <v>101051</v>
      </c>
      <c r="C45" s="9" t="s">
        <v>10</v>
      </c>
      <c r="D45" s="9">
        <f>VLOOKUP(B45,'HASIL REKAP OPNAME 2'!$B$2:$F$917,4,0)</f>
        <v>5</v>
      </c>
      <c r="E45" s="9">
        <v>10000</v>
      </c>
      <c r="F45" s="9" t="s">
        <v>11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4.25" customHeight="1" x14ac:dyDescent="0.25">
      <c r="A46" s="6" t="s">
        <v>58</v>
      </c>
      <c r="B46" s="10">
        <v>101053</v>
      </c>
      <c r="C46" s="9" t="s">
        <v>10</v>
      </c>
      <c r="D46" s="9">
        <f>VLOOKUP(B46,'HASIL REKAP OPNAME 2'!$B$2:$F$917,4,0)</f>
        <v>19</v>
      </c>
      <c r="E46" s="9">
        <v>10000</v>
      </c>
      <c r="F46" s="9" t="s">
        <v>11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4.25" customHeight="1" x14ac:dyDescent="0.25">
      <c r="A47" s="6" t="s">
        <v>59</v>
      </c>
      <c r="B47" s="10">
        <v>102291</v>
      </c>
      <c r="C47" s="9" t="s">
        <v>10</v>
      </c>
      <c r="D47" s="9">
        <f>VLOOKUP(B47,'HASIL REKAP OPNAME 2'!$B$2:$F$917,4,0)</f>
        <v>13</v>
      </c>
      <c r="E47" s="9">
        <v>10000</v>
      </c>
      <c r="F47" s="9" t="s">
        <v>11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4.25" customHeight="1" x14ac:dyDescent="0.25">
      <c r="A48" s="6" t="s">
        <v>60</v>
      </c>
      <c r="B48" s="10">
        <v>101056</v>
      </c>
      <c r="C48" s="9" t="s">
        <v>10</v>
      </c>
      <c r="D48" s="9">
        <f>VLOOKUP(B48,'HASIL REKAP OPNAME 2'!$B$2:$F$917,4,0)</f>
        <v>2</v>
      </c>
      <c r="E48" s="9">
        <v>10000</v>
      </c>
      <c r="F48" s="9" t="s">
        <v>11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4.25" customHeight="1" x14ac:dyDescent="0.25">
      <c r="A49" s="6" t="s">
        <v>61</v>
      </c>
      <c r="B49" s="10">
        <v>102294</v>
      </c>
      <c r="C49" s="9" t="s">
        <v>10</v>
      </c>
      <c r="D49" s="9">
        <f>VLOOKUP(B49,'HASIL REKAP OPNAME 2'!$B$2:$F$917,4,0)</f>
        <v>5</v>
      </c>
      <c r="E49" s="9">
        <v>10000</v>
      </c>
      <c r="F49" s="9" t="s">
        <v>11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4.25" customHeight="1" x14ac:dyDescent="0.25">
      <c r="A50" s="6" t="s">
        <v>62</v>
      </c>
      <c r="B50" s="10">
        <v>101057</v>
      </c>
      <c r="C50" s="9" t="s">
        <v>10</v>
      </c>
      <c r="D50" s="9">
        <f>VLOOKUP(B50,'HASIL REKAP OPNAME 2'!$B$2:$F$917,4,0)</f>
        <v>4</v>
      </c>
      <c r="E50" s="9">
        <v>10000</v>
      </c>
      <c r="F50" s="9" t="s">
        <v>11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4.25" customHeight="1" x14ac:dyDescent="0.25">
      <c r="A51" s="6" t="s">
        <v>63</v>
      </c>
      <c r="B51" s="10">
        <v>101058</v>
      </c>
      <c r="C51" s="9" t="s">
        <v>10</v>
      </c>
      <c r="D51" s="9">
        <f>VLOOKUP(B51,'HASIL REKAP OPNAME 2'!$B$2:$F$917,4,0)</f>
        <v>36</v>
      </c>
      <c r="E51" s="9">
        <v>10000</v>
      </c>
      <c r="F51" s="9" t="s">
        <v>11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4.25" customHeight="1" x14ac:dyDescent="0.25">
      <c r="A52" s="6" t="s">
        <v>64</v>
      </c>
      <c r="B52" s="10">
        <v>102296</v>
      </c>
      <c r="C52" s="9" t="s">
        <v>10</v>
      </c>
      <c r="D52" s="9">
        <f>VLOOKUP(B52,'HASIL REKAP OPNAME 2'!$B$2:$F$917,4,0)</f>
        <v>11</v>
      </c>
      <c r="E52" s="9">
        <v>10000</v>
      </c>
      <c r="F52" s="9" t="s">
        <v>11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4.25" customHeight="1" x14ac:dyDescent="0.25">
      <c r="A53" s="6" t="s">
        <v>65</v>
      </c>
      <c r="B53" s="10">
        <v>101059</v>
      </c>
      <c r="C53" s="9" t="s">
        <v>10</v>
      </c>
      <c r="D53" s="9">
        <f>VLOOKUP(B53,'HASIL REKAP OPNAME 2'!$B$2:$F$917,4,0)</f>
        <v>12</v>
      </c>
      <c r="E53" s="9">
        <v>10000</v>
      </c>
      <c r="F53" s="9" t="s">
        <v>11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4.25" customHeight="1" x14ac:dyDescent="0.25">
      <c r="A54" s="6" t="s">
        <v>66</v>
      </c>
      <c r="B54" s="10">
        <v>101060</v>
      </c>
      <c r="C54" s="9" t="s">
        <v>10</v>
      </c>
      <c r="D54" s="9">
        <f>VLOOKUP(B54,'HASIL REKAP OPNAME 2'!$B$2:$F$917,4,0)</f>
        <v>16</v>
      </c>
      <c r="E54" s="9">
        <v>10000</v>
      </c>
      <c r="F54" s="9" t="s">
        <v>11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4.25" customHeight="1" x14ac:dyDescent="0.25">
      <c r="A55" s="6" t="s">
        <v>67</v>
      </c>
      <c r="B55" s="10">
        <v>101061</v>
      </c>
      <c r="C55" s="9" t="s">
        <v>10</v>
      </c>
      <c r="D55" s="9">
        <f>VLOOKUP(B55,'HASIL REKAP OPNAME 2'!$B$2:$F$917,4,0)</f>
        <v>9</v>
      </c>
      <c r="E55" s="9">
        <v>10000</v>
      </c>
      <c r="F55" s="9" t="s">
        <v>11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4.25" customHeight="1" x14ac:dyDescent="0.25">
      <c r="A56" s="6" t="s">
        <v>68</v>
      </c>
      <c r="B56" s="10">
        <v>102299</v>
      </c>
      <c r="C56" s="9" t="s">
        <v>10</v>
      </c>
      <c r="D56" s="9">
        <f>VLOOKUP(B56,'HASIL REKAP OPNAME 2'!$B$2:$F$917,4,0)</f>
        <v>10</v>
      </c>
      <c r="E56" s="9">
        <v>10000</v>
      </c>
      <c r="F56" s="9" t="s">
        <v>11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4.25" customHeight="1" x14ac:dyDescent="0.25">
      <c r="A57" s="6" t="s">
        <v>69</v>
      </c>
      <c r="B57" s="10">
        <v>101062</v>
      </c>
      <c r="C57" s="9" t="s">
        <v>10</v>
      </c>
      <c r="D57" s="9">
        <f>VLOOKUP(B57,'HASIL REKAP OPNAME 2'!$B$2:$F$917,4,0)</f>
        <v>5</v>
      </c>
      <c r="E57" s="9">
        <v>10000</v>
      </c>
      <c r="F57" s="9" t="s">
        <v>11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4.25" customHeight="1" x14ac:dyDescent="0.25">
      <c r="A58" s="6" t="s">
        <v>70</v>
      </c>
      <c r="B58" s="10">
        <v>102300</v>
      </c>
      <c r="C58" s="9" t="s">
        <v>10</v>
      </c>
      <c r="D58" s="9">
        <f>VLOOKUP(B58,'HASIL REKAP OPNAME 2'!$B$2:$F$917,4,0)</f>
        <v>8</v>
      </c>
      <c r="E58" s="9">
        <v>10000</v>
      </c>
      <c r="F58" s="9" t="s">
        <v>11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4.25" customHeight="1" x14ac:dyDescent="0.25">
      <c r="A59" s="6" t="s">
        <v>71</v>
      </c>
      <c r="B59" s="10">
        <v>101063</v>
      </c>
      <c r="C59" s="9" t="s">
        <v>10</v>
      </c>
      <c r="D59" s="9">
        <f>VLOOKUP(B59,'HASIL REKAP OPNAME 2'!$B$2:$F$917,4,0)</f>
        <v>12</v>
      </c>
      <c r="E59" s="9">
        <v>10000</v>
      </c>
      <c r="F59" s="9" t="s">
        <v>11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4.25" customHeight="1" x14ac:dyDescent="0.25">
      <c r="A60" s="6" t="s">
        <v>72</v>
      </c>
      <c r="B60" s="10">
        <v>102302</v>
      </c>
      <c r="C60" s="9" t="s">
        <v>10</v>
      </c>
      <c r="D60" s="9">
        <f>VLOOKUP(B60,'HASIL REKAP OPNAME 2'!$B$2:$F$917,4,0)</f>
        <v>10</v>
      </c>
      <c r="E60" s="9">
        <v>10000</v>
      </c>
      <c r="F60" s="9" t="s">
        <v>11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4.25" customHeight="1" x14ac:dyDescent="0.25">
      <c r="A61" s="6" t="s">
        <v>73</v>
      </c>
      <c r="B61" s="10">
        <v>102303</v>
      </c>
      <c r="C61" s="9" t="s">
        <v>10</v>
      </c>
      <c r="D61" s="9">
        <f>VLOOKUP(B61,'HASIL REKAP OPNAME 2'!$B$2:$F$917,4,0)</f>
        <v>2</v>
      </c>
      <c r="E61" s="9">
        <v>10000</v>
      </c>
      <c r="F61" s="9" t="s">
        <v>11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4.25" customHeight="1" x14ac:dyDescent="0.25">
      <c r="A62" s="6" t="s">
        <v>74</v>
      </c>
      <c r="B62" s="10">
        <v>102304</v>
      </c>
      <c r="C62" s="9" t="s">
        <v>10</v>
      </c>
      <c r="D62" s="9">
        <f>VLOOKUP(B62,'HASIL REKAP OPNAME 2'!$B$2:$F$917,4,0)</f>
        <v>7</v>
      </c>
      <c r="E62" s="9">
        <v>10000</v>
      </c>
      <c r="F62" s="9" t="s">
        <v>11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4.25" customHeight="1" x14ac:dyDescent="0.25">
      <c r="A63" s="6" t="s">
        <v>75</v>
      </c>
      <c r="B63" s="10">
        <v>101067</v>
      </c>
      <c r="C63" s="9" t="s">
        <v>10</v>
      </c>
      <c r="D63" s="9">
        <f>VLOOKUP(B63,'HASIL REKAP OPNAME 2'!$B$2:$F$917,4,0)</f>
        <v>10</v>
      </c>
      <c r="E63" s="9">
        <v>10000</v>
      </c>
      <c r="F63" s="9" t="s">
        <v>11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4.25" customHeight="1" x14ac:dyDescent="0.25">
      <c r="A64" s="6" t="s">
        <v>76</v>
      </c>
      <c r="B64" s="10">
        <v>102305</v>
      </c>
      <c r="C64" s="9" t="s">
        <v>10</v>
      </c>
      <c r="D64" s="9">
        <f>VLOOKUP(B64,'HASIL REKAP OPNAME 2'!$B$2:$F$917,4,0)</f>
        <v>3</v>
      </c>
      <c r="E64" s="9">
        <v>10000</v>
      </c>
      <c r="F64" s="9" t="s">
        <v>11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4.25" customHeight="1" x14ac:dyDescent="0.25">
      <c r="A65" s="6" t="s">
        <v>77</v>
      </c>
      <c r="B65" s="10">
        <v>101068</v>
      </c>
      <c r="C65" s="9" t="s">
        <v>10</v>
      </c>
      <c r="D65" s="9">
        <f>VLOOKUP(B65,'HASIL REKAP OPNAME 2'!$B$2:$F$917,4,0)</f>
        <v>45</v>
      </c>
      <c r="E65" s="9">
        <v>10000</v>
      </c>
      <c r="F65" s="9" t="s">
        <v>11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4.25" customHeight="1" x14ac:dyDescent="0.25">
      <c r="A66" s="6" t="s">
        <v>78</v>
      </c>
      <c r="B66" s="10">
        <v>101069</v>
      </c>
      <c r="C66" s="9" t="s">
        <v>10</v>
      </c>
      <c r="D66" s="9">
        <f>VLOOKUP(B66,'HASIL REKAP OPNAME 2'!$B$2:$F$917,4,0)</f>
        <v>1</v>
      </c>
      <c r="E66" s="9">
        <v>10000</v>
      </c>
      <c r="F66" s="9" t="s">
        <v>11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4.25" customHeight="1" x14ac:dyDescent="0.25">
      <c r="A67" s="6" t="s">
        <v>79</v>
      </c>
      <c r="B67" s="10">
        <v>102307</v>
      </c>
      <c r="C67" s="9" t="s">
        <v>10</v>
      </c>
      <c r="D67" s="9">
        <f>VLOOKUP(B67,'HASIL REKAP OPNAME 2'!$B$2:$F$917,4,0)</f>
        <v>6</v>
      </c>
      <c r="E67" s="9">
        <v>10000</v>
      </c>
      <c r="F67" s="9" t="s">
        <v>11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4.25" customHeight="1" x14ac:dyDescent="0.25">
      <c r="A68" s="6" t="s">
        <v>80</v>
      </c>
      <c r="B68" s="10">
        <v>101070</v>
      </c>
      <c r="C68" s="9" t="s">
        <v>10</v>
      </c>
      <c r="D68" s="9">
        <f>VLOOKUP(B68,'HASIL REKAP OPNAME 2'!$B$2:$F$917,4,0)</f>
        <v>50</v>
      </c>
      <c r="E68" s="9">
        <v>10000</v>
      </c>
      <c r="F68" s="9" t="s">
        <v>11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4.25" customHeight="1" x14ac:dyDescent="0.25">
      <c r="A69" s="6" t="s">
        <v>81</v>
      </c>
      <c r="B69" s="10">
        <v>101071</v>
      </c>
      <c r="C69" s="9" t="s">
        <v>10</v>
      </c>
      <c r="D69" s="9">
        <f>VLOOKUP(B69,'HASIL REKAP OPNAME 2'!$B$2:$F$917,4,0)</f>
        <v>5</v>
      </c>
      <c r="E69" s="9">
        <v>10000</v>
      </c>
      <c r="F69" s="9" t="s">
        <v>11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4.25" customHeight="1" x14ac:dyDescent="0.25">
      <c r="A70" s="6" t="s">
        <v>82</v>
      </c>
      <c r="B70" s="10">
        <v>101072</v>
      </c>
      <c r="C70" s="9" t="s">
        <v>10</v>
      </c>
      <c r="D70" s="9">
        <f>VLOOKUP(B70,'HASIL REKAP OPNAME 2'!$B$2:$F$917,4,0)</f>
        <v>21</v>
      </c>
      <c r="E70" s="9">
        <v>10000</v>
      </c>
      <c r="F70" s="9" t="s">
        <v>11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4.25" customHeight="1" x14ac:dyDescent="0.25">
      <c r="A71" s="6" t="s">
        <v>83</v>
      </c>
      <c r="B71" s="10">
        <v>102310</v>
      </c>
      <c r="C71" s="9" t="s">
        <v>10</v>
      </c>
      <c r="D71" s="9">
        <f>VLOOKUP(B71,'HASIL REKAP OPNAME 2'!$B$2:$F$917,4,0)</f>
        <v>10</v>
      </c>
      <c r="E71" s="9">
        <v>10000</v>
      </c>
      <c r="F71" s="9" t="s">
        <v>11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4.25" customHeight="1" x14ac:dyDescent="0.25">
      <c r="A72" s="6" t="s">
        <v>84</v>
      </c>
      <c r="B72" s="10">
        <v>101073</v>
      </c>
      <c r="C72" s="9" t="s">
        <v>10</v>
      </c>
      <c r="D72" s="9">
        <f>VLOOKUP(B72,'HASIL REKAP OPNAME 2'!$B$2:$F$917,4,0)</f>
        <v>4</v>
      </c>
      <c r="E72" s="9">
        <v>10000</v>
      </c>
      <c r="F72" s="9" t="s">
        <v>11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4.25" customHeight="1" x14ac:dyDescent="0.25">
      <c r="A73" s="6" t="s">
        <v>85</v>
      </c>
      <c r="B73" s="10">
        <v>101074</v>
      </c>
      <c r="C73" s="9" t="s">
        <v>10</v>
      </c>
      <c r="D73" s="9">
        <f>VLOOKUP(B73,'HASIL REKAP OPNAME 2'!$B$2:$F$917,4,0)</f>
        <v>34</v>
      </c>
      <c r="E73" s="9">
        <v>10000</v>
      </c>
      <c r="F73" s="9" t="s">
        <v>11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4.25" customHeight="1" x14ac:dyDescent="0.25">
      <c r="A74" s="6" t="s">
        <v>86</v>
      </c>
      <c r="B74" s="10">
        <v>101075</v>
      </c>
      <c r="C74" s="9" t="s">
        <v>10</v>
      </c>
      <c r="D74" s="9">
        <f>VLOOKUP(B74,'HASIL REKAP OPNAME 2'!$B$2:$F$917,4,0)</f>
        <v>23</v>
      </c>
      <c r="E74" s="9">
        <v>10000</v>
      </c>
      <c r="F74" s="9" t="s">
        <v>11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4.25" customHeight="1" x14ac:dyDescent="0.25">
      <c r="A75" s="6" t="s">
        <v>87</v>
      </c>
      <c r="B75" s="10">
        <v>102313</v>
      </c>
      <c r="C75" s="9" t="s">
        <v>10</v>
      </c>
      <c r="D75" s="9">
        <f>VLOOKUP(B75,'HASIL REKAP OPNAME 2'!$B$2:$F$917,4,0)</f>
        <v>5</v>
      </c>
      <c r="E75" s="9">
        <v>10000</v>
      </c>
      <c r="F75" s="9" t="s">
        <v>11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4.25" customHeight="1" x14ac:dyDescent="0.25">
      <c r="A76" s="6" t="s">
        <v>88</v>
      </c>
      <c r="B76" s="10">
        <v>101076</v>
      </c>
      <c r="C76" s="9" t="s">
        <v>10</v>
      </c>
      <c r="D76" s="9">
        <f>VLOOKUP(B76,'HASIL REKAP OPNAME 2'!$B$2:$F$917,4,0)</f>
        <v>23</v>
      </c>
      <c r="E76" s="9">
        <v>10000</v>
      </c>
      <c r="F76" s="9" t="s">
        <v>11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4.25" customHeight="1" x14ac:dyDescent="0.25">
      <c r="A77" s="6" t="s">
        <v>89</v>
      </c>
      <c r="B77" s="10">
        <v>102315</v>
      </c>
      <c r="C77" s="9" t="s">
        <v>10</v>
      </c>
      <c r="D77" s="9">
        <f>VLOOKUP(B77,'HASIL REKAP OPNAME 2'!$B$2:$F$917,4,0)</f>
        <v>3</v>
      </c>
      <c r="E77" s="9">
        <v>10000</v>
      </c>
      <c r="F77" s="9" t="s">
        <v>11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4.25" customHeight="1" x14ac:dyDescent="0.25">
      <c r="A78" s="6" t="s">
        <v>90</v>
      </c>
      <c r="B78" s="10">
        <v>102316</v>
      </c>
      <c r="C78" s="9" t="s">
        <v>10</v>
      </c>
      <c r="D78" s="9">
        <f>VLOOKUP(B78,'HASIL REKAP OPNAME 2'!$B$2:$F$917,4,0)</f>
        <v>10</v>
      </c>
      <c r="E78" s="9">
        <v>10000</v>
      </c>
      <c r="F78" s="9" t="s">
        <v>11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4.25" customHeight="1" x14ac:dyDescent="0.25">
      <c r="A79" s="6" t="s">
        <v>91</v>
      </c>
      <c r="B79" s="10">
        <v>102317</v>
      </c>
      <c r="C79" s="9" t="s">
        <v>10</v>
      </c>
      <c r="D79" s="9">
        <f>VLOOKUP(B79,'HASIL REKAP OPNAME 2'!$B$2:$F$917,4,0)</f>
        <v>4</v>
      </c>
      <c r="E79" s="9">
        <v>10000</v>
      </c>
      <c r="F79" s="9" t="s">
        <v>11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4.25" customHeight="1" x14ac:dyDescent="0.25">
      <c r="A80" s="6" t="s">
        <v>92</v>
      </c>
      <c r="B80" s="10">
        <v>101080</v>
      </c>
      <c r="C80" s="9" t="s">
        <v>10</v>
      </c>
      <c r="D80" s="9">
        <f>VLOOKUP(B80,'HASIL REKAP OPNAME 2'!$B$2:$F$917,4,0)</f>
        <v>10</v>
      </c>
      <c r="E80" s="9">
        <v>10000</v>
      </c>
      <c r="F80" s="9" t="s">
        <v>11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4.25" customHeight="1" x14ac:dyDescent="0.25">
      <c r="A81" s="6" t="s">
        <v>93</v>
      </c>
      <c r="B81" s="10">
        <v>101081</v>
      </c>
      <c r="C81" s="9" t="s">
        <v>10</v>
      </c>
      <c r="D81" s="9">
        <f>VLOOKUP(B81,'HASIL REKAP OPNAME 2'!$B$2:$F$917,4,0)</f>
        <v>3</v>
      </c>
      <c r="E81" s="9">
        <v>10000</v>
      </c>
      <c r="F81" s="9" t="s">
        <v>11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4.25" customHeight="1" x14ac:dyDescent="0.25">
      <c r="A82" s="6" t="s">
        <v>94</v>
      </c>
      <c r="B82" s="10">
        <v>102319</v>
      </c>
      <c r="C82" s="9" t="s">
        <v>10</v>
      </c>
      <c r="D82" s="9">
        <f>VLOOKUP(B82,'HASIL REKAP OPNAME 2'!$B$2:$F$917,4,0)</f>
        <v>3</v>
      </c>
      <c r="E82" s="9">
        <v>10000</v>
      </c>
      <c r="F82" s="9" t="s">
        <v>11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4.25" customHeight="1" x14ac:dyDescent="0.25">
      <c r="A83" s="6" t="s">
        <v>95</v>
      </c>
      <c r="B83" s="10">
        <v>101082</v>
      </c>
      <c r="C83" s="9" t="s">
        <v>10</v>
      </c>
      <c r="D83" s="9">
        <f>VLOOKUP(B83,'HASIL REKAP OPNAME 2'!$B$2:$F$917,4,0)</f>
        <v>7</v>
      </c>
      <c r="E83" s="9">
        <v>10000</v>
      </c>
      <c r="F83" s="9" t="s">
        <v>11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4.25" customHeight="1" x14ac:dyDescent="0.25">
      <c r="A84" s="6" t="s">
        <v>96</v>
      </c>
      <c r="B84" s="10">
        <v>102320</v>
      </c>
      <c r="C84" s="9" t="s">
        <v>10</v>
      </c>
      <c r="D84" s="9">
        <f>VLOOKUP(B84,'HASIL REKAP OPNAME 2'!$B$2:$F$917,4,0)</f>
        <v>3</v>
      </c>
      <c r="E84" s="9">
        <v>10000</v>
      </c>
      <c r="F84" s="9" t="s">
        <v>11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4.25" customHeight="1" x14ac:dyDescent="0.25">
      <c r="A85" s="6" t="s">
        <v>97</v>
      </c>
      <c r="B85" s="10">
        <v>101083</v>
      </c>
      <c r="C85" s="9" t="s">
        <v>10</v>
      </c>
      <c r="D85" s="9">
        <f>VLOOKUP(B85,'HASIL REKAP OPNAME 2'!$B$2:$F$917,4,0)</f>
        <v>17</v>
      </c>
      <c r="E85" s="9">
        <v>10000</v>
      </c>
      <c r="F85" s="9" t="s">
        <v>11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4.25" customHeight="1" x14ac:dyDescent="0.25">
      <c r="A86" s="6" t="s">
        <v>98</v>
      </c>
      <c r="B86" s="10">
        <v>102321</v>
      </c>
      <c r="C86" s="9" t="s">
        <v>10</v>
      </c>
      <c r="D86" s="9">
        <f>VLOOKUP(B86,'HASIL REKAP OPNAME 2'!$B$2:$F$917,4,0)</f>
        <v>8</v>
      </c>
      <c r="E86" s="9">
        <v>10000</v>
      </c>
      <c r="F86" s="9" t="s">
        <v>11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4.25" customHeight="1" x14ac:dyDescent="0.25">
      <c r="A87" s="6" t="s">
        <v>99</v>
      </c>
      <c r="B87" s="10">
        <v>101084</v>
      </c>
      <c r="C87" s="9" t="s">
        <v>10</v>
      </c>
      <c r="D87" s="9">
        <f>VLOOKUP(B87,'HASIL REKAP OPNAME 2'!$B$2:$F$917,4,0)</f>
        <v>1</v>
      </c>
      <c r="E87" s="9">
        <v>10000</v>
      </c>
      <c r="F87" s="9" t="s">
        <v>11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4.25" customHeight="1" x14ac:dyDescent="0.25">
      <c r="A88" s="6" t="s">
        <v>100</v>
      </c>
      <c r="B88" s="10">
        <v>101085</v>
      </c>
      <c r="C88" s="9" t="s">
        <v>10</v>
      </c>
      <c r="D88" s="9">
        <f>VLOOKUP(B88,'HASIL REKAP OPNAME 2'!$B$2:$F$917,4,0)</f>
        <v>42</v>
      </c>
      <c r="E88" s="9">
        <v>10000</v>
      </c>
      <c r="F88" s="9" t="s">
        <v>11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4.25" customHeight="1" x14ac:dyDescent="0.25">
      <c r="A89" s="6" t="s">
        <v>101</v>
      </c>
      <c r="B89" s="10">
        <v>102323</v>
      </c>
      <c r="C89" s="9" t="s">
        <v>10</v>
      </c>
      <c r="D89" s="9">
        <f>VLOOKUP(B89,'HASIL REKAP OPNAME 2'!$B$2:$F$917,4,0)</f>
        <v>9</v>
      </c>
      <c r="E89" s="9">
        <v>10000</v>
      </c>
      <c r="F89" s="9" t="s">
        <v>11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4.25" customHeight="1" x14ac:dyDescent="0.25">
      <c r="A90" s="6" t="s">
        <v>102</v>
      </c>
      <c r="B90" s="10">
        <v>101086</v>
      </c>
      <c r="C90" s="9" t="s">
        <v>10</v>
      </c>
      <c r="D90" s="9">
        <f>VLOOKUP(B90,'HASIL REKAP OPNAME 2'!$B$2:$F$917,4,0)</f>
        <v>7</v>
      </c>
      <c r="E90" s="9">
        <v>10000</v>
      </c>
      <c r="F90" s="9" t="s">
        <v>11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4.25" customHeight="1" x14ac:dyDescent="0.25">
      <c r="A91" s="6" t="s">
        <v>103</v>
      </c>
      <c r="B91" s="10">
        <v>101088</v>
      </c>
      <c r="C91" s="9" t="s">
        <v>10</v>
      </c>
      <c r="D91" s="9">
        <f>VLOOKUP(B91,'HASIL REKAP OPNAME 2'!$B$2:$F$917,4,0)</f>
        <v>9</v>
      </c>
      <c r="E91" s="9">
        <v>10000</v>
      </c>
      <c r="F91" s="9" t="s">
        <v>11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4.25" customHeight="1" x14ac:dyDescent="0.25">
      <c r="A92" s="6" t="s">
        <v>104</v>
      </c>
      <c r="B92" s="10">
        <v>102326</v>
      </c>
      <c r="C92" s="9" t="s">
        <v>10</v>
      </c>
      <c r="D92" s="9">
        <f>VLOOKUP(B92,'HASIL REKAP OPNAME 2'!$B$2:$F$917,4,0)</f>
        <v>5</v>
      </c>
      <c r="E92" s="9">
        <v>10000</v>
      </c>
      <c r="F92" s="9" t="s">
        <v>11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4.25" customHeight="1" x14ac:dyDescent="0.25">
      <c r="A93" s="6" t="s">
        <v>105</v>
      </c>
      <c r="B93" s="10">
        <v>101089</v>
      </c>
      <c r="C93" s="9" t="s">
        <v>10</v>
      </c>
      <c r="D93" s="9">
        <f>VLOOKUP(B93,'HASIL REKAP OPNAME 2'!$B$2:$F$917,4,0)</f>
        <v>16</v>
      </c>
      <c r="E93" s="9">
        <v>10000</v>
      </c>
      <c r="F93" s="9" t="s">
        <v>11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4.25" customHeight="1" x14ac:dyDescent="0.25">
      <c r="A94" s="6" t="s">
        <v>106</v>
      </c>
      <c r="B94" s="10">
        <v>101090</v>
      </c>
      <c r="C94" s="9" t="s">
        <v>10</v>
      </c>
      <c r="D94" s="9">
        <f>VLOOKUP(B94,'HASIL REKAP OPNAME 2'!$B$2:$F$917,4,0)</f>
        <v>1</v>
      </c>
      <c r="E94" s="9">
        <v>10000</v>
      </c>
      <c r="F94" s="9" t="s">
        <v>11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4.25" customHeight="1" x14ac:dyDescent="0.25">
      <c r="A95" s="6" t="s">
        <v>107</v>
      </c>
      <c r="B95" s="10">
        <v>102328</v>
      </c>
      <c r="C95" s="9" t="s">
        <v>10</v>
      </c>
      <c r="D95" s="9">
        <f>VLOOKUP(B95,'HASIL REKAP OPNAME 2'!$B$2:$F$917,4,0)</f>
        <v>2</v>
      </c>
      <c r="E95" s="9">
        <v>10000</v>
      </c>
      <c r="F95" s="9" t="s">
        <v>11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4.25" customHeight="1" x14ac:dyDescent="0.25">
      <c r="A96" s="6" t="s">
        <v>108</v>
      </c>
      <c r="B96" s="10">
        <v>101091</v>
      </c>
      <c r="C96" s="9" t="s">
        <v>10</v>
      </c>
      <c r="D96" s="9">
        <f>VLOOKUP(B96,'HASIL REKAP OPNAME 2'!$B$2:$F$917,4,0)</f>
        <v>16</v>
      </c>
      <c r="E96" s="9">
        <v>10000</v>
      </c>
      <c r="F96" s="9" t="s">
        <v>11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4.25" customHeight="1" x14ac:dyDescent="0.25">
      <c r="A97" s="6" t="s">
        <v>109</v>
      </c>
      <c r="B97" s="10">
        <v>102329</v>
      </c>
      <c r="C97" s="9" t="s">
        <v>10</v>
      </c>
      <c r="D97" s="9">
        <f>VLOOKUP(B97,'HASIL REKAP OPNAME 2'!$B$2:$F$917,4,0)</f>
        <v>11</v>
      </c>
      <c r="E97" s="9">
        <v>10000</v>
      </c>
      <c r="F97" s="9" t="s">
        <v>11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4.25" customHeight="1" x14ac:dyDescent="0.25">
      <c r="A98" s="6" t="s">
        <v>110</v>
      </c>
      <c r="B98" s="10">
        <v>101092</v>
      </c>
      <c r="C98" s="9" t="s">
        <v>10</v>
      </c>
      <c r="D98" s="9">
        <f>VLOOKUP(B98,'HASIL REKAP OPNAME 2'!$B$2:$F$917,4,0)</f>
        <v>15</v>
      </c>
      <c r="E98" s="9">
        <v>10000</v>
      </c>
      <c r="F98" s="9" t="s">
        <v>11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4.25" customHeight="1" x14ac:dyDescent="0.25">
      <c r="A99" s="6" t="s">
        <v>111</v>
      </c>
      <c r="B99" s="10">
        <v>101093</v>
      </c>
      <c r="C99" s="9" t="s">
        <v>10</v>
      </c>
      <c r="D99" s="9">
        <f>VLOOKUP(B99,'HASIL REKAP OPNAME 2'!$B$2:$F$917,4,0)</f>
        <v>2</v>
      </c>
      <c r="E99" s="9">
        <v>10000</v>
      </c>
      <c r="F99" s="9" t="s">
        <v>11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4.25" customHeight="1" x14ac:dyDescent="0.25">
      <c r="A100" s="6" t="s">
        <v>112</v>
      </c>
      <c r="B100" s="10">
        <v>101095</v>
      </c>
      <c r="C100" s="9" t="s">
        <v>10</v>
      </c>
      <c r="D100" s="9">
        <f>VLOOKUP(B100,'HASIL REKAP OPNAME 2'!$B$2:$F$917,4,0)</f>
        <v>234</v>
      </c>
      <c r="E100" s="9">
        <v>10000</v>
      </c>
      <c r="F100" s="9" t="s">
        <v>11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4.25" customHeight="1" x14ac:dyDescent="0.25">
      <c r="A101" s="6" t="s">
        <v>113</v>
      </c>
      <c r="B101" s="10">
        <v>102333</v>
      </c>
      <c r="C101" s="9" t="s">
        <v>10</v>
      </c>
      <c r="D101" s="9">
        <f>VLOOKUP(B101,'HASIL REKAP OPNAME 2'!$B$2:$F$917,4,0)</f>
        <v>5</v>
      </c>
      <c r="E101" s="9">
        <v>10000</v>
      </c>
      <c r="F101" s="9" t="s">
        <v>11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4.25" customHeight="1" x14ac:dyDescent="0.25">
      <c r="A102" s="6" t="s">
        <v>114</v>
      </c>
      <c r="B102" s="10">
        <v>102334</v>
      </c>
      <c r="C102" s="9" t="s">
        <v>10</v>
      </c>
      <c r="D102" s="9">
        <f>VLOOKUP(B102,'HASIL REKAP OPNAME 2'!$B$2:$F$917,4,0)</f>
        <v>13</v>
      </c>
      <c r="E102" s="9">
        <v>10000</v>
      </c>
      <c r="F102" s="9" t="s">
        <v>11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4.25" customHeight="1" x14ac:dyDescent="0.25">
      <c r="A103" s="6" t="s">
        <v>115</v>
      </c>
      <c r="B103" s="10">
        <v>101099</v>
      </c>
      <c r="C103" s="9" t="s">
        <v>10</v>
      </c>
      <c r="D103" s="9">
        <f>VLOOKUP(B103,'HASIL REKAP OPNAME 2'!$B$2:$F$917,4,0)</f>
        <v>3</v>
      </c>
      <c r="E103" s="9">
        <v>10000</v>
      </c>
      <c r="F103" s="9" t="s">
        <v>11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4.25" customHeight="1" x14ac:dyDescent="0.25">
      <c r="A104" s="6" t="s">
        <v>116</v>
      </c>
      <c r="B104" s="10">
        <v>102338</v>
      </c>
      <c r="C104" s="9" t="s">
        <v>10</v>
      </c>
      <c r="D104" s="9">
        <f>VLOOKUP(B104,'HASIL REKAP OPNAME 2'!$B$2:$F$917,4,0)</f>
        <v>8</v>
      </c>
      <c r="E104" s="9">
        <v>10000</v>
      </c>
      <c r="F104" s="9" t="s">
        <v>11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4.25" customHeight="1" x14ac:dyDescent="0.25">
      <c r="A105" s="6" t="s">
        <v>117</v>
      </c>
      <c r="B105" s="10">
        <v>101102</v>
      </c>
      <c r="C105" s="9" t="s">
        <v>10</v>
      </c>
      <c r="D105" s="9">
        <f>VLOOKUP(B105,'HASIL REKAP OPNAME 2'!$B$2:$F$917,4,0)</f>
        <v>16</v>
      </c>
      <c r="E105" s="9">
        <v>10000</v>
      </c>
      <c r="F105" s="9" t="s">
        <v>11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4.25" customHeight="1" x14ac:dyDescent="0.25">
      <c r="A106" s="6" t="s">
        <v>118</v>
      </c>
      <c r="B106" s="10">
        <v>102341</v>
      </c>
      <c r="C106" s="9" t="s">
        <v>10</v>
      </c>
      <c r="D106" s="9">
        <f>VLOOKUP(B106,'HASIL REKAP OPNAME 2'!$B$2:$F$917,4,0)</f>
        <v>10</v>
      </c>
      <c r="E106" s="9">
        <v>10000</v>
      </c>
      <c r="F106" s="9" t="s">
        <v>11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4.25" customHeight="1" x14ac:dyDescent="0.25">
      <c r="A107" s="6" t="s">
        <v>119</v>
      </c>
      <c r="B107" s="10">
        <v>101104</v>
      </c>
      <c r="C107" s="9" t="s">
        <v>10</v>
      </c>
      <c r="D107" s="9">
        <f>VLOOKUP(B107,'HASIL REKAP OPNAME 2'!$B$2:$F$917,4,0)</f>
        <v>2</v>
      </c>
      <c r="E107" s="9">
        <v>10000</v>
      </c>
      <c r="F107" s="9" t="s">
        <v>11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4.25" customHeight="1" x14ac:dyDescent="0.25">
      <c r="A108" s="6" t="s">
        <v>120</v>
      </c>
      <c r="B108" s="10">
        <v>102342</v>
      </c>
      <c r="C108" s="9" t="s">
        <v>10</v>
      </c>
      <c r="D108" s="9">
        <f>VLOOKUP(B108,'HASIL REKAP OPNAME 2'!$B$2:$F$917,4,0)</f>
        <v>9</v>
      </c>
      <c r="E108" s="9">
        <v>10000</v>
      </c>
      <c r="F108" s="9" t="s">
        <v>11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4.25" customHeight="1" x14ac:dyDescent="0.25">
      <c r="A109" s="6" t="s">
        <v>121</v>
      </c>
      <c r="B109" s="10">
        <v>101105</v>
      </c>
      <c r="C109" s="9" t="s">
        <v>10</v>
      </c>
      <c r="D109" s="9">
        <f>VLOOKUP(B109,'HASIL REKAP OPNAME 2'!$B$2:$F$917,4,0)</f>
        <v>14</v>
      </c>
      <c r="E109" s="9">
        <v>10000</v>
      </c>
      <c r="F109" s="9" t="s">
        <v>11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4.25" customHeight="1" x14ac:dyDescent="0.25">
      <c r="A110" s="6" t="s">
        <v>122</v>
      </c>
      <c r="B110" s="10">
        <v>101106</v>
      </c>
      <c r="C110" s="9" t="s">
        <v>10</v>
      </c>
      <c r="D110" s="9">
        <f>VLOOKUP(B110,'HASIL REKAP OPNAME 2'!$B$2:$F$917,4,0)</f>
        <v>1</v>
      </c>
      <c r="E110" s="9">
        <v>10000</v>
      </c>
      <c r="F110" s="9" t="s">
        <v>11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4.25" customHeight="1" x14ac:dyDescent="0.25">
      <c r="A111" s="6" t="s">
        <v>123</v>
      </c>
      <c r="B111" s="10">
        <v>102344</v>
      </c>
      <c r="C111" s="9" t="s">
        <v>10</v>
      </c>
      <c r="D111" s="9">
        <f>VLOOKUP(B111,'HASIL REKAP OPNAME 2'!$B$2:$F$917,4,0)</f>
        <v>1</v>
      </c>
      <c r="E111" s="9">
        <v>10000</v>
      </c>
      <c r="F111" s="9" t="s">
        <v>11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4.25" customHeight="1" x14ac:dyDescent="0.25">
      <c r="A112" s="6" t="s">
        <v>124</v>
      </c>
      <c r="B112" s="10">
        <v>101107</v>
      </c>
      <c r="C112" s="9" t="s">
        <v>10</v>
      </c>
      <c r="D112" s="9">
        <f>VLOOKUP(B112,'HASIL REKAP OPNAME 2'!$B$2:$F$917,4,0)</f>
        <v>1</v>
      </c>
      <c r="E112" s="9">
        <v>10000</v>
      </c>
      <c r="F112" s="9" t="s">
        <v>11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4.25" customHeight="1" x14ac:dyDescent="0.25">
      <c r="A113" s="6" t="s">
        <v>125</v>
      </c>
      <c r="B113" s="10">
        <v>102345</v>
      </c>
      <c r="C113" s="9" t="s">
        <v>10</v>
      </c>
      <c r="D113" s="9">
        <f>VLOOKUP(B113,'HASIL REKAP OPNAME 2'!$B$2:$F$917,4,0)</f>
        <v>8</v>
      </c>
      <c r="E113" s="9">
        <v>10000</v>
      </c>
      <c r="F113" s="9" t="s">
        <v>11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4.25" customHeight="1" x14ac:dyDescent="0.25">
      <c r="A114" s="6" t="s">
        <v>126</v>
      </c>
      <c r="B114" s="10">
        <v>101108</v>
      </c>
      <c r="C114" s="9" t="s">
        <v>10</v>
      </c>
      <c r="D114" s="9">
        <f>VLOOKUP(B114,'HASIL REKAP OPNAME 2'!$B$2:$F$917,4,0)</f>
        <v>224</v>
      </c>
      <c r="E114" s="9">
        <v>10000</v>
      </c>
      <c r="F114" s="9" t="s">
        <v>11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4.25" customHeight="1" x14ac:dyDescent="0.25">
      <c r="A115" s="6" t="s">
        <v>127</v>
      </c>
      <c r="B115" s="10">
        <v>101109</v>
      </c>
      <c r="C115" s="9" t="s">
        <v>10</v>
      </c>
      <c r="D115" s="9">
        <f>VLOOKUP(B115,'HASIL REKAP OPNAME 2'!$B$2:$F$917,4,0)</f>
        <v>17</v>
      </c>
      <c r="E115" s="9">
        <v>10000</v>
      </c>
      <c r="F115" s="9" t="s">
        <v>11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4.25" customHeight="1" x14ac:dyDescent="0.25">
      <c r="A116" s="6" t="s">
        <v>128</v>
      </c>
      <c r="B116" s="10">
        <v>102347</v>
      </c>
      <c r="C116" s="9" t="s">
        <v>10</v>
      </c>
      <c r="D116" s="9">
        <f>VLOOKUP(B116,'HASIL REKAP OPNAME 2'!$B$2:$F$917,4,0)</f>
        <v>1</v>
      </c>
      <c r="E116" s="9">
        <v>10000</v>
      </c>
      <c r="F116" s="9" t="s">
        <v>11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4.25" customHeight="1" x14ac:dyDescent="0.25">
      <c r="A117" s="6" t="s">
        <v>129</v>
      </c>
      <c r="B117" s="10">
        <v>101110</v>
      </c>
      <c r="C117" s="9" t="s">
        <v>10</v>
      </c>
      <c r="D117" s="9">
        <f>VLOOKUP(B117,'HASIL REKAP OPNAME 2'!$B$2:$F$917,4,0)</f>
        <v>16</v>
      </c>
      <c r="E117" s="9">
        <v>10000</v>
      </c>
      <c r="F117" s="9" t="s">
        <v>11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4.25" customHeight="1" x14ac:dyDescent="0.25">
      <c r="A118" s="6" t="s">
        <v>130</v>
      </c>
      <c r="B118" s="10">
        <v>101113</v>
      </c>
      <c r="C118" s="9" t="s">
        <v>10</v>
      </c>
      <c r="D118" s="9">
        <f>VLOOKUP(B118,'HASIL REKAP OPNAME 2'!$B$2:$F$917,4,0)</f>
        <v>17</v>
      </c>
      <c r="E118" s="9">
        <v>10000</v>
      </c>
      <c r="F118" s="9" t="s">
        <v>11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4.25" customHeight="1" x14ac:dyDescent="0.25">
      <c r="A119" s="6" t="s">
        <v>131</v>
      </c>
      <c r="B119" s="10">
        <v>102351</v>
      </c>
      <c r="C119" s="9" t="s">
        <v>10</v>
      </c>
      <c r="D119" s="9">
        <f>VLOOKUP(B119,'HASIL REKAP OPNAME 2'!$B$2:$F$917,4,0)</f>
        <v>4</v>
      </c>
      <c r="E119" s="9">
        <v>10000</v>
      </c>
      <c r="F119" s="9" t="s">
        <v>11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4.25" customHeight="1" x14ac:dyDescent="0.25">
      <c r="A120" s="6" t="s">
        <v>132</v>
      </c>
      <c r="B120" s="10">
        <v>101114</v>
      </c>
      <c r="C120" s="9" t="s">
        <v>10</v>
      </c>
      <c r="D120" s="9">
        <f>VLOOKUP(B120,'HASIL REKAP OPNAME 2'!$B$2:$F$917,4,0)</f>
        <v>5</v>
      </c>
      <c r="E120" s="9">
        <v>10000</v>
      </c>
      <c r="F120" s="9" t="s">
        <v>11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4.25" customHeight="1" x14ac:dyDescent="0.25">
      <c r="A121" s="6" t="s">
        <v>133</v>
      </c>
      <c r="B121" s="10">
        <v>102353</v>
      </c>
      <c r="C121" s="9" t="s">
        <v>10</v>
      </c>
      <c r="D121" s="9">
        <f>VLOOKUP(B121,'HASIL REKAP OPNAME 2'!$B$2:$F$917,4,0)</f>
        <v>2</v>
      </c>
      <c r="E121" s="9">
        <v>10000</v>
      </c>
      <c r="F121" s="9" t="s">
        <v>11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4.25" customHeight="1" x14ac:dyDescent="0.25">
      <c r="A122" s="6" t="s">
        <v>134</v>
      </c>
      <c r="B122" s="10">
        <v>101116</v>
      </c>
      <c r="C122" s="9" t="s">
        <v>10</v>
      </c>
      <c r="D122" s="9">
        <f>VLOOKUP(B122,'HASIL REKAP OPNAME 2'!$B$2:$F$917,4,0)</f>
        <v>1</v>
      </c>
      <c r="E122" s="9">
        <v>10000</v>
      </c>
      <c r="F122" s="9" t="s">
        <v>11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4.25" customHeight="1" x14ac:dyDescent="0.25">
      <c r="A123" s="6" t="s">
        <v>135</v>
      </c>
      <c r="B123" s="10">
        <v>101118</v>
      </c>
      <c r="C123" s="9" t="s">
        <v>10</v>
      </c>
      <c r="D123" s="9">
        <f>VLOOKUP(B123,'HASIL REKAP OPNAME 2'!$B$2:$F$917,4,0)</f>
        <v>13</v>
      </c>
      <c r="E123" s="9">
        <v>10000</v>
      </c>
      <c r="F123" s="9" t="s">
        <v>11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4.25" customHeight="1" x14ac:dyDescent="0.25">
      <c r="A124" s="6" t="s">
        <v>136</v>
      </c>
      <c r="B124" s="10">
        <v>102356</v>
      </c>
      <c r="C124" s="9" t="s">
        <v>10</v>
      </c>
      <c r="D124" s="9">
        <f>VLOOKUP(B124,'HASIL REKAP OPNAME 2'!$B$2:$F$917,4,0)</f>
        <v>46</v>
      </c>
      <c r="E124" s="9">
        <v>10000</v>
      </c>
      <c r="F124" s="9" t="s">
        <v>11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4.25" customHeight="1" x14ac:dyDescent="0.25">
      <c r="A125" s="6" t="s">
        <v>137</v>
      </c>
      <c r="B125" s="10">
        <v>102357</v>
      </c>
      <c r="C125" s="9" t="s">
        <v>10</v>
      </c>
      <c r="D125" s="9">
        <f>VLOOKUP(B125,'HASIL REKAP OPNAME 2'!$B$2:$F$917,4,0)</f>
        <v>2</v>
      </c>
      <c r="E125" s="9">
        <v>10000</v>
      </c>
      <c r="F125" s="9" t="s">
        <v>11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4.25" customHeight="1" x14ac:dyDescent="0.25">
      <c r="A126" s="6" t="s">
        <v>138</v>
      </c>
      <c r="B126" s="10">
        <v>102360</v>
      </c>
      <c r="C126" s="9" t="s">
        <v>10</v>
      </c>
      <c r="D126" s="9">
        <f>VLOOKUP(B126,'HASIL REKAP OPNAME 2'!$B$2:$F$917,4,0)</f>
        <v>1</v>
      </c>
      <c r="E126" s="9">
        <v>10000</v>
      </c>
      <c r="F126" s="9" t="s">
        <v>11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4.25" customHeight="1" x14ac:dyDescent="0.25">
      <c r="A127" s="6" t="s">
        <v>139</v>
      </c>
      <c r="B127" s="10">
        <v>101125</v>
      </c>
      <c r="C127" s="9" t="s">
        <v>10</v>
      </c>
      <c r="D127" s="9">
        <f>VLOOKUP(B127,'HASIL REKAP OPNAME 2'!$B$2:$F$917,4,0)</f>
        <v>3</v>
      </c>
      <c r="E127" s="9">
        <v>10000</v>
      </c>
      <c r="F127" s="9" t="s">
        <v>11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4.25" customHeight="1" x14ac:dyDescent="0.25">
      <c r="A128" s="6" t="s">
        <v>140</v>
      </c>
      <c r="B128" s="10">
        <v>102363</v>
      </c>
      <c r="C128" s="9" t="s">
        <v>10</v>
      </c>
      <c r="D128" s="9">
        <f>VLOOKUP(B128,'HASIL REKAP OPNAME 2'!$B$2:$F$917,4,0)</f>
        <v>9</v>
      </c>
      <c r="E128" s="9">
        <v>10000</v>
      </c>
      <c r="F128" s="9" t="s">
        <v>11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4.25" customHeight="1" x14ac:dyDescent="0.25">
      <c r="A129" s="6" t="s">
        <v>141</v>
      </c>
      <c r="B129" s="10">
        <v>101128</v>
      </c>
      <c r="C129" s="9" t="s">
        <v>10</v>
      </c>
      <c r="D129" s="9">
        <f>VLOOKUP(B129,'HASIL REKAP OPNAME 2'!$B$2:$F$917,4,0)</f>
        <v>3</v>
      </c>
      <c r="E129" s="9">
        <v>10000</v>
      </c>
      <c r="F129" s="9" t="s">
        <v>11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4.25" customHeight="1" x14ac:dyDescent="0.25">
      <c r="A130" s="6" t="s">
        <v>142</v>
      </c>
      <c r="B130" s="10">
        <v>102367</v>
      </c>
      <c r="C130" s="9" t="s">
        <v>10</v>
      </c>
      <c r="D130" s="9">
        <f>VLOOKUP(B130,'HASIL REKAP OPNAME 2'!$B$2:$F$917,4,0)</f>
        <v>1</v>
      </c>
      <c r="E130" s="9">
        <v>10000</v>
      </c>
      <c r="F130" s="9" t="s">
        <v>11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4.25" customHeight="1" x14ac:dyDescent="0.25">
      <c r="A131" s="6" t="s">
        <v>143</v>
      </c>
      <c r="B131" s="10">
        <v>101130</v>
      </c>
      <c r="C131" s="9" t="s">
        <v>10</v>
      </c>
      <c r="D131" s="9">
        <f>VLOOKUP(B131,'HASIL REKAP OPNAME 2'!$B$2:$F$917,4,0)</f>
        <v>1</v>
      </c>
      <c r="E131" s="9">
        <v>10000</v>
      </c>
      <c r="F131" s="9" t="s">
        <v>11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4.25" customHeight="1" x14ac:dyDescent="0.25">
      <c r="A132" s="6" t="s">
        <v>144</v>
      </c>
      <c r="B132" s="10">
        <v>101133</v>
      </c>
      <c r="C132" s="9" t="s">
        <v>10</v>
      </c>
      <c r="D132" s="9">
        <f>VLOOKUP(B132,'HASIL REKAP OPNAME 2'!$B$2:$F$917,4,0)</f>
        <v>8</v>
      </c>
      <c r="E132" s="9">
        <v>10000</v>
      </c>
      <c r="F132" s="9" t="s">
        <v>11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4.25" customHeight="1" x14ac:dyDescent="0.25">
      <c r="A133" s="6" t="s">
        <v>145</v>
      </c>
      <c r="B133" s="10">
        <v>101135</v>
      </c>
      <c r="C133" s="9" t="s">
        <v>10</v>
      </c>
      <c r="D133" s="9">
        <f>VLOOKUP(B133,'HASIL REKAP OPNAME 2'!$B$2:$F$917,4,0)</f>
        <v>1</v>
      </c>
      <c r="E133" s="9">
        <v>10000</v>
      </c>
      <c r="F133" s="9" t="s">
        <v>11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4.25" customHeight="1" x14ac:dyDescent="0.25">
      <c r="A134" s="6" t="s">
        <v>146</v>
      </c>
      <c r="B134" s="10">
        <v>101136</v>
      </c>
      <c r="C134" s="9" t="s">
        <v>10</v>
      </c>
      <c r="D134" s="9">
        <f>VLOOKUP(B134,'HASIL REKAP OPNAME 2'!$B$2:$F$917,4,0)</f>
        <v>3</v>
      </c>
      <c r="E134" s="9">
        <v>10000</v>
      </c>
      <c r="F134" s="9" t="s">
        <v>11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4.25" customHeight="1" x14ac:dyDescent="0.25">
      <c r="A135" s="6" t="s">
        <v>147</v>
      </c>
      <c r="B135" s="10">
        <v>101138</v>
      </c>
      <c r="C135" s="9" t="s">
        <v>10</v>
      </c>
      <c r="D135" s="9">
        <f>VLOOKUP(B135,'HASIL REKAP OPNAME 2'!$B$2:$F$917,4,0)</f>
        <v>3</v>
      </c>
      <c r="E135" s="9">
        <v>10000</v>
      </c>
      <c r="F135" s="9" t="s">
        <v>11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4.25" customHeight="1" x14ac:dyDescent="0.25">
      <c r="A136" s="6" t="s">
        <v>148</v>
      </c>
      <c r="B136" s="10">
        <v>101139</v>
      </c>
      <c r="C136" s="9" t="s">
        <v>10</v>
      </c>
      <c r="D136" s="9">
        <f>VLOOKUP(B136,'HASIL REKAP OPNAME 2'!$B$2:$F$917,4,0)</f>
        <v>2</v>
      </c>
      <c r="E136" s="9">
        <v>10000</v>
      </c>
      <c r="F136" s="9" t="s">
        <v>11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4.25" customHeight="1" x14ac:dyDescent="0.25">
      <c r="A137" s="6" t="s">
        <v>149</v>
      </c>
      <c r="B137" s="10">
        <v>101939</v>
      </c>
      <c r="C137" s="9" t="s">
        <v>10</v>
      </c>
      <c r="D137" s="9">
        <f>VLOOKUP(B137,'HASIL REKAP OPNAME 2'!$B$2:$F$917,4,0)</f>
        <v>20</v>
      </c>
      <c r="E137" s="9">
        <v>10000</v>
      </c>
      <c r="F137" s="9" t="s">
        <v>11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4.25" customHeight="1" x14ac:dyDescent="0.25">
      <c r="A138" s="6" t="s">
        <v>150</v>
      </c>
      <c r="B138" s="10">
        <v>101140</v>
      </c>
      <c r="C138" s="9" t="s">
        <v>10</v>
      </c>
      <c r="D138" s="9">
        <f>VLOOKUP(B138,'HASIL REKAP OPNAME 2'!$B$2:$F$917,4,0)</f>
        <v>5</v>
      </c>
      <c r="E138" s="9">
        <v>10000</v>
      </c>
      <c r="F138" s="9" t="s">
        <v>11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4.25" customHeight="1" x14ac:dyDescent="0.25">
      <c r="A139" s="6" t="s">
        <v>151</v>
      </c>
      <c r="B139" s="10">
        <v>101141</v>
      </c>
      <c r="C139" s="9" t="s">
        <v>10</v>
      </c>
      <c r="D139" s="9">
        <f>VLOOKUP(B139,'HASIL REKAP OPNAME 2'!$B$2:$F$917,4,0)</f>
        <v>50</v>
      </c>
      <c r="E139" s="9">
        <v>10000</v>
      </c>
      <c r="F139" s="9" t="s">
        <v>11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4.25" customHeight="1" x14ac:dyDescent="0.25">
      <c r="A140" s="6" t="s">
        <v>152</v>
      </c>
      <c r="B140" s="10">
        <v>102143</v>
      </c>
      <c r="C140" s="9" t="s">
        <v>10</v>
      </c>
      <c r="D140" s="9">
        <f>VLOOKUP(B140,'HASIL REKAP OPNAME 2'!$B$2:$F$917,4,0)</f>
        <v>5</v>
      </c>
      <c r="E140" s="9">
        <v>10000</v>
      </c>
      <c r="F140" s="9" t="s">
        <v>11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4.25" customHeight="1" x14ac:dyDescent="0.25">
      <c r="A141" s="6" t="s">
        <v>153</v>
      </c>
      <c r="B141" s="10">
        <v>101142</v>
      </c>
      <c r="C141" s="9" t="s">
        <v>10</v>
      </c>
      <c r="D141" s="9">
        <f>VLOOKUP(B141,'HASIL REKAP OPNAME 2'!$B$2:$F$917,4,0)</f>
        <v>1</v>
      </c>
      <c r="E141" s="9">
        <v>10000</v>
      </c>
      <c r="F141" s="9" t="s">
        <v>11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4.25" customHeight="1" x14ac:dyDescent="0.25">
      <c r="A142" s="6" t="s">
        <v>154</v>
      </c>
      <c r="B142" s="10">
        <v>102144</v>
      </c>
      <c r="C142" s="9" t="s">
        <v>10</v>
      </c>
      <c r="D142" s="9">
        <f>VLOOKUP(B142,'HASIL REKAP OPNAME 2'!$B$2:$F$917,4,0)</f>
        <v>5</v>
      </c>
      <c r="E142" s="9">
        <v>10000</v>
      </c>
      <c r="F142" s="9" t="s">
        <v>11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4.25" customHeight="1" x14ac:dyDescent="0.25">
      <c r="A143" s="6" t="s">
        <v>155</v>
      </c>
      <c r="B143" s="10">
        <v>101143</v>
      </c>
      <c r="C143" s="9" t="s">
        <v>10</v>
      </c>
      <c r="D143" s="9">
        <f>VLOOKUP(B143,'HASIL REKAP OPNAME 2'!$B$2:$F$917,4,0)</f>
        <v>1</v>
      </c>
      <c r="E143" s="9">
        <v>10000</v>
      </c>
      <c r="F143" s="9" t="s">
        <v>11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4.25" customHeight="1" x14ac:dyDescent="0.25">
      <c r="A144" s="6" t="s">
        <v>156</v>
      </c>
      <c r="B144" s="10">
        <v>101144</v>
      </c>
      <c r="C144" s="9" t="s">
        <v>10</v>
      </c>
      <c r="D144" s="9">
        <f>VLOOKUP(B144,'HASIL REKAP OPNAME 2'!$B$2:$F$917,4,0)</f>
        <v>14</v>
      </c>
      <c r="E144" s="9">
        <v>10000</v>
      </c>
      <c r="F144" s="9" t="s">
        <v>11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4.25" customHeight="1" x14ac:dyDescent="0.25">
      <c r="A145" s="6" t="s">
        <v>157</v>
      </c>
      <c r="B145" s="10">
        <v>102145</v>
      </c>
      <c r="C145" s="9" t="s">
        <v>10</v>
      </c>
      <c r="D145" s="9">
        <f>VLOOKUP(B145,'HASIL REKAP OPNAME 2'!$B$2:$F$917,4,0)</f>
        <v>2</v>
      </c>
      <c r="E145" s="9">
        <v>10000</v>
      </c>
      <c r="F145" s="9" t="s">
        <v>11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4.25" customHeight="1" x14ac:dyDescent="0.25">
      <c r="A146" s="6" t="s">
        <v>158</v>
      </c>
      <c r="B146" s="10">
        <v>101145</v>
      </c>
      <c r="C146" s="9" t="s">
        <v>10</v>
      </c>
      <c r="D146" s="9">
        <f>VLOOKUP(B146,'HASIL REKAP OPNAME 2'!$B$2:$F$917,4,0)</f>
        <v>1</v>
      </c>
      <c r="E146" s="9">
        <v>10000</v>
      </c>
      <c r="F146" s="9" t="s">
        <v>11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4.25" customHeight="1" x14ac:dyDescent="0.25">
      <c r="A147" s="6" t="s">
        <v>159</v>
      </c>
      <c r="B147" s="10">
        <v>101146</v>
      </c>
      <c r="C147" s="9" t="s">
        <v>10</v>
      </c>
      <c r="D147" s="9">
        <f>VLOOKUP(B147,'HASIL REKAP OPNAME 2'!$B$2:$F$917,4,0)</f>
        <v>11</v>
      </c>
      <c r="E147" s="9">
        <v>10000</v>
      </c>
      <c r="F147" s="9" t="s">
        <v>11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4.25" customHeight="1" x14ac:dyDescent="0.25">
      <c r="A148" s="6" t="s">
        <v>160</v>
      </c>
      <c r="B148" s="10">
        <v>101985</v>
      </c>
      <c r="C148" s="9" t="s">
        <v>10</v>
      </c>
      <c r="D148" s="9">
        <f>VLOOKUP(B148,'HASIL REKAP OPNAME 2'!$B$2:$F$917,4,0)</f>
        <v>12</v>
      </c>
      <c r="E148" s="9">
        <v>10000</v>
      </c>
      <c r="F148" s="9" t="s">
        <v>11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4.25" customHeight="1" x14ac:dyDescent="0.25">
      <c r="A149" s="6" t="s">
        <v>161</v>
      </c>
      <c r="B149" s="10">
        <v>101147</v>
      </c>
      <c r="C149" s="9" t="s">
        <v>42</v>
      </c>
      <c r="D149" s="9">
        <f>VLOOKUP(B149,'HASIL REKAP OPNAME 2'!$B$2:$F$917,4,0)</f>
        <v>2</v>
      </c>
      <c r="E149" s="9">
        <v>10000</v>
      </c>
      <c r="F149" s="9" t="s">
        <v>11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4.25" customHeight="1" x14ac:dyDescent="0.25">
      <c r="A150" s="6" t="s">
        <v>162</v>
      </c>
      <c r="B150" s="10">
        <v>101148</v>
      </c>
      <c r="C150" s="9" t="s">
        <v>42</v>
      </c>
      <c r="D150" s="9">
        <f>VLOOKUP(B150,'HASIL REKAP OPNAME 2'!$B$2:$F$917,4,0)</f>
        <v>9</v>
      </c>
      <c r="E150" s="9">
        <v>10000</v>
      </c>
      <c r="F150" s="9" t="s">
        <v>11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4.25" customHeight="1" x14ac:dyDescent="0.25">
      <c r="A151" s="6" t="s">
        <v>163</v>
      </c>
      <c r="B151" s="10">
        <v>101149</v>
      </c>
      <c r="C151" s="9" t="s">
        <v>42</v>
      </c>
      <c r="D151" s="9">
        <f>VLOOKUP(B151,'HASIL REKAP OPNAME 2'!$B$2:$F$917,4,0)</f>
        <v>1</v>
      </c>
      <c r="E151" s="9">
        <v>10000</v>
      </c>
      <c r="F151" s="9" t="s">
        <v>11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4.25" customHeight="1" x14ac:dyDescent="0.25">
      <c r="A152" s="6" t="s">
        <v>164</v>
      </c>
      <c r="B152" s="10">
        <v>103469</v>
      </c>
      <c r="C152" s="9" t="s">
        <v>36</v>
      </c>
      <c r="D152" s="9">
        <f>VLOOKUP(B152,'HASIL REKAP OPNAME 2'!$B$2:$F$917,4,0)</f>
        <v>13</v>
      </c>
      <c r="E152" s="9">
        <v>10000</v>
      </c>
      <c r="F152" s="9" t="s">
        <v>11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4.25" customHeight="1" x14ac:dyDescent="0.25">
      <c r="A153" s="6" t="s">
        <v>165</v>
      </c>
      <c r="B153" s="10">
        <v>101163</v>
      </c>
      <c r="C153" s="9" t="s">
        <v>10</v>
      </c>
      <c r="D153" s="9">
        <f>VLOOKUP(B153,'HASIL REKAP OPNAME 2'!$B$2:$F$917,4,0)</f>
        <v>8</v>
      </c>
      <c r="E153" s="9">
        <v>10000</v>
      </c>
      <c r="F153" s="9" t="s">
        <v>11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4.25" customHeight="1" x14ac:dyDescent="0.25">
      <c r="A154" s="6" t="s">
        <v>166</v>
      </c>
      <c r="B154" s="10">
        <v>101164</v>
      </c>
      <c r="C154" s="9" t="s">
        <v>10</v>
      </c>
      <c r="D154" s="9">
        <f>VLOOKUP(B154,'HASIL REKAP OPNAME 2'!$B$2:$F$917,4,0)</f>
        <v>689</v>
      </c>
      <c r="E154" s="9">
        <v>10000</v>
      </c>
      <c r="F154" s="9" t="s">
        <v>11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4.25" customHeight="1" x14ac:dyDescent="0.25">
      <c r="A155" s="6" t="s">
        <v>167</v>
      </c>
      <c r="B155" s="10">
        <v>102402</v>
      </c>
      <c r="C155" s="9" t="s">
        <v>10</v>
      </c>
      <c r="D155" s="9">
        <f>VLOOKUP(B155,'HASIL REKAP OPNAME 2'!$B$2:$F$917,4,0)</f>
        <v>3</v>
      </c>
      <c r="E155" s="9">
        <v>10000</v>
      </c>
      <c r="F155" s="9" t="s">
        <v>11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4.25" customHeight="1" x14ac:dyDescent="0.25">
      <c r="A156" s="6" t="s">
        <v>168</v>
      </c>
      <c r="B156" s="10">
        <v>101165</v>
      </c>
      <c r="C156" s="9" t="s">
        <v>10</v>
      </c>
      <c r="D156" s="9">
        <f>VLOOKUP(B156,'HASIL REKAP OPNAME 2'!$B$2:$F$917,4,0)</f>
        <v>64</v>
      </c>
      <c r="E156" s="9">
        <v>10000</v>
      </c>
      <c r="F156" s="9" t="s">
        <v>11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4.25" customHeight="1" x14ac:dyDescent="0.25">
      <c r="A157" s="6" t="s">
        <v>169</v>
      </c>
      <c r="B157" s="10">
        <v>101166</v>
      </c>
      <c r="C157" s="9" t="s">
        <v>10</v>
      </c>
      <c r="D157" s="9">
        <f>VLOOKUP(B157,'HASIL REKAP OPNAME 2'!$B$2:$F$917,4,0)</f>
        <v>75</v>
      </c>
      <c r="E157" s="9">
        <v>10000</v>
      </c>
      <c r="F157" s="9" t="s">
        <v>11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4.25" customHeight="1" x14ac:dyDescent="0.25">
      <c r="A158" s="6" t="s">
        <v>170</v>
      </c>
      <c r="B158" s="10">
        <v>101167</v>
      </c>
      <c r="C158" s="9" t="s">
        <v>10</v>
      </c>
      <c r="D158" s="9">
        <f>VLOOKUP(B158,'HASIL REKAP OPNAME 2'!$B$2:$F$917,4,0)</f>
        <v>16</v>
      </c>
      <c r="E158" s="9">
        <v>10000</v>
      </c>
      <c r="F158" s="9" t="s">
        <v>11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4.25" customHeight="1" x14ac:dyDescent="0.25">
      <c r="A159" s="6" t="s">
        <v>171</v>
      </c>
      <c r="B159" s="10">
        <v>102405</v>
      </c>
      <c r="C159" s="9" t="s">
        <v>10</v>
      </c>
      <c r="D159" s="9">
        <f>VLOOKUP(B159,'HASIL REKAP OPNAME 2'!$B$2:$F$917,4,0)</f>
        <v>2</v>
      </c>
      <c r="E159" s="9">
        <v>10000</v>
      </c>
      <c r="F159" s="9" t="s">
        <v>11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4.25" customHeight="1" x14ac:dyDescent="0.25">
      <c r="A160" s="6" t="s">
        <v>172</v>
      </c>
      <c r="B160" s="10">
        <v>102177</v>
      </c>
      <c r="C160" s="9" t="s">
        <v>10</v>
      </c>
      <c r="D160" s="9">
        <f>VLOOKUP(B160,'HASIL REKAP OPNAME 2'!$B$2:$F$917,4,0)</f>
        <v>1</v>
      </c>
      <c r="E160" s="9">
        <v>10000</v>
      </c>
      <c r="F160" s="9" t="s">
        <v>11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4.25" customHeight="1" x14ac:dyDescent="0.25">
      <c r="A161" s="6" t="s">
        <v>173</v>
      </c>
      <c r="B161" s="10">
        <v>101168</v>
      </c>
      <c r="C161" s="9" t="s">
        <v>10</v>
      </c>
      <c r="D161" s="9">
        <f>VLOOKUP(B161,'HASIL REKAP OPNAME 2'!$B$2:$F$917,4,0)</f>
        <v>693</v>
      </c>
      <c r="E161" s="9">
        <v>10000</v>
      </c>
      <c r="F161" s="9" t="s">
        <v>11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4.25" customHeight="1" x14ac:dyDescent="0.25">
      <c r="A162" s="6" t="s">
        <v>174</v>
      </c>
      <c r="B162" s="10">
        <v>101169</v>
      </c>
      <c r="C162" s="9" t="s">
        <v>10</v>
      </c>
      <c r="D162" s="9">
        <f>VLOOKUP(B162,'HASIL REKAP OPNAME 2'!$B$2:$F$917,4,0)</f>
        <v>7</v>
      </c>
      <c r="E162" s="9">
        <v>10000</v>
      </c>
      <c r="F162" s="9" t="s">
        <v>11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4.25" customHeight="1" x14ac:dyDescent="0.25">
      <c r="A163" s="6" t="s">
        <v>175</v>
      </c>
      <c r="B163" s="10">
        <v>101170</v>
      </c>
      <c r="C163" s="9" t="s">
        <v>10</v>
      </c>
      <c r="D163" s="9">
        <f>VLOOKUP(B163,'HASIL REKAP OPNAME 2'!$B$2:$F$917,4,0)</f>
        <v>1</v>
      </c>
      <c r="E163" s="9">
        <v>10000</v>
      </c>
      <c r="F163" s="9" t="s">
        <v>11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4.25" customHeight="1" x14ac:dyDescent="0.25">
      <c r="A164" s="6" t="s">
        <v>176</v>
      </c>
      <c r="B164" s="10">
        <v>101172</v>
      </c>
      <c r="C164" s="9" t="s">
        <v>10</v>
      </c>
      <c r="D164" s="9">
        <f>VLOOKUP(B164,'HASIL REKAP OPNAME 2'!$B$2:$F$917,4,0)</f>
        <v>13</v>
      </c>
      <c r="E164" s="9">
        <v>10000</v>
      </c>
      <c r="F164" s="9" t="s">
        <v>11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4.25" customHeight="1" x14ac:dyDescent="0.25">
      <c r="A165" s="6" t="s">
        <v>177</v>
      </c>
      <c r="B165" s="10">
        <v>102126</v>
      </c>
      <c r="C165" s="9" t="s">
        <v>10</v>
      </c>
      <c r="D165" s="9">
        <f>VLOOKUP(B165,'HASIL REKAP OPNAME 2'!$B$2:$F$917,4,0)</f>
        <v>2</v>
      </c>
      <c r="E165" s="9">
        <v>10000</v>
      </c>
      <c r="F165" s="9" t="s">
        <v>11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4.25" customHeight="1" x14ac:dyDescent="0.25">
      <c r="A166" s="6" t="s">
        <v>178</v>
      </c>
      <c r="B166" s="10">
        <v>101173</v>
      </c>
      <c r="C166" s="9" t="s">
        <v>10</v>
      </c>
      <c r="D166" s="9">
        <f>VLOOKUP(B166,'HASIL REKAP OPNAME 2'!$B$2:$F$917,4,0)</f>
        <v>58</v>
      </c>
      <c r="E166" s="9">
        <v>10000</v>
      </c>
      <c r="F166" s="9" t="s">
        <v>11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4.25" customHeight="1" x14ac:dyDescent="0.25">
      <c r="A167" s="6" t="s">
        <v>179</v>
      </c>
      <c r="B167" s="10">
        <v>101174</v>
      </c>
      <c r="C167" s="9" t="s">
        <v>10</v>
      </c>
      <c r="D167" s="9">
        <f>VLOOKUP(B167,'HASIL REKAP OPNAME 2'!$B$2:$F$917,4,0)</f>
        <v>1</v>
      </c>
      <c r="E167" s="9">
        <v>10000</v>
      </c>
      <c r="F167" s="9" t="s">
        <v>11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4.25" customHeight="1" x14ac:dyDescent="0.25">
      <c r="A168" s="6" t="s">
        <v>180</v>
      </c>
      <c r="B168" s="10">
        <v>102410</v>
      </c>
      <c r="C168" s="9" t="s">
        <v>10</v>
      </c>
      <c r="D168" s="9">
        <f>VLOOKUP(B168,'HASIL REKAP OPNAME 2'!$B$2:$F$917,4,0)</f>
        <v>14</v>
      </c>
      <c r="E168" s="9">
        <v>10000</v>
      </c>
      <c r="F168" s="9" t="s">
        <v>11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4.25" customHeight="1" x14ac:dyDescent="0.25">
      <c r="A169" s="6" t="s">
        <v>181</v>
      </c>
      <c r="B169" s="10">
        <v>101175</v>
      </c>
      <c r="C169" s="9" t="s">
        <v>10</v>
      </c>
      <c r="D169" s="9">
        <f>VLOOKUP(B169,'HASIL REKAP OPNAME 2'!$B$2:$F$917,4,0)</f>
        <v>7</v>
      </c>
      <c r="E169" s="9">
        <v>10000</v>
      </c>
      <c r="F169" s="9" t="s">
        <v>11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4.25" customHeight="1" x14ac:dyDescent="0.25">
      <c r="A170" s="6" t="s">
        <v>182</v>
      </c>
      <c r="B170" s="10">
        <v>101176</v>
      </c>
      <c r="C170" s="9" t="s">
        <v>10</v>
      </c>
      <c r="D170" s="9">
        <f>VLOOKUP(B170,'HASIL REKAP OPNAME 2'!$B$2:$F$917,4,0)</f>
        <v>5</v>
      </c>
      <c r="E170" s="9">
        <v>10000</v>
      </c>
      <c r="F170" s="9" t="s">
        <v>11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4.25" customHeight="1" x14ac:dyDescent="0.25">
      <c r="A171" s="6" t="s">
        <v>183</v>
      </c>
      <c r="B171" s="10">
        <v>102412</v>
      </c>
      <c r="C171" s="9" t="s">
        <v>10</v>
      </c>
      <c r="D171" s="9">
        <f>VLOOKUP(B171,'HASIL REKAP OPNAME 2'!$B$2:$F$917,4,0)</f>
        <v>4</v>
      </c>
      <c r="E171" s="9">
        <v>10000</v>
      </c>
      <c r="F171" s="9" t="s">
        <v>11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4.25" customHeight="1" x14ac:dyDescent="0.25">
      <c r="A172" s="6" t="s">
        <v>184</v>
      </c>
      <c r="B172" s="10">
        <v>101177</v>
      </c>
      <c r="C172" s="9" t="s">
        <v>10</v>
      </c>
      <c r="D172" s="9">
        <f>VLOOKUP(B172,'HASIL REKAP OPNAME 2'!$B$2:$F$917,4,0)</f>
        <v>2</v>
      </c>
      <c r="E172" s="9">
        <v>10000</v>
      </c>
      <c r="F172" s="9" t="s">
        <v>11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4.25" customHeight="1" x14ac:dyDescent="0.25">
      <c r="A173" s="6" t="s">
        <v>185</v>
      </c>
      <c r="B173" s="10">
        <v>101178</v>
      </c>
      <c r="C173" s="9" t="s">
        <v>10</v>
      </c>
      <c r="D173" s="9">
        <f>VLOOKUP(B173,'HASIL REKAP OPNAME 2'!$B$2:$F$917,4,0)</f>
        <v>776</v>
      </c>
      <c r="E173" s="9">
        <v>10000</v>
      </c>
      <c r="F173" s="9" t="s">
        <v>11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4.25" customHeight="1" x14ac:dyDescent="0.25">
      <c r="A174" s="6" t="s">
        <v>186</v>
      </c>
      <c r="B174" s="10">
        <v>102053</v>
      </c>
      <c r="C174" s="9" t="s">
        <v>10</v>
      </c>
      <c r="D174" s="9">
        <f>VLOOKUP(B174,'HASIL REKAP OPNAME 2'!$B$2:$F$917,4,0)</f>
        <v>20</v>
      </c>
      <c r="E174" s="9">
        <v>10000</v>
      </c>
      <c r="F174" s="9" t="s">
        <v>11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4.25" customHeight="1" x14ac:dyDescent="0.25">
      <c r="A175" s="6" t="s">
        <v>187</v>
      </c>
      <c r="B175" s="10">
        <v>101182</v>
      </c>
      <c r="C175" s="9" t="s">
        <v>10</v>
      </c>
      <c r="D175" s="9">
        <f>VLOOKUP(B175,'HASIL REKAP OPNAME 2'!$B$2:$F$917,4,0)</f>
        <v>12</v>
      </c>
      <c r="E175" s="9">
        <v>10000</v>
      </c>
      <c r="F175" s="9" t="s">
        <v>11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4.25" customHeight="1" x14ac:dyDescent="0.25">
      <c r="A176" s="6" t="s">
        <v>188</v>
      </c>
      <c r="B176" s="10">
        <v>101183</v>
      </c>
      <c r="C176" s="9" t="s">
        <v>10</v>
      </c>
      <c r="D176" s="9">
        <f>VLOOKUP(B176,'HASIL REKAP OPNAME 2'!$B$2:$F$917,4,0)</f>
        <v>6</v>
      </c>
      <c r="E176" s="9">
        <v>10000</v>
      </c>
      <c r="F176" s="9" t="s">
        <v>11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4.25" customHeight="1" x14ac:dyDescent="0.25">
      <c r="A177" s="6" t="s">
        <v>189</v>
      </c>
      <c r="B177" s="10">
        <v>101184</v>
      </c>
      <c r="C177" s="9" t="s">
        <v>10</v>
      </c>
      <c r="D177" s="9">
        <f>VLOOKUP(B177,'HASIL REKAP OPNAME 2'!$B$2:$F$917,4,0)</f>
        <v>98</v>
      </c>
      <c r="E177" s="9">
        <v>10000</v>
      </c>
      <c r="F177" s="9" t="s">
        <v>11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4.25" customHeight="1" x14ac:dyDescent="0.25">
      <c r="A178" s="6" t="s">
        <v>190</v>
      </c>
      <c r="B178" s="10">
        <v>101185</v>
      </c>
      <c r="C178" s="9" t="s">
        <v>10</v>
      </c>
      <c r="D178" s="9">
        <f>VLOOKUP(B178,'HASIL REKAP OPNAME 2'!$B$2:$F$917,4,0)</f>
        <v>7</v>
      </c>
      <c r="E178" s="9">
        <v>10000</v>
      </c>
      <c r="F178" s="9" t="s">
        <v>11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4.25" customHeight="1" x14ac:dyDescent="0.25">
      <c r="A179" s="6" t="s">
        <v>191</v>
      </c>
      <c r="B179" s="10">
        <v>101186</v>
      </c>
      <c r="C179" s="9" t="s">
        <v>10</v>
      </c>
      <c r="D179" s="9">
        <f>VLOOKUP(B179,'HASIL REKAP OPNAME 2'!$B$2:$F$917,4,0)</f>
        <v>16</v>
      </c>
      <c r="E179" s="9">
        <v>10000</v>
      </c>
      <c r="F179" s="9" t="s">
        <v>11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4.25" customHeight="1" x14ac:dyDescent="0.25">
      <c r="A180" s="6" t="s">
        <v>192</v>
      </c>
      <c r="B180" s="10">
        <v>102420</v>
      </c>
      <c r="C180" s="9" t="s">
        <v>10</v>
      </c>
      <c r="D180" s="9">
        <f>VLOOKUP(B180,'HASIL REKAP OPNAME 2'!$B$2:$F$917,4,0)</f>
        <v>2</v>
      </c>
      <c r="E180" s="9">
        <v>10000</v>
      </c>
      <c r="F180" s="9" t="s">
        <v>11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4.25" customHeight="1" x14ac:dyDescent="0.25">
      <c r="A181" s="6" t="s">
        <v>193</v>
      </c>
      <c r="B181" s="10">
        <v>101187</v>
      </c>
      <c r="C181" s="9" t="s">
        <v>10</v>
      </c>
      <c r="D181" s="9">
        <f>VLOOKUP(B181,'HASIL REKAP OPNAME 2'!$B$2:$F$917,4,0)</f>
        <v>32</v>
      </c>
      <c r="E181" s="9">
        <v>10000</v>
      </c>
      <c r="F181" s="9" t="s">
        <v>11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4.25" customHeight="1" x14ac:dyDescent="0.25">
      <c r="A182" s="6" t="s">
        <v>194</v>
      </c>
      <c r="B182" s="10">
        <v>101188</v>
      </c>
      <c r="C182" s="9" t="s">
        <v>10</v>
      </c>
      <c r="D182" s="9">
        <f>VLOOKUP(B182,'HASIL REKAP OPNAME 2'!$B$2:$F$917,4,0)</f>
        <v>133</v>
      </c>
      <c r="E182" s="9">
        <v>10000</v>
      </c>
      <c r="F182" s="9" t="s">
        <v>11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4.25" customHeight="1" x14ac:dyDescent="0.25">
      <c r="A183" s="6" t="s">
        <v>195</v>
      </c>
      <c r="B183" s="10">
        <v>102422</v>
      </c>
      <c r="C183" s="9" t="s">
        <v>10</v>
      </c>
      <c r="D183" s="9">
        <f>VLOOKUP(B183,'HASIL REKAP OPNAME 2'!$B$2:$F$917,4,0)</f>
        <v>7</v>
      </c>
      <c r="E183" s="9">
        <v>10000</v>
      </c>
      <c r="F183" s="9" t="s">
        <v>11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4.25" customHeight="1" x14ac:dyDescent="0.25">
      <c r="A184" s="6" t="s">
        <v>196</v>
      </c>
      <c r="B184" s="10">
        <v>101190</v>
      </c>
      <c r="C184" s="9" t="s">
        <v>10</v>
      </c>
      <c r="D184" s="9">
        <f>VLOOKUP(B184,'HASIL REKAP OPNAME 2'!$B$2:$F$917,4,0)</f>
        <v>33</v>
      </c>
      <c r="E184" s="9">
        <v>10000</v>
      </c>
      <c r="F184" s="9" t="s">
        <v>11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4.25" customHeight="1" x14ac:dyDescent="0.25">
      <c r="A185" s="6" t="s">
        <v>197</v>
      </c>
      <c r="B185" s="10">
        <v>102424</v>
      </c>
      <c r="C185" s="9" t="s">
        <v>10</v>
      </c>
      <c r="D185" s="9">
        <f>VLOOKUP(B185,'HASIL REKAP OPNAME 2'!$B$2:$F$917,4,0)</f>
        <v>1</v>
      </c>
      <c r="E185" s="9">
        <v>10000</v>
      </c>
      <c r="F185" s="9" t="s">
        <v>11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4.25" customHeight="1" x14ac:dyDescent="0.25">
      <c r="A186" s="6" t="s">
        <v>198</v>
      </c>
      <c r="B186" s="10">
        <v>101191</v>
      </c>
      <c r="C186" s="9" t="s">
        <v>10</v>
      </c>
      <c r="D186" s="9">
        <f>VLOOKUP(B186,'HASIL REKAP OPNAME 2'!$B$2:$F$917,4,0)</f>
        <v>1</v>
      </c>
      <c r="E186" s="9">
        <v>10000</v>
      </c>
      <c r="F186" s="9" t="s">
        <v>11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4.25" customHeight="1" x14ac:dyDescent="0.25">
      <c r="A187" s="6" t="s">
        <v>199</v>
      </c>
      <c r="B187" s="10">
        <v>102425</v>
      </c>
      <c r="C187" s="9" t="s">
        <v>10</v>
      </c>
      <c r="D187" s="9">
        <f>VLOOKUP(B187,'HASIL REKAP OPNAME 2'!$B$2:$F$917,4,0)</f>
        <v>1</v>
      </c>
      <c r="E187" s="9">
        <v>10000</v>
      </c>
      <c r="F187" s="9" t="s">
        <v>11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4.25" customHeight="1" x14ac:dyDescent="0.25">
      <c r="A188" s="6" t="s">
        <v>200</v>
      </c>
      <c r="B188" s="10">
        <v>101192</v>
      </c>
      <c r="C188" s="9" t="s">
        <v>10</v>
      </c>
      <c r="D188" s="9">
        <f>VLOOKUP(B188,'HASIL REKAP OPNAME 2'!$B$2:$F$917,4,0)</f>
        <v>53</v>
      </c>
      <c r="E188" s="9">
        <v>10000</v>
      </c>
      <c r="F188" s="9" t="s">
        <v>11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4.25" customHeight="1" x14ac:dyDescent="0.25">
      <c r="A189" s="6" t="s">
        <v>201</v>
      </c>
      <c r="B189" s="10">
        <v>102426</v>
      </c>
      <c r="C189" s="9" t="s">
        <v>10</v>
      </c>
      <c r="D189" s="9">
        <f>VLOOKUP(B189,'HASIL REKAP OPNAME 2'!$B$2:$F$917,4,0)</f>
        <v>9</v>
      </c>
      <c r="E189" s="9">
        <v>10000</v>
      </c>
      <c r="F189" s="9" t="s">
        <v>11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4.25" customHeight="1" x14ac:dyDescent="0.25">
      <c r="A190" s="6" t="s">
        <v>202</v>
      </c>
      <c r="B190" s="10">
        <v>101193</v>
      </c>
      <c r="C190" s="9" t="s">
        <v>10</v>
      </c>
      <c r="D190" s="9">
        <f>VLOOKUP(B190,'HASIL REKAP OPNAME 2'!$B$2:$F$917,4,0)</f>
        <v>70</v>
      </c>
      <c r="E190" s="9">
        <v>10000</v>
      </c>
      <c r="F190" s="9" t="s">
        <v>11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4.25" customHeight="1" x14ac:dyDescent="0.25">
      <c r="A191" s="6" t="s">
        <v>203</v>
      </c>
      <c r="B191" s="10">
        <v>101194</v>
      </c>
      <c r="C191" s="9" t="s">
        <v>10</v>
      </c>
      <c r="D191" s="9">
        <f>VLOOKUP(B191,'HASIL REKAP OPNAME 2'!$B$2:$F$917,4,0)</f>
        <v>145</v>
      </c>
      <c r="E191" s="9">
        <v>10000</v>
      </c>
      <c r="F191" s="9" t="s">
        <v>11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4.25" customHeight="1" x14ac:dyDescent="0.25">
      <c r="A192" s="6" t="s">
        <v>204</v>
      </c>
      <c r="B192" s="10">
        <v>101196</v>
      </c>
      <c r="C192" s="9" t="s">
        <v>10</v>
      </c>
      <c r="D192" s="9">
        <f>VLOOKUP(B192,'HASIL REKAP OPNAME 2'!$B$2:$F$917,4,0)</f>
        <v>24</v>
      </c>
      <c r="E192" s="9">
        <v>10000</v>
      </c>
      <c r="F192" s="9" t="s">
        <v>11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4.25" customHeight="1" x14ac:dyDescent="0.25">
      <c r="A193" s="6" t="s">
        <v>205</v>
      </c>
      <c r="B193" s="10">
        <v>101197</v>
      </c>
      <c r="C193" s="9" t="s">
        <v>10</v>
      </c>
      <c r="D193" s="9">
        <f>VLOOKUP(B193,'HASIL REKAP OPNAME 2'!$B$2:$F$917,4,0)</f>
        <v>40</v>
      </c>
      <c r="E193" s="9">
        <v>10000</v>
      </c>
      <c r="F193" s="9" t="s">
        <v>11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4.25" customHeight="1" x14ac:dyDescent="0.25">
      <c r="A194" s="6" t="s">
        <v>206</v>
      </c>
      <c r="B194" s="10">
        <v>101199</v>
      </c>
      <c r="C194" s="9" t="s">
        <v>10</v>
      </c>
      <c r="D194" s="9">
        <f>VLOOKUP(B194,'HASIL REKAP OPNAME 2'!$B$2:$F$917,4,0)</f>
        <v>32</v>
      </c>
      <c r="E194" s="9">
        <v>10000</v>
      </c>
      <c r="F194" s="9" t="s">
        <v>11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4.25" customHeight="1" x14ac:dyDescent="0.25">
      <c r="A195" s="6" t="s">
        <v>207</v>
      </c>
      <c r="B195" s="10">
        <v>102433</v>
      </c>
      <c r="C195" s="9" t="s">
        <v>10</v>
      </c>
      <c r="D195" s="9">
        <f>VLOOKUP(B195,'HASIL REKAP OPNAME 2'!$B$2:$F$917,4,0)</f>
        <v>2</v>
      </c>
      <c r="E195" s="9">
        <v>10000</v>
      </c>
      <c r="F195" s="9" t="s">
        <v>11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4.25" customHeight="1" x14ac:dyDescent="0.25">
      <c r="A196" s="6" t="s">
        <v>208</v>
      </c>
      <c r="B196" s="10">
        <v>101200</v>
      </c>
      <c r="C196" s="9" t="s">
        <v>10</v>
      </c>
      <c r="D196" s="9">
        <f>VLOOKUP(B196,'HASIL REKAP OPNAME 2'!$B$2:$F$917,4,0)</f>
        <v>1</v>
      </c>
      <c r="E196" s="9">
        <v>10000</v>
      </c>
      <c r="F196" s="9" t="s">
        <v>11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4.25" customHeight="1" x14ac:dyDescent="0.25">
      <c r="A197" s="6" t="s">
        <v>209</v>
      </c>
      <c r="B197" s="10">
        <v>101201</v>
      </c>
      <c r="C197" s="9" t="s">
        <v>10</v>
      </c>
      <c r="D197" s="9">
        <f>VLOOKUP(B197,'HASIL REKAP OPNAME 2'!$B$2:$F$917,4,0)</f>
        <v>95</v>
      </c>
      <c r="E197" s="9">
        <v>10000</v>
      </c>
      <c r="F197" s="9" t="s">
        <v>11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4.25" customHeight="1" x14ac:dyDescent="0.25">
      <c r="A198" s="6" t="s">
        <v>210</v>
      </c>
      <c r="B198" s="10">
        <v>101203</v>
      </c>
      <c r="C198" s="9" t="s">
        <v>10</v>
      </c>
      <c r="D198" s="9">
        <f>VLOOKUP(B198,'HASIL REKAP OPNAME 2'!$B$2:$F$917,4,0)</f>
        <v>144</v>
      </c>
      <c r="E198" s="9">
        <v>10000</v>
      </c>
      <c r="F198" s="9" t="s">
        <v>11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4.25" customHeight="1" x14ac:dyDescent="0.25">
      <c r="A199" s="6" t="s">
        <v>211</v>
      </c>
      <c r="B199" s="10">
        <v>101205</v>
      </c>
      <c r="C199" s="9" t="s">
        <v>10</v>
      </c>
      <c r="D199" s="9">
        <f>VLOOKUP(B199,'HASIL REKAP OPNAME 2'!$B$2:$F$917,4,0)</f>
        <v>48</v>
      </c>
      <c r="E199" s="9">
        <v>10000</v>
      </c>
      <c r="F199" s="9" t="s">
        <v>11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4.25" customHeight="1" x14ac:dyDescent="0.25">
      <c r="A200" s="6" t="s">
        <v>212</v>
      </c>
      <c r="B200" s="10">
        <v>101206</v>
      </c>
      <c r="C200" s="9" t="s">
        <v>10</v>
      </c>
      <c r="D200" s="9">
        <f>VLOOKUP(B200,'HASIL REKAP OPNAME 2'!$B$2:$F$917,4,0)</f>
        <v>2</v>
      </c>
      <c r="E200" s="9">
        <v>10000</v>
      </c>
      <c r="F200" s="9" t="s">
        <v>11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4.25" customHeight="1" x14ac:dyDescent="0.25">
      <c r="A201" s="6" t="s">
        <v>213</v>
      </c>
      <c r="B201" s="10">
        <v>101207</v>
      </c>
      <c r="C201" s="9" t="s">
        <v>10</v>
      </c>
      <c r="D201" s="9">
        <f>VLOOKUP(B201,'HASIL REKAP OPNAME 2'!$B$2:$F$917,4,0)</f>
        <v>65</v>
      </c>
      <c r="E201" s="9">
        <v>10000</v>
      </c>
      <c r="F201" s="9" t="s">
        <v>11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4.25" customHeight="1" x14ac:dyDescent="0.25">
      <c r="A202" s="6" t="s">
        <v>214</v>
      </c>
      <c r="B202" s="10">
        <v>102440</v>
      </c>
      <c r="C202" s="9" t="s">
        <v>10</v>
      </c>
      <c r="D202" s="9">
        <f>VLOOKUP(B202,'HASIL REKAP OPNAME 2'!$B$2:$F$917,4,0)</f>
        <v>5</v>
      </c>
      <c r="E202" s="9">
        <v>10000</v>
      </c>
      <c r="F202" s="9" t="s">
        <v>11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4.25" customHeight="1" x14ac:dyDescent="0.25">
      <c r="A203" s="6" t="s">
        <v>215</v>
      </c>
      <c r="B203" s="10">
        <v>101209</v>
      </c>
      <c r="C203" s="9" t="s">
        <v>10</v>
      </c>
      <c r="D203" s="9">
        <f>VLOOKUP(B203,'HASIL REKAP OPNAME 2'!$B$2:$F$917,4,0)</f>
        <v>137</v>
      </c>
      <c r="E203" s="9">
        <v>10000</v>
      </c>
      <c r="F203" s="9" t="s">
        <v>11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4.25" customHeight="1" x14ac:dyDescent="0.25">
      <c r="A204" s="6" t="s">
        <v>216</v>
      </c>
      <c r="B204" s="10">
        <v>102442</v>
      </c>
      <c r="C204" s="9" t="s">
        <v>10</v>
      </c>
      <c r="D204" s="9">
        <f>VLOOKUP(B204,'HASIL REKAP OPNAME 2'!$B$2:$F$917,4,0)</f>
        <v>5</v>
      </c>
      <c r="E204" s="9">
        <v>10000</v>
      </c>
      <c r="F204" s="9" t="s">
        <v>11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4.25" customHeight="1" x14ac:dyDescent="0.25">
      <c r="A205" s="6" t="s">
        <v>217</v>
      </c>
      <c r="B205" s="10">
        <v>101211</v>
      </c>
      <c r="C205" s="9" t="s">
        <v>10</v>
      </c>
      <c r="D205" s="9">
        <f>VLOOKUP(B205,'HASIL REKAP OPNAME 2'!$B$2:$F$917,4,0)</f>
        <v>24</v>
      </c>
      <c r="E205" s="9">
        <v>10000</v>
      </c>
      <c r="F205" s="9" t="s">
        <v>11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4.25" customHeight="1" x14ac:dyDescent="0.25">
      <c r="A206" s="6" t="s">
        <v>218</v>
      </c>
      <c r="B206" s="10">
        <v>102444</v>
      </c>
      <c r="C206" s="9" t="s">
        <v>10</v>
      </c>
      <c r="D206" s="9">
        <f>VLOOKUP(B206,'HASIL REKAP OPNAME 2'!$B$2:$F$917,4,0)</f>
        <v>7</v>
      </c>
      <c r="E206" s="9">
        <v>10000</v>
      </c>
      <c r="F206" s="9" t="s">
        <v>11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4.25" customHeight="1" x14ac:dyDescent="0.25">
      <c r="A207" s="6" t="s">
        <v>219</v>
      </c>
      <c r="B207" s="10">
        <v>101212</v>
      </c>
      <c r="C207" s="9" t="s">
        <v>10</v>
      </c>
      <c r="D207" s="9">
        <f>VLOOKUP(B207,'HASIL REKAP OPNAME 2'!$B$2:$F$917,4,0)</f>
        <v>5</v>
      </c>
      <c r="E207" s="9">
        <v>10000</v>
      </c>
      <c r="F207" s="9" t="s">
        <v>11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4.25" customHeight="1" x14ac:dyDescent="0.25">
      <c r="A208" s="6" t="s">
        <v>220</v>
      </c>
      <c r="B208" s="10">
        <v>101213</v>
      </c>
      <c r="C208" s="9" t="s">
        <v>10</v>
      </c>
      <c r="D208" s="9">
        <f>VLOOKUP(B208,'HASIL REKAP OPNAME 2'!$B$2:$F$917,4,0)</f>
        <v>81</v>
      </c>
      <c r="E208" s="9">
        <v>10000</v>
      </c>
      <c r="F208" s="9" t="s">
        <v>11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4.25" customHeight="1" x14ac:dyDescent="0.25">
      <c r="A209" s="6" t="s">
        <v>221</v>
      </c>
      <c r="B209" s="10">
        <v>101215</v>
      </c>
      <c r="C209" s="9" t="s">
        <v>10</v>
      </c>
      <c r="D209" s="9">
        <f>VLOOKUP(B209,'HASIL REKAP OPNAME 2'!$B$2:$F$917,4,0)</f>
        <v>2</v>
      </c>
      <c r="E209" s="9">
        <v>10000</v>
      </c>
      <c r="F209" s="9" t="s">
        <v>11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4.25" customHeight="1" x14ac:dyDescent="0.25">
      <c r="A210" s="6" t="s">
        <v>222</v>
      </c>
      <c r="B210" s="10">
        <v>102450</v>
      </c>
      <c r="C210" s="9" t="s">
        <v>10</v>
      </c>
      <c r="D210" s="9">
        <f>VLOOKUP(B210,'HASIL REKAP OPNAME 2'!$B$2:$F$917,4,0)</f>
        <v>3</v>
      </c>
      <c r="E210" s="9">
        <v>10000</v>
      </c>
      <c r="F210" s="9" t="s">
        <v>11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4.25" customHeight="1" x14ac:dyDescent="0.25">
      <c r="A211" s="6" t="s">
        <v>223</v>
      </c>
      <c r="B211" s="10">
        <v>101219</v>
      </c>
      <c r="C211" s="9" t="s">
        <v>10</v>
      </c>
      <c r="D211" s="9">
        <f>VLOOKUP(B211,'HASIL REKAP OPNAME 2'!$B$2:$F$917,4,0)</f>
        <v>20</v>
      </c>
      <c r="E211" s="9">
        <v>10000</v>
      </c>
      <c r="F211" s="9" t="s">
        <v>11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ht="14.25" customHeight="1" x14ac:dyDescent="0.25">
      <c r="A212" s="6" t="s">
        <v>224</v>
      </c>
      <c r="B212" s="10">
        <v>101220</v>
      </c>
      <c r="C212" s="9" t="s">
        <v>10</v>
      </c>
      <c r="D212" s="9">
        <f>VLOOKUP(B212,'HASIL REKAP OPNAME 2'!$B$2:$F$917,4,0)</f>
        <v>1</v>
      </c>
      <c r="E212" s="9">
        <v>10000</v>
      </c>
      <c r="F212" s="9" t="s">
        <v>11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ht="14.25" customHeight="1" x14ac:dyDescent="0.25">
      <c r="A213" s="6" t="s">
        <v>225</v>
      </c>
      <c r="B213" s="10">
        <v>101221</v>
      </c>
      <c r="C213" s="9" t="s">
        <v>10</v>
      </c>
      <c r="D213" s="9">
        <f>VLOOKUP(B213,'HASIL REKAP OPNAME 2'!$B$2:$F$917,4,0)</f>
        <v>159</v>
      </c>
      <c r="E213" s="9">
        <v>10000</v>
      </c>
      <c r="F213" s="9" t="s">
        <v>11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14.25" customHeight="1" x14ac:dyDescent="0.25">
      <c r="A214" s="6" t="s">
        <v>226</v>
      </c>
      <c r="B214" s="10">
        <v>102125</v>
      </c>
      <c r="C214" s="9" t="s">
        <v>10</v>
      </c>
      <c r="D214" s="9">
        <f>VLOOKUP(B214,'HASIL REKAP OPNAME 2'!$B$2:$F$917,4,0)</f>
        <v>6</v>
      </c>
      <c r="E214" s="9">
        <v>10000</v>
      </c>
      <c r="F214" s="9" t="s">
        <v>11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ht="14.25" customHeight="1" x14ac:dyDescent="0.25">
      <c r="A215" s="6" t="s">
        <v>227</v>
      </c>
      <c r="B215" s="10">
        <v>101223</v>
      </c>
      <c r="C215" s="9" t="s">
        <v>10</v>
      </c>
      <c r="D215" s="9">
        <f>VLOOKUP(B215,'HASIL REKAP OPNAME 2'!$B$2:$F$917,4,0)</f>
        <v>80</v>
      </c>
      <c r="E215" s="9">
        <v>10000</v>
      </c>
      <c r="F215" s="9" t="s">
        <v>11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ht="14.25" customHeight="1" x14ac:dyDescent="0.25">
      <c r="A216" s="6" t="s">
        <v>228</v>
      </c>
      <c r="B216" s="10">
        <v>101225</v>
      </c>
      <c r="C216" s="9" t="s">
        <v>10</v>
      </c>
      <c r="D216" s="9">
        <f>VLOOKUP(B216,'HASIL REKAP OPNAME 2'!$B$2:$F$917,4,0)</f>
        <v>271</v>
      </c>
      <c r="E216" s="9">
        <v>10000</v>
      </c>
      <c r="F216" s="9" t="s">
        <v>11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 ht="14.25" customHeight="1" x14ac:dyDescent="0.25">
      <c r="A217" s="6" t="s">
        <v>229</v>
      </c>
      <c r="B217" s="10">
        <v>102054</v>
      </c>
      <c r="C217" s="9" t="s">
        <v>10</v>
      </c>
      <c r="D217" s="9">
        <f>VLOOKUP(B217,'HASIL REKAP OPNAME 2'!$B$2:$F$917,4,0)</f>
        <v>5</v>
      </c>
      <c r="E217" s="9">
        <v>10000</v>
      </c>
      <c r="F217" s="9" t="s">
        <v>11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 ht="14.25" customHeight="1" x14ac:dyDescent="0.25">
      <c r="A218" s="6" t="s">
        <v>230</v>
      </c>
      <c r="B218" s="10">
        <v>101226</v>
      </c>
      <c r="C218" s="9" t="s">
        <v>10</v>
      </c>
      <c r="D218" s="9">
        <f>VLOOKUP(B218,'HASIL REKAP OPNAME 2'!$B$2:$F$917,4,0)</f>
        <v>5</v>
      </c>
      <c r="E218" s="9">
        <v>10000</v>
      </c>
      <c r="F218" s="9" t="s">
        <v>11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 ht="14.25" customHeight="1" x14ac:dyDescent="0.25">
      <c r="A219" s="6" t="s">
        <v>231</v>
      </c>
      <c r="B219" s="10">
        <v>101227</v>
      </c>
      <c r="C219" s="9" t="s">
        <v>10</v>
      </c>
      <c r="D219" s="9">
        <f>VLOOKUP(B219,'HASIL REKAP OPNAME 2'!$B$2:$F$917,4,0)</f>
        <v>125</v>
      </c>
      <c r="E219" s="9">
        <v>10000</v>
      </c>
      <c r="F219" s="9" t="s">
        <v>11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 ht="14.25" customHeight="1" x14ac:dyDescent="0.25">
      <c r="A220" s="6" t="s">
        <v>232</v>
      </c>
      <c r="B220" s="10">
        <v>101228</v>
      </c>
      <c r="C220" s="9" t="s">
        <v>10</v>
      </c>
      <c r="D220" s="9">
        <f>VLOOKUP(B220,'HASIL REKAP OPNAME 2'!$B$2:$F$917,4,0)</f>
        <v>19</v>
      </c>
      <c r="E220" s="9">
        <v>10000</v>
      </c>
      <c r="F220" s="9" t="s">
        <v>11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ht="14.25" customHeight="1" x14ac:dyDescent="0.25">
      <c r="A221" s="6" t="s">
        <v>233</v>
      </c>
      <c r="B221" s="10">
        <v>101229</v>
      </c>
      <c r="C221" s="9" t="s">
        <v>10</v>
      </c>
      <c r="D221" s="9">
        <f>VLOOKUP(B221,'HASIL REKAP OPNAME 2'!$B$2:$F$917,4,0)</f>
        <v>58</v>
      </c>
      <c r="E221" s="9">
        <v>10000</v>
      </c>
      <c r="F221" s="9" t="s">
        <v>11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ht="14.25" customHeight="1" x14ac:dyDescent="0.25">
      <c r="A222" s="6" t="s">
        <v>234</v>
      </c>
      <c r="B222" s="10">
        <v>101230</v>
      </c>
      <c r="C222" s="9" t="s">
        <v>10</v>
      </c>
      <c r="D222" s="9">
        <f>VLOOKUP(B222,'HASIL REKAP OPNAME 2'!$B$2:$F$917,4,0)</f>
        <v>4</v>
      </c>
      <c r="E222" s="9">
        <v>10000</v>
      </c>
      <c r="F222" s="9" t="s">
        <v>11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ht="14.25" customHeight="1" x14ac:dyDescent="0.25">
      <c r="A223" s="6" t="s">
        <v>235</v>
      </c>
      <c r="B223" s="10">
        <v>101231</v>
      </c>
      <c r="C223" s="9" t="s">
        <v>10</v>
      </c>
      <c r="D223" s="9">
        <f>VLOOKUP(B223,'HASIL REKAP OPNAME 2'!$B$2:$F$917,4,0)</f>
        <v>236</v>
      </c>
      <c r="E223" s="9">
        <v>10000</v>
      </c>
      <c r="F223" s="9" t="s">
        <v>11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ht="14.25" customHeight="1" x14ac:dyDescent="0.25">
      <c r="A224" s="6" t="s">
        <v>236</v>
      </c>
      <c r="B224" s="10">
        <v>102462</v>
      </c>
      <c r="C224" s="9" t="s">
        <v>10</v>
      </c>
      <c r="D224" s="9">
        <f>VLOOKUP(B224,'HASIL REKAP OPNAME 2'!$B$2:$F$917,4,0)</f>
        <v>10</v>
      </c>
      <c r="E224" s="9">
        <v>10000</v>
      </c>
      <c r="F224" s="9" t="s">
        <v>11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ht="14.25" customHeight="1" x14ac:dyDescent="0.25">
      <c r="A225" s="6" t="s">
        <v>237</v>
      </c>
      <c r="B225" s="10">
        <v>101233</v>
      </c>
      <c r="C225" s="9" t="s">
        <v>10</v>
      </c>
      <c r="D225" s="9">
        <f>VLOOKUP(B225,'HASIL REKAP OPNAME 2'!$B$2:$F$917,4,0)</f>
        <v>141</v>
      </c>
      <c r="E225" s="9">
        <v>10000</v>
      </c>
      <c r="F225" s="9" t="s">
        <v>11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ht="14.25" customHeight="1" x14ac:dyDescent="0.25">
      <c r="A226" s="6" t="s">
        <v>238</v>
      </c>
      <c r="B226" s="10">
        <v>102464</v>
      </c>
      <c r="C226" s="9" t="s">
        <v>10</v>
      </c>
      <c r="D226" s="9">
        <f>VLOOKUP(B226,'HASIL REKAP OPNAME 2'!$B$2:$F$917,4,0)</f>
        <v>9</v>
      </c>
      <c r="E226" s="9">
        <v>10000</v>
      </c>
      <c r="F226" s="9" t="s">
        <v>11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ht="14.25" customHeight="1" x14ac:dyDescent="0.25">
      <c r="A227" s="6" t="s">
        <v>239</v>
      </c>
      <c r="B227" s="10">
        <v>101234</v>
      </c>
      <c r="C227" s="9" t="s">
        <v>10</v>
      </c>
      <c r="D227" s="9">
        <f>VLOOKUP(B227,'HASIL REKAP OPNAME 2'!$B$2:$F$917,4,0)</f>
        <v>16</v>
      </c>
      <c r="E227" s="9">
        <v>10000</v>
      </c>
      <c r="F227" s="9" t="s">
        <v>11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14.25" customHeight="1" x14ac:dyDescent="0.25">
      <c r="A228" s="6" t="s">
        <v>240</v>
      </c>
      <c r="B228" s="10">
        <v>101235</v>
      </c>
      <c r="C228" s="9" t="s">
        <v>10</v>
      </c>
      <c r="D228" s="9">
        <f>VLOOKUP(B228,'HASIL REKAP OPNAME 2'!$B$2:$F$917,4,0)</f>
        <v>39</v>
      </c>
      <c r="E228" s="9">
        <v>10000</v>
      </c>
      <c r="F228" s="9" t="s">
        <v>11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ht="14.25" customHeight="1" x14ac:dyDescent="0.25">
      <c r="A229" s="6" t="s">
        <v>241</v>
      </c>
      <c r="B229" s="10">
        <v>102466</v>
      </c>
      <c r="C229" s="9" t="s">
        <v>10</v>
      </c>
      <c r="D229" s="9">
        <f>VLOOKUP(B229,'HASIL REKAP OPNAME 2'!$B$2:$F$917,4,0)</f>
        <v>5</v>
      </c>
      <c r="E229" s="9">
        <v>10000</v>
      </c>
      <c r="F229" s="9" t="s">
        <v>11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ht="14.25" customHeight="1" x14ac:dyDescent="0.25">
      <c r="A230" s="6" t="s">
        <v>242</v>
      </c>
      <c r="B230" s="10">
        <v>101236</v>
      </c>
      <c r="C230" s="9" t="s">
        <v>10</v>
      </c>
      <c r="D230" s="9">
        <f>VLOOKUP(B230,'HASIL REKAP OPNAME 2'!$B$2:$F$917,4,0)</f>
        <v>1</v>
      </c>
      <c r="E230" s="9">
        <v>10000</v>
      </c>
      <c r="F230" s="9" t="s">
        <v>11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ht="14.25" customHeight="1" x14ac:dyDescent="0.25">
      <c r="A231" s="6" t="s">
        <v>243</v>
      </c>
      <c r="B231" s="10">
        <v>101237</v>
      </c>
      <c r="C231" s="9" t="s">
        <v>10</v>
      </c>
      <c r="D231" s="9">
        <f>VLOOKUP(B231,'HASIL REKAP OPNAME 2'!$B$2:$F$917,4,0)</f>
        <v>11</v>
      </c>
      <c r="E231" s="9">
        <v>10000</v>
      </c>
      <c r="F231" s="9" t="s">
        <v>11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 ht="14.25" customHeight="1" x14ac:dyDescent="0.25">
      <c r="A232" s="6" t="s">
        <v>244</v>
      </c>
      <c r="B232" s="10">
        <v>101240</v>
      </c>
      <c r="C232" s="9" t="s">
        <v>10</v>
      </c>
      <c r="D232" s="9">
        <f>VLOOKUP(B232,'HASIL REKAP OPNAME 2'!$B$2:$F$917,4,0)</f>
        <v>11</v>
      </c>
      <c r="E232" s="9">
        <v>10000</v>
      </c>
      <c r="F232" s="9" t="s">
        <v>11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 ht="14.25" customHeight="1" x14ac:dyDescent="0.25">
      <c r="A233" s="6" t="s">
        <v>245</v>
      </c>
      <c r="B233" s="10">
        <v>101241</v>
      </c>
      <c r="C233" s="9" t="s">
        <v>10</v>
      </c>
      <c r="D233" s="9">
        <f>VLOOKUP(B233,'HASIL REKAP OPNAME 2'!$B$2:$F$917,4,0)</f>
        <v>236</v>
      </c>
      <c r="E233" s="9">
        <v>10000</v>
      </c>
      <c r="F233" s="9" t="s">
        <v>11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1:23" ht="14.25" customHeight="1" x14ac:dyDescent="0.25">
      <c r="A234" s="6" t="s">
        <v>246</v>
      </c>
      <c r="B234" s="10">
        <v>102051</v>
      </c>
      <c r="C234" s="9" t="s">
        <v>10</v>
      </c>
      <c r="D234" s="9">
        <f>VLOOKUP(B234,'HASIL REKAP OPNAME 2'!$B$2:$F$917,4,0)</f>
        <v>9</v>
      </c>
      <c r="E234" s="9">
        <v>10000</v>
      </c>
      <c r="F234" s="9" t="s">
        <v>11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ht="14.25" customHeight="1" x14ac:dyDescent="0.25">
      <c r="A235" s="6" t="s">
        <v>247</v>
      </c>
      <c r="B235" s="10">
        <v>101246</v>
      </c>
      <c r="C235" s="9" t="s">
        <v>10</v>
      </c>
      <c r="D235" s="9">
        <f>VLOOKUP(B235,'HASIL REKAP OPNAME 2'!$B$2:$F$917,4,0)</f>
        <v>16</v>
      </c>
      <c r="E235" s="9">
        <v>10000</v>
      </c>
      <c r="F235" s="9" t="s">
        <v>11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1:23" ht="14.25" customHeight="1" x14ac:dyDescent="0.25">
      <c r="A236" s="6" t="s">
        <v>248</v>
      </c>
      <c r="B236" s="10">
        <v>102475</v>
      </c>
      <c r="C236" s="9" t="s">
        <v>10</v>
      </c>
      <c r="D236" s="9">
        <f>VLOOKUP(B236,'HASIL REKAP OPNAME 2'!$B$2:$F$917,4,0)</f>
        <v>7</v>
      </c>
      <c r="E236" s="9">
        <v>10000</v>
      </c>
      <c r="F236" s="9" t="s">
        <v>11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1:23" ht="14.25" customHeight="1" x14ac:dyDescent="0.25">
      <c r="A237" s="6" t="s">
        <v>249</v>
      </c>
      <c r="B237" s="10">
        <v>101247</v>
      </c>
      <c r="C237" s="9" t="s">
        <v>10</v>
      </c>
      <c r="D237" s="9">
        <f>VLOOKUP(B237,'HASIL REKAP OPNAME 2'!$B$2:$F$917,4,0)</f>
        <v>1</v>
      </c>
      <c r="E237" s="9">
        <v>10000</v>
      </c>
      <c r="F237" s="9" t="s">
        <v>11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1:23" ht="14.25" customHeight="1" x14ac:dyDescent="0.25">
      <c r="A238" s="6" t="s">
        <v>250</v>
      </c>
      <c r="B238" s="10">
        <v>101248</v>
      </c>
      <c r="C238" s="9" t="s">
        <v>10</v>
      </c>
      <c r="D238" s="9">
        <f>VLOOKUP(B238,'HASIL REKAP OPNAME 2'!$B$2:$F$917,4,0)</f>
        <v>60</v>
      </c>
      <c r="E238" s="9">
        <v>10000</v>
      </c>
      <c r="F238" s="9" t="s">
        <v>11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1:23" ht="14.25" customHeight="1" x14ac:dyDescent="0.25">
      <c r="A239" s="6" t="s">
        <v>251</v>
      </c>
      <c r="B239" s="10">
        <v>101250</v>
      </c>
      <c r="C239" s="9" t="s">
        <v>10</v>
      </c>
      <c r="D239" s="9">
        <f>VLOOKUP(B239,'HASIL REKAP OPNAME 2'!$B$2:$F$917,4,0)</f>
        <v>2</v>
      </c>
      <c r="E239" s="9">
        <v>10000</v>
      </c>
      <c r="F239" s="9" t="s">
        <v>11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1:23" ht="14.25" customHeight="1" x14ac:dyDescent="0.25">
      <c r="A240" s="6" t="s">
        <v>252</v>
      </c>
      <c r="B240" s="10">
        <v>102050</v>
      </c>
      <c r="C240" s="9" t="s">
        <v>10</v>
      </c>
      <c r="D240" s="9">
        <f>VLOOKUP(B240,'HASIL REKAP OPNAME 2'!$B$2:$F$917,4,0)</f>
        <v>1</v>
      </c>
      <c r="E240" s="9">
        <v>10000</v>
      </c>
      <c r="F240" s="9" t="s">
        <v>11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 ht="14.25" customHeight="1" x14ac:dyDescent="0.25">
      <c r="A241" s="6" t="s">
        <v>253</v>
      </c>
      <c r="B241" s="10">
        <v>101252</v>
      </c>
      <c r="C241" s="9" t="s">
        <v>10</v>
      </c>
      <c r="D241" s="9">
        <f>VLOOKUP(B241,'HASIL REKAP OPNAME 2'!$B$2:$F$917,4,0)</f>
        <v>16</v>
      </c>
      <c r="E241" s="9">
        <v>10000</v>
      </c>
      <c r="F241" s="9" t="s">
        <v>11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1:23" ht="14.25" customHeight="1" x14ac:dyDescent="0.25">
      <c r="A242" s="6" t="s">
        <v>254</v>
      </c>
      <c r="B242" s="10">
        <v>101256</v>
      </c>
      <c r="C242" s="9" t="s">
        <v>10</v>
      </c>
      <c r="D242" s="9">
        <f>VLOOKUP(B242,'HASIL REKAP OPNAME 2'!$B$2:$F$917,4,0)</f>
        <v>12</v>
      </c>
      <c r="E242" s="9">
        <v>10000</v>
      </c>
      <c r="F242" s="9" t="s">
        <v>11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1:23" ht="14.25" customHeight="1" x14ac:dyDescent="0.25">
      <c r="A243" s="6" t="s">
        <v>255</v>
      </c>
      <c r="B243" s="10">
        <v>102484</v>
      </c>
      <c r="C243" s="9" t="s">
        <v>10</v>
      </c>
      <c r="D243" s="9">
        <f>VLOOKUP(B243,'HASIL REKAP OPNAME 2'!$B$2:$F$917,4,0)</f>
        <v>1</v>
      </c>
      <c r="E243" s="9">
        <v>10000</v>
      </c>
      <c r="F243" s="9" t="s">
        <v>11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pans="1:23" ht="14.25" customHeight="1" x14ac:dyDescent="0.25">
      <c r="A244" s="6" t="s">
        <v>256</v>
      </c>
      <c r="B244" s="10">
        <v>101258</v>
      </c>
      <c r="C244" s="9" t="s">
        <v>10</v>
      </c>
      <c r="D244" s="9">
        <f>VLOOKUP(B244,'HASIL REKAP OPNAME 2'!$B$2:$F$917,4,0)</f>
        <v>68</v>
      </c>
      <c r="E244" s="9">
        <v>10000</v>
      </c>
      <c r="F244" s="9" t="s">
        <v>11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1:23" ht="14.25" customHeight="1" x14ac:dyDescent="0.25">
      <c r="A245" s="6" t="s">
        <v>257</v>
      </c>
      <c r="B245" s="10">
        <v>102486</v>
      </c>
      <c r="C245" s="9" t="s">
        <v>10</v>
      </c>
      <c r="D245" s="9">
        <f>VLOOKUP(B245,'HASIL REKAP OPNAME 2'!$B$2:$F$917,4,0)</f>
        <v>2</v>
      </c>
      <c r="E245" s="9">
        <v>10000</v>
      </c>
      <c r="F245" s="9" t="s">
        <v>11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1:23" ht="14.25" customHeight="1" x14ac:dyDescent="0.25">
      <c r="A246" s="6" t="s">
        <v>258</v>
      </c>
      <c r="B246" s="10">
        <v>101259</v>
      </c>
      <c r="C246" s="9" t="s">
        <v>10</v>
      </c>
      <c r="D246" s="9">
        <f>VLOOKUP(B246,'HASIL REKAP OPNAME 2'!$B$2:$F$917,4,0)</f>
        <v>3</v>
      </c>
      <c r="E246" s="9">
        <v>10000</v>
      </c>
      <c r="F246" s="9" t="s">
        <v>11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1:23" ht="14.25" customHeight="1" x14ac:dyDescent="0.25">
      <c r="A247" s="6" t="s">
        <v>259</v>
      </c>
      <c r="B247" s="10">
        <v>101260</v>
      </c>
      <c r="C247" s="9" t="s">
        <v>10</v>
      </c>
      <c r="D247" s="9">
        <f>VLOOKUP(B247,'HASIL REKAP OPNAME 2'!$B$2:$F$917,4,0)</f>
        <v>111</v>
      </c>
      <c r="E247" s="9">
        <v>10000</v>
      </c>
      <c r="F247" s="9" t="s">
        <v>11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 ht="14.25" customHeight="1" x14ac:dyDescent="0.25">
      <c r="A248" s="6" t="s">
        <v>260</v>
      </c>
      <c r="B248" s="10">
        <v>102488</v>
      </c>
      <c r="C248" s="9" t="s">
        <v>10</v>
      </c>
      <c r="D248" s="9">
        <f>VLOOKUP(B248,'HASIL REKAP OPNAME 2'!$B$2:$F$917,4,0)</f>
        <v>4</v>
      </c>
      <c r="E248" s="9">
        <v>10000</v>
      </c>
      <c r="F248" s="9" t="s">
        <v>11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1:23" ht="14.25" customHeight="1" x14ac:dyDescent="0.25">
      <c r="A249" s="6" t="s">
        <v>261</v>
      </c>
      <c r="B249" s="10">
        <v>101262</v>
      </c>
      <c r="C249" s="9" t="s">
        <v>10</v>
      </c>
      <c r="D249" s="9">
        <f>VLOOKUP(B249,'HASIL REKAP OPNAME 2'!$B$2:$F$917,4,0)</f>
        <v>129</v>
      </c>
      <c r="E249" s="9">
        <v>10000</v>
      </c>
      <c r="F249" s="9" t="s">
        <v>11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1:23" ht="14.25" customHeight="1" x14ac:dyDescent="0.25">
      <c r="A250" s="6" t="s">
        <v>262</v>
      </c>
      <c r="B250" s="10">
        <v>102490</v>
      </c>
      <c r="C250" s="9" t="s">
        <v>10</v>
      </c>
      <c r="D250" s="9">
        <f>VLOOKUP(B250,'HASIL REKAP OPNAME 2'!$B$2:$F$917,4,0)</f>
        <v>12</v>
      </c>
      <c r="E250" s="9">
        <v>10000</v>
      </c>
      <c r="F250" s="9" t="s">
        <v>11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1:23" ht="14.25" customHeight="1" x14ac:dyDescent="0.25">
      <c r="A251" s="6" t="s">
        <v>263</v>
      </c>
      <c r="B251" s="10">
        <v>101264</v>
      </c>
      <c r="C251" s="9" t="s">
        <v>10</v>
      </c>
      <c r="D251" s="9">
        <f>VLOOKUP(B251,'HASIL REKAP OPNAME 2'!$B$2:$F$917,4,0)</f>
        <v>162</v>
      </c>
      <c r="E251" s="9">
        <v>10000</v>
      </c>
      <c r="F251" s="9" t="s">
        <v>11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pans="1:23" ht="14.25" customHeight="1" x14ac:dyDescent="0.25">
      <c r="A252" s="6" t="s">
        <v>264</v>
      </c>
      <c r="B252" s="10">
        <v>102087</v>
      </c>
      <c r="C252" s="9" t="s">
        <v>10</v>
      </c>
      <c r="D252" s="9">
        <f>VLOOKUP(B252,'HASIL REKAP OPNAME 2'!$B$2:$F$917,4,0)</f>
        <v>4</v>
      </c>
      <c r="E252" s="9">
        <v>10000</v>
      </c>
      <c r="F252" s="9" t="s">
        <v>11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1:23" ht="14.25" customHeight="1" x14ac:dyDescent="0.25">
      <c r="A253" s="6" t="s">
        <v>265</v>
      </c>
      <c r="B253" s="10">
        <v>101934</v>
      </c>
      <c r="C253" s="9" t="s">
        <v>10</v>
      </c>
      <c r="D253" s="9">
        <f>VLOOKUP(B253,'HASIL REKAP OPNAME 2'!$B$2:$F$917,4,0)</f>
        <v>52</v>
      </c>
      <c r="E253" s="9">
        <v>10000</v>
      </c>
      <c r="F253" s="9" t="s">
        <v>11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1:23" ht="14.25" customHeight="1" x14ac:dyDescent="0.25">
      <c r="A254" s="6" t="s">
        <v>266</v>
      </c>
      <c r="B254" s="10">
        <v>103328</v>
      </c>
      <c r="C254" s="9" t="s">
        <v>10</v>
      </c>
      <c r="D254" s="9">
        <f>VLOOKUP(B254,'HASIL REKAP OPNAME 2'!$B$2:$F$917,4,0)</f>
        <v>85</v>
      </c>
      <c r="E254" s="9">
        <v>10000</v>
      </c>
      <c r="F254" s="9" t="s">
        <v>11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 ht="14.25" customHeight="1" x14ac:dyDescent="0.25">
      <c r="A255" s="6" t="s">
        <v>267</v>
      </c>
      <c r="B255" s="10">
        <v>101265</v>
      </c>
      <c r="C255" s="9" t="s">
        <v>10</v>
      </c>
      <c r="D255" s="9">
        <f>VLOOKUP(B255,'HASIL REKAP OPNAME 2'!$B$2:$F$917,4,0)</f>
        <v>28</v>
      </c>
      <c r="E255" s="9">
        <v>10000</v>
      </c>
      <c r="F255" s="9" t="s">
        <v>11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 ht="14.25" customHeight="1" x14ac:dyDescent="0.25">
      <c r="A256" s="6" t="s">
        <v>268</v>
      </c>
      <c r="B256" s="10">
        <v>101935</v>
      </c>
      <c r="C256" s="9" t="s">
        <v>10</v>
      </c>
      <c r="D256" s="9">
        <f>VLOOKUP(B256,'HASIL REKAP OPNAME 2'!$B$2:$F$917,4,0)</f>
        <v>144</v>
      </c>
      <c r="E256" s="9">
        <v>10000</v>
      </c>
      <c r="F256" s="9" t="s">
        <v>11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 ht="14.25" customHeight="1" x14ac:dyDescent="0.25">
      <c r="A257" s="6" t="s">
        <v>269</v>
      </c>
      <c r="B257" s="10">
        <v>102496</v>
      </c>
      <c r="C257" s="9" t="s">
        <v>10</v>
      </c>
      <c r="D257" s="9">
        <f>VLOOKUP(B257,'HASIL REKAP OPNAME 2'!$B$2:$F$917,4,0)</f>
        <v>4</v>
      </c>
      <c r="E257" s="9">
        <v>10000</v>
      </c>
      <c r="F257" s="9" t="s">
        <v>11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ht="14.25" customHeight="1" x14ac:dyDescent="0.25">
      <c r="A258" s="6" t="s">
        <v>270</v>
      </c>
      <c r="B258" s="10">
        <v>101267</v>
      </c>
      <c r="C258" s="9" t="s">
        <v>36</v>
      </c>
      <c r="D258" s="9">
        <f>VLOOKUP(B258,'HASIL REKAP OPNAME 2'!$B$2:$F$917,4,0)</f>
        <v>1</v>
      </c>
      <c r="E258" s="9">
        <v>10000</v>
      </c>
      <c r="F258" s="9" t="s">
        <v>11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 ht="14.25" customHeight="1" x14ac:dyDescent="0.25">
      <c r="A259" s="6" t="s">
        <v>271</v>
      </c>
      <c r="B259" s="10">
        <v>102498</v>
      </c>
      <c r="C259" s="9" t="s">
        <v>36</v>
      </c>
      <c r="D259" s="9">
        <f>VLOOKUP(B259,'HASIL REKAP OPNAME 2'!$B$2:$F$917,4,0)</f>
        <v>29</v>
      </c>
      <c r="E259" s="9">
        <v>10000</v>
      </c>
      <c r="F259" s="9" t="s">
        <v>11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1:23" ht="14.25" customHeight="1" x14ac:dyDescent="0.25">
      <c r="A260" s="6" t="s">
        <v>272</v>
      </c>
      <c r="B260" s="10">
        <v>103509</v>
      </c>
      <c r="C260" s="9" t="s">
        <v>36</v>
      </c>
      <c r="D260" s="9">
        <f>VLOOKUP(B260,'HASIL REKAP OPNAME 2'!$B$2:$F$917,4,0)</f>
        <v>500</v>
      </c>
      <c r="E260" s="9">
        <v>10000</v>
      </c>
      <c r="F260" s="9" t="s">
        <v>11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1:23" ht="14.25" customHeight="1" x14ac:dyDescent="0.25">
      <c r="A261" s="6" t="s">
        <v>273</v>
      </c>
      <c r="B261" s="10">
        <v>103377</v>
      </c>
      <c r="C261" s="9" t="s">
        <v>36</v>
      </c>
      <c r="D261" s="9">
        <f>VLOOKUP(B261,'HASIL REKAP OPNAME 2'!$B$2:$F$917,4,0)</f>
        <v>1103</v>
      </c>
      <c r="E261" s="9">
        <v>10000</v>
      </c>
      <c r="F261" s="9" t="s">
        <v>11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 ht="14.25" customHeight="1" x14ac:dyDescent="0.25">
      <c r="A262" s="6" t="s">
        <v>274</v>
      </c>
      <c r="B262" s="10">
        <v>102107</v>
      </c>
      <c r="C262" s="9" t="s">
        <v>36</v>
      </c>
      <c r="D262" s="9">
        <f>VLOOKUP(B262,'HASIL REKAP OPNAME 2'!$B$2:$F$917,4,0)</f>
        <v>200</v>
      </c>
      <c r="E262" s="9">
        <v>10000</v>
      </c>
      <c r="F262" s="9" t="s">
        <v>11</v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ht="14.25" customHeight="1" x14ac:dyDescent="0.25">
      <c r="A263" s="6" t="s">
        <v>275</v>
      </c>
      <c r="B263" s="10">
        <v>102500</v>
      </c>
      <c r="C263" s="9" t="s">
        <v>36</v>
      </c>
      <c r="D263" s="9">
        <f>VLOOKUP(B263,'HASIL REKAP OPNAME 2'!$B$2:$F$917,4,0)</f>
        <v>5</v>
      </c>
      <c r="E263" s="9">
        <v>10000</v>
      </c>
      <c r="F263" s="9" t="s">
        <v>11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ht="14.25" customHeight="1" x14ac:dyDescent="0.25">
      <c r="A264" s="6" t="s">
        <v>276</v>
      </c>
      <c r="B264" s="10">
        <v>103411</v>
      </c>
      <c r="C264" s="9" t="s">
        <v>36</v>
      </c>
      <c r="D264" s="9">
        <f>VLOOKUP(B264,'HASIL REKAP OPNAME 2'!$B$2:$F$917,4,0)</f>
        <v>2130</v>
      </c>
      <c r="E264" s="9">
        <v>10000</v>
      </c>
      <c r="F264" s="9" t="s">
        <v>11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ht="14.25" customHeight="1" x14ac:dyDescent="0.25">
      <c r="A265" s="6" t="s">
        <v>277</v>
      </c>
      <c r="B265" s="10">
        <v>103508</v>
      </c>
      <c r="C265" s="9" t="s">
        <v>36</v>
      </c>
      <c r="D265" s="9">
        <f>VLOOKUP(B265,'HASIL REKAP OPNAME 2'!$B$2:$F$917,4,0)</f>
        <v>500</v>
      </c>
      <c r="E265" s="9">
        <v>10000</v>
      </c>
      <c r="F265" s="9" t="s">
        <v>11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14.25" customHeight="1" x14ac:dyDescent="0.25">
      <c r="A266" s="6" t="s">
        <v>278</v>
      </c>
      <c r="B266" s="10">
        <v>102108</v>
      </c>
      <c r="C266" s="9" t="s">
        <v>36</v>
      </c>
      <c r="D266" s="9">
        <f>VLOOKUP(B266,'HASIL REKAP OPNAME 2'!$B$2:$F$917,4,0)</f>
        <v>118</v>
      </c>
      <c r="E266" s="9">
        <v>10000</v>
      </c>
      <c r="F266" s="9" t="s">
        <v>11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 ht="14.25" customHeight="1" x14ac:dyDescent="0.25">
      <c r="A267" s="6" t="s">
        <v>279</v>
      </c>
      <c r="B267" s="10">
        <v>103412</v>
      </c>
      <c r="C267" s="9" t="s">
        <v>36</v>
      </c>
      <c r="D267" s="9">
        <f>VLOOKUP(B267,'HASIL REKAP OPNAME 2'!$B$2:$F$917,4,0)</f>
        <v>18</v>
      </c>
      <c r="E267" s="9">
        <v>10000</v>
      </c>
      <c r="F267" s="9" t="s">
        <v>11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1:23" ht="14.25" customHeight="1" x14ac:dyDescent="0.25">
      <c r="A268" s="6" t="s">
        <v>280</v>
      </c>
      <c r="B268" s="10">
        <v>101270</v>
      </c>
      <c r="C268" s="9" t="s">
        <v>36</v>
      </c>
      <c r="D268" s="9">
        <f>VLOOKUP(B268,'HASIL REKAP OPNAME 2'!$B$2:$F$917,4,0)</f>
        <v>1</v>
      </c>
      <c r="E268" s="9">
        <v>10000</v>
      </c>
      <c r="F268" s="9" t="s">
        <v>11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1:23" ht="14.25" customHeight="1" x14ac:dyDescent="0.25">
      <c r="A269" s="6" t="s">
        <v>281</v>
      </c>
      <c r="B269" s="10">
        <v>102503</v>
      </c>
      <c r="C269" s="9" t="s">
        <v>36</v>
      </c>
      <c r="D269" s="9">
        <f>VLOOKUP(B269,'HASIL REKAP OPNAME 2'!$B$2:$F$917,4,0)</f>
        <v>7</v>
      </c>
      <c r="E269" s="9">
        <v>10000</v>
      </c>
      <c r="F269" s="9" t="s">
        <v>11</v>
      </c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pans="1:23" ht="14.25" customHeight="1" x14ac:dyDescent="0.25">
      <c r="A270" s="6" t="s">
        <v>282</v>
      </c>
      <c r="B270" s="10">
        <v>102109</v>
      </c>
      <c r="C270" s="9" t="s">
        <v>36</v>
      </c>
      <c r="D270" s="9">
        <f>VLOOKUP(B270,'HASIL REKAP OPNAME 2'!$B$2:$F$917,4,0)</f>
        <v>32</v>
      </c>
      <c r="E270" s="9">
        <v>10000</v>
      </c>
      <c r="F270" s="9" t="s">
        <v>11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1:23" ht="14.25" customHeight="1" x14ac:dyDescent="0.25">
      <c r="A271" s="6" t="s">
        <v>283</v>
      </c>
      <c r="B271" s="10">
        <v>101982</v>
      </c>
      <c r="C271" s="9" t="s">
        <v>36</v>
      </c>
      <c r="D271" s="9">
        <f>VLOOKUP(B271,'HASIL REKAP OPNAME 2'!$B$2:$F$917,4,0)</f>
        <v>8</v>
      </c>
      <c r="E271" s="9">
        <v>10000</v>
      </c>
      <c r="F271" s="9" t="s">
        <v>11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1:23" ht="14.25" customHeight="1" x14ac:dyDescent="0.25">
      <c r="A272" s="6" t="s">
        <v>284</v>
      </c>
      <c r="B272" s="10">
        <v>101943</v>
      </c>
      <c r="C272" s="9" t="s">
        <v>36</v>
      </c>
      <c r="D272" s="9">
        <f>VLOOKUP(B272,'HASIL REKAP OPNAME 2'!$B$2:$F$917,4,0)</f>
        <v>10</v>
      </c>
      <c r="E272" s="9">
        <v>10000</v>
      </c>
      <c r="F272" s="9" t="s">
        <v>11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1:23" ht="14.25" customHeight="1" x14ac:dyDescent="0.25">
      <c r="A273" s="6" t="s">
        <v>285</v>
      </c>
      <c r="B273" s="10">
        <v>101983</v>
      </c>
      <c r="C273" s="9" t="s">
        <v>36</v>
      </c>
      <c r="D273" s="9">
        <f>VLOOKUP(B273,'HASIL REKAP OPNAME 2'!$B$2:$F$917,4,0)</f>
        <v>400</v>
      </c>
      <c r="E273" s="9">
        <v>10000</v>
      </c>
      <c r="F273" s="9" t="s">
        <v>11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 ht="14.25" customHeight="1" x14ac:dyDescent="0.25">
      <c r="A274" s="6" t="s">
        <v>286</v>
      </c>
      <c r="B274" s="10">
        <v>101273</v>
      </c>
      <c r="C274" s="9" t="s">
        <v>36</v>
      </c>
      <c r="D274" s="9">
        <f>VLOOKUP(B274,'HASIL REKAP OPNAME 2'!$B$2:$F$917,4,0)</f>
        <v>4</v>
      </c>
      <c r="E274" s="9">
        <v>10000</v>
      </c>
      <c r="F274" s="9" t="s">
        <v>11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1:23" ht="14.25" customHeight="1" x14ac:dyDescent="0.25">
      <c r="A275" s="6" t="s">
        <v>287</v>
      </c>
      <c r="B275" s="10">
        <v>102509</v>
      </c>
      <c r="C275" s="9" t="s">
        <v>36</v>
      </c>
      <c r="D275" s="9">
        <f>VLOOKUP(B275,'HASIL REKAP OPNAME 2'!$B$2:$F$917,4,0)</f>
        <v>5</v>
      </c>
      <c r="E275" s="9">
        <v>10000</v>
      </c>
      <c r="F275" s="9" t="s">
        <v>11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pans="1:23" ht="14.25" customHeight="1" x14ac:dyDescent="0.25">
      <c r="A276" s="6" t="s">
        <v>288</v>
      </c>
      <c r="B276" s="10">
        <v>101274</v>
      </c>
      <c r="C276" s="9" t="s">
        <v>36</v>
      </c>
      <c r="D276" s="9">
        <f>VLOOKUP(B276,'HASIL REKAP OPNAME 2'!$B$2:$F$917,4,0)</f>
        <v>4</v>
      </c>
      <c r="E276" s="9">
        <v>10000</v>
      </c>
      <c r="F276" s="9" t="s">
        <v>11</v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pans="1:23" ht="14.25" customHeight="1" x14ac:dyDescent="0.25">
      <c r="A277" s="6" t="s">
        <v>289</v>
      </c>
      <c r="B277" s="10">
        <v>101277</v>
      </c>
      <c r="C277" s="9" t="s">
        <v>36</v>
      </c>
      <c r="D277" s="9">
        <f>VLOOKUP(B277,'HASIL REKAP OPNAME 2'!$B$2:$F$917,4,0)</f>
        <v>18</v>
      </c>
      <c r="E277" s="9">
        <v>10000</v>
      </c>
      <c r="F277" s="9" t="s">
        <v>11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 ht="14.25" customHeight="1" x14ac:dyDescent="0.25">
      <c r="A278" s="6" t="s">
        <v>290</v>
      </c>
      <c r="B278" s="10">
        <v>101278</v>
      </c>
      <c r="C278" s="9" t="s">
        <v>36</v>
      </c>
      <c r="D278" s="9">
        <f>VLOOKUP(B278,'HASIL REKAP OPNAME 2'!$B$2:$F$917,4,0)</f>
        <v>44</v>
      </c>
      <c r="E278" s="9">
        <v>10000</v>
      </c>
      <c r="F278" s="9" t="s">
        <v>11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pans="1:23" ht="14.25" customHeight="1" x14ac:dyDescent="0.25">
      <c r="A279" s="6" t="s">
        <v>291</v>
      </c>
      <c r="B279" s="10">
        <v>102512</v>
      </c>
      <c r="C279" s="9" t="s">
        <v>36</v>
      </c>
      <c r="D279" s="9">
        <f>VLOOKUP(B279,'HASIL REKAP OPNAME 2'!$B$2:$F$917,4,0)</f>
        <v>3</v>
      </c>
      <c r="E279" s="9">
        <v>10000</v>
      </c>
      <c r="F279" s="9" t="s">
        <v>11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pans="1:23" ht="14.25" customHeight="1" x14ac:dyDescent="0.25">
      <c r="A280" s="6" t="s">
        <v>292</v>
      </c>
      <c r="B280" s="10">
        <v>101281</v>
      </c>
      <c r="C280" s="9" t="s">
        <v>36</v>
      </c>
      <c r="D280" s="9">
        <f>VLOOKUP(B280,'HASIL REKAP OPNAME 2'!$B$2:$F$917,4,0)</f>
        <v>436</v>
      </c>
      <c r="E280" s="9">
        <v>10000</v>
      </c>
      <c r="F280" s="9" t="s">
        <v>11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 ht="14.25" customHeight="1" x14ac:dyDescent="0.25">
      <c r="A281" s="6" t="s">
        <v>293</v>
      </c>
      <c r="B281" s="10">
        <v>102515</v>
      </c>
      <c r="C281" s="9" t="s">
        <v>36</v>
      </c>
      <c r="D281" s="9">
        <f>VLOOKUP(B281,'HASIL REKAP OPNAME 2'!$B$2:$F$917,4,0)</f>
        <v>2</v>
      </c>
      <c r="E281" s="9">
        <v>10000</v>
      </c>
      <c r="F281" s="9" t="s">
        <v>11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1:23" ht="14.25" customHeight="1" x14ac:dyDescent="0.25">
      <c r="A282" s="6" t="s">
        <v>294</v>
      </c>
      <c r="B282" s="10">
        <v>101284</v>
      </c>
      <c r="C282" s="9" t="s">
        <v>36</v>
      </c>
      <c r="D282" s="9">
        <f>VLOOKUP(B282,'HASIL REKAP OPNAME 2'!$B$2:$F$917,4,0)</f>
        <v>525</v>
      </c>
      <c r="E282" s="9">
        <v>10000</v>
      </c>
      <c r="F282" s="9" t="s">
        <v>11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1:23" ht="14.25" customHeight="1" x14ac:dyDescent="0.25">
      <c r="A283" s="6" t="s">
        <v>295</v>
      </c>
      <c r="B283" s="10">
        <v>102518</v>
      </c>
      <c r="C283" s="9" t="s">
        <v>36</v>
      </c>
      <c r="D283" s="9">
        <f>VLOOKUP(B283,'HASIL REKAP OPNAME 2'!$B$2:$F$917,4,0)</f>
        <v>3</v>
      </c>
      <c r="E283" s="9">
        <v>10000</v>
      </c>
      <c r="F283" s="9" t="s">
        <v>11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pans="1:23" ht="14.25" customHeight="1" x14ac:dyDescent="0.25">
      <c r="A284" s="6" t="s">
        <v>296</v>
      </c>
      <c r="B284" s="10">
        <v>102520</v>
      </c>
      <c r="C284" s="9" t="s">
        <v>36</v>
      </c>
      <c r="D284" s="9">
        <f>VLOOKUP(B284,'HASIL REKAP OPNAME 2'!$B$2:$F$917,4,0)</f>
        <v>4</v>
      </c>
      <c r="E284" s="9">
        <v>10000</v>
      </c>
      <c r="F284" s="9" t="s">
        <v>11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1:23" ht="14.25" customHeight="1" x14ac:dyDescent="0.25">
      <c r="A285" s="6" t="s">
        <v>297</v>
      </c>
      <c r="B285" s="10">
        <v>101287</v>
      </c>
      <c r="C285" s="9" t="s">
        <v>36</v>
      </c>
      <c r="D285" s="9">
        <f>VLOOKUP(B285,'HASIL REKAP OPNAME 2'!$B$2:$F$917,4,0)</f>
        <v>50</v>
      </c>
      <c r="E285" s="9">
        <v>10000</v>
      </c>
      <c r="F285" s="9" t="s">
        <v>11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1:23" ht="14.25" customHeight="1" x14ac:dyDescent="0.25">
      <c r="A286" s="6" t="s">
        <v>298</v>
      </c>
      <c r="B286" s="10">
        <v>102521</v>
      </c>
      <c r="C286" s="9" t="s">
        <v>36</v>
      </c>
      <c r="D286" s="9">
        <f>VLOOKUP(B286,'HASIL REKAP OPNAME 2'!$B$2:$F$917,4,0)</f>
        <v>1</v>
      </c>
      <c r="E286" s="9">
        <v>10000</v>
      </c>
      <c r="F286" s="9" t="s">
        <v>11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1:23" ht="14.25" customHeight="1" x14ac:dyDescent="0.25">
      <c r="A287" s="6" t="s">
        <v>299</v>
      </c>
      <c r="B287" s="10">
        <v>101290</v>
      </c>
      <c r="C287" s="9" t="s">
        <v>36</v>
      </c>
      <c r="D287" s="9">
        <f>VLOOKUP(B287,'HASIL REKAP OPNAME 2'!$B$2:$F$917,4,0)</f>
        <v>44</v>
      </c>
      <c r="E287" s="9">
        <v>10000</v>
      </c>
      <c r="F287" s="9" t="s">
        <v>11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ht="14.25" customHeight="1" x14ac:dyDescent="0.25">
      <c r="A288" s="6" t="s">
        <v>300</v>
      </c>
      <c r="B288" s="10">
        <v>101293</v>
      </c>
      <c r="C288" s="9" t="s">
        <v>36</v>
      </c>
      <c r="D288" s="9">
        <f>VLOOKUP(B288,'HASIL REKAP OPNAME 2'!$B$2:$F$917,4,0)</f>
        <v>312</v>
      </c>
      <c r="E288" s="9">
        <v>10000</v>
      </c>
      <c r="F288" s="9" t="s">
        <v>11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1:23" ht="14.25" customHeight="1" x14ac:dyDescent="0.25">
      <c r="A289" s="6" t="s">
        <v>301</v>
      </c>
      <c r="B289" s="10">
        <v>102528</v>
      </c>
      <c r="C289" s="9" t="s">
        <v>36</v>
      </c>
      <c r="D289" s="9">
        <f>VLOOKUP(B289,'HASIL REKAP OPNAME 2'!$B$2:$F$917,4,0)</f>
        <v>20</v>
      </c>
      <c r="E289" s="9">
        <v>10000</v>
      </c>
      <c r="F289" s="9" t="s">
        <v>11</v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pans="1:23" ht="14.25" customHeight="1" x14ac:dyDescent="0.25">
      <c r="A290" s="6" t="s">
        <v>302</v>
      </c>
      <c r="B290" s="10">
        <v>103372</v>
      </c>
      <c r="C290" s="9" t="s">
        <v>36</v>
      </c>
      <c r="D290" s="9">
        <f>VLOOKUP(B290,'HASIL REKAP OPNAME 2'!$B$2:$F$917,4,0)</f>
        <v>4</v>
      </c>
      <c r="E290" s="9">
        <v>10000</v>
      </c>
      <c r="F290" s="9" t="s">
        <v>11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1:23" ht="14.25" customHeight="1" x14ac:dyDescent="0.25">
      <c r="A291" s="6" t="s">
        <v>303</v>
      </c>
      <c r="B291" s="10">
        <v>101305</v>
      </c>
      <c r="C291" s="9" t="s">
        <v>36</v>
      </c>
      <c r="D291" s="9">
        <f>VLOOKUP(B291,'HASIL REKAP OPNAME 2'!$B$2:$F$917,4,0)</f>
        <v>88</v>
      </c>
      <c r="E291" s="9">
        <v>10000</v>
      </c>
      <c r="F291" s="9" t="s">
        <v>11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1:23" ht="14.25" customHeight="1" x14ac:dyDescent="0.25">
      <c r="A292" s="6" t="s">
        <v>304</v>
      </c>
      <c r="B292" s="10">
        <v>101308</v>
      </c>
      <c r="C292" s="9" t="s">
        <v>36</v>
      </c>
      <c r="D292" s="9">
        <f>VLOOKUP(B292,'HASIL REKAP OPNAME 2'!$B$2:$F$917,4,0)</f>
        <v>1</v>
      </c>
      <c r="E292" s="9">
        <v>10000</v>
      </c>
      <c r="F292" s="9" t="s">
        <v>11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1:23" ht="14.25" customHeight="1" x14ac:dyDescent="0.25">
      <c r="A293" s="6" t="s">
        <v>305</v>
      </c>
      <c r="B293" s="10">
        <v>101311</v>
      </c>
      <c r="C293" s="9" t="s">
        <v>36</v>
      </c>
      <c r="D293" s="9">
        <f>VLOOKUP(B293,'HASIL REKAP OPNAME 2'!$B$2:$F$917,4,0)</f>
        <v>5</v>
      </c>
      <c r="E293" s="9">
        <v>10000</v>
      </c>
      <c r="F293" s="9" t="s">
        <v>11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1:23" ht="14.25" customHeight="1" x14ac:dyDescent="0.25">
      <c r="A294" s="6" t="s">
        <v>306</v>
      </c>
      <c r="B294" s="10">
        <v>102547</v>
      </c>
      <c r="C294" s="9" t="s">
        <v>36</v>
      </c>
      <c r="D294" s="9">
        <f>VLOOKUP(B294,'HASIL REKAP OPNAME 2'!$B$2:$F$917,4,0)</f>
        <v>7</v>
      </c>
      <c r="E294" s="9">
        <v>10000</v>
      </c>
      <c r="F294" s="9" t="s">
        <v>11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1:23" ht="14.25" customHeight="1" x14ac:dyDescent="0.25">
      <c r="A295" s="6" t="s">
        <v>307</v>
      </c>
      <c r="B295" s="10">
        <v>101319</v>
      </c>
      <c r="C295" s="9" t="s">
        <v>36</v>
      </c>
      <c r="D295" s="9">
        <f>VLOOKUP(B295,'HASIL REKAP OPNAME 2'!$B$2:$F$917,4,0)</f>
        <v>4</v>
      </c>
      <c r="E295" s="9">
        <v>10000</v>
      </c>
      <c r="F295" s="9" t="s">
        <v>11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1:23" ht="14.25" customHeight="1" x14ac:dyDescent="0.25">
      <c r="A296" s="6" t="s">
        <v>308</v>
      </c>
      <c r="B296" s="10">
        <v>102553</v>
      </c>
      <c r="C296" s="9" t="s">
        <v>36</v>
      </c>
      <c r="D296" s="9">
        <f>VLOOKUP(B296,'HASIL REKAP OPNAME 2'!$B$2:$F$917,4,0)</f>
        <v>3</v>
      </c>
      <c r="E296" s="9">
        <v>10000</v>
      </c>
      <c r="F296" s="9" t="s">
        <v>11</v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pans="1:23" ht="14.25" customHeight="1" x14ac:dyDescent="0.25">
      <c r="A297" s="6" t="s">
        <v>309</v>
      </c>
      <c r="B297" s="10">
        <v>101324</v>
      </c>
      <c r="C297" s="9" t="s">
        <v>36</v>
      </c>
      <c r="D297" s="9">
        <f>VLOOKUP(B297,'HASIL REKAP OPNAME 2'!$B$2:$F$917,4,0)</f>
        <v>23</v>
      </c>
      <c r="E297" s="9">
        <v>10000</v>
      </c>
      <c r="F297" s="9" t="s">
        <v>11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 ht="14.25" customHeight="1" x14ac:dyDescent="0.25">
      <c r="A298" s="6" t="s">
        <v>310</v>
      </c>
      <c r="B298" s="10">
        <v>101325</v>
      </c>
      <c r="C298" s="9" t="s">
        <v>36</v>
      </c>
      <c r="D298" s="9">
        <f>VLOOKUP(B298,'HASIL REKAP OPNAME 2'!$B$2:$F$917,4,0)</f>
        <v>6</v>
      </c>
      <c r="E298" s="9">
        <v>10000</v>
      </c>
      <c r="F298" s="9" t="s">
        <v>11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pans="1:23" ht="14.25" customHeight="1" x14ac:dyDescent="0.25">
      <c r="A299" s="6" t="s">
        <v>311</v>
      </c>
      <c r="B299" s="10">
        <v>102559</v>
      </c>
      <c r="C299" s="9" t="s">
        <v>36</v>
      </c>
      <c r="D299" s="9">
        <f>VLOOKUP(B299,'HASIL REKAP OPNAME 2'!$B$2:$F$917,4,0)</f>
        <v>9</v>
      </c>
      <c r="E299" s="9">
        <v>10000</v>
      </c>
      <c r="F299" s="9" t="s">
        <v>11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1:23" ht="14.25" customHeight="1" x14ac:dyDescent="0.25">
      <c r="A300" s="6" t="s">
        <v>312</v>
      </c>
      <c r="B300" s="10">
        <v>101327</v>
      </c>
      <c r="C300" s="9" t="s">
        <v>36</v>
      </c>
      <c r="D300" s="9">
        <f>VLOOKUP(B300,'HASIL REKAP OPNAME 2'!$B$2:$F$917,4,0)</f>
        <v>242</v>
      </c>
      <c r="E300" s="9">
        <v>10000</v>
      </c>
      <c r="F300" s="9" t="s">
        <v>11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1:23" ht="14.25" customHeight="1" x14ac:dyDescent="0.25">
      <c r="A301" s="6" t="s">
        <v>313</v>
      </c>
      <c r="B301" s="10">
        <v>102561</v>
      </c>
      <c r="C301" s="9" t="s">
        <v>36</v>
      </c>
      <c r="D301" s="9">
        <f>VLOOKUP(B301,'HASIL REKAP OPNAME 2'!$B$2:$F$917,4,0)</f>
        <v>5</v>
      </c>
      <c r="E301" s="9">
        <v>10000</v>
      </c>
      <c r="F301" s="9" t="s">
        <v>11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1:23" ht="14.25" customHeight="1" x14ac:dyDescent="0.25">
      <c r="A302" s="6" t="s">
        <v>314</v>
      </c>
      <c r="B302" s="10">
        <v>101329</v>
      </c>
      <c r="C302" s="9" t="s">
        <v>36</v>
      </c>
      <c r="D302" s="9">
        <f>VLOOKUP(B302,'HASIL REKAP OPNAME 2'!$B$2:$F$917,4,0)</f>
        <v>391</v>
      </c>
      <c r="E302" s="9">
        <v>10000</v>
      </c>
      <c r="F302" s="9" t="s">
        <v>11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1:23" ht="14.25" customHeight="1" x14ac:dyDescent="0.25">
      <c r="A303" s="6" t="s">
        <v>315</v>
      </c>
      <c r="B303" s="10">
        <v>102565</v>
      </c>
      <c r="C303" s="9" t="s">
        <v>36</v>
      </c>
      <c r="D303" s="9">
        <f>VLOOKUP(B303,'HASIL REKAP OPNAME 2'!$B$2:$F$917,4,0)</f>
        <v>5</v>
      </c>
      <c r="E303" s="9">
        <v>10000</v>
      </c>
      <c r="F303" s="9" t="s">
        <v>11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pans="1:23" ht="14.25" customHeight="1" x14ac:dyDescent="0.25">
      <c r="A304" s="6" t="s">
        <v>316</v>
      </c>
      <c r="B304" s="10">
        <v>101330</v>
      </c>
      <c r="C304" s="9" t="s">
        <v>36</v>
      </c>
      <c r="D304" s="9">
        <f>VLOOKUP(B304,'HASIL REKAP OPNAME 2'!$B$2:$F$917,4,0)</f>
        <v>56</v>
      </c>
      <c r="E304" s="9">
        <v>10000</v>
      </c>
      <c r="F304" s="9" t="s">
        <v>11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1:23" ht="14.25" customHeight="1" x14ac:dyDescent="0.25">
      <c r="A305" s="6" t="s">
        <v>317</v>
      </c>
      <c r="B305" s="10">
        <v>102566</v>
      </c>
      <c r="C305" s="9" t="s">
        <v>36</v>
      </c>
      <c r="D305" s="9">
        <f>VLOOKUP(B305,'HASIL REKAP OPNAME 2'!$B$2:$F$917,4,0)</f>
        <v>3</v>
      </c>
      <c r="E305" s="9">
        <v>10000</v>
      </c>
      <c r="F305" s="9" t="s">
        <v>11</v>
      </c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1:23" ht="14.25" customHeight="1" x14ac:dyDescent="0.25">
      <c r="A306" s="6" t="s">
        <v>318</v>
      </c>
      <c r="B306" s="10">
        <v>101334</v>
      </c>
      <c r="C306" s="9" t="s">
        <v>36</v>
      </c>
      <c r="D306" s="9">
        <f>VLOOKUP(B306,'HASIL REKAP OPNAME 2'!$B$2:$F$917,4,0)</f>
        <v>71</v>
      </c>
      <c r="E306" s="9">
        <v>10000</v>
      </c>
      <c r="F306" s="9" t="s">
        <v>11</v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 ht="14.25" customHeight="1" x14ac:dyDescent="0.25">
      <c r="A307" s="6" t="s">
        <v>319</v>
      </c>
      <c r="B307" s="10">
        <v>102571</v>
      </c>
      <c r="C307" s="9" t="s">
        <v>36</v>
      </c>
      <c r="D307" s="9">
        <f>VLOOKUP(B307,'HASIL REKAP OPNAME 2'!$B$2:$F$917,4,0)</f>
        <v>17</v>
      </c>
      <c r="E307" s="9">
        <v>10000</v>
      </c>
      <c r="F307" s="9" t="s">
        <v>11</v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pans="1:23" ht="14.25" customHeight="1" x14ac:dyDescent="0.25">
      <c r="A308" s="6" t="s">
        <v>320</v>
      </c>
      <c r="B308" s="10">
        <v>103457</v>
      </c>
      <c r="C308" s="9" t="s">
        <v>36</v>
      </c>
      <c r="D308" s="9">
        <f>VLOOKUP(B308,'HASIL REKAP OPNAME 2'!$B$2:$F$917,4,0)</f>
        <v>57</v>
      </c>
      <c r="E308" s="9">
        <v>10000</v>
      </c>
      <c r="F308" s="9" t="s">
        <v>11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pans="1:23" ht="14.25" customHeight="1" x14ac:dyDescent="0.25">
      <c r="A309" s="6" t="s">
        <v>321</v>
      </c>
      <c r="B309" s="10">
        <v>101336</v>
      </c>
      <c r="C309" s="9" t="s">
        <v>36</v>
      </c>
      <c r="D309" s="9">
        <f>VLOOKUP(B309,'HASIL REKAP OPNAME 2'!$B$2:$F$917,4,0)</f>
        <v>15</v>
      </c>
      <c r="E309" s="9">
        <v>10000</v>
      </c>
      <c r="F309" s="9" t="s">
        <v>11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pans="1:23" ht="14.25" customHeight="1" x14ac:dyDescent="0.25">
      <c r="A310" s="6" t="s">
        <v>322</v>
      </c>
      <c r="B310" s="10">
        <v>102574</v>
      </c>
      <c r="C310" s="9" t="s">
        <v>36</v>
      </c>
      <c r="D310" s="9">
        <f>VLOOKUP(B310,'HASIL REKAP OPNAME 2'!$B$2:$F$917,4,0)</f>
        <v>8</v>
      </c>
      <c r="E310" s="9">
        <v>10000</v>
      </c>
      <c r="F310" s="9" t="s">
        <v>11</v>
      </c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1:23" ht="14.25" customHeight="1" x14ac:dyDescent="0.25">
      <c r="A311" s="6" t="s">
        <v>323</v>
      </c>
      <c r="B311" s="10">
        <v>102110</v>
      </c>
      <c r="C311" s="9" t="s">
        <v>36</v>
      </c>
      <c r="D311" s="9">
        <f>VLOOKUP(B311,'HASIL REKAP OPNAME 2'!$B$2:$F$917,4,0)</f>
        <v>17</v>
      </c>
      <c r="E311" s="9">
        <v>10000</v>
      </c>
      <c r="F311" s="9" t="s">
        <v>11</v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ht="14.25" customHeight="1" x14ac:dyDescent="0.25">
      <c r="A312" s="6" t="s">
        <v>324</v>
      </c>
      <c r="B312" s="10">
        <v>102577</v>
      </c>
      <c r="C312" s="9" t="s">
        <v>36</v>
      </c>
      <c r="D312" s="9">
        <f>VLOOKUP(B312,'HASIL REKAP OPNAME 2'!$B$2:$F$917,4,0)</f>
        <v>4</v>
      </c>
      <c r="E312" s="9">
        <v>10000</v>
      </c>
      <c r="F312" s="9" t="s">
        <v>11</v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1:23" ht="14.25" customHeight="1" x14ac:dyDescent="0.25">
      <c r="A313" s="6" t="s">
        <v>325</v>
      </c>
      <c r="B313" s="10">
        <v>101340</v>
      </c>
      <c r="C313" s="9" t="s">
        <v>10</v>
      </c>
      <c r="D313" s="9">
        <f>VLOOKUP(B313,'HASIL REKAP OPNAME 2'!$B$2:$F$917,4,0)</f>
        <v>8</v>
      </c>
      <c r="E313" s="9">
        <v>10000</v>
      </c>
      <c r="F313" s="9" t="s">
        <v>11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pans="1:23" ht="14.25" customHeight="1" x14ac:dyDescent="0.25">
      <c r="A314" s="6" t="s">
        <v>326</v>
      </c>
      <c r="B314" s="10">
        <v>101341</v>
      </c>
      <c r="C314" s="9" t="s">
        <v>10</v>
      </c>
      <c r="D314" s="9">
        <f>VLOOKUP(B314,'HASIL REKAP OPNAME 2'!$B$2:$F$917,4,0)</f>
        <v>8</v>
      </c>
      <c r="E314" s="9">
        <v>10000</v>
      </c>
      <c r="F314" s="9" t="s">
        <v>11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1:23" ht="14.25" customHeight="1" x14ac:dyDescent="0.25">
      <c r="A315" s="6" t="s">
        <v>327</v>
      </c>
      <c r="B315" s="10">
        <v>102581</v>
      </c>
      <c r="C315" s="9" t="s">
        <v>10</v>
      </c>
      <c r="D315" s="9">
        <f>VLOOKUP(B315,'HASIL REKAP OPNAME 2'!$B$2:$F$917,4,0)</f>
        <v>2</v>
      </c>
      <c r="E315" s="9">
        <v>10000</v>
      </c>
      <c r="F315" s="9" t="s">
        <v>11</v>
      </c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1:23" ht="14.25" customHeight="1" x14ac:dyDescent="0.25">
      <c r="A316" s="6" t="s">
        <v>328</v>
      </c>
      <c r="B316" s="10">
        <v>102583</v>
      </c>
      <c r="C316" s="9" t="s">
        <v>10</v>
      </c>
      <c r="D316" s="9">
        <f>VLOOKUP(B316,'HASIL REKAP OPNAME 2'!$B$2:$F$917,4,0)</f>
        <v>9</v>
      </c>
      <c r="E316" s="9">
        <v>10000</v>
      </c>
      <c r="F316" s="9" t="s">
        <v>11</v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1:23" ht="14.25" customHeight="1" x14ac:dyDescent="0.25">
      <c r="A317" s="6" t="s">
        <v>329</v>
      </c>
      <c r="B317" s="10">
        <v>101344</v>
      </c>
      <c r="C317" s="9" t="s">
        <v>10</v>
      </c>
      <c r="D317" s="9">
        <f>VLOOKUP(B317,'HASIL REKAP OPNAME 2'!$B$2:$F$917,4,0)</f>
        <v>11</v>
      </c>
      <c r="E317" s="9">
        <v>10000</v>
      </c>
      <c r="F317" s="9" t="s">
        <v>11</v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pans="1:23" ht="14.25" customHeight="1" x14ac:dyDescent="0.25">
      <c r="A318" s="6" t="s">
        <v>330</v>
      </c>
      <c r="B318" s="10">
        <v>101345</v>
      </c>
      <c r="C318" s="9" t="s">
        <v>10</v>
      </c>
      <c r="D318" s="9">
        <f>VLOOKUP(B318,'HASIL REKAP OPNAME 2'!$B$2:$F$917,4,0)</f>
        <v>7</v>
      </c>
      <c r="E318" s="9">
        <v>10000</v>
      </c>
      <c r="F318" s="9" t="s">
        <v>11</v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23" ht="14.25" customHeight="1" x14ac:dyDescent="0.25">
      <c r="A319" s="6" t="s">
        <v>331</v>
      </c>
      <c r="B319" s="10">
        <v>102587</v>
      </c>
      <c r="C319" s="9" t="s">
        <v>10</v>
      </c>
      <c r="D319" s="9">
        <f>VLOOKUP(B319,'HASIL REKAP OPNAME 2'!$B$2:$F$917,4,0)</f>
        <v>5</v>
      </c>
      <c r="E319" s="9">
        <v>10000</v>
      </c>
      <c r="F319" s="9" t="s">
        <v>11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1:23" ht="14.25" customHeight="1" x14ac:dyDescent="0.25">
      <c r="A320" s="6" t="s">
        <v>332</v>
      </c>
      <c r="B320" s="10">
        <v>102588</v>
      </c>
      <c r="C320" s="9" t="s">
        <v>10</v>
      </c>
      <c r="D320" s="9">
        <f>VLOOKUP(B320,'HASIL REKAP OPNAME 2'!$B$2:$F$917,4,0)</f>
        <v>12</v>
      </c>
      <c r="E320" s="9">
        <v>10000</v>
      </c>
      <c r="F320" s="9" t="s">
        <v>11</v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1:23" ht="14.25" customHeight="1" x14ac:dyDescent="0.25">
      <c r="A321" s="6" t="s">
        <v>333</v>
      </c>
      <c r="B321" s="10">
        <v>102589</v>
      </c>
      <c r="C321" s="9" t="s">
        <v>10</v>
      </c>
      <c r="D321" s="9">
        <f>VLOOKUP(B321,'HASIL REKAP OPNAME 2'!$B$2:$F$917,4,0)</f>
        <v>7</v>
      </c>
      <c r="E321" s="9">
        <v>10000</v>
      </c>
      <c r="F321" s="9" t="s">
        <v>11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14.25" customHeight="1" x14ac:dyDescent="0.25">
      <c r="A322" s="6" t="s">
        <v>334</v>
      </c>
      <c r="B322" s="10">
        <v>101349</v>
      </c>
      <c r="C322" s="9" t="s">
        <v>10</v>
      </c>
      <c r="D322" s="9">
        <f>VLOOKUP(B322,'HASIL REKAP OPNAME 2'!$B$2:$F$917,4,0)</f>
        <v>49</v>
      </c>
      <c r="E322" s="9">
        <v>10000</v>
      </c>
      <c r="F322" s="9" t="s">
        <v>11</v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ht="14.25" customHeight="1" x14ac:dyDescent="0.25">
      <c r="A323" s="6" t="s">
        <v>335</v>
      </c>
      <c r="B323" s="10">
        <v>101350</v>
      </c>
      <c r="C323" s="9" t="s">
        <v>10</v>
      </c>
      <c r="D323" s="9">
        <f>VLOOKUP(B323,'HASIL REKAP OPNAME 2'!$B$2:$F$917,4,0)</f>
        <v>36</v>
      </c>
      <c r="E323" s="9">
        <v>10000</v>
      </c>
      <c r="F323" s="9" t="s">
        <v>11</v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ht="14.25" customHeight="1" x14ac:dyDescent="0.25">
      <c r="A324" s="6" t="s">
        <v>336</v>
      </c>
      <c r="B324" s="10">
        <v>101351</v>
      </c>
      <c r="C324" s="9" t="s">
        <v>10</v>
      </c>
      <c r="D324" s="9">
        <f>VLOOKUP(B324,'HASIL REKAP OPNAME 2'!$B$2:$F$917,4,0)</f>
        <v>113</v>
      </c>
      <c r="E324" s="9">
        <v>10000</v>
      </c>
      <c r="F324" s="9" t="s">
        <v>11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ht="14.25" customHeight="1" x14ac:dyDescent="0.25">
      <c r="A325" s="6" t="s">
        <v>337</v>
      </c>
      <c r="B325" s="10">
        <v>101352</v>
      </c>
      <c r="C325" s="9" t="s">
        <v>10</v>
      </c>
      <c r="D325" s="9">
        <f>VLOOKUP(B325,'HASIL REKAP OPNAME 2'!$B$2:$F$917,4,0)</f>
        <v>15</v>
      </c>
      <c r="E325" s="9">
        <v>10000</v>
      </c>
      <c r="F325" s="9" t="s">
        <v>11</v>
      </c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 ht="14.25" customHeight="1" x14ac:dyDescent="0.25">
      <c r="A326" s="6" t="s">
        <v>338</v>
      </c>
      <c r="B326" s="10">
        <v>101353</v>
      </c>
      <c r="C326" s="9" t="s">
        <v>10</v>
      </c>
      <c r="D326" s="9">
        <f>VLOOKUP(B326,'HASIL REKAP OPNAME 2'!$B$2:$F$917,4,0)</f>
        <v>5</v>
      </c>
      <c r="E326" s="9">
        <v>10000</v>
      </c>
      <c r="F326" s="9" t="s">
        <v>11</v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 ht="14.25" customHeight="1" x14ac:dyDescent="0.25">
      <c r="A327" s="6" t="s">
        <v>339</v>
      </c>
      <c r="B327" s="10">
        <v>101354</v>
      </c>
      <c r="C327" s="9" t="s">
        <v>10</v>
      </c>
      <c r="D327" s="9">
        <f>VLOOKUP(B327,'HASIL REKAP OPNAME 2'!$B$2:$F$917,4,0)</f>
        <v>34</v>
      </c>
      <c r="E327" s="9">
        <v>10000</v>
      </c>
      <c r="F327" s="9" t="s">
        <v>11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1:23" ht="14.25" customHeight="1" x14ac:dyDescent="0.25">
      <c r="A328" s="6" t="s">
        <v>340</v>
      </c>
      <c r="B328" s="10">
        <v>102595</v>
      </c>
      <c r="C328" s="9" t="s">
        <v>10</v>
      </c>
      <c r="D328" s="9">
        <f>VLOOKUP(B328,'HASIL REKAP OPNAME 2'!$B$2:$F$917,4,0)</f>
        <v>2</v>
      </c>
      <c r="E328" s="9">
        <v>10000</v>
      </c>
      <c r="F328" s="9" t="s">
        <v>11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1:23" ht="14.25" customHeight="1" x14ac:dyDescent="0.25">
      <c r="A329" s="6" t="s">
        <v>341</v>
      </c>
      <c r="B329" s="10">
        <v>101355</v>
      </c>
      <c r="C329" s="9" t="s">
        <v>10</v>
      </c>
      <c r="D329" s="9">
        <f>VLOOKUP(B329,'HASIL REKAP OPNAME 2'!$B$2:$F$917,4,0)</f>
        <v>6</v>
      </c>
      <c r="E329" s="9">
        <v>10000</v>
      </c>
      <c r="F329" s="9" t="s">
        <v>11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 ht="14.25" customHeight="1" x14ac:dyDescent="0.25">
      <c r="A330" s="6" t="s">
        <v>342</v>
      </c>
      <c r="B330" s="10">
        <v>102596</v>
      </c>
      <c r="C330" s="9" t="s">
        <v>10</v>
      </c>
      <c r="D330" s="9">
        <f>VLOOKUP(B330,'HASIL REKAP OPNAME 2'!$B$2:$F$917,4,0)</f>
        <v>3</v>
      </c>
      <c r="E330" s="9">
        <v>10000</v>
      </c>
      <c r="F330" s="9" t="s">
        <v>11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 ht="14.25" customHeight="1" x14ac:dyDescent="0.25">
      <c r="A331" s="6" t="s">
        <v>343</v>
      </c>
      <c r="B331" s="10">
        <v>101356</v>
      </c>
      <c r="C331" s="9" t="s">
        <v>10</v>
      </c>
      <c r="D331" s="9">
        <f>VLOOKUP(B331,'HASIL REKAP OPNAME 2'!$B$2:$F$917,4,0)</f>
        <v>104</v>
      </c>
      <c r="E331" s="9">
        <v>10000</v>
      </c>
      <c r="F331" s="9" t="s">
        <v>11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 ht="14.25" customHeight="1" x14ac:dyDescent="0.25">
      <c r="A332" s="6" t="s">
        <v>344</v>
      </c>
      <c r="B332" s="10">
        <v>102098</v>
      </c>
      <c r="C332" s="9" t="s">
        <v>10</v>
      </c>
      <c r="D332" s="9">
        <f>VLOOKUP(B332,'HASIL REKAP OPNAME 2'!$B$2:$F$917,4,0)</f>
        <v>12</v>
      </c>
      <c r="E332" s="9">
        <v>10000</v>
      </c>
      <c r="F332" s="9" t="s">
        <v>11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 ht="14.25" customHeight="1" x14ac:dyDescent="0.25">
      <c r="A333" s="6" t="s">
        <v>345</v>
      </c>
      <c r="B333" s="10">
        <v>102128</v>
      </c>
      <c r="C333" s="9" t="s">
        <v>10</v>
      </c>
      <c r="D333" s="9">
        <f>VLOOKUP(B333,'HASIL REKAP OPNAME 2'!$B$2:$F$917,4,0)</f>
        <v>15</v>
      </c>
      <c r="E333" s="9">
        <v>10000</v>
      </c>
      <c r="F333" s="9" t="s">
        <v>11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ht="14.25" customHeight="1" x14ac:dyDescent="0.25">
      <c r="A334" s="6" t="s">
        <v>346</v>
      </c>
      <c r="B334" s="10">
        <v>101357</v>
      </c>
      <c r="C334" s="9" t="s">
        <v>10</v>
      </c>
      <c r="D334" s="9">
        <f>VLOOKUP(B334,'HASIL REKAP OPNAME 2'!$B$2:$F$917,4,0)</f>
        <v>52</v>
      </c>
      <c r="E334" s="9">
        <v>10000</v>
      </c>
      <c r="F334" s="9" t="s">
        <v>11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 ht="14.25" customHeight="1" x14ac:dyDescent="0.25">
      <c r="A335" s="6" t="s">
        <v>347</v>
      </c>
      <c r="B335" s="10">
        <v>102599</v>
      </c>
      <c r="C335" s="9" t="s">
        <v>10</v>
      </c>
      <c r="D335" s="9">
        <f>VLOOKUP(B335,'HASIL REKAP OPNAME 2'!$B$2:$F$917,4,0)</f>
        <v>35</v>
      </c>
      <c r="E335" s="9">
        <v>10000</v>
      </c>
      <c r="F335" s="9" t="s">
        <v>11</v>
      </c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 ht="14.25" customHeight="1" x14ac:dyDescent="0.25">
      <c r="A336" s="6" t="s">
        <v>348</v>
      </c>
      <c r="B336" s="10">
        <v>101359</v>
      </c>
      <c r="C336" s="9" t="s">
        <v>10</v>
      </c>
      <c r="D336" s="9">
        <f>VLOOKUP(B336,'HASIL REKAP OPNAME 2'!$B$2:$F$917,4,0)</f>
        <v>6</v>
      </c>
      <c r="E336" s="9">
        <v>10000</v>
      </c>
      <c r="F336" s="9" t="s">
        <v>11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ht="14.25" customHeight="1" x14ac:dyDescent="0.25">
      <c r="A337" s="6" t="s">
        <v>349</v>
      </c>
      <c r="B337" s="10">
        <v>101362</v>
      </c>
      <c r="C337" s="9" t="s">
        <v>10</v>
      </c>
      <c r="D337" s="9">
        <f>VLOOKUP(B337,'HASIL REKAP OPNAME 2'!$B$2:$F$917,4,0)</f>
        <v>48</v>
      </c>
      <c r="E337" s="9">
        <v>10000</v>
      </c>
      <c r="F337" s="9" t="s">
        <v>11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ht="14.25" customHeight="1" x14ac:dyDescent="0.25">
      <c r="A338" s="6" t="s">
        <v>350</v>
      </c>
      <c r="B338" s="10">
        <v>101364</v>
      </c>
      <c r="C338" s="9" t="s">
        <v>10</v>
      </c>
      <c r="D338" s="9">
        <f>VLOOKUP(B338,'HASIL REKAP OPNAME 2'!$B$2:$F$917,4,0)</f>
        <v>12</v>
      </c>
      <c r="E338" s="9">
        <v>10000</v>
      </c>
      <c r="F338" s="9" t="s">
        <v>11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 ht="14.25" customHeight="1" x14ac:dyDescent="0.25">
      <c r="A339" s="6" t="s">
        <v>351</v>
      </c>
      <c r="B339" s="10">
        <v>102608</v>
      </c>
      <c r="C339" s="9" t="s">
        <v>10</v>
      </c>
      <c r="D339" s="9">
        <f>VLOOKUP(B339,'HASIL REKAP OPNAME 2'!$B$2:$F$917,4,0)</f>
        <v>12</v>
      </c>
      <c r="E339" s="9">
        <v>10000</v>
      </c>
      <c r="F339" s="9" t="s">
        <v>11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 ht="14.25" customHeight="1" x14ac:dyDescent="0.25">
      <c r="A340" s="6" t="s">
        <v>352</v>
      </c>
      <c r="B340" s="10">
        <v>101365</v>
      </c>
      <c r="C340" s="9" t="s">
        <v>10</v>
      </c>
      <c r="D340" s="9">
        <f>VLOOKUP(B340,'HASIL REKAP OPNAME 2'!$B$2:$F$917,4,0)</f>
        <v>10</v>
      </c>
      <c r="E340" s="9">
        <v>10000</v>
      </c>
      <c r="F340" s="9" t="s">
        <v>11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ht="14.25" customHeight="1" x14ac:dyDescent="0.25">
      <c r="A341" s="6" t="s">
        <v>353</v>
      </c>
      <c r="B341" s="10">
        <v>102609</v>
      </c>
      <c r="C341" s="9" t="s">
        <v>10</v>
      </c>
      <c r="D341" s="9">
        <f>VLOOKUP(B341,'HASIL REKAP OPNAME 2'!$B$2:$F$917,4,0)</f>
        <v>10</v>
      </c>
      <c r="E341" s="9">
        <v>10000</v>
      </c>
      <c r="F341" s="9" t="s">
        <v>11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 ht="14.25" customHeight="1" x14ac:dyDescent="0.25">
      <c r="A342" s="6" t="s">
        <v>354</v>
      </c>
      <c r="B342" s="10">
        <v>101371</v>
      </c>
      <c r="C342" s="9" t="s">
        <v>10</v>
      </c>
      <c r="D342" s="9">
        <f>VLOOKUP(B342,'HASIL REKAP OPNAME 2'!$B$2:$F$917,4,0)</f>
        <v>77</v>
      </c>
      <c r="E342" s="9">
        <v>10000</v>
      </c>
      <c r="F342" s="9" t="s">
        <v>11</v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 ht="14.25" customHeight="1" x14ac:dyDescent="0.25">
      <c r="A343" s="6" t="s">
        <v>355</v>
      </c>
      <c r="B343" s="10">
        <v>101372</v>
      </c>
      <c r="C343" s="9" t="s">
        <v>10</v>
      </c>
      <c r="D343" s="9">
        <f>VLOOKUP(B343,'HASIL REKAP OPNAME 2'!$B$2:$F$917,4,0)</f>
        <v>3</v>
      </c>
      <c r="E343" s="9">
        <v>10000</v>
      </c>
      <c r="F343" s="9" t="s">
        <v>11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1:23" ht="14.25" customHeight="1" x14ac:dyDescent="0.25">
      <c r="A344" s="6" t="s">
        <v>356</v>
      </c>
      <c r="B344" s="10">
        <v>102616</v>
      </c>
      <c r="C344" s="9" t="s">
        <v>10</v>
      </c>
      <c r="D344" s="9">
        <f>VLOOKUP(B344,'HASIL REKAP OPNAME 2'!$B$2:$F$917,4,0)</f>
        <v>11</v>
      </c>
      <c r="E344" s="9">
        <v>10000</v>
      </c>
      <c r="F344" s="9" t="s">
        <v>11</v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 ht="14.25" customHeight="1" x14ac:dyDescent="0.25">
      <c r="A345" s="6" t="s">
        <v>357</v>
      </c>
      <c r="B345" s="10">
        <v>102136</v>
      </c>
      <c r="C345" s="9" t="s">
        <v>10</v>
      </c>
      <c r="D345" s="9">
        <f>VLOOKUP(B345,'HASIL REKAP OPNAME 2'!$B$2:$F$917,4,0)</f>
        <v>7</v>
      </c>
      <c r="E345" s="9">
        <v>10000</v>
      </c>
      <c r="F345" s="9" t="s">
        <v>11</v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 ht="14.25" customHeight="1" x14ac:dyDescent="0.25">
      <c r="A346" s="6" t="s">
        <v>358</v>
      </c>
      <c r="B346" s="10">
        <v>101374</v>
      </c>
      <c r="C346" s="9" t="s">
        <v>10</v>
      </c>
      <c r="D346" s="9">
        <f>VLOOKUP(B346,'HASIL REKAP OPNAME 2'!$B$2:$F$917,4,0)</f>
        <v>14</v>
      </c>
      <c r="E346" s="9">
        <v>10000</v>
      </c>
      <c r="F346" s="9" t="s">
        <v>11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 ht="14.25" customHeight="1" x14ac:dyDescent="0.25">
      <c r="A347" s="6" t="s">
        <v>359</v>
      </c>
      <c r="B347" s="10">
        <v>101378</v>
      </c>
      <c r="C347" s="9" t="s">
        <v>10</v>
      </c>
      <c r="D347" s="9">
        <f>VLOOKUP(B347,'HASIL REKAP OPNAME 2'!$B$2:$F$917,4,0)</f>
        <v>60</v>
      </c>
      <c r="E347" s="9">
        <v>10000</v>
      </c>
      <c r="F347" s="9" t="s">
        <v>11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ht="14.25" customHeight="1" x14ac:dyDescent="0.25">
      <c r="A348" s="6" t="s">
        <v>360</v>
      </c>
      <c r="B348" s="10">
        <v>101379</v>
      </c>
      <c r="C348" s="9" t="s">
        <v>10</v>
      </c>
      <c r="D348" s="9">
        <f>VLOOKUP(B348,'HASIL REKAP OPNAME 2'!$B$2:$F$917,4,0)</f>
        <v>48</v>
      </c>
      <c r="E348" s="9">
        <v>10000</v>
      </c>
      <c r="F348" s="9" t="s">
        <v>11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 ht="14.25" customHeight="1" x14ac:dyDescent="0.25">
      <c r="A349" s="6" t="s">
        <v>361</v>
      </c>
      <c r="B349" s="10">
        <v>101380</v>
      </c>
      <c r="C349" s="9" t="s">
        <v>10</v>
      </c>
      <c r="D349" s="9">
        <f>VLOOKUP(B349,'HASIL REKAP OPNAME 2'!$B$2:$F$917,4,0)</f>
        <v>31</v>
      </c>
      <c r="E349" s="9">
        <v>10000</v>
      </c>
      <c r="F349" s="9" t="s">
        <v>11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 ht="14.25" customHeight="1" x14ac:dyDescent="0.25">
      <c r="A350" s="6" t="s">
        <v>362</v>
      </c>
      <c r="B350" s="10">
        <v>102625</v>
      </c>
      <c r="C350" s="9" t="s">
        <v>10</v>
      </c>
      <c r="D350" s="9">
        <f>VLOOKUP(B350,'HASIL REKAP OPNAME 2'!$B$2:$F$917,4,0)</f>
        <v>5</v>
      </c>
      <c r="E350" s="9">
        <v>10000</v>
      </c>
      <c r="F350" s="9" t="s">
        <v>11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1:23" ht="14.25" customHeight="1" x14ac:dyDescent="0.25">
      <c r="A351" s="6" t="s">
        <v>363</v>
      </c>
      <c r="B351" s="10">
        <v>101382</v>
      </c>
      <c r="C351" s="9" t="s">
        <v>10</v>
      </c>
      <c r="D351" s="9">
        <f>VLOOKUP(B351,'HASIL REKAP OPNAME 2'!$B$2:$F$917,4,0)</f>
        <v>53</v>
      </c>
      <c r="E351" s="9">
        <v>10000</v>
      </c>
      <c r="F351" s="9" t="s">
        <v>11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 ht="14.25" customHeight="1" x14ac:dyDescent="0.25">
      <c r="A352" s="6" t="s">
        <v>364</v>
      </c>
      <c r="B352" s="10">
        <v>101383</v>
      </c>
      <c r="C352" s="9" t="s">
        <v>10</v>
      </c>
      <c r="D352" s="9">
        <f>VLOOKUP(B352,'HASIL REKAP OPNAME 2'!$B$2:$F$917,4,0)</f>
        <v>18</v>
      </c>
      <c r="E352" s="9">
        <v>10000</v>
      </c>
      <c r="F352" s="9" t="s">
        <v>11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 ht="14.25" customHeight="1" x14ac:dyDescent="0.25">
      <c r="A353" s="6" t="s">
        <v>365</v>
      </c>
      <c r="B353" s="10">
        <v>101384</v>
      </c>
      <c r="C353" s="9" t="s">
        <v>10</v>
      </c>
      <c r="D353" s="9">
        <f>VLOOKUP(B353,'HASIL REKAP OPNAME 2'!$B$2:$F$917,4,0)</f>
        <v>14</v>
      </c>
      <c r="E353" s="9">
        <v>10000</v>
      </c>
      <c r="F353" s="9" t="s">
        <v>11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 ht="14.25" customHeight="1" x14ac:dyDescent="0.25">
      <c r="A354" s="6" t="s">
        <v>366</v>
      </c>
      <c r="B354" s="10">
        <v>102630</v>
      </c>
      <c r="C354" s="9" t="s">
        <v>10</v>
      </c>
      <c r="D354" s="9">
        <f>VLOOKUP(B354,'HASIL REKAP OPNAME 2'!$B$2:$F$917,4,0)</f>
        <v>4</v>
      </c>
      <c r="E354" s="9">
        <v>10000</v>
      </c>
      <c r="F354" s="9" t="s">
        <v>11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ht="14.25" customHeight="1" x14ac:dyDescent="0.25">
      <c r="A355" s="6" t="s">
        <v>367</v>
      </c>
      <c r="B355" s="10">
        <v>102130</v>
      </c>
      <c r="C355" s="9" t="s">
        <v>10</v>
      </c>
      <c r="D355" s="9">
        <f>VLOOKUP(B355,'HASIL REKAP OPNAME 2'!$B$2:$F$917,4,0)</f>
        <v>113</v>
      </c>
      <c r="E355" s="9">
        <v>10000</v>
      </c>
      <c r="F355" s="9" t="s">
        <v>11</v>
      </c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 ht="14.25" customHeight="1" x14ac:dyDescent="0.25">
      <c r="A356" s="6" t="s">
        <v>368</v>
      </c>
      <c r="B356" s="10">
        <v>101385</v>
      </c>
      <c r="C356" s="9" t="s">
        <v>10</v>
      </c>
      <c r="D356" s="9">
        <f>VLOOKUP(B356,'HASIL REKAP OPNAME 2'!$B$2:$F$917,4,0)</f>
        <v>129</v>
      </c>
      <c r="E356" s="9">
        <v>10000</v>
      </c>
      <c r="F356" s="9" t="s">
        <v>11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 ht="14.25" customHeight="1" x14ac:dyDescent="0.25">
      <c r="A357" s="6" t="s">
        <v>369</v>
      </c>
      <c r="B357" s="10">
        <v>102632</v>
      </c>
      <c r="C357" s="9" t="s">
        <v>10</v>
      </c>
      <c r="D357" s="9">
        <f>VLOOKUP(B357,'HASIL REKAP OPNAME 2'!$B$2:$F$917,4,0)</f>
        <v>4</v>
      </c>
      <c r="E357" s="9">
        <v>10000</v>
      </c>
      <c r="F357" s="9" t="s">
        <v>11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1:23" ht="14.25" customHeight="1" x14ac:dyDescent="0.25">
      <c r="A358" s="6" t="s">
        <v>370</v>
      </c>
      <c r="B358" s="10">
        <v>101386</v>
      </c>
      <c r="C358" s="9" t="s">
        <v>10</v>
      </c>
      <c r="D358" s="9">
        <f>VLOOKUP(B358,'HASIL REKAP OPNAME 2'!$B$2:$F$917,4,0)</f>
        <v>5</v>
      </c>
      <c r="E358" s="9">
        <v>10000</v>
      </c>
      <c r="F358" s="9" t="s">
        <v>11</v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 ht="14.25" customHeight="1" x14ac:dyDescent="0.25">
      <c r="A359" s="6" t="s">
        <v>371</v>
      </c>
      <c r="B359" s="10">
        <v>102633</v>
      </c>
      <c r="C359" s="9" t="s">
        <v>10</v>
      </c>
      <c r="D359" s="9">
        <f>VLOOKUP(B359,'HASIL REKAP OPNAME 2'!$B$2:$F$917,4,0)</f>
        <v>24</v>
      </c>
      <c r="E359" s="9">
        <v>10000</v>
      </c>
      <c r="F359" s="9" t="s">
        <v>11</v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 ht="14.25" customHeight="1" x14ac:dyDescent="0.25">
      <c r="A360" s="6" t="s">
        <v>372</v>
      </c>
      <c r="B360" s="10">
        <v>101387</v>
      </c>
      <c r="C360" s="9" t="s">
        <v>10</v>
      </c>
      <c r="D360" s="9">
        <f>VLOOKUP(B360,'HASIL REKAP OPNAME 2'!$B$2:$F$917,4,0)</f>
        <v>34</v>
      </c>
      <c r="E360" s="9">
        <v>10000</v>
      </c>
      <c r="F360" s="9" t="s">
        <v>11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 ht="14.25" customHeight="1" x14ac:dyDescent="0.25">
      <c r="A361" s="6" t="s">
        <v>373</v>
      </c>
      <c r="B361" s="10">
        <v>102634</v>
      </c>
      <c r="C361" s="9" t="s">
        <v>10</v>
      </c>
      <c r="D361" s="9">
        <f>VLOOKUP(B361,'HASIL REKAP OPNAME 2'!$B$2:$F$917,4,0)</f>
        <v>24</v>
      </c>
      <c r="E361" s="9">
        <v>10000</v>
      </c>
      <c r="F361" s="9" t="s">
        <v>11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 ht="14.25" customHeight="1" x14ac:dyDescent="0.25">
      <c r="A362" s="6" t="s">
        <v>374</v>
      </c>
      <c r="B362" s="10">
        <v>101390</v>
      </c>
      <c r="C362" s="9" t="s">
        <v>10</v>
      </c>
      <c r="D362" s="9">
        <f>VLOOKUP(B362,'HASIL REKAP OPNAME 2'!$B$2:$F$917,4,0)</f>
        <v>36</v>
      </c>
      <c r="E362" s="9">
        <v>10000</v>
      </c>
      <c r="F362" s="9" t="s">
        <v>11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 ht="14.25" customHeight="1" x14ac:dyDescent="0.25">
      <c r="A363" s="6" t="s">
        <v>375</v>
      </c>
      <c r="B363" s="10">
        <v>102637</v>
      </c>
      <c r="C363" s="9" t="s">
        <v>10</v>
      </c>
      <c r="D363" s="9">
        <f>VLOOKUP(B363,'HASIL REKAP OPNAME 2'!$B$2:$F$917,4,0)</f>
        <v>24</v>
      </c>
      <c r="E363" s="9">
        <v>10000</v>
      </c>
      <c r="F363" s="9" t="s">
        <v>11</v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 ht="14.25" customHeight="1" x14ac:dyDescent="0.25">
      <c r="A364" s="6" t="s">
        <v>376</v>
      </c>
      <c r="B364" s="10">
        <v>101392</v>
      </c>
      <c r="C364" s="9" t="s">
        <v>10</v>
      </c>
      <c r="D364" s="9">
        <f>VLOOKUP(B364,'HASIL REKAP OPNAME 2'!$B$2:$F$917,4,0)</f>
        <v>17</v>
      </c>
      <c r="E364" s="9">
        <v>10000</v>
      </c>
      <c r="F364" s="9" t="s">
        <v>11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 ht="14.25" customHeight="1" x14ac:dyDescent="0.25">
      <c r="A365" s="6" t="s">
        <v>377</v>
      </c>
      <c r="B365" s="10">
        <v>101393</v>
      </c>
      <c r="C365" s="9" t="s">
        <v>10</v>
      </c>
      <c r="D365" s="9">
        <f>VLOOKUP(B365,'HASIL REKAP OPNAME 2'!$B$2:$F$917,4,0)</f>
        <v>3</v>
      </c>
      <c r="E365" s="9">
        <v>10000</v>
      </c>
      <c r="F365" s="9" t="s">
        <v>11</v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 ht="14.25" customHeight="1" x14ac:dyDescent="0.25">
      <c r="A366" s="6" t="s">
        <v>378</v>
      </c>
      <c r="B366" s="10">
        <v>102641</v>
      </c>
      <c r="C366" s="9" t="s">
        <v>10</v>
      </c>
      <c r="D366" s="9">
        <f>VLOOKUP(B366,'HASIL REKAP OPNAME 2'!$B$2:$F$917,4,0)</f>
        <v>13</v>
      </c>
      <c r="E366" s="9">
        <v>10000</v>
      </c>
      <c r="F366" s="9" t="s">
        <v>11</v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ht="14.25" customHeight="1" x14ac:dyDescent="0.25">
      <c r="A367" s="6" t="s">
        <v>379</v>
      </c>
      <c r="B367" s="10">
        <v>101394</v>
      </c>
      <c r="C367" s="9" t="s">
        <v>10</v>
      </c>
      <c r="D367" s="9">
        <f>VLOOKUP(B367,'HASIL REKAP OPNAME 2'!$B$2:$F$917,4,0)</f>
        <v>12</v>
      </c>
      <c r="E367" s="9">
        <v>10000</v>
      </c>
      <c r="F367" s="9" t="s">
        <v>11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 ht="14.25" customHeight="1" x14ac:dyDescent="0.25">
      <c r="A368" s="6" t="s">
        <v>380</v>
      </c>
      <c r="B368" s="10">
        <v>101395</v>
      </c>
      <c r="C368" s="9" t="s">
        <v>10</v>
      </c>
      <c r="D368" s="9">
        <f>VLOOKUP(B368,'HASIL REKAP OPNAME 2'!$B$2:$F$917,4,0)</f>
        <v>118</v>
      </c>
      <c r="E368" s="9">
        <v>10000</v>
      </c>
      <c r="F368" s="9" t="s">
        <v>11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ht="14.25" customHeight="1" x14ac:dyDescent="0.25">
      <c r="A369" s="6" t="s">
        <v>381</v>
      </c>
      <c r="B369" s="10">
        <v>101396</v>
      </c>
      <c r="C369" s="9" t="s">
        <v>10</v>
      </c>
      <c r="D369" s="9">
        <f>VLOOKUP(B369,'HASIL REKAP OPNAME 2'!$B$2:$F$917,4,0)</f>
        <v>19</v>
      </c>
      <c r="E369" s="9">
        <v>10000</v>
      </c>
      <c r="F369" s="9" t="s">
        <v>11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 ht="14.25" customHeight="1" x14ac:dyDescent="0.25">
      <c r="A370" s="6" t="s">
        <v>382</v>
      </c>
      <c r="B370" s="10">
        <v>102646</v>
      </c>
      <c r="C370" s="9" t="s">
        <v>10</v>
      </c>
      <c r="D370" s="9">
        <f>VLOOKUP(B370,'HASIL REKAP OPNAME 2'!$B$2:$F$917,4,0)</f>
        <v>2</v>
      </c>
      <c r="E370" s="9">
        <v>10000</v>
      </c>
      <c r="F370" s="9" t="s">
        <v>11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 ht="14.25" customHeight="1" x14ac:dyDescent="0.25">
      <c r="A371" s="6" t="s">
        <v>383</v>
      </c>
      <c r="B371" s="10">
        <v>101397</v>
      </c>
      <c r="C371" s="9" t="s">
        <v>10</v>
      </c>
      <c r="D371" s="9">
        <f>VLOOKUP(B371,'HASIL REKAP OPNAME 2'!$B$2:$F$917,4,0)</f>
        <v>3</v>
      </c>
      <c r="E371" s="9">
        <v>10000</v>
      </c>
      <c r="F371" s="9" t="s">
        <v>11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1:23" ht="14.25" customHeight="1" x14ac:dyDescent="0.25">
      <c r="A372" s="6" t="s">
        <v>384</v>
      </c>
      <c r="B372" s="10">
        <v>102647</v>
      </c>
      <c r="C372" s="9" t="s">
        <v>10</v>
      </c>
      <c r="D372" s="9">
        <f>VLOOKUP(B372,'HASIL REKAP OPNAME 2'!$B$2:$F$917,4,0)</f>
        <v>1</v>
      </c>
      <c r="E372" s="9">
        <v>10000</v>
      </c>
      <c r="F372" s="9" t="s">
        <v>11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 ht="14.25" customHeight="1" x14ac:dyDescent="0.25">
      <c r="A373" s="6" t="s">
        <v>385</v>
      </c>
      <c r="B373" s="10">
        <v>101398</v>
      </c>
      <c r="C373" s="9" t="s">
        <v>10</v>
      </c>
      <c r="D373" s="9">
        <f>VLOOKUP(B373,'HASIL REKAP OPNAME 2'!$B$2:$F$917,4,0)</f>
        <v>19</v>
      </c>
      <c r="E373" s="9">
        <v>10000</v>
      </c>
      <c r="F373" s="9" t="s">
        <v>11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 ht="14.25" customHeight="1" x14ac:dyDescent="0.25">
      <c r="A374" s="6" t="s">
        <v>386</v>
      </c>
      <c r="B374" s="10">
        <v>102648</v>
      </c>
      <c r="C374" s="9" t="s">
        <v>10</v>
      </c>
      <c r="D374" s="9">
        <f>VLOOKUP(B374,'HASIL REKAP OPNAME 2'!$B$2:$F$917,4,0)</f>
        <v>5</v>
      </c>
      <c r="E374" s="9">
        <v>10000</v>
      </c>
      <c r="F374" s="9" t="s">
        <v>11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1:23" ht="14.25" customHeight="1" x14ac:dyDescent="0.25">
      <c r="A375" s="6" t="s">
        <v>387</v>
      </c>
      <c r="B375" s="10">
        <v>101399</v>
      </c>
      <c r="C375" s="9" t="s">
        <v>10</v>
      </c>
      <c r="D375" s="9">
        <f>VLOOKUP(B375,'HASIL REKAP OPNAME 2'!$B$2:$F$917,4,0)</f>
        <v>36</v>
      </c>
      <c r="E375" s="9">
        <v>10000</v>
      </c>
      <c r="F375" s="9" t="s">
        <v>11</v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ht="14.25" customHeight="1" x14ac:dyDescent="0.25">
      <c r="A376" s="6" t="s">
        <v>388</v>
      </c>
      <c r="B376" s="10">
        <v>101400</v>
      </c>
      <c r="C376" s="9" t="s">
        <v>10</v>
      </c>
      <c r="D376" s="9">
        <f>VLOOKUP(B376,'HASIL REKAP OPNAME 2'!$B$2:$F$917,4,0)</f>
        <v>27</v>
      </c>
      <c r="E376" s="9">
        <v>10000</v>
      </c>
      <c r="F376" s="9" t="s">
        <v>11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 ht="14.25" customHeight="1" x14ac:dyDescent="0.25">
      <c r="A377" s="6" t="s">
        <v>389</v>
      </c>
      <c r="B377" s="10">
        <v>102650</v>
      </c>
      <c r="C377" s="9" t="s">
        <v>10</v>
      </c>
      <c r="D377" s="9">
        <f>VLOOKUP(B377,'HASIL REKAP OPNAME 2'!$B$2:$F$917,4,0)</f>
        <v>78</v>
      </c>
      <c r="E377" s="9">
        <v>10000</v>
      </c>
      <c r="F377" s="9" t="s">
        <v>11</v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 ht="14.25" customHeight="1" x14ac:dyDescent="0.25">
      <c r="A378" s="6" t="s">
        <v>390</v>
      </c>
      <c r="B378" s="10">
        <v>101401</v>
      </c>
      <c r="C378" s="9" t="s">
        <v>10</v>
      </c>
      <c r="D378" s="9">
        <f>VLOOKUP(B378,'HASIL REKAP OPNAME 2'!$B$2:$F$917,4,0)</f>
        <v>23</v>
      </c>
      <c r="E378" s="9">
        <v>10000</v>
      </c>
      <c r="F378" s="9" t="s">
        <v>11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 ht="14.25" customHeight="1" x14ac:dyDescent="0.25">
      <c r="A379" s="6" t="s">
        <v>391</v>
      </c>
      <c r="B379" s="10">
        <v>102652</v>
      </c>
      <c r="C379" s="9" t="s">
        <v>10</v>
      </c>
      <c r="D379" s="9">
        <f>VLOOKUP(B379,'HASIL REKAP OPNAME 2'!$B$2:$F$917,4,0)</f>
        <v>24</v>
      </c>
      <c r="E379" s="9">
        <v>10000</v>
      </c>
      <c r="F379" s="9" t="s">
        <v>11</v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 ht="14.25" customHeight="1" x14ac:dyDescent="0.25">
      <c r="A380" s="6" t="s">
        <v>392</v>
      </c>
      <c r="B380" s="10">
        <v>101403</v>
      </c>
      <c r="C380" s="9" t="s">
        <v>10</v>
      </c>
      <c r="D380" s="9">
        <f>VLOOKUP(B380,'HASIL REKAP OPNAME 2'!$B$2:$F$917,4,0)</f>
        <v>4</v>
      </c>
      <c r="E380" s="9">
        <v>10000</v>
      </c>
      <c r="F380" s="9" t="s">
        <v>11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1:23" ht="14.25" customHeight="1" x14ac:dyDescent="0.25">
      <c r="A381" s="6" t="s">
        <v>393</v>
      </c>
      <c r="B381" s="10">
        <v>102653</v>
      </c>
      <c r="C381" s="9" t="s">
        <v>10</v>
      </c>
      <c r="D381" s="9">
        <f>VLOOKUP(B381,'HASIL REKAP OPNAME 2'!$B$2:$F$917,4,0)</f>
        <v>3</v>
      </c>
      <c r="E381" s="9">
        <v>10000</v>
      </c>
      <c r="F381" s="9" t="s">
        <v>11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1:23" ht="14.25" customHeight="1" x14ac:dyDescent="0.25">
      <c r="A382" s="6" t="s">
        <v>394</v>
      </c>
      <c r="B382" s="10">
        <v>101404</v>
      </c>
      <c r="C382" s="9" t="s">
        <v>10</v>
      </c>
      <c r="D382" s="9">
        <f>VLOOKUP(B382,'HASIL REKAP OPNAME 2'!$B$2:$F$917,4,0)</f>
        <v>9</v>
      </c>
      <c r="E382" s="9">
        <v>10000</v>
      </c>
      <c r="F382" s="9" t="s">
        <v>11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ht="14.25" customHeight="1" x14ac:dyDescent="0.25">
      <c r="A383" s="6" t="s">
        <v>395</v>
      </c>
      <c r="B383" s="10">
        <v>102654</v>
      </c>
      <c r="C383" s="9" t="s">
        <v>10</v>
      </c>
      <c r="D383" s="9">
        <f>VLOOKUP(B383,'HASIL REKAP OPNAME 2'!$B$2:$F$917,4,0)</f>
        <v>20</v>
      </c>
      <c r="E383" s="9">
        <v>10000</v>
      </c>
      <c r="F383" s="9" t="s">
        <v>11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 ht="14.25" customHeight="1" x14ac:dyDescent="0.25">
      <c r="A384" s="6" t="s">
        <v>396</v>
      </c>
      <c r="B384" s="10">
        <v>101405</v>
      </c>
      <c r="C384" s="9" t="s">
        <v>10</v>
      </c>
      <c r="D384" s="9">
        <f>VLOOKUP(B384,'HASIL REKAP OPNAME 2'!$B$2:$F$917,4,0)</f>
        <v>79</v>
      </c>
      <c r="E384" s="9">
        <v>10000</v>
      </c>
      <c r="F384" s="9" t="s">
        <v>11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 ht="14.25" customHeight="1" x14ac:dyDescent="0.25">
      <c r="A385" s="6" t="s">
        <v>397</v>
      </c>
      <c r="B385" s="10">
        <v>101406</v>
      </c>
      <c r="C385" s="9" t="s">
        <v>10</v>
      </c>
      <c r="D385" s="9">
        <f>VLOOKUP(B385,'HASIL REKAP OPNAME 2'!$B$2:$F$917,4,0)</f>
        <v>25</v>
      </c>
      <c r="E385" s="9">
        <v>10000</v>
      </c>
      <c r="F385" s="9" t="s">
        <v>11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 ht="14.25" customHeight="1" x14ac:dyDescent="0.25">
      <c r="A386" s="6" t="s">
        <v>398</v>
      </c>
      <c r="B386" s="10">
        <v>102656</v>
      </c>
      <c r="C386" s="9" t="s">
        <v>10</v>
      </c>
      <c r="D386" s="9">
        <f>VLOOKUP(B386,'HASIL REKAP OPNAME 2'!$B$2:$F$917,4,0)</f>
        <v>6</v>
      </c>
      <c r="E386" s="9">
        <v>10000</v>
      </c>
      <c r="F386" s="9" t="s">
        <v>11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 ht="14.25" customHeight="1" x14ac:dyDescent="0.25">
      <c r="A387" s="6" t="s">
        <v>399</v>
      </c>
      <c r="B387" s="10">
        <v>101407</v>
      </c>
      <c r="C387" s="9" t="s">
        <v>10</v>
      </c>
      <c r="D387" s="9">
        <f>VLOOKUP(B387,'HASIL REKAP OPNAME 2'!$B$2:$F$917,4,0)</f>
        <v>5</v>
      </c>
      <c r="E387" s="9">
        <v>10000</v>
      </c>
      <c r="F387" s="9" t="s">
        <v>11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 ht="14.25" customHeight="1" x14ac:dyDescent="0.25">
      <c r="A388" s="6" t="s">
        <v>400</v>
      </c>
      <c r="B388" s="10">
        <v>101411</v>
      </c>
      <c r="C388" s="9" t="s">
        <v>10</v>
      </c>
      <c r="D388" s="9">
        <f>VLOOKUP(B388,'HASIL REKAP OPNAME 2'!$B$2:$F$917,4,0)</f>
        <v>20</v>
      </c>
      <c r="E388" s="9">
        <v>10000</v>
      </c>
      <c r="F388" s="9" t="s">
        <v>11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1:23" ht="14.25" customHeight="1" x14ac:dyDescent="0.25">
      <c r="A389" s="6" t="s">
        <v>401</v>
      </c>
      <c r="B389" s="10">
        <v>102661</v>
      </c>
      <c r="C389" s="9" t="s">
        <v>10</v>
      </c>
      <c r="D389" s="9">
        <f>VLOOKUP(B389,'HASIL REKAP OPNAME 2'!$B$2:$F$917,4,0)</f>
        <v>12</v>
      </c>
      <c r="E389" s="9">
        <v>10000</v>
      </c>
      <c r="F389" s="9" t="s">
        <v>11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ht="14.25" customHeight="1" x14ac:dyDescent="0.25">
      <c r="A390" s="6" t="s">
        <v>402</v>
      </c>
      <c r="B390" s="10">
        <v>101412</v>
      </c>
      <c r="C390" s="9" t="s">
        <v>10</v>
      </c>
      <c r="D390" s="9">
        <f>VLOOKUP(B390,'HASIL REKAP OPNAME 2'!$B$2:$F$917,4,0)</f>
        <v>1</v>
      </c>
      <c r="E390" s="9">
        <v>10000</v>
      </c>
      <c r="F390" s="9" t="s">
        <v>11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 ht="14.25" customHeight="1" x14ac:dyDescent="0.25">
      <c r="A391" s="6" t="s">
        <v>403</v>
      </c>
      <c r="B391" s="10">
        <v>102662</v>
      </c>
      <c r="C391" s="9" t="s">
        <v>10</v>
      </c>
      <c r="D391" s="9">
        <f>VLOOKUP(B391,'HASIL REKAP OPNAME 2'!$B$2:$F$917,4,0)</f>
        <v>5</v>
      </c>
      <c r="E391" s="9">
        <v>10000</v>
      </c>
      <c r="F391" s="9" t="s">
        <v>11</v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 ht="14.25" customHeight="1" x14ac:dyDescent="0.25">
      <c r="A392" s="6" t="s">
        <v>404</v>
      </c>
      <c r="B392" s="10">
        <v>101414</v>
      </c>
      <c r="C392" s="9" t="s">
        <v>10</v>
      </c>
      <c r="D392" s="9">
        <f>VLOOKUP(B392,'HASIL REKAP OPNAME 2'!$B$2:$F$917,4,0)</f>
        <v>98</v>
      </c>
      <c r="E392" s="9">
        <v>10000</v>
      </c>
      <c r="F392" s="9" t="s">
        <v>11</v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 ht="14.25" customHeight="1" x14ac:dyDescent="0.25">
      <c r="A393" s="6" t="s">
        <v>405</v>
      </c>
      <c r="B393" s="10">
        <v>102664</v>
      </c>
      <c r="C393" s="9" t="s">
        <v>10</v>
      </c>
      <c r="D393" s="9">
        <f>VLOOKUP(B393,'HASIL REKAP OPNAME 2'!$B$2:$F$917,4,0)</f>
        <v>4</v>
      </c>
      <c r="E393" s="9">
        <v>10000</v>
      </c>
      <c r="F393" s="9" t="s">
        <v>11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 ht="14.25" customHeight="1" x14ac:dyDescent="0.25">
      <c r="A394" s="6" t="s">
        <v>406</v>
      </c>
      <c r="B394" s="10">
        <v>101417</v>
      </c>
      <c r="C394" s="9" t="s">
        <v>10</v>
      </c>
      <c r="D394" s="9">
        <f>VLOOKUP(B394,'HASIL REKAP OPNAME 2'!$B$2:$F$917,4,0)</f>
        <v>4</v>
      </c>
      <c r="E394" s="9">
        <v>10000</v>
      </c>
      <c r="F394" s="9" t="s">
        <v>11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 ht="14.25" customHeight="1" x14ac:dyDescent="0.25">
      <c r="A395" s="6" t="s">
        <v>407</v>
      </c>
      <c r="B395" s="10">
        <v>102062</v>
      </c>
      <c r="C395" s="9" t="s">
        <v>10</v>
      </c>
      <c r="D395" s="9">
        <f>VLOOKUP(B395,'HASIL REKAP OPNAME 2'!$B$2:$F$917,4,0)</f>
        <v>9</v>
      </c>
      <c r="E395" s="9">
        <v>10000</v>
      </c>
      <c r="F395" s="9" t="s">
        <v>11</v>
      </c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 ht="14.25" customHeight="1" x14ac:dyDescent="0.25">
      <c r="A396" s="6" t="s">
        <v>408</v>
      </c>
      <c r="B396" s="10">
        <v>102063</v>
      </c>
      <c r="C396" s="9" t="s">
        <v>10</v>
      </c>
      <c r="D396" s="9">
        <f>VLOOKUP(B396,'HASIL REKAP OPNAME 2'!$B$2:$F$917,4,0)</f>
        <v>4</v>
      </c>
      <c r="E396" s="9">
        <v>10000</v>
      </c>
      <c r="F396" s="9" t="s">
        <v>11</v>
      </c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ht="14.25" customHeight="1" x14ac:dyDescent="0.25">
      <c r="A397" s="6" t="s">
        <v>409</v>
      </c>
      <c r="B397" s="10">
        <v>101421</v>
      </c>
      <c r="C397" s="9" t="s">
        <v>36</v>
      </c>
      <c r="D397" s="9">
        <f>VLOOKUP(B397,'HASIL REKAP OPNAME 2'!$B$2:$F$917,4,0)</f>
        <v>32</v>
      </c>
      <c r="E397" s="9">
        <v>10000</v>
      </c>
      <c r="F397" s="9" t="s">
        <v>11</v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 ht="14.25" customHeight="1" x14ac:dyDescent="0.25">
      <c r="A398" s="6" t="s">
        <v>410</v>
      </c>
      <c r="B398" s="10">
        <v>102677</v>
      </c>
      <c r="C398" s="9" t="s">
        <v>36</v>
      </c>
      <c r="D398" s="9">
        <f>VLOOKUP(B398,'HASIL REKAP OPNAME 2'!$B$2:$F$917,4,0)</f>
        <v>5</v>
      </c>
      <c r="E398" s="9">
        <v>10000</v>
      </c>
      <c r="F398" s="9" t="s">
        <v>11</v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 ht="14.25" customHeight="1" x14ac:dyDescent="0.25">
      <c r="A399" s="6" t="s">
        <v>411</v>
      </c>
      <c r="B399" s="10">
        <v>101423</v>
      </c>
      <c r="C399" s="9" t="s">
        <v>36</v>
      </c>
      <c r="D399" s="9">
        <f>VLOOKUP(B399,'HASIL REKAP OPNAME 2'!$B$2:$F$917,4,0)</f>
        <v>15</v>
      </c>
      <c r="E399" s="9">
        <v>10000</v>
      </c>
      <c r="F399" s="9" t="s">
        <v>11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 ht="14.25" customHeight="1" x14ac:dyDescent="0.25">
      <c r="A400" s="6" t="s">
        <v>412</v>
      </c>
      <c r="B400" s="10">
        <v>102679</v>
      </c>
      <c r="C400" s="9" t="s">
        <v>36</v>
      </c>
      <c r="D400" s="9">
        <f>VLOOKUP(B400,'HASIL REKAP OPNAME 2'!$B$2:$F$917,4,0)</f>
        <v>4</v>
      </c>
      <c r="E400" s="9">
        <v>10000</v>
      </c>
      <c r="F400" s="9" t="s">
        <v>11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 ht="14.25" customHeight="1" x14ac:dyDescent="0.25">
      <c r="A401" s="6" t="s">
        <v>413</v>
      </c>
      <c r="B401" s="10">
        <v>101424</v>
      </c>
      <c r="C401" s="9" t="s">
        <v>36</v>
      </c>
      <c r="D401" s="9">
        <f>VLOOKUP(B401,'HASIL REKAP OPNAME 2'!$B$2:$F$917,4,0)</f>
        <v>19</v>
      </c>
      <c r="E401" s="9">
        <v>10000</v>
      </c>
      <c r="F401" s="9" t="s">
        <v>11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 ht="14.25" customHeight="1" x14ac:dyDescent="0.25">
      <c r="A402" s="6" t="s">
        <v>414</v>
      </c>
      <c r="B402" s="10">
        <v>102680</v>
      </c>
      <c r="C402" s="9" t="s">
        <v>36</v>
      </c>
      <c r="D402" s="9">
        <f>VLOOKUP(B402,'HASIL REKAP OPNAME 2'!$B$2:$F$917,4,0)</f>
        <v>6</v>
      </c>
      <c r="E402" s="9">
        <v>10000</v>
      </c>
      <c r="F402" s="9" t="s">
        <v>11</v>
      </c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 ht="14.25" customHeight="1" x14ac:dyDescent="0.25">
      <c r="A403" s="6" t="s">
        <v>415</v>
      </c>
      <c r="B403" s="10">
        <v>101425</v>
      </c>
      <c r="C403" s="9" t="s">
        <v>36</v>
      </c>
      <c r="D403" s="9">
        <f>VLOOKUP(B403,'HASIL REKAP OPNAME 2'!$B$2:$F$917,4,0)</f>
        <v>11</v>
      </c>
      <c r="E403" s="9">
        <v>10000</v>
      </c>
      <c r="F403" s="9" t="s">
        <v>11</v>
      </c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 ht="14.25" customHeight="1" x14ac:dyDescent="0.25">
      <c r="A404" s="6" t="s">
        <v>416</v>
      </c>
      <c r="B404" s="10">
        <v>102681</v>
      </c>
      <c r="C404" s="9" t="s">
        <v>36</v>
      </c>
      <c r="D404" s="9">
        <f>VLOOKUP(B404,'HASIL REKAP OPNAME 2'!$B$2:$F$917,4,0)</f>
        <v>9</v>
      </c>
      <c r="E404" s="9">
        <v>10000</v>
      </c>
      <c r="F404" s="9" t="s">
        <v>11</v>
      </c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 ht="14.25" customHeight="1" x14ac:dyDescent="0.25">
      <c r="A405" s="6" t="s">
        <v>417</v>
      </c>
      <c r="B405" s="10">
        <v>101426</v>
      </c>
      <c r="C405" s="9" t="s">
        <v>36</v>
      </c>
      <c r="D405" s="9">
        <f>VLOOKUP(B405,'HASIL REKAP OPNAME 2'!$B$2:$F$917,4,0)</f>
        <v>16</v>
      </c>
      <c r="E405" s="9">
        <v>10000</v>
      </c>
      <c r="F405" s="9" t="s">
        <v>11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ht="14.25" customHeight="1" x14ac:dyDescent="0.25">
      <c r="A406" s="6" t="s">
        <v>418</v>
      </c>
      <c r="B406" s="10">
        <v>102683</v>
      </c>
      <c r="C406" s="9" t="s">
        <v>36</v>
      </c>
      <c r="D406" s="9">
        <f>VLOOKUP(B406,'HASIL REKAP OPNAME 2'!$B$2:$F$917,4,0)</f>
        <v>6</v>
      </c>
      <c r="E406" s="9">
        <v>10000</v>
      </c>
      <c r="F406" s="9" t="s">
        <v>11</v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 ht="14.25" customHeight="1" x14ac:dyDescent="0.25">
      <c r="A407" s="6" t="s">
        <v>419</v>
      </c>
      <c r="B407" s="10">
        <v>101428</v>
      </c>
      <c r="C407" s="9" t="s">
        <v>36</v>
      </c>
      <c r="D407" s="9">
        <f>VLOOKUP(B407,'HASIL REKAP OPNAME 2'!$B$2:$F$917,4,0)</f>
        <v>9</v>
      </c>
      <c r="E407" s="9">
        <v>10000</v>
      </c>
      <c r="F407" s="9" t="s">
        <v>11</v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1:23" ht="14.25" customHeight="1" x14ac:dyDescent="0.25">
      <c r="A408" s="6" t="s">
        <v>420</v>
      </c>
      <c r="B408" s="10">
        <v>101429</v>
      </c>
      <c r="C408" s="9" t="s">
        <v>36</v>
      </c>
      <c r="D408" s="9">
        <f>VLOOKUP(B408,'HASIL REKAP OPNAME 2'!$B$2:$F$917,4,0)</f>
        <v>3</v>
      </c>
      <c r="E408" s="9">
        <v>10000</v>
      </c>
      <c r="F408" s="9" t="s">
        <v>11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 ht="14.25" customHeight="1" x14ac:dyDescent="0.25">
      <c r="A409" s="6" t="s">
        <v>421</v>
      </c>
      <c r="B409" s="10">
        <v>102685</v>
      </c>
      <c r="C409" s="9" t="s">
        <v>36</v>
      </c>
      <c r="D409" s="9">
        <f>VLOOKUP(B409,'HASIL REKAP OPNAME 2'!$B$2:$F$917,4,0)</f>
        <v>4</v>
      </c>
      <c r="E409" s="9">
        <v>10000</v>
      </c>
      <c r="F409" s="9" t="s">
        <v>11</v>
      </c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 ht="14.25" customHeight="1" x14ac:dyDescent="0.25">
      <c r="A410" s="6" t="s">
        <v>422</v>
      </c>
      <c r="B410" s="10">
        <v>101430</v>
      </c>
      <c r="C410" s="9" t="s">
        <v>36</v>
      </c>
      <c r="D410" s="9">
        <f>VLOOKUP(B410,'HASIL REKAP OPNAME 2'!$B$2:$F$917,4,0)</f>
        <v>6</v>
      </c>
      <c r="E410" s="9">
        <v>10000</v>
      </c>
      <c r="F410" s="9" t="s">
        <v>11</v>
      </c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 ht="14.25" customHeight="1" x14ac:dyDescent="0.25">
      <c r="A411" s="6" t="s">
        <v>423</v>
      </c>
      <c r="B411" s="10">
        <v>101431</v>
      </c>
      <c r="C411" s="9" t="s">
        <v>36</v>
      </c>
      <c r="D411" s="9">
        <f>VLOOKUP(B411,'HASIL REKAP OPNAME 2'!$B$2:$F$917,4,0)</f>
        <v>6</v>
      </c>
      <c r="E411" s="9">
        <v>10000</v>
      </c>
      <c r="F411" s="9" t="s">
        <v>11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 ht="14.25" customHeight="1" x14ac:dyDescent="0.25">
      <c r="A412" s="6" t="s">
        <v>424</v>
      </c>
      <c r="B412" s="10">
        <v>102687</v>
      </c>
      <c r="C412" s="9" t="s">
        <v>36</v>
      </c>
      <c r="D412" s="9">
        <f>VLOOKUP(B412,'HASIL REKAP OPNAME 2'!$B$2:$F$917,4,0)</f>
        <v>5</v>
      </c>
      <c r="E412" s="9">
        <v>10000</v>
      </c>
      <c r="F412" s="9" t="s">
        <v>11</v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 ht="14.25" customHeight="1" x14ac:dyDescent="0.25">
      <c r="A413" s="6" t="s">
        <v>425</v>
      </c>
      <c r="B413" s="10">
        <v>102689</v>
      </c>
      <c r="C413" s="9" t="s">
        <v>36</v>
      </c>
      <c r="D413" s="9">
        <f>VLOOKUP(B413,'HASIL REKAP OPNAME 2'!$B$2:$F$917,4,0)</f>
        <v>7</v>
      </c>
      <c r="E413" s="9">
        <v>10000</v>
      </c>
      <c r="F413" s="9" t="s">
        <v>11</v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ht="14.25" customHeight="1" x14ac:dyDescent="0.25">
      <c r="A414" s="6" t="s">
        <v>426</v>
      </c>
      <c r="B414" s="10">
        <v>101434</v>
      </c>
      <c r="C414" s="9" t="s">
        <v>36</v>
      </c>
      <c r="D414" s="9">
        <f>VLOOKUP(B414,'HASIL REKAP OPNAME 2'!$B$2:$F$917,4,0)</f>
        <v>106</v>
      </c>
      <c r="E414" s="9">
        <v>10000</v>
      </c>
      <c r="F414" s="9" t="s">
        <v>11</v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1:23" ht="14.25" customHeight="1" x14ac:dyDescent="0.25">
      <c r="A415" s="6" t="s">
        <v>427</v>
      </c>
      <c r="B415" s="10">
        <v>102690</v>
      </c>
      <c r="C415" s="9" t="s">
        <v>36</v>
      </c>
      <c r="D415" s="9">
        <f>VLOOKUP(B415,'HASIL REKAP OPNAME 2'!$B$2:$F$917,4,0)</f>
        <v>10</v>
      </c>
      <c r="E415" s="9">
        <v>10000</v>
      </c>
      <c r="F415" s="9" t="s">
        <v>11</v>
      </c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1:23" ht="14.25" customHeight="1" x14ac:dyDescent="0.25">
      <c r="A416" s="6" t="s">
        <v>428</v>
      </c>
      <c r="B416" s="10">
        <v>101435</v>
      </c>
      <c r="C416" s="9" t="s">
        <v>36</v>
      </c>
      <c r="D416" s="9">
        <f>VLOOKUP(B416,'HASIL REKAP OPNAME 2'!$B$2:$F$917,4,0)</f>
        <v>2</v>
      </c>
      <c r="E416" s="9">
        <v>10000</v>
      </c>
      <c r="F416" s="9" t="s">
        <v>11</v>
      </c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 ht="14.25" customHeight="1" x14ac:dyDescent="0.25">
      <c r="A417" s="6" t="s">
        <v>429</v>
      </c>
      <c r="B417" s="10">
        <v>102691</v>
      </c>
      <c r="C417" s="9" t="s">
        <v>36</v>
      </c>
      <c r="D417" s="9">
        <f>VLOOKUP(B417,'HASIL REKAP OPNAME 2'!$B$2:$F$917,4,0)</f>
        <v>8</v>
      </c>
      <c r="E417" s="9">
        <v>10000</v>
      </c>
      <c r="F417" s="9" t="s">
        <v>11</v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 ht="14.25" customHeight="1" x14ac:dyDescent="0.25">
      <c r="A418" s="6" t="s">
        <v>430</v>
      </c>
      <c r="B418" s="10">
        <v>101436</v>
      </c>
      <c r="C418" s="9" t="s">
        <v>36</v>
      </c>
      <c r="D418" s="9">
        <f>VLOOKUP(B418,'HASIL REKAP OPNAME 2'!$B$2:$F$917,4,0)</f>
        <v>4</v>
      </c>
      <c r="E418" s="9">
        <v>10000</v>
      </c>
      <c r="F418" s="9" t="s">
        <v>11</v>
      </c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 ht="14.25" customHeight="1" x14ac:dyDescent="0.25">
      <c r="A419" s="6" t="s">
        <v>431</v>
      </c>
      <c r="B419" s="10">
        <v>102692</v>
      </c>
      <c r="C419" s="9" t="s">
        <v>36</v>
      </c>
      <c r="D419" s="9">
        <f>VLOOKUP(B419,'HASIL REKAP OPNAME 2'!$B$2:$F$917,4,0)</f>
        <v>5</v>
      </c>
      <c r="E419" s="9">
        <v>10000</v>
      </c>
      <c r="F419" s="9" t="s">
        <v>11</v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 ht="14.25" customHeight="1" x14ac:dyDescent="0.25">
      <c r="A420" s="6" t="s">
        <v>432</v>
      </c>
      <c r="B420" s="10">
        <v>102693</v>
      </c>
      <c r="C420" s="9" t="s">
        <v>36</v>
      </c>
      <c r="D420" s="9">
        <f>VLOOKUP(B420,'HASIL REKAP OPNAME 2'!$B$2:$F$917,4,0)</f>
        <v>12</v>
      </c>
      <c r="E420" s="9">
        <v>10000</v>
      </c>
      <c r="F420" s="9" t="s">
        <v>11</v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 ht="14.25" customHeight="1" x14ac:dyDescent="0.25">
      <c r="A421" s="6" t="s">
        <v>433</v>
      </c>
      <c r="B421" s="10">
        <v>101438</v>
      </c>
      <c r="C421" s="9" t="s">
        <v>36</v>
      </c>
      <c r="D421" s="9">
        <f>VLOOKUP(B421,'HASIL REKAP OPNAME 2'!$B$2:$F$917,4,0)</f>
        <v>20</v>
      </c>
      <c r="E421" s="9">
        <v>10000</v>
      </c>
      <c r="F421" s="9" t="s">
        <v>11</v>
      </c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1:23" ht="14.25" customHeight="1" x14ac:dyDescent="0.25">
      <c r="A422" s="6" t="s">
        <v>434</v>
      </c>
      <c r="B422" s="10">
        <v>101440</v>
      </c>
      <c r="C422" s="9" t="s">
        <v>36</v>
      </c>
      <c r="D422" s="9">
        <f>VLOOKUP(B422,'HASIL REKAP OPNAME 2'!$B$2:$F$917,4,0)</f>
        <v>37</v>
      </c>
      <c r="E422" s="9">
        <v>10000</v>
      </c>
      <c r="F422" s="9" t="s">
        <v>11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 ht="14.25" customHeight="1" x14ac:dyDescent="0.25">
      <c r="A423" s="6" t="s">
        <v>435</v>
      </c>
      <c r="B423" s="10">
        <v>102696</v>
      </c>
      <c r="C423" s="9" t="s">
        <v>36</v>
      </c>
      <c r="D423" s="9">
        <f>VLOOKUP(B423,'HASIL REKAP OPNAME 2'!$B$2:$F$917,4,0)</f>
        <v>26</v>
      </c>
      <c r="E423" s="9">
        <v>10000</v>
      </c>
      <c r="F423" s="9" t="s">
        <v>11</v>
      </c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pans="1:23" ht="14.25" customHeight="1" x14ac:dyDescent="0.25">
      <c r="A424" s="6" t="s">
        <v>436</v>
      </c>
      <c r="B424" s="10">
        <v>102697</v>
      </c>
      <c r="C424" s="9" t="s">
        <v>36</v>
      </c>
      <c r="D424" s="9">
        <f>VLOOKUP(B424,'HASIL REKAP OPNAME 2'!$B$2:$F$917,4,0)</f>
        <v>1</v>
      </c>
      <c r="E424" s="9">
        <v>10000</v>
      </c>
      <c r="F424" s="9" t="s">
        <v>11</v>
      </c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1:23" ht="14.25" customHeight="1" x14ac:dyDescent="0.25">
      <c r="A425" s="6" t="s">
        <v>437</v>
      </c>
      <c r="B425" s="10">
        <v>101442</v>
      </c>
      <c r="C425" s="9" t="s">
        <v>36</v>
      </c>
      <c r="D425" s="9">
        <f>VLOOKUP(B425,'HASIL REKAP OPNAME 2'!$B$2:$F$917,4,0)</f>
        <v>169</v>
      </c>
      <c r="E425" s="9">
        <v>10000</v>
      </c>
      <c r="F425" s="9" t="s">
        <v>11</v>
      </c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1:23" ht="14.25" customHeight="1" x14ac:dyDescent="0.25">
      <c r="A426" s="6" t="s">
        <v>438</v>
      </c>
      <c r="B426" s="10">
        <v>101443</v>
      </c>
      <c r="C426" s="9" t="s">
        <v>36</v>
      </c>
      <c r="D426" s="9">
        <f>VLOOKUP(B426,'HASIL REKAP OPNAME 2'!$B$2:$F$917,4,0)</f>
        <v>139</v>
      </c>
      <c r="E426" s="9">
        <v>10000</v>
      </c>
      <c r="F426" s="9" t="s">
        <v>11</v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pans="1:23" ht="14.25" customHeight="1" x14ac:dyDescent="0.25">
      <c r="A427" s="6" t="s">
        <v>439</v>
      </c>
      <c r="B427" s="10">
        <v>102699</v>
      </c>
      <c r="C427" s="9" t="s">
        <v>36</v>
      </c>
      <c r="D427" s="9">
        <f>VLOOKUP(B427,'HASIL REKAP OPNAME 2'!$B$2:$F$917,4,0)</f>
        <v>11</v>
      </c>
      <c r="E427" s="9">
        <v>10000</v>
      </c>
      <c r="F427" s="9" t="s">
        <v>11</v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1:23" ht="14.25" customHeight="1" x14ac:dyDescent="0.25">
      <c r="A428" s="6" t="s">
        <v>440</v>
      </c>
      <c r="B428" s="10">
        <v>101447</v>
      </c>
      <c r="C428" s="9" t="s">
        <v>36</v>
      </c>
      <c r="D428" s="9">
        <f>VLOOKUP(B428,'HASIL REKAP OPNAME 2'!$B$2:$F$917,4,0)</f>
        <v>99</v>
      </c>
      <c r="E428" s="9">
        <v>10000</v>
      </c>
      <c r="F428" s="9" t="s">
        <v>11</v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1:23" ht="14.25" customHeight="1" x14ac:dyDescent="0.25">
      <c r="A429" s="6" t="s">
        <v>441</v>
      </c>
      <c r="B429" s="10">
        <v>102701</v>
      </c>
      <c r="C429" s="9" t="s">
        <v>36</v>
      </c>
      <c r="D429" s="9">
        <f>VLOOKUP(B429,'HASIL REKAP OPNAME 2'!$B$2:$F$917,4,0)</f>
        <v>20</v>
      </c>
      <c r="E429" s="9">
        <v>10000</v>
      </c>
      <c r="F429" s="9" t="s">
        <v>11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1:23" ht="14.25" customHeight="1" x14ac:dyDescent="0.25">
      <c r="A430" s="6" t="s">
        <v>442</v>
      </c>
      <c r="B430" s="10">
        <v>101448</v>
      </c>
      <c r="C430" s="9" t="s">
        <v>36</v>
      </c>
      <c r="D430" s="9">
        <f>VLOOKUP(B430,'HASIL REKAP OPNAME 2'!$B$2:$F$917,4,0)</f>
        <v>38</v>
      </c>
      <c r="E430" s="9">
        <v>10000</v>
      </c>
      <c r="F430" s="9" t="s">
        <v>11</v>
      </c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1:23" ht="14.25" customHeight="1" x14ac:dyDescent="0.25">
      <c r="A431" s="6" t="s">
        <v>443</v>
      </c>
      <c r="B431" s="10">
        <v>102702</v>
      </c>
      <c r="C431" s="9" t="s">
        <v>36</v>
      </c>
      <c r="D431" s="9">
        <f>VLOOKUP(B431,'HASIL REKAP OPNAME 2'!$B$2:$F$917,4,0)</f>
        <v>10</v>
      </c>
      <c r="E431" s="9">
        <v>10000</v>
      </c>
      <c r="F431" s="9" t="s">
        <v>11</v>
      </c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1:23" ht="14.25" customHeight="1" x14ac:dyDescent="0.25">
      <c r="A432" s="6" t="s">
        <v>444</v>
      </c>
      <c r="B432" s="10">
        <v>102704</v>
      </c>
      <c r="C432" s="9" t="s">
        <v>36</v>
      </c>
      <c r="D432" s="9">
        <f>VLOOKUP(B432,'HASIL REKAP OPNAME 2'!$B$2:$F$917,4,0)</f>
        <v>2</v>
      </c>
      <c r="E432" s="9">
        <v>10000</v>
      </c>
      <c r="F432" s="9" t="s">
        <v>11</v>
      </c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1:23" ht="14.25" customHeight="1" x14ac:dyDescent="0.25">
      <c r="A433" s="6" t="s">
        <v>445</v>
      </c>
      <c r="B433" s="10">
        <v>102705</v>
      </c>
      <c r="C433" s="9" t="s">
        <v>36</v>
      </c>
      <c r="D433" s="9">
        <f>VLOOKUP(B433,'HASIL REKAP OPNAME 2'!$B$2:$F$917,4,0)</f>
        <v>6</v>
      </c>
      <c r="E433" s="9">
        <v>10000</v>
      </c>
      <c r="F433" s="9" t="s">
        <v>11</v>
      </c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spans="1:23" ht="14.25" customHeight="1" x14ac:dyDescent="0.25">
      <c r="A434" s="6" t="s">
        <v>446</v>
      </c>
      <c r="B434" s="10">
        <v>101450</v>
      </c>
      <c r="C434" s="9" t="s">
        <v>10</v>
      </c>
      <c r="D434" s="9">
        <f>VLOOKUP(B434,'HASIL REKAP OPNAME 2'!$B$2:$F$917,4,0)</f>
        <v>23</v>
      </c>
      <c r="E434" s="9">
        <v>10000</v>
      </c>
      <c r="F434" s="9" t="s">
        <v>11</v>
      </c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1:23" ht="14.25" customHeight="1" x14ac:dyDescent="0.25">
      <c r="A435" s="6" t="s">
        <v>447</v>
      </c>
      <c r="B435" s="10">
        <v>102707</v>
      </c>
      <c r="C435" s="9" t="s">
        <v>10</v>
      </c>
      <c r="D435" s="9">
        <f>VLOOKUP(B435,'HASIL REKAP OPNAME 2'!$B$2:$F$917,4,0)</f>
        <v>15</v>
      </c>
      <c r="E435" s="9">
        <v>10000</v>
      </c>
      <c r="F435" s="9" t="s">
        <v>11</v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1:23" ht="14.25" customHeight="1" x14ac:dyDescent="0.25">
      <c r="A436" s="6" t="s">
        <v>448</v>
      </c>
      <c r="B436" s="10">
        <v>101452</v>
      </c>
      <c r="C436" s="9" t="s">
        <v>10</v>
      </c>
      <c r="D436" s="9">
        <f>VLOOKUP(B436,'HASIL REKAP OPNAME 2'!$B$2:$F$917,4,0)</f>
        <v>63</v>
      </c>
      <c r="E436" s="9">
        <v>10000</v>
      </c>
      <c r="F436" s="9" t="s">
        <v>11</v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1:23" ht="14.25" customHeight="1" x14ac:dyDescent="0.25">
      <c r="A437" s="6" t="s">
        <v>449</v>
      </c>
      <c r="B437" s="10">
        <v>101453</v>
      </c>
      <c r="C437" s="9" t="s">
        <v>10</v>
      </c>
      <c r="D437" s="9">
        <f>VLOOKUP(B437,'HASIL REKAP OPNAME 2'!$B$2:$F$917,4,0)</f>
        <v>19</v>
      </c>
      <c r="E437" s="9">
        <v>10000</v>
      </c>
      <c r="F437" s="9" t="s">
        <v>11</v>
      </c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1:23" ht="14.25" customHeight="1" x14ac:dyDescent="0.25">
      <c r="A438" s="6" t="s">
        <v>450</v>
      </c>
      <c r="B438" s="10">
        <v>102709</v>
      </c>
      <c r="C438" s="9" t="s">
        <v>10</v>
      </c>
      <c r="D438" s="9">
        <f>VLOOKUP(B438,'HASIL REKAP OPNAME 2'!$B$2:$F$917,4,0)</f>
        <v>15</v>
      </c>
      <c r="E438" s="9">
        <v>10000</v>
      </c>
      <c r="F438" s="9" t="s">
        <v>11</v>
      </c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1:23" ht="14.25" customHeight="1" x14ac:dyDescent="0.25">
      <c r="A439" s="6" t="s">
        <v>451</v>
      </c>
      <c r="B439" s="10">
        <v>101454</v>
      </c>
      <c r="C439" s="9" t="s">
        <v>10</v>
      </c>
      <c r="D439" s="9">
        <f>VLOOKUP(B439,'HASIL REKAP OPNAME 2'!$B$2:$F$917,4,0)</f>
        <v>24</v>
      </c>
      <c r="E439" s="9">
        <v>10000</v>
      </c>
      <c r="F439" s="9" t="s">
        <v>11</v>
      </c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 ht="14.25" customHeight="1" x14ac:dyDescent="0.25">
      <c r="A440" s="6" t="s">
        <v>452</v>
      </c>
      <c r="B440" s="10">
        <v>101455</v>
      </c>
      <c r="C440" s="9" t="s">
        <v>10</v>
      </c>
      <c r="D440" s="9">
        <f>VLOOKUP(B440,'HASIL REKAP OPNAME 2'!$B$2:$F$917,4,0)</f>
        <v>2</v>
      </c>
      <c r="E440" s="9">
        <v>10000</v>
      </c>
      <c r="F440" s="9" t="s">
        <v>11</v>
      </c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1:23" ht="14.25" customHeight="1" x14ac:dyDescent="0.25">
      <c r="A441" s="6" t="s">
        <v>453</v>
      </c>
      <c r="B441" s="10">
        <v>102711</v>
      </c>
      <c r="C441" s="9" t="s">
        <v>10</v>
      </c>
      <c r="D441" s="9">
        <f>VLOOKUP(B441,'HASIL REKAP OPNAME 2'!$B$2:$F$917,4,0)</f>
        <v>5</v>
      </c>
      <c r="E441" s="9">
        <v>10000</v>
      </c>
      <c r="F441" s="9" t="s">
        <v>11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1:23" ht="14.25" customHeight="1" x14ac:dyDescent="0.25">
      <c r="A442" s="6" t="s">
        <v>454</v>
      </c>
      <c r="B442" s="10">
        <v>101470</v>
      </c>
      <c r="C442" s="9" t="s">
        <v>42</v>
      </c>
      <c r="D442" s="9">
        <f>VLOOKUP(B442,'HASIL REKAP OPNAME 2'!$B$2:$F$917,4,0)</f>
        <v>556</v>
      </c>
      <c r="E442" s="9">
        <v>10000</v>
      </c>
      <c r="F442" s="9" t="s">
        <v>11</v>
      </c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spans="1:23" ht="14.25" customHeight="1" x14ac:dyDescent="0.25">
      <c r="A443" s="6" t="s">
        <v>455</v>
      </c>
      <c r="B443" s="10">
        <v>101474</v>
      </c>
      <c r="C443" s="9" t="s">
        <v>36</v>
      </c>
      <c r="D443" s="9">
        <f>VLOOKUP(B443,'HASIL REKAP OPNAME 2'!$B$2:$F$917,4,0)</f>
        <v>138</v>
      </c>
      <c r="E443" s="9">
        <v>10000</v>
      </c>
      <c r="F443" s="9" t="s">
        <v>11</v>
      </c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1:23" ht="14.25" customHeight="1" x14ac:dyDescent="0.25">
      <c r="A444" s="6" t="s">
        <v>456</v>
      </c>
      <c r="B444" s="10">
        <v>102731</v>
      </c>
      <c r="C444" s="9" t="s">
        <v>36</v>
      </c>
      <c r="D444" s="9">
        <f>VLOOKUP(B444,'HASIL REKAP OPNAME 2'!$B$2:$F$917,4,0)</f>
        <v>69</v>
      </c>
      <c r="E444" s="9">
        <v>10000</v>
      </c>
      <c r="F444" s="9" t="s">
        <v>11</v>
      </c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spans="1:23" ht="14.25" customHeight="1" x14ac:dyDescent="0.25">
      <c r="A445" s="6" t="s">
        <v>457</v>
      </c>
      <c r="B445" s="10">
        <v>101475</v>
      </c>
      <c r="C445" s="9" t="s">
        <v>36</v>
      </c>
      <c r="D445" s="9">
        <f>VLOOKUP(B445,'HASIL REKAP OPNAME 2'!$B$2:$F$917,4,0)</f>
        <v>611</v>
      </c>
      <c r="E445" s="9">
        <v>10000</v>
      </c>
      <c r="F445" s="9" t="s">
        <v>11</v>
      </c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 ht="14.25" customHeight="1" x14ac:dyDescent="0.25">
      <c r="A446" s="6" t="s">
        <v>458</v>
      </c>
      <c r="B446" s="10">
        <v>101477</v>
      </c>
      <c r="C446" s="9" t="s">
        <v>36</v>
      </c>
      <c r="D446" s="9">
        <f>VLOOKUP(B446,'HASIL REKAP OPNAME 2'!$B$2:$F$917,4,0)</f>
        <v>5</v>
      </c>
      <c r="E446" s="9">
        <v>10000</v>
      </c>
      <c r="F446" s="9" t="s">
        <v>11</v>
      </c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1:23" ht="14.25" customHeight="1" x14ac:dyDescent="0.25">
      <c r="A447" s="6" t="s">
        <v>459</v>
      </c>
      <c r="B447" s="10">
        <v>102734</v>
      </c>
      <c r="C447" s="9" t="s">
        <v>36</v>
      </c>
      <c r="D447" s="9">
        <f>VLOOKUP(B447,'HASIL REKAP OPNAME 2'!$B$2:$F$917,4,0)</f>
        <v>12</v>
      </c>
      <c r="E447" s="9">
        <v>10000</v>
      </c>
      <c r="F447" s="9" t="s">
        <v>11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1:23" ht="14.25" customHeight="1" x14ac:dyDescent="0.25">
      <c r="A448" s="6" t="s">
        <v>460</v>
      </c>
      <c r="B448" s="10">
        <v>101482</v>
      </c>
      <c r="C448" s="9" t="s">
        <v>36</v>
      </c>
      <c r="D448" s="9">
        <f>VLOOKUP(B448,'HASIL REKAP OPNAME 2'!$B$2:$F$917,4,0)</f>
        <v>13</v>
      </c>
      <c r="E448" s="9">
        <v>10000</v>
      </c>
      <c r="F448" s="9" t="s">
        <v>11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1:23" ht="14.25" customHeight="1" x14ac:dyDescent="0.25">
      <c r="A449" s="6" t="s">
        <v>461</v>
      </c>
      <c r="B449" s="10">
        <v>102739</v>
      </c>
      <c r="C449" s="9" t="s">
        <v>36</v>
      </c>
      <c r="D449" s="9">
        <f>VLOOKUP(B449,'HASIL REKAP OPNAME 2'!$B$2:$F$917,4,0)</f>
        <v>6</v>
      </c>
      <c r="E449" s="9">
        <v>10000</v>
      </c>
      <c r="F449" s="9" t="s">
        <v>11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1:23" ht="14.25" customHeight="1" x14ac:dyDescent="0.25">
      <c r="A450" s="6" t="s">
        <v>462</v>
      </c>
      <c r="B450" s="10">
        <v>102741</v>
      </c>
      <c r="C450" s="9" t="s">
        <v>36</v>
      </c>
      <c r="D450" s="9">
        <f>VLOOKUP(B450,'HASIL REKAP OPNAME 2'!$B$2:$F$917,4,0)</f>
        <v>12</v>
      </c>
      <c r="E450" s="9">
        <v>10000</v>
      </c>
      <c r="F450" s="9" t="s">
        <v>11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1:23" ht="14.25" customHeight="1" x14ac:dyDescent="0.25">
      <c r="A451" s="6" t="s">
        <v>463</v>
      </c>
      <c r="B451" s="10">
        <v>101486</v>
      </c>
      <c r="C451" s="9" t="s">
        <v>36</v>
      </c>
      <c r="D451" s="9">
        <f>VLOOKUP(B451,'HASIL REKAP OPNAME 2'!$B$2:$F$917,4,0)</f>
        <v>236</v>
      </c>
      <c r="E451" s="9">
        <v>10000</v>
      </c>
      <c r="F451" s="9" t="s">
        <v>11</v>
      </c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1:23" ht="14.25" customHeight="1" x14ac:dyDescent="0.25">
      <c r="A452" s="6" t="s">
        <v>464</v>
      </c>
      <c r="B452" s="10">
        <v>102745</v>
      </c>
      <c r="C452" s="9" t="s">
        <v>36</v>
      </c>
      <c r="D452" s="9">
        <f>VLOOKUP(B452,'HASIL REKAP OPNAME 2'!$B$2:$F$917,4,0)</f>
        <v>25</v>
      </c>
      <c r="E452" s="9">
        <v>10000</v>
      </c>
      <c r="F452" s="9" t="s">
        <v>11</v>
      </c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1:23" ht="14.25" customHeight="1" x14ac:dyDescent="0.25">
      <c r="A453" s="6" t="s">
        <v>465</v>
      </c>
      <c r="B453" s="10">
        <v>102746</v>
      </c>
      <c r="C453" s="9" t="s">
        <v>36</v>
      </c>
      <c r="D453" s="9">
        <f>VLOOKUP(B453,'HASIL REKAP OPNAME 2'!$B$2:$F$917,4,0)</f>
        <v>9</v>
      </c>
      <c r="E453" s="9">
        <v>10000</v>
      </c>
      <c r="F453" s="9" t="s">
        <v>11</v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spans="1:23" ht="14.25" customHeight="1" x14ac:dyDescent="0.25">
      <c r="A454" s="6" t="s">
        <v>466</v>
      </c>
      <c r="B454" s="10">
        <v>101490</v>
      </c>
      <c r="C454" s="9" t="s">
        <v>36</v>
      </c>
      <c r="D454" s="9">
        <f>VLOOKUP(B454,'HASIL REKAP OPNAME 2'!$B$2:$F$917,4,0)</f>
        <v>454</v>
      </c>
      <c r="E454" s="9">
        <v>10000</v>
      </c>
      <c r="F454" s="9" t="s">
        <v>11</v>
      </c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1:23" ht="14.25" customHeight="1" x14ac:dyDescent="0.25">
      <c r="A455" s="6" t="s">
        <v>467</v>
      </c>
      <c r="B455" s="10">
        <v>102747</v>
      </c>
      <c r="C455" s="9" t="s">
        <v>36</v>
      </c>
      <c r="D455" s="9">
        <f>VLOOKUP(B455,'HASIL REKAP OPNAME 2'!$B$2:$F$917,4,0)</f>
        <v>4</v>
      </c>
      <c r="E455" s="9">
        <v>10000</v>
      </c>
      <c r="F455" s="9" t="s">
        <v>11</v>
      </c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1:23" ht="14.25" customHeight="1" x14ac:dyDescent="0.25">
      <c r="A456" s="6" t="s">
        <v>468</v>
      </c>
      <c r="B456" s="10">
        <v>102748</v>
      </c>
      <c r="C456" s="9" t="s">
        <v>36</v>
      </c>
      <c r="D456" s="9">
        <f>VLOOKUP(B456,'HASIL REKAP OPNAME 2'!$B$2:$F$917,4,0)</f>
        <v>2</v>
      </c>
      <c r="E456" s="9">
        <v>10000</v>
      </c>
      <c r="F456" s="9" t="s">
        <v>11</v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1:23" ht="14.25" customHeight="1" x14ac:dyDescent="0.25">
      <c r="A457" s="6" t="s">
        <v>469</v>
      </c>
      <c r="B457" s="10">
        <v>101492</v>
      </c>
      <c r="C457" s="9" t="s">
        <v>36</v>
      </c>
      <c r="D457" s="9">
        <f>VLOOKUP(B457,'HASIL REKAP OPNAME 2'!$B$2:$F$917,4,0)</f>
        <v>2869</v>
      </c>
      <c r="E457" s="9">
        <v>10000</v>
      </c>
      <c r="F457" s="9" t="s">
        <v>11</v>
      </c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 ht="14.25" customHeight="1" x14ac:dyDescent="0.25">
      <c r="A458" s="6" t="s">
        <v>470</v>
      </c>
      <c r="B458" s="10">
        <v>102749</v>
      </c>
      <c r="C458" s="9" t="s">
        <v>36</v>
      </c>
      <c r="D458" s="9">
        <f>VLOOKUP(B458,'HASIL REKAP OPNAME 2'!$B$2:$F$917,4,0)</f>
        <v>4</v>
      </c>
      <c r="E458" s="9">
        <v>10000</v>
      </c>
      <c r="F458" s="9" t="s">
        <v>11</v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1:23" ht="14.25" customHeight="1" x14ac:dyDescent="0.25">
      <c r="A459" s="6" t="s">
        <v>471</v>
      </c>
      <c r="B459" s="10">
        <v>101493</v>
      </c>
      <c r="C459" s="9" t="s">
        <v>36</v>
      </c>
      <c r="D459" s="9">
        <f>VLOOKUP(B459,'HASIL REKAP OPNAME 2'!$B$2:$F$917,4,0)</f>
        <v>1400</v>
      </c>
      <c r="E459" s="9">
        <v>10000</v>
      </c>
      <c r="F459" s="9" t="s">
        <v>11</v>
      </c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1:23" ht="14.25" customHeight="1" x14ac:dyDescent="0.25">
      <c r="A460" s="6" t="s">
        <v>472</v>
      </c>
      <c r="B460" s="10">
        <v>102750</v>
      </c>
      <c r="C460" s="9" t="s">
        <v>36</v>
      </c>
      <c r="D460" s="9">
        <f>VLOOKUP(B460,'HASIL REKAP OPNAME 2'!$B$2:$F$917,4,0)</f>
        <v>7</v>
      </c>
      <c r="E460" s="9">
        <v>10000</v>
      </c>
      <c r="F460" s="9" t="s">
        <v>11</v>
      </c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spans="1:23" ht="14.25" customHeight="1" x14ac:dyDescent="0.25">
      <c r="A461" s="6" t="s">
        <v>473</v>
      </c>
      <c r="B461" s="10">
        <v>102752</v>
      </c>
      <c r="C461" s="9" t="s">
        <v>36</v>
      </c>
      <c r="D461" s="9">
        <f>VLOOKUP(B461,'HASIL REKAP OPNAME 2'!$B$2:$F$917,4,0)</f>
        <v>6</v>
      </c>
      <c r="E461" s="9">
        <v>10000</v>
      </c>
      <c r="F461" s="9" t="s">
        <v>11</v>
      </c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spans="1:23" ht="14.25" customHeight="1" x14ac:dyDescent="0.25">
      <c r="A462" s="6" t="s">
        <v>474</v>
      </c>
      <c r="B462" s="10">
        <v>101497</v>
      </c>
      <c r="C462" s="9" t="s">
        <v>36</v>
      </c>
      <c r="D462" s="9">
        <f>VLOOKUP(B462,'HASIL REKAP OPNAME 2'!$B$2:$F$917,4,0)</f>
        <v>172</v>
      </c>
      <c r="E462" s="9">
        <v>10000</v>
      </c>
      <c r="F462" s="9" t="s">
        <v>11</v>
      </c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1:23" ht="14.25" customHeight="1" x14ac:dyDescent="0.25">
      <c r="A463" s="6" t="s">
        <v>475</v>
      </c>
      <c r="B463" s="10">
        <v>101498</v>
      </c>
      <c r="C463" s="9" t="s">
        <v>36</v>
      </c>
      <c r="D463" s="9">
        <f>VLOOKUP(B463,'HASIL REKAP OPNAME 2'!$B$2:$F$917,4,0)</f>
        <v>244</v>
      </c>
      <c r="E463" s="9">
        <v>10000</v>
      </c>
      <c r="F463" s="9" t="s">
        <v>11</v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 ht="14.25" customHeight="1" x14ac:dyDescent="0.25">
      <c r="A464" s="6" t="s">
        <v>476</v>
      </c>
      <c r="B464" s="10">
        <v>102755</v>
      </c>
      <c r="C464" s="9" t="s">
        <v>36</v>
      </c>
      <c r="D464" s="9">
        <f>VLOOKUP(B464,'HASIL REKAP OPNAME 2'!$B$2:$F$917,4,0)</f>
        <v>6</v>
      </c>
      <c r="E464" s="9">
        <v>10000</v>
      </c>
      <c r="F464" s="9" t="s">
        <v>11</v>
      </c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1:23" ht="14.25" customHeight="1" x14ac:dyDescent="0.25">
      <c r="A465" s="6" t="s">
        <v>477</v>
      </c>
      <c r="B465" s="10">
        <v>102757</v>
      </c>
      <c r="C465" s="9" t="s">
        <v>36</v>
      </c>
      <c r="D465" s="9">
        <f>VLOOKUP(B465,'HASIL REKAP OPNAME 2'!$B$2:$F$917,4,0)</f>
        <v>13</v>
      </c>
      <c r="E465" s="9">
        <v>10000</v>
      </c>
      <c r="F465" s="9" t="s">
        <v>11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1:23" ht="14.25" customHeight="1" x14ac:dyDescent="0.25">
      <c r="A466" s="6" t="s">
        <v>478</v>
      </c>
      <c r="B466" s="10">
        <v>101502</v>
      </c>
      <c r="C466" s="9" t="s">
        <v>36</v>
      </c>
      <c r="D466" s="9">
        <f>VLOOKUP(B466,'HASIL REKAP OPNAME 2'!$B$2:$F$917,4,0)</f>
        <v>4</v>
      </c>
      <c r="E466" s="9">
        <v>10000</v>
      </c>
      <c r="F466" s="9" t="s">
        <v>11</v>
      </c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1:23" ht="14.25" customHeight="1" x14ac:dyDescent="0.25">
      <c r="A467" s="6" t="s">
        <v>479</v>
      </c>
      <c r="B467" s="10">
        <v>101504</v>
      </c>
      <c r="C467" s="9" t="s">
        <v>36</v>
      </c>
      <c r="D467" s="9">
        <f>VLOOKUP(B467,'HASIL REKAP OPNAME 2'!$B$2:$F$917,4,0)</f>
        <v>435</v>
      </c>
      <c r="E467" s="9">
        <v>10000</v>
      </c>
      <c r="F467" s="9" t="s">
        <v>11</v>
      </c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1:23" ht="14.25" customHeight="1" x14ac:dyDescent="0.25">
      <c r="A468" s="6" t="s">
        <v>480</v>
      </c>
      <c r="B468" s="10">
        <v>101505</v>
      </c>
      <c r="C468" s="9" t="s">
        <v>36</v>
      </c>
      <c r="D468" s="9">
        <f>VLOOKUP(B468,'HASIL REKAP OPNAME 2'!$B$2:$F$917,4,0)</f>
        <v>404</v>
      </c>
      <c r="E468" s="9">
        <v>10000</v>
      </c>
      <c r="F468" s="9" t="s">
        <v>11</v>
      </c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1:23" ht="14.25" customHeight="1" x14ac:dyDescent="0.25">
      <c r="A469" s="6" t="s">
        <v>481</v>
      </c>
      <c r="B469" s="10">
        <v>101506</v>
      </c>
      <c r="C469" s="9" t="s">
        <v>36</v>
      </c>
      <c r="D469" s="9">
        <f>VLOOKUP(B469,'HASIL REKAP OPNAME 2'!$B$2:$F$917,4,0)</f>
        <v>160</v>
      </c>
      <c r="E469" s="9">
        <v>10000</v>
      </c>
      <c r="F469" s="9" t="s">
        <v>11</v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 ht="14.25" customHeight="1" x14ac:dyDescent="0.25">
      <c r="A470" s="6" t="s">
        <v>482</v>
      </c>
      <c r="B470" s="10">
        <v>101507</v>
      </c>
      <c r="C470" s="9" t="s">
        <v>36</v>
      </c>
      <c r="D470" s="9">
        <f>VLOOKUP(B470,'HASIL REKAP OPNAME 2'!$B$2:$F$917,4,0)</f>
        <v>563</v>
      </c>
      <c r="E470" s="9">
        <v>10000</v>
      </c>
      <c r="F470" s="9" t="s">
        <v>11</v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1:23" ht="14.25" customHeight="1" x14ac:dyDescent="0.25">
      <c r="A471" s="6" t="s">
        <v>483</v>
      </c>
      <c r="B471" s="10">
        <v>102764</v>
      </c>
      <c r="C471" s="9" t="s">
        <v>36</v>
      </c>
      <c r="D471" s="9">
        <f>VLOOKUP(B471,'HASIL REKAP OPNAME 2'!$B$2:$F$917,4,0)</f>
        <v>15</v>
      </c>
      <c r="E471" s="9">
        <v>10000</v>
      </c>
      <c r="F471" s="9" t="s">
        <v>11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1:23" ht="14.25" customHeight="1" x14ac:dyDescent="0.25">
      <c r="A472" s="6" t="s">
        <v>484</v>
      </c>
      <c r="B472" s="10">
        <v>101508</v>
      </c>
      <c r="C472" s="9" t="s">
        <v>36</v>
      </c>
      <c r="D472" s="9">
        <f>VLOOKUP(B472,'HASIL REKAP OPNAME 2'!$B$2:$F$917,4,0)</f>
        <v>23</v>
      </c>
      <c r="E472" s="9">
        <v>10000</v>
      </c>
      <c r="F472" s="9" t="s">
        <v>11</v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1:23" ht="14.25" customHeight="1" x14ac:dyDescent="0.25">
      <c r="A473" s="6" t="s">
        <v>485</v>
      </c>
      <c r="B473" s="10">
        <v>102770</v>
      </c>
      <c r="C473" s="9" t="s">
        <v>36</v>
      </c>
      <c r="D473" s="9">
        <f>VLOOKUP(B473,'HASIL REKAP OPNAME 2'!$B$2:$F$917,4,0)</f>
        <v>15</v>
      </c>
      <c r="E473" s="9">
        <v>10000</v>
      </c>
      <c r="F473" s="9" t="s">
        <v>11</v>
      </c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1:23" ht="14.25" customHeight="1" x14ac:dyDescent="0.25">
      <c r="A474" s="6" t="s">
        <v>486</v>
      </c>
      <c r="B474" s="10">
        <v>101519</v>
      </c>
      <c r="C474" s="9" t="s">
        <v>36</v>
      </c>
      <c r="D474" s="9">
        <f>VLOOKUP(B474,'HASIL REKAP OPNAME 2'!$B$2:$F$917,4,0)</f>
        <v>220</v>
      </c>
      <c r="E474" s="9">
        <v>10000</v>
      </c>
      <c r="F474" s="9" t="s">
        <v>11</v>
      </c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1:23" ht="14.25" customHeight="1" x14ac:dyDescent="0.25">
      <c r="A475" s="6" t="s">
        <v>487</v>
      </c>
      <c r="B475" s="10">
        <v>101520</v>
      </c>
      <c r="C475" s="9" t="s">
        <v>36</v>
      </c>
      <c r="D475" s="9">
        <f>VLOOKUP(B475,'HASIL REKAP OPNAME 2'!$B$2:$F$917,4,0)</f>
        <v>28</v>
      </c>
      <c r="E475" s="9">
        <v>10000</v>
      </c>
      <c r="F475" s="9" t="s">
        <v>11</v>
      </c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1:23" ht="14.25" customHeight="1" x14ac:dyDescent="0.25">
      <c r="A476" s="6" t="s">
        <v>488</v>
      </c>
      <c r="B476" s="10">
        <v>102777</v>
      </c>
      <c r="C476" s="9" t="s">
        <v>36</v>
      </c>
      <c r="D476" s="9">
        <f>VLOOKUP(B476,'HASIL REKAP OPNAME 2'!$B$2:$F$917,4,0)</f>
        <v>3</v>
      </c>
      <c r="E476" s="9">
        <v>10000</v>
      </c>
      <c r="F476" s="9" t="s">
        <v>11</v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1:23" ht="14.25" customHeight="1" x14ac:dyDescent="0.25">
      <c r="A477" s="6" t="s">
        <v>489</v>
      </c>
      <c r="B477" s="10">
        <v>101521</v>
      </c>
      <c r="C477" s="9" t="s">
        <v>36</v>
      </c>
      <c r="D477" s="9">
        <f>VLOOKUP(B477,'HASIL REKAP OPNAME 2'!$B$2:$F$917,4,0)</f>
        <v>111</v>
      </c>
      <c r="E477" s="9">
        <v>10000</v>
      </c>
      <c r="F477" s="9" t="s">
        <v>11</v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spans="1:23" ht="14.25" customHeight="1" x14ac:dyDescent="0.25">
      <c r="A478" s="6" t="s">
        <v>490</v>
      </c>
      <c r="B478" s="10">
        <v>101522</v>
      </c>
      <c r="C478" s="9" t="s">
        <v>36</v>
      </c>
      <c r="D478" s="9">
        <f>VLOOKUP(B478,'HASIL REKAP OPNAME 2'!$B$2:$F$917,4,0)</f>
        <v>39</v>
      </c>
      <c r="E478" s="9">
        <v>10000</v>
      </c>
      <c r="F478" s="9" t="s">
        <v>11</v>
      </c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1:23" ht="14.25" customHeight="1" x14ac:dyDescent="0.25">
      <c r="A479" s="6" t="s">
        <v>491</v>
      </c>
      <c r="B479" s="10">
        <v>102099</v>
      </c>
      <c r="C479" s="9" t="s">
        <v>36</v>
      </c>
      <c r="D479" s="9">
        <f>VLOOKUP(B479,'HASIL REKAP OPNAME 2'!$B$2:$F$917,4,0)</f>
        <v>5</v>
      </c>
      <c r="E479" s="9">
        <v>10000</v>
      </c>
      <c r="F479" s="9" t="s">
        <v>11</v>
      </c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1:23" ht="14.25" customHeight="1" x14ac:dyDescent="0.25">
      <c r="A480" s="6" t="s">
        <v>492</v>
      </c>
      <c r="B480" s="10">
        <v>103390</v>
      </c>
      <c r="C480" s="9" t="s">
        <v>36</v>
      </c>
      <c r="D480" s="9">
        <f>VLOOKUP(B480,'HASIL REKAP OPNAME 2'!$B$2:$F$917,4,0)</f>
        <v>21</v>
      </c>
      <c r="E480" s="9">
        <v>10000</v>
      </c>
      <c r="F480" s="9" t="s">
        <v>11</v>
      </c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1:23" ht="14.25" customHeight="1" x14ac:dyDescent="0.25">
      <c r="A481" s="6" t="s">
        <v>493</v>
      </c>
      <c r="B481" s="10">
        <v>103421</v>
      </c>
      <c r="C481" s="9" t="s">
        <v>36</v>
      </c>
      <c r="D481" s="9">
        <f>VLOOKUP(B481,'HASIL REKAP OPNAME 2'!$B$2:$F$917,4,0)</f>
        <v>3</v>
      </c>
      <c r="E481" s="9">
        <v>10000</v>
      </c>
      <c r="F481" s="9" t="s">
        <v>11</v>
      </c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1:23" ht="14.25" customHeight="1" x14ac:dyDescent="0.25">
      <c r="A482" s="6" t="s">
        <v>494</v>
      </c>
      <c r="B482" s="10">
        <v>101987</v>
      </c>
      <c r="C482" s="9" t="s">
        <v>36</v>
      </c>
      <c r="D482" s="9">
        <f>VLOOKUP(B482,'HASIL REKAP OPNAME 2'!$B$2:$F$917,4,0)</f>
        <v>7</v>
      </c>
      <c r="E482" s="9">
        <v>10000</v>
      </c>
      <c r="F482" s="9" t="s">
        <v>11</v>
      </c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1:23" ht="14.25" customHeight="1" x14ac:dyDescent="0.25">
      <c r="A483" s="6" t="s">
        <v>495</v>
      </c>
      <c r="B483" s="10">
        <v>101989</v>
      </c>
      <c r="C483" s="9" t="s">
        <v>36</v>
      </c>
      <c r="D483" s="9">
        <f>VLOOKUP(B483,'HASIL REKAP OPNAME 2'!$B$2:$F$917,4,0)</f>
        <v>2</v>
      </c>
      <c r="E483" s="9">
        <v>10000</v>
      </c>
      <c r="F483" s="9" t="s">
        <v>11</v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1:23" ht="14.25" customHeight="1" x14ac:dyDescent="0.25">
      <c r="A484" s="6" t="s">
        <v>496</v>
      </c>
      <c r="B484" s="10">
        <v>102783</v>
      </c>
      <c r="C484" s="9" t="s">
        <v>36</v>
      </c>
      <c r="D484" s="9">
        <f>VLOOKUP(B484,'HASIL REKAP OPNAME 2'!$B$2:$F$917,4,0)</f>
        <v>1</v>
      </c>
      <c r="E484" s="9">
        <v>10000</v>
      </c>
      <c r="F484" s="9" t="s">
        <v>11</v>
      </c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1:23" ht="14.25" customHeight="1" x14ac:dyDescent="0.25">
      <c r="A485" s="6" t="s">
        <v>497</v>
      </c>
      <c r="B485" s="10">
        <v>101523</v>
      </c>
      <c r="C485" s="9" t="s">
        <v>36</v>
      </c>
      <c r="D485" s="9">
        <f>VLOOKUP(B485,'HASIL REKAP OPNAME 2'!$B$2:$F$917,4,0)</f>
        <v>18</v>
      </c>
      <c r="E485" s="9">
        <v>10000</v>
      </c>
      <c r="F485" s="9" t="s">
        <v>11</v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spans="1:23" ht="14.25" customHeight="1" x14ac:dyDescent="0.25">
      <c r="A486" s="6" t="s">
        <v>498</v>
      </c>
      <c r="B486" s="10">
        <v>102786</v>
      </c>
      <c r="C486" s="9" t="s">
        <v>36</v>
      </c>
      <c r="D486" s="9">
        <f>VLOOKUP(B486,'HASIL REKAP OPNAME 2'!$B$2:$F$917,4,0)</f>
        <v>3</v>
      </c>
      <c r="E486" s="9">
        <v>10000</v>
      </c>
      <c r="F486" s="9" t="s">
        <v>11</v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1:23" ht="14.25" customHeight="1" x14ac:dyDescent="0.25">
      <c r="A487" s="6" t="s">
        <v>499</v>
      </c>
      <c r="B487" s="10">
        <v>102787</v>
      </c>
      <c r="C487" s="9" t="s">
        <v>36</v>
      </c>
      <c r="D487" s="9">
        <f>VLOOKUP(B487,'HASIL REKAP OPNAME 2'!$B$2:$F$917,4,0)</f>
        <v>3</v>
      </c>
      <c r="E487" s="9">
        <v>10000</v>
      </c>
      <c r="F487" s="9" t="s">
        <v>11</v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1:23" ht="14.25" customHeight="1" x14ac:dyDescent="0.25">
      <c r="A488" s="6" t="s">
        <v>500</v>
      </c>
      <c r="B488" s="10">
        <v>101957</v>
      </c>
      <c r="C488" s="9" t="s">
        <v>36</v>
      </c>
      <c r="D488" s="9">
        <f>VLOOKUP(B488,'HASIL REKAP OPNAME 2'!$B$2:$F$917,4,0)</f>
        <v>2</v>
      </c>
      <c r="E488" s="9">
        <v>10000</v>
      </c>
      <c r="F488" s="9" t="s">
        <v>11</v>
      </c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1:23" ht="14.25" customHeight="1" x14ac:dyDescent="0.25">
      <c r="A489" s="6" t="s">
        <v>501</v>
      </c>
      <c r="B489" s="10">
        <v>101988</v>
      </c>
      <c r="C489" s="9" t="s">
        <v>36</v>
      </c>
      <c r="D489" s="9">
        <f>VLOOKUP(B489,'HASIL REKAP OPNAME 2'!$B$2:$F$917,4,0)</f>
        <v>17</v>
      </c>
      <c r="E489" s="9">
        <v>10000</v>
      </c>
      <c r="F489" s="9" t="s">
        <v>11</v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1:23" ht="14.25" customHeight="1" x14ac:dyDescent="0.25">
      <c r="A490" s="6" t="s">
        <v>502</v>
      </c>
      <c r="B490" s="10">
        <v>101525</v>
      </c>
      <c r="C490" s="9" t="s">
        <v>36</v>
      </c>
      <c r="D490" s="9">
        <f>VLOOKUP(B490,'HASIL REKAP OPNAME 2'!$B$2:$F$917,4,0)</f>
        <v>4</v>
      </c>
      <c r="E490" s="9">
        <v>10000</v>
      </c>
      <c r="F490" s="9" t="s">
        <v>11</v>
      </c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1:23" ht="14.25" customHeight="1" x14ac:dyDescent="0.25">
      <c r="A491" s="6" t="s">
        <v>503</v>
      </c>
      <c r="B491" s="10">
        <v>102791</v>
      </c>
      <c r="C491" s="9" t="s">
        <v>36</v>
      </c>
      <c r="D491" s="9">
        <f>VLOOKUP(B491,'HASIL REKAP OPNAME 2'!$B$2:$F$917,4,0)</f>
        <v>3</v>
      </c>
      <c r="E491" s="9">
        <v>10000</v>
      </c>
      <c r="F491" s="9" t="s">
        <v>11</v>
      </c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 ht="14.25" customHeight="1" x14ac:dyDescent="0.25">
      <c r="A492" s="6" t="s">
        <v>504</v>
      </c>
      <c r="B492" s="10">
        <v>101526</v>
      </c>
      <c r="C492" s="9" t="s">
        <v>36</v>
      </c>
      <c r="D492" s="9">
        <f>VLOOKUP(B492,'HASIL REKAP OPNAME 2'!$B$2:$F$917,4,0)</f>
        <v>4</v>
      </c>
      <c r="E492" s="9">
        <v>10000</v>
      </c>
      <c r="F492" s="9" t="s">
        <v>11</v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spans="1:23" ht="14.25" customHeight="1" x14ac:dyDescent="0.25">
      <c r="A493" s="6" t="s">
        <v>505</v>
      </c>
      <c r="B493" s="10">
        <v>101527</v>
      </c>
      <c r="C493" s="9" t="s">
        <v>36</v>
      </c>
      <c r="D493" s="9">
        <f>VLOOKUP(B493,'HASIL REKAP OPNAME 2'!$B$2:$F$917,4,0)</f>
        <v>9</v>
      </c>
      <c r="E493" s="9">
        <v>10000</v>
      </c>
      <c r="F493" s="9" t="s">
        <v>11</v>
      </c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1:23" ht="14.25" customHeight="1" x14ac:dyDescent="0.25">
      <c r="A494" s="6" t="s">
        <v>506</v>
      </c>
      <c r="B494" s="10">
        <v>102010</v>
      </c>
      <c r="C494" s="9" t="s">
        <v>507</v>
      </c>
      <c r="D494" s="9">
        <f>VLOOKUP(B494,'HASIL REKAP OPNAME 2'!$B$2:$F$917,4,0)</f>
        <v>1</v>
      </c>
      <c r="E494" s="9">
        <v>10000</v>
      </c>
      <c r="F494" s="9" t="s">
        <v>11</v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1:23" ht="14.25" customHeight="1" x14ac:dyDescent="0.25">
      <c r="A495" s="6" t="s">
        <v>508</v>
      </c>
      <c r="B495" s="10">
        <v>103341</v>
      </c>
      <c r="C495" s="9" t="s">
        <v>36</v>
      </c>
      <c r="D495" s="9">
        <f>VLOOKUP(B495,'HASIL REKAP OPNAME 2'!$B$2:$F$917,4,0)</f>
        <v>5</v>
      </c>
      <c r="E495" s="9">
        <v>10000</v>
      </c>
      <c r="F495" s="9" t="s">
        <v>11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1:23" ht="14.25" customHeight="1" x14ac:dyDescent="0.25">
      <c r="A496" s="6" t="s">
        <v>509</v>
      </c>
      <c r="B496" s="10">
        <v>103342</v>
      </c>
      <c r="C496" s="9" t="s">
        <v>36</v>
      </c>
      <c r="D496" s="9">
        <f>VLOOKUP(B496,'HASIL REKAP OPNAME 2'!$B$2:$F$917,4,0)</f>
        <v>11</v>
      </c>
      <c r="E496" s="9">
        <v>10000</v>
      </c>
      <c r="F496" s="9" t="s">
        <v>11</v>
      </c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1:23" ht="14.25" customHeight="1" x14ac:dyDescent="0.25">
      <c r="A497" s="6" t="s">
        <v>510</v>
      </c>
      <c r="B497" s="10">
        <v>103343</v>
      </c>
      <c r="C497" s="9" t="s">
        <v>36</v>
      </c>
      <c r="D497" s="9">
        <f>VLOOKUP(B497,'HASIL REKAP OPNAME 2'!$B$2:$F$917,4,0)</f>
        <v>24</v>
      </c>
      <c r="E497" s="9">
        <v>10000</v>
      </c>
      <c r="F497" s="9" t="s">
        <v>11</v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1:23" ht="14.25" customHeight="1" x14ac:dyDescent="0.25">
      <c r="A498" s="6" t="s">
        <v>511</v>
      </c>
      <c r="B498" s="10">
        <v>102802</v>
      </c>
      <c r="C498" s="9" t="s">
        <v>36</v>
      </c>
      <c r="D498" s="9">
        <f>VLOOKUP(B498,'HASIL REKAP OPNAME 2'!$B$2:$F$917,4,0)</f>
        <v>6</v>
      </c>
      <c r="E498" s="9">
        <v>10000</v>
      </c>
      <c r="F498" s="9" t="s">
        <v>11</v>
      </c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1:23" ht="14.25" customHeight="1" x14ac:dyDescent="0.25">
      <c r="A499" s="6" t="s">
        <v>512</v>
      </c>
      <c r="B499" s="10">
        <v>101534</v>
      </c>
      <c r="C499" s="9" t="s">
        <v>36</v>
      </c>
      <c r="D499" s="9">
        <f>VLOOKUP(B499,'HASIL REKAP OPNAME 2'!$B$2:$F$917,4,0)</f>
        <v>16</v>
      </c>
      <c r="E499" s="9">
        <v>10000</v>
      </c>
      <c r="F499" s="9" t="s">
        <v>11</v>
      </c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 ht="14.25" customHeight="1" x14ac:dyDescent="0.25">
      <c r="A500" s="6" t="s">
        <v>513</v>
      </c>
      <c r="B500" s="10">
        <v>102806</v>
      </c>
      <c r="C500" s="9" t="s">
        <v>36</v>
      </c>
      <c r="D500" s="9">
        <f>VLOOKUP(B500,'HASIL REKAP OPNAME 2'!$B$2:$F$917,4,0)</f>
        <v>3</v>
      </c>
      <c r="E500" s="9">
        <v>10000</v>
      </c>
      <c r="F500" s="9" t="s">
        <v>11</v>
      </c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spans="1:23" ht="14.25" customHeight="1" x14ac:dyDescent="0.25">
      <c r="A501" s="6" t="s">
        <v>514</v>
      </c>
      <c r="B501" s="10">
        <v>102807</v>
      </c>
      <c r="C501" s="9" t="s">
        <v>36</v>
      </c>
      <c r="D501" s="9">
        <f>VLOOKUP(B501,'HASIL REKAP OPNAME 2'!$B$2:$F$917,4,0)</f>
        <v>5</v>
      </c>
      <c r="E501" s="9">
        <v>10000</v>
      </c>
      <c r="F501" s="9" t="s">
        <v>11</v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1:23" ht="14.25" customHeight="1" x14ac:dyDescent="0.25">
      <c r="A502" s="6" t="s">
        <v>515</v>
      </c>
      <c r="B502" s="10">
        <v>102809</v>
      </c>
      <c r="C502" s="9" t="s">
        <v>36</v>
      </c>
      <c r="D502" s="9">
        <f>VLOOKUP(B502,'HASIL REKAP OPNAME 2'!$B$2:$F$917,4,0)</f>
        <v>8</v>
      </c>
      <c r="E502" s="9">
        <v>10000</v>
      </c>
      <c r="F502" s="9" t="s">
        <v>11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1:23" ht="14.25" customHeight="1" x14ac:dyDescent="0.25">
      <c r="A503" s="6" t="s">
        <v>516</v>
      </c>
      <c r="B503" s="10">
        <v>102100</v>
      </c>
      <c r="C503" s="9" t="s">
        <v>36</v>
      </c>
      <c r="D503" s="9">
        <f>VLOOKUP(B503,'HASIL REKAP OPNAME 2'!$B$2:$F$917,4,0)</f>
        <v>3</v>
      </c>
      <c r="E503" s="9">
        <v>10000</v>
      </c>
      <c r="F503" s="9" t="s">
        <v>11</v>
      </c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1:23" ht="14.25" customHeight="1" x14ac:dyDescent="0.25">
      <c r="A504" s="6" t="s">
        <v>517</v>
      </c>
      <c r="B504" s="10">
        <v>102813</v>
      </c>
      <c r="C504" s="9" t="s">
        <v>36</v>
      </c>
      <c r="D504" s="9">
        <f>VLOOKUP(B504,'HASIL REKAP OPNAME 2'!$B$2:$F$917,4,0)</f>
        <v>26</v>
      </c>
      <c r="E504" s="9">
        <v>10000</v>
      </c>
      <c r="F504" s="9" t="s">
        <v>11</v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 ht="14.25" customHeight="1" x14ac:dyDescent="0.25">
      <c r="A505" s="6" t="s">
        <v>518</v>
      </c>
      <c r="B505" s="10">
        <v>103364</v>
      </c>
      <c r="C505" s="9" t="s">
        <v>10</v>
      </c>
      <c r="D505" s="9">
        <f>VLOOKUP(B505,'HASIL REKAP OPNAME 2'!$B$2:$F$917,4,0)</f>
        <v>15</v>
      </c>
      <c r="E505" s="9">
        <v>10000</v>
      </c>
      <c r="F505" s="9" t="s">
        <v>11</v>
      </c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spans="1:23" ht="14.25" customHeight="1" x14ac:dyDescent="0.25">
      <c r="A506" s="6" t="s">
        <v>519</v>
      </c>
      <c r="B506" s="10">
        <v>103369</v>
      </c>
      <c r="C506" s="9" t="s">
        <v>10</v>
      </c>
      <c r="D506" s="9">
        <f>VLOOKUP(B506,'HASIL REKAP OPNAME 2'!$B$2:$F$917,4,0)</f>
        <v>2</v>
      </c>
      <c r="E506" s="9">
        <v>10000</v>
      </c>
      <c r="F506" s="9" t="s">
        <v>11</v>
      </c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1:23" ht="14.25" customHeight="1" x14ac:dyDescent="0.25">
      <c r="A507" s="6" t="s">
        <v>520</v>
      </c>
      <c r="B507" s="10">
        <v>102091</v>
      </c>
      <c r="C507" s="9" t="s">
        <v>10</v>
      </c>
      <c r="D507" s="9">
        <f>VLOOKUP(B507,'HASIL REKAP OPNAME 2'!$B$2:$F$917,4,0)</f>
        <v>54</v>
      </c>
      <c r="E507" s="9">
        <v>10000</v>
      </c>
      <c r="F507" s="9" t="s">
        <v>11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1:23" ht="14.25" customHeight="1" x14ac:dyDescent="0.25">
      <c r="A508" s="6" t="s">
        <v>521</v>
      </c>
      <c r="B508" s="10">
        <v>103485</v>
      </c>
      <c r="C508" s="9" t="s">
        <v>10</v>
      </c>
      <c r="D508" s="9">
        <f>VLOOKUP(B508,'HASIL REKAP OPNAME 2'!$B$2:$F$917,4,0)</f>
        <v>8</v>
      </c>
      <c r="E508" s="9">
        <v>10000</v>
      </c>
      <c r="F508" s="9" t="s">
        <v>11</v>
      </c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1:23" ht="14.25" customHeight="1" x14ac:dyDescent="0.25">
      <c r="A509" s="6" t="s">
        <v>522</v>
      </c>
      <c r="B509" s="10">
        <v>101561</v>
      </c>
      <c r="C509" s="9" t="s">
        <v>10</v>
      </c>
      <c r="D509" s="9">
        <f>VLOOKUP(B509,'HASIL REKAP OPNAME 2'!$B$2:$F$917,4,0)</f>
        <v>2</v>
      </c>
      <c r="E509" s="9">
        <v>10000</v>
      </c>
      <c r="F509" s="9" t="s">
        <v>11</v>
      </c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 ht="14.25" customHeight="1" x14ac:dyDescent="0.25">
      <c r="A510" s="6" t="s">
        <v>523</v>
      </c>
      <c r="B510" s="10">
        <v>103398</v>
      </c>
      <c r="C510" s="9" t="s">
        <v>10</v>
      </c>
      <c r="D510" s="9">
        <f>VLOOKUP(B510,'HASIL REKAP OPNAME 2'!$B$2:$F$917,4,0)</f>
        <v>2</v>
      </c>
      <c r="E510" s="9">
        <v>10000</v>
      </c>
      <c r="F510" s="9" t="s">
        <v>11</v>
      </c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1:23" ht="14.25" customHeight="1" x14ac:dyDescent="0.25">
      <c r="A511" s="6" t="s">
        <v>524</v>
      </c>
      <c r="B511" s="10">
        <v>101563</v>
      </c>
      <c r="C511" s="9" t="s">
        <v>10</v>
      </c>
      <c r="D511" s="9">
        <f>VLOOKUP(B511,'HASIL REKAP OPNAME 2'!$B$2:$F$917,4,0)</f>
        <v>3</v>
      </c>
      <c r="E511" s="9">
        <v>10000</v>
      </c>
      <c r="F511" s="9" t="s">
        <v>11</v>
      </c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spans="1:23" ht="14.25" customHeight="1" x14ac:dyDescent="0.25">
      <c r="A512" s="6" t="s">
        <v>525</v>
      </c>
      <c r="B512" s="10">
        <v>102045</v>
      </c>
      <c r="C512" s="9" t="s">
        <v>10</v>
      </c>
      <c r="D512" s="9">
        <f>VLOOKUP(B512,'HASIL REKAP OPNAME 2'!$B$2:$F$917,4,0)</f>
        <v>1</v>
      </c>
      <c r="E512" s="9">
        <v>10000</v>
      </c>
      <c r="F512" s="9" t="s">
        <v>11</v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1:23" ht="14.25" customHeight="1" x14ac:dyDescent="0.25">
      <c r="A513" s="6" t="s">
        <v>526</v>
      </c>
      <c r="B513" s="10">
        <v>102036</v>
      </c>
      <c r="C513" s="9" t="s">
        <v>10</v>
      </c>
      <c r="D513" s="9">
        <f>VLOOKUP(B513,'HASIL REKAP OPNAME 2'!$B$2:$F$917,4,0)</f>
        <v>1</v>
      </c>
      <c r="E513" s="9">
        <v>10000</v>
      </c>
      <c r="F513" s="9" t="s">
        <v>11</v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1:23" ht="14.25" customHeight="1" x14ac:dyDescent="0.25">
      <c r="A514" s="6" t="s">
        <v>527</v>
      </c>
      <c r="B514" s="10">
        <v>102018</v>
      </c>
      <c r="C514" s="9" t="s">
        <v>10</v>
      </c>
      <c r="D514" s="9">
        <f>VLOOKUP(B514,'HASIL REKAP OPNAME 2'!$B$2:$F$917,4,0)</f>
        <v>1</v>
      </c>
      <c r="E514" s="9">
        <v>10000</v>
      </c>
      <c r="F514" s="9" t="s">
        <v>11</v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 ht="14.25" customHeight="1" x14ac:dyDescent="0.25">
      <c r="A515" s="6" t="s">
        <v>528</v>
      </c>
      <c r="B515" s="10">
        <v>102176</v>
      </c>
      <c r="C515" s="9" t="s">
        <v>10</v>
      </c>
      <c r="D515" s="9">
        <f>VLOOKUP(B515,'HASIL REKAP OPNAME 2'!$B$2:$F$917,4,0)</f>
        <v>2</v>
      </c>
      <c r="E515" s="9">
        <v>10000</v>
      </c>
      <c r="F515" s="9" t="s">
        <v>11</v>
      </c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1:23" ht="14.25" customHeight="1" x14ac:dyDescent="0.25">
      <c r="A516" s="6" t="s">
        <v>529</v>
      </c>
      <c r="B516" s="10">
        <v>101950</v>
      </c>
      <c r="C516" s="9" t="s">
        <v>42</v>
      </c>
      <c r="D516" s="9">
        <f>VLOOKUP(B516,'HASIL REKAP OPNAME 2'!$B$2:$F$917,4,0)</f>
        <v>5</v>
      </c>
      <c r="E516" s="9">
        <v>10000</v>
      </c>
      <c r="F516" s="9" t="s">
        <v>11</v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1:23" ht="14.25" customHeight="1" x14ac:dyDescent="0.25">
      <c r="A517" s="6" t="s">
        <v>530</v>
      </c>
      <c r="B517" s="10">
        <v>101567</v>
      </c>
      <c r="C517" s="9" t="s">
        <v>10</v>
      </c>
      <c r="D517" s="9">
        <f>VLOOKUP(B517,'HASIL REKAP OPNAME 2'!$B$2:$F$917,4,0)</f>
        <v>20</v>
      </c>
      <c r="E517" s="9">
        <v>10000</v>
      </c>
      <c r="F517" s="9" t="s">
        <v>11</v>
      </c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1:23" ht="14.25" customHeight="1" x14ac:dyDescent="0.25">
      <c r="A518" s="6" t="s">
        <v>531</v>
      </c>
      <c r="B518" s="10">
        <v>102854</v>
      </c>
      <c r="C518" s="9" t="s">
        <v>10</v>
      </c>
      <c r="D518" s="9">
        <f>VLOOKUP(B518,'HASIL REKAP OPNAME 2'!$B$2:$F$917,4,0)</f>
        <v>1</v>
      </c>
      <c r="E518" s="9">
        <v>10000</v>
      </c>
      <c r="F518" s="9" t="s">
        <v>11</v>
      </c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1:23" ht="14.25" customHeight="1" x14ac:dyDescent="0.25">
      <c r="A519" s="6" t="s">
        <v>532</v>
      </c>
      <c r="B519" s="10">
        <v>102864</v>
      </c>
      <c r="C519" s="9" t="s">
        <v>10</v>
      </c>
      <c r="D519" s="9">
        <f>VLOOKUP(B519,'HASIL REKAP OPNAME 2'!$B$2:$F$917,4,0)</f>
        <v>10</v>
      </c>
      <c r="E519" s="9">
        <v>10000</v>
      </c>
      <c r="F519" s="9" t="s">
        <v>11</v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1:23" ht="14.25" customHeight="1" x14ac:dyDescent="0.25">
      <c r="A520" s="6" t="s">
        <v>533</v>
      </c>
      <c r="B520" s="10">
        <v>101576</v>
      </c>
      <c r="C520" s="9" t="s">
        <v>10</v>
      </c>
      <c r="D520" s="9">
        <f>VLOOKUP(B520,'HASIL REKAP OPNAME 2'!$B$2:$F$917,4,0)</f>
        <v>18</v>
      </c>
      <c r="E520" s="9">
        <v>10000</v>
      </c>
      <c r="F520" s="9" t="s">
        <v>11</v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 ht="14.25" customHeight="1" x14ac:dyDescent="0.25">
      <c r="A521" s="6" t="s">
        <v>534</v>
      </c>
      <c r="B521" s="10">
        <v>101577</v>
      </c>
      <c r="C521" s="9" t="s">
        <v>10</v>
      </c>
      <c r="D521" s="9">
        <f>VLOOKUP(B521,'HASIL REKAP OPNAME 2'!$B$2:$F$917,4,0)</f>
        <v>14</v>
      </c>
      <c r="E521" s="9">
        <v>10000</v>
      </c>
      <c r="F521" s="9" t="s">
        <v>11</v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1:23" ht="14.25" customHeight="1" x14ac:dyDescent="0.25">
      <c r="A522" s="6" t="s">
        <v>535</v>
      </c>
      <c r="B522" s="10">
        <v>101996</v>
      </c>
      <c r="C522" s="9" t="s">
        <v>10</v>
      </c>
      <c r="D522" s="9">
        <f>VLOOKUP(B522,'HASIL REKAP OPNAME 2'!$B$2:$F$917,4,0)</f>
        <v>1</v>
      </c>
      <c r="E522" s="9">
        <v>10000</v>
      </c>
      <c r="F522" s="9" t="s">
        <v>11</v>
      </c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1:23" ht="14.25" customHeight="1" x14ac:dyDescent="0.25">
      <c r="A523" s="6" t="s">
        <v>536</v>
      </c>
      <c r="B523" s="10">
        <v>101589</v>
      </c>
      <c r="C523" s="9" t="s">
        <v>10</v>
      </c>
      <c r="D523" s="9">
        <f>VLOOKUP(B523,'HASIL REKAP OPNAME 2'!$B$2:$F$917,4,0)</f>
        <v>162</v>
      </c>
      <c r="E523" s="9">
        <v>10000</v>
      </c>
      <c r="F523" s="9" t="s">
        <v>11</v>
      </c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spans="1:23" ht="14.25" customHeight="1" x14ac:dyDescent="0.25">
      <c r="A524" s="6" t="s">
        <v>537</v>
      </c>
      <c r="B524" s="10">
        <v>101908</v>
      </c>
      <c r="C524" s="9" t="s">
        <v>10</v>
      </c>
      <c r="D524" s="9">
        <f>VLOOKUP(B524,'HASIL REKAP OPNAME 2'!$B$2:$F$917,4,0)</f>
        <v>4</v>
      </c>
      <c r="E524" s="9">
        <v>10000</v>
      </c>
      <c r="F524" s="9" t="s">
        <v>11</v>
      </c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1:23" ht="14.25" customHeight="1" x14ac:dyDescent="0.25">
      <c r="A525" s="6" t="s">
        <v>538</v>
      </c>
      <c r="B525" s="10">
        <v>101592</v>
      </c>
      <c r="C525" s="9" t="s">
        <v>42</v>
      </c>
      <c r="D525" s="9">
        <f>VLOOKUP(B525,'HASIL REKAP OPNAME 2'!$B$2:$F$917,4,0)</f>
        <v>4</v>
      </c>
      <c r="E525" s="9">
        <v>10000</v>
      </c>
      <c r="F525" s="9" t="s">
        <v>11</v>
      </c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1:23" ht="14.25" customHeight="1" x14ac:dyDescent="0.25">
      <c r="A526" s="6" t="s">
        <v>539</v>
      </c>
      <c r="B526" s="10">
        <v>101593</v>
      </c>
      <c r="C526" s="9" t="s">
        <v>42</v>
      </c>
      <c r="D526" s="9">
        <f>VLOOKUP(B526,'HASIL REKAP OPNAME 2'!$B$2:$F$917,4,0)</f>
        <v>1</v>
      </c>
      <c r="E526" s="9">
        <v>10000</v>
      </c>
      <c r="F526" s="9" t="s">
        <v>11</v>
      </c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1:23" ht="14.25" customHeight="1" x14ac:dyDescent="0.25">
      <c r="A527" s="6" t="s">
        <v>540</v>
      </c>
      <c r="B527" s="10">
        <v>101596</v>
      </c>
      <c r="C527" s="9" t="s">
        <v>42</v>
      </c>
      <c r="D527" s="9">
        <f>VLOOKUP(B527,'HASIL REKAP OPNAME 2'!$B$2:$F$917,4,0)</f>
        <v>11</v>
      </c>
      <c r="E527" s="9">
        <v>10000</v>
      </c>
      <c r="F527" s="9" t="s">
        <v>11</v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1:23" ht="14.25" customHeight="1" x14ac:dyDescent="0.25">
      <c r="A528" s="6" t="s">
        <v>541</v>
      </c>
      <c r="B528" s="10">
        <v>102101</v>
      </c>
      <c r="C528" s="9" t="s">
        <v>42</v>
      </c>
      <c r="D528" s="9">
        <f>VLOOKUP(B528,'HASIL REKAP OPNAME 2'!$B$2:$F$917,4,0)</f>
        <v>8</v>
      </c>
      <c r="E528" s="9">
        <v>10000</v>
      </c>
      <c r="F528" s="9" t="s">
        <v>11</v>
      </c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1:23" ht="14.25" customHeight="1" x14ac:dyDescent="0.25">
      <c r="A529" s="6" t="s">
        <v>542</v>
      </c>
      <c r="B529" s="10">
        <v>101597</v>
      </c>
      <c r="C529" s="9" t="s">
        <v>42</v>
      </c>
      <c r="D529" s="9">
        <f>VLOOKUP(B529,'HASIL REKAP OPNAME 2'!$B$2:$F$917,4,0)</f>
        <v>8</v>
      </c>
      <c r="E529" s="9">
        <v>10000</v>
      </c>
      <c r="F529" s="9" t="s">
        <v>11</v>
      </c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1:23" ht="14.25" customHeight="1" x14ac:dyDescent="0.25">
      <c r="A530" s="6" t="s">
        <v>543</v>
      </c>
      <c r="B530" s="10">
        <v>101598</v>
      </c>
      <c r="C530" s="9" t="s">
        <v>42</v>
      </c>
      <c r="D530" s="9">
        <f>VLOOKUP(B530,'HASIL REKAP OPNAME 2'!$B$2:$F$917,4,0)</f>
        <v>9</v>
      </c>
      <c r="E530" s="9">
        <v>10000</v>
      </c>
      <c r="F530" s="9" t="s">
        <v>11</v>
      </c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1:23" ht="14.25" customHeight="1" x14ac:dyDescent="0.25">
      <c r="A531" s="6" t="s">
        <v>544</v>
      </c>
      <c r="B531" s="10">
        <v>102892</v>
      </c>
      <c r="C531" s="9" t="s">
        <v>42</v>
      </c>
      <c r="D531" s="9">
        <f>VLOOKUP(B531,'HASIL REKAP OPNAME 2'!$B$2:$F$917,4,0)</f>
        <v>9</v>
      </c>
      <c r="E531" s="9">
        <v>10000</v>
      </c>
      <c r="F531" s="9" t="s">
        <v>11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1:23" ht="14.25" customHeight="1" x14ac:dyDescent="0.25">
      <c r="A532" s="6" t="s">
        <v>545</v>
      </c>
      <c r="B532" s="10">
        <v>101599</v>
      </c>
      <c r="C532" s="9" t="s">
        <v>42</v>
      </c>
      <c r="D532" s="9">
        <f>VLOOKUP(B532,'HASIL REKAP OPNAME 2'!$B$2:$F$917,4,0)</f>
        <v>9</v>
      </c>
      <c r="E532" s="9">
        <v>10000</v>
      </c>
      <c r="F532" s="9" t="s">
        <v>11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spans="1:23" ht="14.25" customHeight="1" x14ac:dyDescent="0.25">
      <c r="A533" s="6" t="s">
        <v>546</v>
      </c>
      <c r="B533" s="10">
        <v>101600</v>
      </c>
      <c r="C533" s="9" t="s">
        <v>42</v>
      </c>
      <c r="D533" s="9">
        <f>VLOOKUP(B533,'HASIL REKAP OPNAME 2'!$B$2:$F$917,4,0)</f>
        <v>9</v>
      </c>
      <c r="E533" s="9">
        <v>10000</v>
      </c>
      <c r="F533" s="9" t="s">
        <v>11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1:23" ht="14.25" customHeight="1" x14ac:dyDescent="0.25">
      <c r="A534" s="6" t="s">
        <v>547</v>
      </c>
      <c r="B534" s="10">
        <v>101601</v>
      </c>
      <c r="C534" s="9" t="s">
        <v>42</v>
      </c>
      <c r="D534" s="9">
        <f>VLOOKUP(B534,'HASIL REKAP OPNAME 2'!$B$2:$F$917,4,0)</f>
        <v>3</v>
      </c>
      <c r="E534" s="9">
        <v>10000</v>
      </c>
      <c r="F534" s="9" t="s">
        <v>11</v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1:23" ht="14.25" customHeight="1" x14ac:dyDescent="0.25">
      <c r="A535" s="6" t="s">
        <v>548</v>
      </c>
      <c r="B535" s="10">
        <v>101602</v>
      </c>
      <c r="C535" s="9" t="s">
        <v>42</v>
      </c>
      <c r="D535" s="9">
        <f>VLOOKUP(B535,'HASIL REKAP OPNAME 2'!$B$2:$F$917,4,0)</f>
        <v>3</v>
      </c>
      <c r="E535" s="9">
        <v>10000</v>
      </c>
      <c r="F535" s="9" t="s">
        <v>11</v>
      </c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1:23" ht="14.25" customHeight="1" x14ac:dyDescent="0.25">
      <c r="A536" s="6" t="s">
        <v>549</v>
      </c>
      <c r="B536" s="10">
        <v>102896</v>
      </c>
      <c r="C536" s="9" t="s">
        <v>42</v>
      </c>
      <c r="D536" s="9">
        <f>VLOOKUP(B536,'HASIL REKAP OPNAME 2'!$B$2:$F$917,4,0)</f>
        <v>2</v>
      </c>
      <c r="E536" s="9">
        <v>10000</v>
      </c>
      <c r="F536" s="9" t="s">
        <v>11</v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1:23" ht="14.25" customHeight="1" x14ac:dyDescent="0.25">
      <c r="A537" s="6" t="s">
        <v>550</v>
      </c>
      <c r="B537" s="10">
        <v>101604</v>
      </c>
      <c r="C537" s="9" t="s">
        <v>42</v>
      </c>
      <c r="D537" s="9">
        <f>VLOOKUP(B537,'HASIL REKAP OPNAME 2'!$B$2:$F$917,4,0)</f>
        <v>8</v>
      </c>
      <c r="E537" s="9">
        <v>10000</v>
      </c>
      <c r="F537" s="9" t="s">
        <v>11</v>
      </c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1:23" ht="14.25" customHeight="1" x14ac:dyDescent="0.25">
      <c r="A538" s="6" t="s">
        <v>551</v>
      </c>
      <c r="B538" s="10">
        <v>102898</v>
      </c>
      <c r="C538" s="9" t="s">
        <v>42</v>
      </c>
      <c r="D538" s="9">
        <f>VLOOKUP(B538,'HASIL REKAP OPNAME 2'!$B$2:$F$917,4,0)</f>
        <v>2</v>
      </c>
      <c r="E538" s="9">
        <v>10000</v>
      </c>
      <c r="F538" s="9" t="s">
        <v>11</v>
      </c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1:23" ht="14.25" customHeight="1" x14ac:dyDescent="0.25">
      <c r="A539" s="6" t="s">
        <v>552</v>
      </c>
      <c r="B539" s="10">
        <v>101605</v>
      </c>
      <c r="C539" s="9" t="s">
        <v>42</v>
      </c>
      <c r="D539" s="9">
        <f>VLOOKUP(B539,'HASIL REKAP OPNAME 2'!$B$2:$F$917,4,0)</f>
        <v>1</v>
      </c>
      <c r="E539" s="9">
        <v>10000</v>
      </c>
      <c r="F539" s="9" t="s">
        <v>11</v>
      </c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spans="1:23" ht="14.25" customHeight="1" x14ac:dyDescent="0.25">
      <c r="A540" s="6" t="s">
        <v>553</v>
      </c>
      <c r="B540" s="10">
        <v>102899</v>
      </c>
      <c r="C540" s="9" t="s">
        <v>42</v>
      </c>
      <c r="D540" s="9">
        <f>VLOOKUP(B540,'HASIL REKAP OPNAME 2'!$B$2:$F$917,4,0)</f>
        <v>2</v>
      </c>
      <c r="E540" s="9">
        <v>10000</v>
      </c>
      <c r="F540" s="9" t="s">
        <v>11</v>
      </c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spans="1:23" ht="14.25" customHeight="1" x14ac:dyDescent="0.25">
      <c r="A541" s="6" t="s">
        <v>554</v>
      </c>
      <c r="B541" s="10">
        <v>101606</v>
      </c>
      <c r="C541" s="9" t="s">
        <v>42</v>
      </c>
      <c r="D541" s="9">
        <f>VLOOKUP(B541,'HASIL REKAP OPNAME 2'!$B$2:$F$917,4,0)</f>
        <v>7</v>
      </c>
      <c r="E541" s="9">
        <v>10000</v>
      </c>
      <c r="F541" s="9" t="s">
        <v>11</v>
      </c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 ht="14.25" customHeight="1" x14ac:dyDescent="0.25">
      <c r="A542" s="6" t="s">
        <v>555</v>
      </c>
      <c r="B542" s="10">
        <v>102900</v>
      </c>
      <c r="C542" s="9" t="s">
        <v>42</v>
      </c>
      <c r="D542" s="9">
        <f>VLOOKUP(B542,'HASIL REKAP OPNAME 2'!$B$2:$F$917,4,0)</f>
        <v>1</v>
      </c>
      <c r="E542" s="9">
        <v>10000</v>
      </c>
      <c r="F542" s="9" t="s">
        <v>11</v>
      </c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spans="1:23" ht="14.25" customHeight="1" x14ac:dyDescent="0.25">
      <c r="A543" s="6" t="s">
        <v>556</v>
      </c>
      <c r="B543" s="10">
        <v>101607</v>
      </c>
      <c r="C543" s="9" t="s">
        <v>42</v>
      </c>
      <c r="D543" s="9">
        <f>VLOOKUP(B543,'HASIL REKAP OPNAME 2'!$B$2:$F$917,4,0)</f>
        <v>32</v>
      </c>
      <c r="E543" s="9">
        <v>10000</v>
      </c>
      <c r="F543" s="9" t="s">
        <v>11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1:23" ht="14.25" customHeight="1" x14ac:dyDescent="0.25">
      <c r="A544" s="6" t="s">
        <v>557</v>
      </c>
      <c r="B544" s="10">
        <v>102901</v>
      </c>
      <c r="C544" s="9" t="s">
        <v>42</v>
      </c>
      <c r="D544" s="9">
        <f>VLOOKUP(B544,'HASIL REKAP OPNAME 2'!$B$2:$F$917,4,0)</f>
        <v>2</v>
      </c>
      <c r="E544" s="9">
        <v>10000</v>
      </c>
      <c r="F544" s="9" t="s">
        <v>11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1:23" ht="14.25" customHeight="1" x14ac:dyDescent="0.25">
      <c r="A545" s="6" t="s">
        <v>558</v>
      </c>
      <c r="B545" s="10">
        <v>101608</v>
      </c>
      <c r="C545" s="9" t="s">
        <v>42</v>
      </c>
      <c r="D545" s="9">
        <f>VLOOKUP(B545,'HASIL REKAP OPNAME 2'!$B$2:$F$917,4,0)</f>
        <v>75</v>
      </c>
      <c r="E545" s="9">
        <v>10000</v>
      </c>
      <c r="F545" s="9" t="s">
        <v>11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1:23" ht="14.25" customHeight="1" x14ac:dyDescent="0.25">
      <c r="A546" s="6" t="s">
        <v>559</v>
      </c>
      <c r="B546" s="10">
        <v>102902</v>
      </c>
      <c r="C546" s="9" t="s">
        <v>42</v>
      </c>
      <c r="D546" s="9">
        <f>VLOOKUP(B546,'HASIL REKAP OPNAME 2'!$B$2:$F$917,4,0)</f>
        <v>1</v>
      </c>
      <c r="E546" s="9">
        <v>10000</v>
      </c>
      <c r="F546" s="9" t="s">
        <v>11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1:23" ht="14.25" customHeight="1" x14ac:dyDescent="0.25">
      <c r="A547" s="6" t="s">
        <v>560</v>
      </c>
      <c r="B547" s="10">
        <v>101609</v>
      </c>
      <c r="C547" s="9" t="s">
        <v>42</v>
      </c>
      <c r="D547" s="9">
        <f>VLOOKUP(B547,'HASIL REKAP OPNAME 2'!$B$2:$F$917,4,0)</f>
        <v>75</v>
      </c>
      <c r="E547" s="9">
        <v>10000</v>
      </c>
      <c r="F547" s="9" t="s">
        <v>11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1:23" ht="14.25" customHeight="1" x14ac:dyDescent="0.25">
      <c r="A548" s="6" t="s">
        <v>561</v>
      </c>
      <c r="B548" s="10">
        <v>102903</v>
      </c>
      <c r="C548" s="9" t="s">
        <v>42</v>
      </c>
      <c r="D548" s="9">
        <f>VLOOKUP(B548,'HASIL REKAP OPNAME 2'!$B$2:$F$917,4,0)</f>
        <v>1</v>
      </c>
      <c r="E548" s="9">
        <v>10000</v>
      </c>
      <c r="F548" s="9" t="s">
        <v>11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1:23" ht="14.25" customHeight="1" x14ac:dyDescent="0.25">
      <c r="A549" s="6" t="s">
        <v>562</v>
      </c>
      <c r="B549" s="10">
        <v>101610</v>
      </c>
      <c r="C549" s="9" t="s">
        <v>42</v>
      </c>
      <c r="D549" s="9">
        <f>VLOOKUP(B549,'HASIL REKAP OPNAME 2'!$B$2:$F$917,4,0)</f>
        <v>91</v>
      </c>
      <c r="E549" s="9">
        <v>10000</v>
      </c>
      <c r="F549" s="9" t="s">
        <v>11</v>
      </c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1:23" ht="14.25" customHeight="1" x14ac:dyDescent="0.25">
      <c r="A550" s="6" t="s">
        <v>563</v>
      </c>
      <c r="B550" s="10">
        <v>101611</v>
      </c>
      <c r="C550" s="9" t="s">
        <v>42</v>
      </c>
      <c r="D550" s="9">
        <f>VLOOKUP(B550,'HASIL REKAP OPNAME 2'!$B$2:$F$917,4,0)</f>
        <v>48</v>
      </c>
      <c r="E550" s="9">
        <v>10000</v>
      </c>
      <c r="F550" s="9" t="s">
        <v>11</v>
      </c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spans="1:23" ht="14.25" customHeight="1" x14ac:dyDescent="0.25">
      <c r="A551" s="6" t="s">
        <v>564</v>
      </c>
      <c r="B551" s="10">
        <v>102905</v>
      </c>
      <c r="C551" s="9" t="s">
        <v>42</v>
      </c>
      <c r="D551" s="9">
        <f>VLOOKUP(B551,'HASIL REKAP OPNAME 2'!$B$2:$F$917,4,0)</f>
        <v>1</v>
      </c>
      <c r="E551" s="9">
        <v>10000</v>
      </c>
      <c r="F551" s="9" t="s">
        <v>11</v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1:23" ht="14.25" customHeight="1" x14ac:dyDescent="0.25">
      <c r="A552" s="6" t="s">
        <v>565</v>
      </c>
      <c r="B552" s="10">
        <v>101612</v>
      </c>
      <c r="C552" s="9" t="s">
        <v>42</v>
      </c>
      <c r="D552" s="9">
        <f>VLOOKUP(B552,'HASIL REKAP OPNAME 2'!$B$2:$F$917,4,0)</f>
        <v>6</v>
      </c>
      <c r="E552" s="9">
        <v>10000</v>
      </c>
      <c r="F552" s="9" t="s">
        <v>11</v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 ht="14.25" customHeight="1" x14ac:dyDescent="0.25">
      <c r="A553" s="6" t="s">
        <v>566</v>
      </c>
      <c r="B553" s="10">
        <v>101613</v>
      </c>
      <c r="C553" s="9" t="s">
        <v>42</v>
      </c>
      <c r="D553" s="9">
        <f>VLOOKUP(B553,'HASIL REKAP OPNAME 2'!$B$2:$F$917,4,0)</f>
        <v>35</v>
      </c>
      <c r="E553" s="9">
        <v>10000</v>
      </c>
      <c r="F553" s="9" t="s">
        <v>11</v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 ht="14.25" customHeight="1" x14ac:dyDescent="0.25">
      <c r="A554" s="6" t="s">
        <v>567</v>
      </c>
      <c r="B554" s="10">
        <v>102907</v>
      </c>
      <c r="C554" s="9" t="s">
        <v>42</v>
      </c>
      <c r="D554" s="9">
        <f>VLOOKUP(B554,'HASIL REKAP OPNAME 2'!$B$2:$F$917,4,0)</f>
        <v>3</v>
      </c>
      <c r="E554" s="9">
        <v>10000</v>
      </c>
      <c r="F554" s="9" t="s">
        <v>11</v>
      </c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1:23" ht="14.25" customHeight="1" x14ac:dyDescent="0.25">
      <c r="A555" s="6" t="s">
        <v>568</v>
      </c>
      <c r="B555" s="10">
        <v>101614</v>
      </c>
      <c r="C555" s="9" t="s">
        <v>42</v>
      </c>
      <c r="D555" s="9">
        <f>VLOOKUP(B555,'HASIL REKAP OPNAME 2'!$B$2:$F$917,4,0)</f>
        <v>3</v>
      </c>
      <c r="E555" s="9">
        <v>10000</v>
      </c>
      <c r="F555" s="9" t="s">
        <v>11</v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1:23" ht="14.25" customHeight="1" x14ac:dyDescent="0.25">
      <c r="A556" s="6" t="s">
        <v>569</v>
      </c>
      <c r="B556" s="10">
        <v>102908</v>
      </c>
      <c r="C556" s="9" t="s">
        <v>42</v>
      </c>
      <c r="D556" s="9">
        <f>VLOOKUP(B556,'HASIL REKAP OPNAME 2'!$B$2:$F$917,4,0)</f>
        <v>1</v>
      </c>
      <c r="E556" s="9">
        <v>10000</v>
      </c>
      <c r="F556" s="9" t="s">
        <v>11</v>
      </c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1:23" ht="14.25" customHeight="1" x14ac:dyDescent="0.25">
      <c r="A557" s="6" t="s">
        <v>570</v>
      </c>
      <c r="B557" s="10">
        <v>101615</v>
      </c>
      <c r="C557" s="9" t="s">
        <v>42</v>
      </c>
      <c r="D557" s="9">
        <f>VLOOKUP(B557,'HASIL REKAP OPNAME 2'!$B$2:$F$917,4,0)</f>
        <v>13</v>
      </c>
      <c r="E557" s="9">
        <v>10000</v>
      </c>
      <c r="F557" s="9" t="s">
        <v>11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1:23" ht="14.25" customHeight="1" x14ac:dyDescent="0.25">
      <c r="A558" s="6" t="s">
        <v>571</v>
      </c>
      <c r="B558" s="10">
        <v>101617</v>
      </c>
      <c r="C558" s="9" t="s">
        <v>42</v>
      </c>
      <c r="D558" s="9">
        <f>VLOOKUP(B558,'HASIL REKAP OPNAME 2'!$B$2:$F$917,4,0)</f>
        <v>2</v>
      </c>
      <c r="E558" s="9">
        <v>10000</v>
      </c>
      <c r="F558" s="9" t="s">
        <v>11</v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1:23" ht="14.25" customHeight="1" x14ac:dyDescent="0.25">
      <c r="A559" s="6" t="s">
        <v>572</v>
      </c>
      <c r="B559" s="10">
        <v>101618</v>
      </c>
      <c r="C559" s="9" t="s">
        <v>42</v>
      </c>
      <c r="D559" s="9">
        <f>VLOOKUP(B559,'HASIL REKAP OPNAME 2'!$B$2:$F$917,4,0)</f>
        <v>1</v>
      </c>
      <c r="E559" s="9">
        <v>10000</v>
      </c>
      <c r="F559" s="9" t="s">
        <v>11</v>
      </c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 ht="14.25" customHeight="1" x14ac:dyDescent="0.25">
      <c r="A560" s="6" t="s">
        <v>573</v>
      </c>
      <c r="B560" s="10">
        <v>101621</v>
      </c>
      <c r="C560" s="9" t="s">
        <v>42</v>
      </c>
      <c r="D560" s="9">
        <f>VLOOKUP(B560,'HASIL REKAP OPNAME 2'!$B$2:$F$917,4,0)</f>
        <v>1</v>
      </c>
      <c r="E560" s="9">
        <v>10000</v>
      </c>
      <c r="F560" s="9" t="s">
        <v>11</v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1:23" ht="14.25" customHeight="1" x14ac:dyDescent="0.25">
      <c r="A561" s="6" t="s">
        <v>574</v>
      </c>
      <c r="B561" s="10">
        <v>102915</v>
      </c>
      <c r="C561" s="9" t="s">
        <v>42</v>
      </c>
      <c r="D561" s="9">
        <f>VLOOKUP(B561,'HASIL REKAP OPNAME 2'!$B$2:$F$917,4,0)</f>
        <v>1</v>
      </c>
      <c r="E561" s="9">
        <v>10000</v>
      </c>
      <c r="F561" s="9" t="s">
        <v>11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1:23" ht="14.25" customHeight="1" x14ac:dyDescent="0.25">
      <c r="A562" s="6" t="s">
        <v>575</v>
      </c>
      <c r="B562" s="10">
        <v>101630</v>
      </c>
      <c r="C562" s="9" t="s">
        <v>42</v>
      </c>
      <c r="D562" s="9">
        <f>VLOOKUP(B562,'HASIL REKAP OPNAME 2'!$B$2:$F$917,4,0)</f>
        <v>3</v>
      </c>
      <c r="E562" s="9">
        <v>10000</v>
      </c>
      <c r="F562" s="9" t="s">
        <v>11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1:23" ht="14.25" customHeight="1" x14ac:dyDescent="0.25">
      <c r="A563" s="6" t="s">
        <v>576</v>
      </c>
      <c r="B563" s="10">
        <v>101632</v>
      </c>
      <c r="C563" s="9" t="s">
        <v>42</v>
      </c>
      <c r="D563" s="9">
        <f>VLOOKUP(B563,'HASIL REKAP OPNAME 2'!$B$2:$F$917,4,0)</f>
        <v>4</v>
      </c>
      <c r="E563" s="9">
        <v>10000</v>
      </c>
      <c r="F563" s="9" t="s">
        <v>11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1:23" ht="14.25" customHeight="1" x14ac:dyDescent="0.25">
      <c r="A564" s="6" t="s">
        <v>577</v>
      </c>
      <c r="B564" s="10">
        <v>102008</v>
      </c>
      <c r="C564" s="9" t="s">
        <v>42</v>
      </c>
      <c r="D564" s="9">
        <f>VLOOKUP(B564,'HASIL REKAP OPNAME 2'!$B$2:$F$917,4,0)</f>
        <v>11</v>
      </c>
      <c r="E564" s="9">
        <v>10000</v>
      </c>
      <c r="F564" s="9" t="s">
        <v>11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1:23" ht="14.25" customHeight="1" x14ac:dyDescent="0.25">
      <c r="A565" s="6" t="s">
        <v>578</v>
      </c>
      <c r="B565" s="10">
        <v>101638</v>
      </c>
      <c r="C565" s="9" t="s">
        <v>42</v>
      </c>
      <c r="D565" s="9">
        <f>VLOOKUP(B565,'HASIL REKAP OPNAME 2'!$B$2:$F$917,4,0)</f>
        <v>10</v>
      </c>
      <c r="E565" s="9">
        <v>10000</v>
      </c>
      <c r="F565" s="9" t="s">
        <v>11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spans="1:23" ht="14.25" customHeight="1" x14ac:dyDescent="0.25">
      <c r="A566" s="6" t="s">
        <v>579</v>
      </c>
      <c r="B566" s="10">
        <v>101644</v>
      </c>
      <c r="C566" s="9" t="s">
        <v>42</v>
      </c>
      <c r="D566" s="9">
        <f>VLOOKUP(B566,'HASIL REKAP OPNAME 2'!$B$2:$F$917,4,0)</f>
        <v>9</v>
      </c>
      <c r="E566" s="9">
        <v>10000</v>
      </c>
      <c r="F566" s="9" t="s">
        <v>11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1:23" ht="14.25" customHeight="1" x14ac:dyDescent="0.25">
      <c r="A567" s="6" t="s">
        <v>580</v>
      </c>
      <c r="B567" s="10">
        <v>102985</v>
      </c>
      <c r="C567" s="9" t="s">
        <v>42</v>
      </c>
      <c r="D567" s="9">
        <f>VLOOKUP(B567,'HASIL REKAP OPNAME 2'!$B$2:$F$917,4,0)</f>
        <v>2</v>
      </c>
      <c r="E567" s="9">
        <v>10000</v>
      </c>
      <c r="F567" s="9" t="s">
        <v>11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1:23" ht="14.25" customHeight="1" x14ac:dyDescent="0.25">
      <c r="A568" s="6" t="s">
        <v>581</v>
      </c>
      <c r="B568" s="10">
        <v>101645</v>
      </c>
      <c r="C568" s="9" t="s">
        <v>42</v>
      </c>
      <c r="D568" s="9">
        <f>VLOOKUP(B568,'HASIL REKAP OPNAME 2'!$B$2:$F$917,4,0)</f>
        <v>37</v>
      </c>
      <c r="E568" s="9">
        <v>10000</v>
      </c>
      <c r="F568" s="9" t="s">
        <v>11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 ht="14.25" customHeight="1" x14ac:dyDescent="0.25">
      <c r="A569" s="6" t="s">
        <v>582</v>
      </c>
      <c r="B569" s="10">
        <v>101646</v>
      </c>
      <c r="C569" s="9" t="s">
        <v>42</v>
      </c>
      <c r="D569" s="9">
        <f>VLOOKUP(B569,'HASIL REKAP OPNAME 2'!$B$2:$F$917,4,0)</f>
        <v>56</v>
      </c>
      <c r="E569" s="9">
        <v>10000</v>
      </c>
      <c r="F569" s="9" t="s">
        <v>11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1:23" ht="14.25" customHeight="1" x14ac:dyDescent="0.25">
      <c r="A570" s="6" t="s">
        <v>583</v>
      </c>
      <c r="B570" s="10">
        <v>101647</v>
      </c>
      <c r="C570" s="9" t="s">
        <v>42</v>
      </c>
      <c r="D570" s="9">
        <f>VLOOKUP(B570,'HASIL REKAP OPNAME 2'!$B$2:$F$917,4,0)</f>
        <v>6</v>
      </c>
      <c r="E570" s="9">
        <v>10000</v>
      </c>
      <c r="F570" s="9" t="s">
        <v>11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1:23" ht="14.25" customHeight="1" x14ac:dyDescent="0.25">
      <c r="A571" s="6" t="s">
        <v>584</v>
      </c>
      <c r="B571" s="10">
        <v>101648</v>
      </c>
      <c r="C571" s="9" t="s">
        <v>42</v>
      </c>
      <c r="D571" s="9">
        <f>VLOOKUP(B571,'HASIL REKAP OPNAME 2'!$B$2:$F$917,4,0)</f>
        <v>4</v>
      </c>
      <c r="E571" s="9">
        <v>10000</v>
      </c>
      <c r="F571" s="9" t="s">
        <v>11</v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1:23" ht="14.25" customHeight="1" x14ac:dyDescent="0.25">
      <c r="A572" s="6" t="s">
        <v>585</v>
      </c>
      <c r="B572" s="10">
        <v>102141</v>
      </c>
      <c r="C572" s="9" t="s">
        <v>42</v>
      </c>
      <c r="D572" s="9">
        <f>VLOOKUP(B572,'HASIL REKAP OPNAME 2'!$B$2:$F$917,4,0)</f>
        <v>33</v>
      </c>
      <c r="E572" s="9">
        <v>10000</v>
      </c>
      <c r="F572" s="9" t="s">
        <v>11</v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1:23" ht="14.25" customHeight="1" x14ac:dyDescent="0.25">
      <c r="A573" s="6" t="s">
        <v>586</v>
      </c>
      <c r="B573" s="10">
        <v>101649</v>
      </c>
      <c r="C573" s="9" t="s">
        <v>42</v>
      </c>
      <c r="D573" s="9">
        <f>VLOOKUP(B573,'HASIL REKAP OPNAME 2'!$B$2:$F$917,4,0)</f>
        <v>33</v>
      </c>
      <c r="E573" s="9">
        <v>10000</v>
      </c>
      <c r="F573" s="9" t="s">
        <v>11</v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1:23" ht="14.25" customHeight="1" x14ac:dyDescent="0.25">
      <c r="A574" s="6" t="s">
        <v>587</v>
      </c>
      <c r="B574" s="10">
        <v>101650</v>
      </c>
      <c r="C574" s="9" t="s">
        <v>42</v>
      </c>
      <c r="D574" s="9">
        <f>VLOOKUP(B574,'HASIL REKAP OPNAME 2'!$B$2:$F$917,4,0)</f>
        <v>26</v>
      </c>
      <c r="E574" s="9">
        <v>10000</v>
      </c>
      <c r="F574" s="9" t="s">
        <v>11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1:23" ht="14.25" customHeight="1" x14ac:dyDescent="0.25">
      <c r="A575" s="6" t="s">
        <v>588</v>
      </c>
      <c r="B575" s="10">
        <v>101651</v>
      </c>
      <c r="C575" s="9" t="s">
        <v>42</v>
      </c>
      <c r="D575" s="9">
        <f>VLOOKUP(B575,'HASIL REKAP OPNAME 2'!$B$2:$F$917,4,0)</f>
        <v>30</v>
      </c>
      <c r="E575" s="9">
        <v>10000</v>
      </c>
      <c r="F575" s="9" t="s">
        <v>11</v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1:23" ht="14.25" customHeight="1" x14ac:dyDescent="0.25">
      <c r="A576" s="6" t="s">
        <v>589</v>
      </c>
      <c r="B576" s="10">
        <v>101652</v>
      </c>
      <c r="C576" s="9" t="s">
        <v>42</v>
      </c>
      <c r="D576" s="9">
        <f>VLOOKUP(B576,'HASIL REKAP OPNAME 2'!$B$2:$F$917,4,0)</f>
        <v>46</v>
      </c>
      <c r="E576" s="9">
        <v>10000</v>
      </c>
      <c r="F576" s="9" t="s">
        <v>11</v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1:23" ht="14.25" customHeight="1" x14ac:dyDescent="0.25">
      <c r="A577" s="6" t="s">
        <v>590</v>
      </c>
      <c r="B577" s="10">
        <v>101653</v>
      </c>
      <c r="C577" s="9" t="s">
        <v>42</v>
      </c>
      <c r="D577" s="9">
        <f>VLOOKUP(B577,'HASIL REKAP OPNAME 2'!$B$2:$F$917,4,0)</f>
        <v>10</v>
      </c>
      <c r="E577" s="9">
        <v>10000</v>
      </c>
      <c r="F577" s="9" t="s">
        <v>11</v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1:23" ht="14.25" customHeight="1" x14ac:dyDescent="0.25">
      <c r="A578" s="6" t="s">
        <v>591</v>
      </c>
      <c r="B578" s="10">
        <v>101654</v>
      </c>
      <c r="C578" s="9" t="s">
        <v>42</v>
      </c>
      <c r="D578" s="9">
        <f>VLOOKUP(B578,'HASIL REKAP OPNAME 2'!$B$2:$F$917,4,0)</f>
        <v>44</v>
      </c>
      <c r="E578" s="9">
        <v>10000</v>
      </c>
      <c r="F578" s="9" t="s">
        <v>11</v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1:23" ht="14.25" customHeight="1" x14ac:dyDescent="0.25">
      <c r="A579" s="6" t="s">
        <v>592</v>
      </c>
      <c r="B579" s="10">
        <v>101655</v>
      </c>
      <c r="C579" s="9" t="s">
        <v>10</v>
      </c>
      <c r="D579" s="9">
        <f>VLOOKUP(B579,'HASIL REKAP OPNAME 2'!$B$2:$F$917,4,0)</f>
        <v>40</v>
      </c>
      <c r="E579" s="9">
        <v>10000</v>
      </c>
      <c r="F579" s="9" t="s">
        <v>11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1:23" ht="14.25" customHeight="1" x14ac:dyDescent="0.25">
      <c r="A580" s="6" t="s">
        <v>593</v>
      </c>
      <c r="B580" s="10">
        <v>102997</v>
      </c>
      <c r="C580" s="9" t="s">
        <v>10</v>
      </c>
      <c r="D580" s="9">
        <f>VLOOKUP(B580,'HASIL REKAP OPNAME 2'!$B$2:$F$917,4,0)</f>
        <v>20</v>
      </c>
      <c r="E580" s="9">
        <v>10000</v>
      </c>
      <c r="F580" s="9" t="s">
        <v>11</v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1:23" ht="14.25" customHeight="1" x14ac:dyDescent="0.25">
      <c r="A581" s="6" t="s">
        <v>594</v>
      </c>
      <c r="B581" s="10">
        <v>101657</v>
      </c>
      <c r="C581" s="9" t="s">
        <v>10</v>
      </c>
      <c r="D581" s="9">
        <f>VLOOKUP(B581,'HASIL REKAP OPNAME 2'!$B$2:$F$917,4,0)</f>
        <v>25</v>
      </c>
      <c r="E581" s="9">
        <v>10000</v>
      </c>
      <c r="F581" s="9" t="s">
        <v>11</v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1:23" ht="14.25" customHeight="1" x14ac:dyDescent="0.25">
      <c r="A582" s="6" t="s">
        <v>595</v>
      </c>
      <c r="B582" s="10">
        <v>103000</v>
      </c>
      <c r="C582" s="9" t="s">
        <v>10</v>
      </c>
      <c r="D582" s="9">
        <f>VLOOKUP(B582,'HASIL REKAP OPNAME 2'!$B$2:$F$917,4,0)</f>
        <v>3</v>
      </c>
      <c r="E582" s="9">
        <v>10000</v>
      </c>
      <c r="F582" s="9" t="s">
        <v>11</v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spans="1:23" ht="14.25" customHeight="1" x14ac:dyDescent="0.25">
      <c r="A583" s="6" t="s">
        <v>596</v>
      </c>
      <c r="B583" s="10">
        <v>103001</v>
      </c>
      <c r="C583" s="9" t="s">
        <v>10</v>
      </c>
      <c r="D583" s="9">
        <f>VLOOKUP(B583,'HASIL REKAP OPNAME 2'!$B$2:$F$917,4,0)</f>
        <v>5</v>
      </c>
      <c r="E583" s="9">
        <v>10000</v>
      </c>
      <c r="F583" s="9" t="s">
        <v>11</v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spans="1:23" ht="14.25" customHeight="1" x14ac:dyDescent="0.25">
      <c r="A584" s="6" t="s">
        <v>597</v>
      </c>
      <c r="B584" s="10">
        <v>101662</v>
      </c>
      <c r="C584" s="9" t="s">
        <v>29</v>
      </c>
      <c r="D584" s="9">
        <f>VLOOKUP(B584,'HASIL REKAP OPNAME 2'!$B$2:$F$917,4,0)</f>
        <v>5</v>
      </c>
      <c r="E584" s="9">
        <v>10000</v>
      </c>
      <c r="F584" s="9" t="s">
        <v>11</v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spans="1:23" ht="14.25" customHeight="1" x14ac:dyDescent="0.25">
      <c r="A585" s="6" t="s">
        <v>598</v>
      </c>
      <c r="B585" s="10">
        <v>103005</v>
      </c>
      <c r="C585" s="9" t="s">
        <v>29</v>
      </c>
      <c r="D585" s="9">
        <f>VLOOKUP(B585,'HASIL REKAP OPNAME 2'!$B$2:$F$917,4,0)</f>
        <v>13</v>
      </c>
      <c r="E585" s="9">
        <v>10000</v>
      </c>
      <c r="F585" s="9" t="s">
        <v>11</v>
      </c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 ht="14.25" customHeight="1" x14ac:dyDescent="0.25">
      <c r="A586" s="6" t="s">
        <v>599</v>
      </c>
      <c r="B586" s="10">
        <v>103384</v>
      </c>
      <c r="C586" s="9" t="s">
        <v>29</v>
      </c>
      <c r="D586" s="9">
        <f>VLOOKUP(B586,'HASIL REKAP OPNAME 2'!$B$2:$F$917,4,0)</f>
        <v>19</v>
      </c>
      <c r="E586" s="9">
        <v>10000</v>
      </c>
      <c r="F586" s="9" t="s">
        <v>11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1:23" ht="14.25" customHeight="1" x14ac:dyDescent="0.25">
      <c r="A587" s="6" t="s">
        <v>600</v>
      </c>
      <c r="B587" s="10">
        <v>101664</v>
      </c>
      <c r="C587" s="9" t="s">
        <v>29</v>
      </c>
      <c r="D587" s="9">
        <f>VLOOKUP(B587,'HASIL REKAP OPNAME 2'!$B$2:$F$917,4,0)</f>
        <v>1</v>
      </c>
      <c r="E587" s="9">
        <v>10000</v>
      </c>
      <c r="F587" s="9" t="s">
        <v>11</v>
      </c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1:23" ht="14.25" customHeight="1" x14ac:dyDescent="0.25">
      <c r="A588" s="6" t="s">
        <v>601</v>
      </c>
      <c r="B588" s="10">
        <v>103385</v>
      </c>
      <c r="C588" s="9" t="s">
        <v>29</v>
      </c>
      <c r="D588" s="9">
        <f>VLOOKUP(B588,'HASIL REKAP OPNAME 2'!$B$2:$F$917,4,0)</f>
        <v>1</v>
      </c>
      <c r="E588" s="9">
        <v>10000</v>
      </c>
      <c r="F588" s="9" t="s">
        <v>11</v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1:23" ht="14.25" customHeight="1" x14ac:dyDescent="0.25">
      <c r="A589" s="6" t="s">
        <v>602</v>
      </c>
      <c r="B589" s="10">
        <v>102068</v>
      </c>
      <c r="C589" s="9" t="s">
        <v>10</v>
      </c>
      <c r="D589" s="9">
        <f>VLOOKUP(B589,'HASIL REKAP OPNAME 2'!$B$2:$F$917,4,0)</f>
        <v>80</v>
      </c>
      <c r="E589" s="9">
        <v>10000</v>
      </c>
      <c r="F589" s="9" t="s">
        <v>11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spans="1:23" ht="14.25" customHeight="1" x14ac:dyDescent="0.25">
      <c r="A590" s="6" t="s">
        <v>603</v>
      </c>
      <c r="B590" s="10">
        <v>102079</v>
      </c>
      <c r="C590" s="9" t="s">
        <v>10</v>
      </c>
      <c r="D590" s="9">
        <f>VLOOKUP(B590,'HASIL REKAP OPNAME 2'!$B$2:$F$917,4,0)</f>
        <v>33</v>
      </c>
      <c r="E590" s="9">
        <v>10000</v>
      </c>
      <c r="F590" s="9" t="s">
        <v>11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1:23" ht="14.25" customHeight="1" x14ac:dyDescent="0.25">
      <c r="A591" s="6" t="s">
        <v>604</v>
      </c>
      <c r="B591" s="10">
        <v>103406</v>
      </c>
      <c r="C591" s="9" t="s">
        <v>10</v>
      </c>
      <c r="D591" s="9">
        <f>VLOOKUP(B591,'HASIL REKAP OPNAME 2'!$B$2:$F$917,4,0)</f>
        <v>48</v>
      </c>
      <c r="E591" s="9">
        <v>10000</v>
      </c>
      <c r="F591" s="9" t="s">
        <v>11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1:23" ht="14.25" customHeight="1" x14ac:dyDescent="0.25">
      <c r="A592" s="6" t="s">
        <v>605</v>
      </c>
      <c r="B592" s="10">
        <v>102071</v>
      </c>
      <c r="C592" s="9" t="s">
        <v>10</v>
      </c>
      <c r="D592" s="9">
        <f>VLOOKUP(B592,'HASIL REKAP OPNAME 2'!$B$2:$F$917,4,0)</f>
        <v>96</v>
      </c>
      <c r="E592" s="9">
        <v>10000</v>
      </c>
      <c r="F592" s="9" t="s">
        <v>11</v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spans="1:23" ht="14.25" customHeight="1" x14ac:dyDescent="0.25">
      <c r="A593" s="6" t="s">
        <v>606</v>
      </c>
      <c r="B593" s="10">
        <v>102078</v>
      </c>
      <c r="C593" s="9" t="s">
        <v>10</v>
      </c>
      <c r="D593" s="9">
        <f>VLOOKUP(B593,'HASIL REKAP OPNAME 2'!$B$2:$F$917,4,0)</f>
        <v>16</v>
      </c>
      <c r="E593" s="9">
        <v>10000</v>
      </c>
      <c r="F593" s="9" t="s">
        <v>11</v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spans="1:23" ht="14.25" customHeight="1" x14ac:dyDescent="0.25">
      <c r="A594" s="6" t="s">
        <v>607</v>
      </c>
      <c r="B594" s="10">
        <v>102072</v>
      </c>
      <c r="C594" s="9" t="s">
        <v>10</v>
      </c>
      <c r="D594" s="9">
        <f>VLOOKUP(B594,'HASIL REKAP OPNAME 2'!$B$2:$F$917,4,0)</f>
        <v>48</v>
      </c>
      <c r="E594" s="9">
        <v>10000</v>
      </c>
      <c r="F594" s="9" t="s">
        <v>11</v>
      </c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 ht="14.25" customHeight="1" x14ac:dyDescent="0.25">
      <c r="A595" s="6" t="s">
        <v>608</v>
      </c>
      <c r="B595" s="10">
        <v>103489</v>
      </c>
      <c r="C595" s="9" t="s">
        <v>10</v>
      </c>
      <c r="D595" s="9">
        <f>VLOOKUP(B595,'HASIL REKAP OPNAME 2'!$B$2:$F$917,4,0)</f>
        <v>5</v>
      </c>
      <c r="E595" s="9">
        <v>10000</v>
      </c>
      <c r="F595" s="9" t="s">
        <v>11</v>
      </c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1:23" ht="14.25" customHeight="1" x14ac:dyDescent="0.25">
      <c r="A596" s="6" t="s">
        <v>609</v>
      </c>
      <c r="B596" s="10">
        <v>101673</v>
      </c>
      <c r="C596" s="9" t="s">
        <v>36</v>
      </c>
      <c r="D596" s="9">
        <f>VLOOKUP(B596,'HASIL REKAP OPNAME 2'!$B$2:$F$917,4,0)</f>
        <v>20</v>
      </c>
      <c r="E596" s="9">
        <v>10000</v>
      </c>
      <c r="F596" s="9" t="s">
        <v>11</v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1:23" ht="14.25" customHeight="1" x14ac:dyDescent="0.25">
      <c r="A597" s="6" t="s">
        <v>610</v>
      </c>
      <c r="B597" s="10">
        <v>101674</v>
      </c>
      <c r="C597" s="9" t="s">
        <v>36</v>
      </c>
      <c r="D597" s="9">
        <f>VLOOKUP(B597,'HASIL REKAP OPNAME 2'!$B$2:$F$917,4,0)</f>
        <v>25</v>
      </c>
      <c r="E597" s="9">
        <v>10000</v>
      </c>
      <c r="F597" s="9" t="s">
        <v>11</v>
      </c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1:23" ht="14.25" customHeight="1" x14ac:dyDescent="0.25">
      <c r="A598" s="6" t="s">
        <v>611</v>
      </c>
      <c r="B598" s="10">
        <v>103512</v>
      </c>
      <c r="C598" s="9" t="s">
        <v>36</v>
      </c>
      <c r="D598" s="9">
        <f>VLOOKUP(B598,'HASIL REKAP OPNAME 2'!$B$2:$F$917,4,0)</f>
        <v>33</v>
      </c>
      <c r="E598" s="9">
        <v>10000</v>
      </c>
      <c r="F598" s="9" t="s">
        <v>11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1:23" ht="14.25" customHeight="1" x14ac:dyDescent="0.25">
      <c r="A599" s="6" t="s">
        <v>612</v>
      </c>
      <c r="B599" s="10">
        <v>101685</v>
      </c>
      <c r="C599" s="9" t="s">
        <v>36</v>
      </c>
      <c r="D599" s="9">
        <f>VLOOKUP(B599,'HASIL REKAP OPNAME 2'!$B$2:$F$917,4,0)</f>
        <v>5</v>
      </c>
      <c r="E599" s="9">
        <v>10000</v>
      </c>
      <c r="F599" s="9" t="s">
        <v>11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1:23" ht="14.25" customHeight="1" x14ac:dyDescent="0.25">
      <c r="A600" s="6" t="s">
        <v>613</v>
      </c>
      <c r="B600" s="10">
        <v>101687</v>
      </c>
      <c r="C600" s="9" t="s">
        <v>36</v>
      </c>
      <c r="D600" s="9">
        <f>VLOOKUP(B600,'HASIL REKAP OPNAME 2'!$B$2:$F$917,4,0)</f>
        <v>13</v>
      </c>
      <c r="E600" s="9">
        <v>10000</v>
      </c>
      <c r="F600" s="9" t="s">
        <v>11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spans="1:23" ht="14.25" customHeight="1" x14ac:dyDescent="0.25">
      <c r="A601" s="6" t="s">
        <v>614</v>
      </c>
      <c r="B601" s="10">
        <v>103048</v>
      </c>
      <c r="C601" s="9" t="s">
        <v>36</v>
      </c>
      <c r="D601" s="9">
        <f>VLOOKUP(B601,'HASIL REKAP OPNAME 2'!$B$2:$F$917,4,0)</f>
        <v>2</v>
      </c>
      <c r="E601" s="9">
        <v>10000</v>
      </c>
      <c r="F601" s="9" t="s">
        <v>11</v>
      </c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spans="1:23" ht="14.25" customHeight="1" x14ac:dyDescent="0.25">
      <c r="A602" s="6" t="s">
        <v>615</v>
      </c>
      <c r="B602" s="10">
        <v>103049</v>
      </c>
      <c r="C602" s="9" t="s">
        <v>36</v>
      </c>
      <c r="D602" s="9">
        <f>VLOOKUP(B602,'HASIL REKAP OPNAME 2'!$B$2:$F$917,4,0)</f>
        <v>1</v>
      </c>
      <c r="E602" s="9">
        <v>10000</v>
      </c>
      <c r="F602" s="9" t="s">
        <v>11</v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1:23" ht="14.25" customHeight="1" x14ac:dyDescent="0.25">
      <c r="A603" s="6" t="s">
        <v>616</v>
      </c>
      <c r="B603" s="10">
        <v>101689</v>
      </c>
      <c r="C603" s="9" t="s">
        <v>36</v>
      </c>
      <c r="D603" s="9">
        <f>VLOOKUP(B603,'HASIL REKAP OPNAME 2'!$B$2:$F$917,4,0)</f>
        <v>4</v>
      </c>
      <c r="E603" s="9">
        <v>10000</v>
      </c>
      <c r="F603" s="9" t="s">
        <v>11</v>
      </c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 ht="14.25" customHeight="1" x14ac:dyDescent="0.25">
      <c r="A604" s="6" t="s">
        <v>617</v>
      </c>
      <c r="B604" s="10">
        <v>101690</v>
      </c>
      <c r="C604" s="9" t="s">
        <v>36</v>
      </c>
      <c r="D604" s="9">
        <f>VLOOKUP(B604,'HASIL REKAP OPNAME 2'!$B$2:$F$917,4,0)</f>
        <v>25</v>
      </c>
      <c r="E604" s="9">
        <v>10000</v>
      </c>
      <c r="F604" s="9" t="s">
        <v>11</v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1:23" ht="14.25" customHeight="1" x14ac:dyDescent="0.25">
      <c r="A605" s="6" t="s">
        <v>618</v>
      </c>
      <c r="B605" s="10">
        <v>103464</v>
      </c>
      <c r="C605" s="9" t="s">
        <v>42</v>
      </c>
      <c r="D605" s="9">
        <f>VLOOKUP(B605,'HASIL REKAP OPNAME 2'!$B$2:$F$917,4,0)</f>
        <v>13</v>
      </c>
      <c r="E605" s="9">
        <v>10000</v>
      </c>
      <c r="F605" s="9" t="s">
        <v>11</v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1:23" ht="14.25" customHeight="1" x14ac:dyDescent="0.25">
      <c r="A606" s="6" t="s">
        <v>619</v>
      </c>
      <c r="B606" s="10">
        <v>103463</v>
      </c>
      <c r="C606" s="9" t="s">
        <v>42</v>
      </c>
      <c r="D606" s="9">
        <f>VLOOKUP(B606,'HASIL REKAP OPNAME 2'!$B$2:$F$917,4,0)</f>
        <v>32</v>
      </c>
      <c r="E606" s="9">
        <v>10000</v>
      </c>
      <c r="F606" s="9" t="s">
        <v>11</v>
      </c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1:23" ht="14.25" customHeight="1" x14ac:dyDescent="0.25">
      <c r="A607" s="6" t="s">
        <v>620</v>
      </c>
      <c r="B607" s="10">
        <v>101691</v>
      </c>
      <c r="C607" s="9" t="s">
        <v>36</v>
      </c>
      <c r="D607" s="9">
        <f>VLOOKUP(B607,'HASIL REKAP OPNAME 2'!$B$2:$F$917,4,0)</f>
        <v>6</v>
      </c>
      <c r="E607" s="9">
        <v>10000</v>
      </c>
      <c r="F607" s="9" t="s">
        <v>11</v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1:23" ht="14.25" customHeight="1" x14ac:dyDescent="0.25">
      <c r="A608" s="6" t="s">
        <v>621</v>
      </c>
      <c r="B608" s="10">
        <v>201692</v>
      </c>
      <c r="C608" s="9" t="s">
        <v>29</v>
      </c>
      <c r="D608" s="9">
        <f>VLOOKUP(B608,'HASIL REKAP OPNAME 2'!$B$2:$F$917,4,0)</f>
        <v>15</v>
      </c>
      <c r="E608" s="9">
        <v>10000</v>
      </c>
      <c r="F608" s="9" t="s">
        <v>11</v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spans="1:23" ht="14.25" customHeight="1" x14ac:dyDescent="0.25">
      <c r="A609" s="6" t="s">
        <v>622</v>
      </c>
      <c r="B609" s="10">
        <v>201695</v>
      </c>
      <c r="C609" s="9" t="s">
        <v>29</v>
      </c>
      <c r="D609" s="9">
        <f>VLOOKUP(B609,'HASIL REKAP OPNAME 2'!$B$2:$F$917,4,0)</f>
        <v>34</v>
      </c>
      <c r="E609" s="9">
        <v>10000</v>
      </c>
      <c r="F609" s="9" t="s">
        <v>11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1:23" ht="14.25" customHeight="1" x14ac:dyDescent="0.25">
      <c r="A610" s="6" t="s">
        <v>623</v>
      </c>
      <c r="B610" s="10">
        <v>201696</v>
      </c>
      <c r="C610" s="9" t="s">
        <v>29</v>
      </c>
      <c r="D610" s="9">
        <f>VLOOKUP(B610,'HASIL REKAP OPNAME 2'!$B$2:$F$917,4,0)</f>
        <v>1</v>
      </c>
      <c r="E610" s="9">
        <v>10000</v>
      </c>
      <c r="F610" s="9" t="s">
        <v>11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1:23" ht="14.25" customHeight="1" x14ac:dyDescent="0.25">
      <c r="A611" s="6" t="s">
        <v>624</v>
      </c>
      <c r="B611" s="10">
        <v>201698</v>
      </c>
      <c r="C611" s="9" t="s">
        <v>29</v>
      </c>
      <c r="D611" s="9">
        <f>VLOOKUP(B611,'HASIL REKAP OPNAME 2'!$B$2:$F$917,4,0)</f>
        <v>2</v>
      </c>
      <c r="E611" s="9">
        <v>10000</v>
      </c>
      <c r="F611" s="9" t="s">
        <v>11</v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1:23" ht="14.25" customHeight="1" x14ac:dyDescent="0.25">
      <c r="A612" s="6" t="s">
        <v>625</v>
      </c>
      <c r="B612" s="10">
        <v>201703</v>
      </c>
      <c r="C612" s="9" t="s">
        <v>29</v>
      </c>
      <c r="D612" s="9">
        <f>VLOOKUP(B612,'HASIL REKAP OPNAME 2'!$B$2:$F$917,4,0)</f>
        <v>23</v>
      </c>
      <c r="E612" s="9">
        <v>10000</v>
      </c>
      <c r="F612" s="9" t="s">
        <v>11</v>
      </c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 ht="14.25" customHeight="1" x14ac:dyDescent="0.25">
      <c r="A613" s="6" t="s">
        <v>626</v>
      </c>
      <c r="B613" s="10">
        <v>101706</v>
      </c>
      <c r="C613" s="9" t="s">
        <v>10</v>
      </c>
      <c r="D613" s="9">
        <f>VLOOKUP(B613,'HASIL REKAP OPNAME 2'!$B$2:$F$917,4,0)</f>
        <v>3</v>
      </c>
      <c r="E613" s="9">
        <v>10000</v>
      </c>
      <c r="F613" s="9" t="s">
        <v>11</v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1:23" ht="14.25" customHeight="1" x14ac:dyDescent="0.25">
      <c r="A614" s="6" t="s">
        <v>627</v>
      </c>
      <c r="B614" s="10">
        <v>103068</v>
      </c>
      <c r="C614" s="9" t="s">
        <v>10</v>
      </c>
      <c r="D614" s="9">
        <f>VLOOKUP(B614,'HASIL REKAP OPNAME 2'!$B$2:$F$917,4,0)</f>
        <v>3</v>
      </c>
      <c r="E614" s="9">
        <v>10000</v>
      </c>
      <c r="F614" s="9" t="s">
        <v>11</v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1:23" ht="14.25" customHeight="1" x14ac:dyDescent="0.25">
      <c r="A615" s="6" t="s">
        <v>628</v>
      </c>
      <c r="B615" s="10">
        <v>101710</v>
      </c>
      <c r="C615" s="9" t="s">
        <v>10</v>
      </c>
      <c r="D615" s="9">
        <f>VLOOKUP(B615,'HASIL REKAP OPNAME 2'!$B$2:$F$917,4,0)</f>
        <v>8</v>
      </c>
      <c r="E615" s="9">
        <v>10000</v>
      </c>
      <c r="F615" s="9" t="s">
        <v>11</v>
      </c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spans="1:23" ht="14.25" customHeight="1" x14ac:dyDescent="0.25">
      <c r="A616" s="6" t="s">
        <v>629</v>
      </c>
      <c r="B616" s="10">
        <v>103081</v>
      </c>
      <c r="C616" s="9" t="s">
        <v>10</v>
      </c>
      <c r="D616" s="9">
        <f>VLOOKUP(B616,'HASIL REKAP OPNAME 2'!$B$2:$F$917,4,0)</f>
        <v>2</v>
      </c>
      <c r="E616" s="9">
        <v>10000</v>
      </c>
      <c r="F616" s="9" t="s">
        <v>11</v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1:23" ht="14.25" customHeight="1" x14ac:dyDescent="0.25">
      <c r="A617" s="6" t="s">
        <v>630</v>
      </c>
      <c r="B617" s="10">
        <v>101709</v>
      </c>
      <c r="C617" s="9" t="s">
        <v>10</v>
      </c>
      <c r="D617" s="9">
        <f>VLOOKUP(B617,'HASIL REKAP OPNAME 2'!$B$2:$F$917,4,0)</f>
        <v>5</v>
      </c>
      <c r="E617" s="9">
        <v>10000</v>
      </c>
      <c r="F617" s="9" t="s">
        <v>11</v>
      </c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1:23" ht="14.25" customHeight="1" x14ac:dyDescent="0.25">
      <c r="A618" s="6" t="s">
        <v>631</v>
      </c>
      <c r="B618" s="10">
        <v>101713</v>
      </c>
      <c r="C618" s="9" t="s">
        <v>10</v>
      </c>
      <c r="D618" s="9">
        <f>VLOOKUP(B618,'HASIL REKAP OPNAME 2'!$B$2:$F$917,4,0)</f>
        <v>3</v>
      </c>
      <c r="E618" s="9">
        <v>10000</v>
      </c>
      <c r="F618" s="9" t="s">
        <v>11</v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 ht="14.25" customHeight="1" x14ac:dyDescent="0.25">
      <c r="A619" s="6" t="s">
        <v>632</v>
      </c>
      <c r="B619" s="10">
        <v>103479</v>
      </c>
      <c r="C619" s="9" t="s">
        <v>10</v>
      </c>
      <c r="D619" s="9">
        <f>VLOOKUP(B619,'HASIL REKAP OPNAME 2'!$B$2:$F$917,4,0)</f>
        <v>1</v>
      </c>
      <c r="E619" s="9">
        <v>10000</v>
      </c>
      <c r="F619" s="9" t="s">
        <v>11</v>
      </c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1:23" ht="14.25" customHeight="1" x14ac:dyDescent="0.25">
      <c r="A620" s="6" t="s">
        <v>633</v>
      </c>
      <c r="B620" s="10">
        <v>101741</v>
      </c>
      <c r="C620" s="9" t="s">
        <v>10</v>
      </c>
      <c r="D620" s="9">
        <f>VLOOKUP(B620,'HASIL REKAP OPNAME 2'!$B$2:$F$917,4,0)</f>
        <v>4</v>
      </c>
      <c r="E620" s="9">
        <v>10000</v>
      </c>
      <c r="F620" s="9" t="s">
        <v>11</v>
      </c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1:23" ht="14.25" customHeight="1" x14ac:dyDescent="0.25">
      <c r="A621" s="6" t="s">
        <v>634</v>
      </c>
      <c r="B621" s="10">
        <v>101750</v>
      </c>
      <c r="C621" s="9" t="s">
        <v>10</v>
      </c>
      <c r="D621" s="9">
        <f>VLOOKUP(B621,'HASIL REKAP OPNAME 2'!$B$2:$F$917,4,0)</f>
        <v>2</v>
      </c>
      <c r="E621" s="9">
        <v>10000</v>
      </c>
      <c r="F621" s="9" t="s">
        <v>11</v>
      </c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1:23" ht="14.25" customHeight="1" x14ac:dyDescent="0.25">
      <c r="A622" s="6" t="s">
        <v>635</v>
      </c>
      <c r="B622" s="10">
        <v>101742</v>
      </c>
      <c r="C622" s="9" t="s">
        <v>10</v>
      </c>
      <c r="D622" s="9">
        <f>VLOOKUP(B622,'HASIL REKAP OPNAME 2'!$B$2:$F$917,4,0)</f>
        <v>1</v>
      </c>
      <c r="E622" s="9">
        <v>10000</v>
      </c>
      <c r="F622" s="9" t="s">
        <v>11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1:23" ht="14.25" customHeight="1" x14ac:dyDescent="0.25">
      <c r="A623" s="6" t="s">
        <v>636</v>
      </c>
      <c r="B623" s="10">
        <v>101749</v>
      </c>
      <c r="C623" s="9" t="s">
        <v>10</v>
      </c>
      <c r="D623" s="9">
        <f>VLOOKUP(B623,'HASIL REKAP OPNAME 2'!$B$2:$F$917,4,0)</f>
        <v>5</v>
      </c>
      <c r="E623" s="9">
        <v>10000</v>
      </c>
      <c r="F623" s="9" t="s">
        <v>11</v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1:23" ht="14.25" customHeight="1" x14ac:dyDescent="0.25">
      <c r="A624" s="6" t="s">
        <v>637</v>
      </c>
      <c r="B624" s="10">
        <v>103128</v>
      </c>
      <c r="C624" s="9" t="s">
        <v>10</v>
      </c>
      <c r="D624" s="9">
        <f>VLOOKUP(B624,'HASIL REKAP OPNAME 2'!$B$2:$F$917,4,0)</f>
        <v>1</v>
      </c>
      <c r="E624" s="9">
        <v>10000</v>
      </c>
      <c r="F624" s="9" t="s">
        <v>11</v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1:23" ht="14.25" customHeight="1" x14ac:dyDescent="0.25">
      <c r="A625" s="6" t="s">
        <v>638</v>
      </c>
      <c r="B625" s="10">
        <v>103131</v>
      </c>
      <c r="C625" s="9" t="s">
        <v>10</v>
      </c>
      <c r="D625" s="9">
        <f>VLOOKUP(B625,'HASIL REKAP OPNAME 2'!$B$2:$F$917,4,0)</f>
        <v>1</v>
      </c>
      <c r="E625" s="9">
        <v>10000</v>
      </c>
      <c r="F625" s="9" t="s">
        <v>11</v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1:23" ht="14.25" customHeight="1" x14ac:dyDescent="0.25">
      <c r="A626" s="6" t="s">
        <v>639</v>
      </c>
      <c r="B626" s="10">
        <v>103132</v>
      </c>
      <c r="C626" s="9" t="s">
        <v>10</v>
      </c>
      <c r="D626" s="9">
        <f>VLOOKUP(B626,'HASIL REKAP OPNAME 2'!$B$2:$F$917,4,0)</f>
        <v>1</v>
      </c>
      <c r="E626" s="9">
        <v>10000</v>
      </c>
      <c r="F626" s="9" t="s">
        <v>11</v>
      </c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1:23" ht="14.25" customHeight="1" x14ac:dyDescent="0.25">
      <c r="A627" s="6" t="s">
        <v>640</v>
      </c>
      <c r="B627" s="10">
        <v>102000</v>
      </c>
      <c r="C627" s="9" t="s">
        <v>10</v>
      </c>
      <c r="D627" s="9">
        <f>VLOOKUP(B627,'HASIL REKAP OPNAME 2'!$B$2:$F$917,4,0)</f>
        <v>7</v>
      </c>
      <c r="E627" s="9">
        <v>10000</v>
      </c>
      <c r="F627" s="9" t="s">
        <v>11</v>
      </c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1:23" ht="14.25" customHeight="1" x14ac:dyDescent="0.25">
      <c r="A628" s="6" t="s">
        <v>641</v>
      </c>
      <c r="B628" s="10">
        <v>101792</v>
      </c>
      <c r="C628" s="9" t="s">
        <v>10</v>
      </c>
      <c r="D628" s="9">
        <f>VLOOKUP(B628,'HASIL REKAP OPNAME 2'!$B$2:$F$917,4,0)</f>
        <v>3</v>
      </c>
      <c r="E628" s="9">
        <v>10000</v>
      </c>
      <c r="F628" s="9" t="s">
        <v>11</v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1:23" ht="14.25" customHeight="1" x14ac:dyDescent="0.25">
      <c r="A629" s="6" t="s">
        <v>642</v>
      </c>
      <c r="B629" s="10">
        <v>101795</v>
      </c>
      <c r="C629" s="9" t="s">
        <v>10</v>
      </c>
      <c r="D629" s="9">
        <f>VLOOKUP(B629,'HASIL REKAP OPNAME 2'!$B$2:$F$917,4,0)</f>
        <v>4</v>
      </c>
      <c r="E629" s="9">
        <v>10000</v>
      </c>
      <c r="F629" s="9" t="s">
        <v>11</v>
      </c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1:23" ht="14.25" customHeight="1" x14ac:dyDescent="0.25">
      <c r="A630" s="6" t="s">
        <v>643</v>
      </c>
      <c r="B630" s="10">
        <v>101796</v>
      </c>
      <c r="C630" s="9" t="s">
        <v>10</v>
      </c>
      <c r="D630" s="9">
        <f>VLOOKUP(B630,'HASIL REKAP OPNAME 2'!$B$2:$F$917,4,0)</f>
        <v>2</v>
      </c>
      <c r="E630" s="9">
        <v>10000</v>
      </c>
      <c r="F630" s="9" t="s">
        <v>11</v>
      </c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1:23" ht="14.25" customHeight="1" x14ac:dyDescent="0.25">
      <c r="A631" s="6" t="s">
        <v>644</v>
      </c>
      <c r="B631" s="10">
        <v>101803</v>
      </c>
      <c r="C631" s="9" t="s">
        <v>10</v>
      </c>
      <c r="D631" s="9">
        <f>VLOOKUP(B631,'HASIL REKAP OPNAME 2'!$B$2:$F$917,4,0)</f>
        <v>188</v>
      </c>
      <c r="E631" s="9">
        <v>10000</v>
      </c>
      <c r="F631" s="9" t="s">
        <v>11</v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1:23" ht="14.25" customHeight="1" x14ac:dyDescent="0.25">
      <c r="A632" s="6" t="s">
        <v>645</v>
      </c>
      <c r="B632" s="10">
        <v>103204</v>
      </c>
      <c r="C632" s="9" t="s">
        <v>10</v>
      </c>
      <c r="D632" s="9">
        <f>VLOOKUP(B632,'HASIL REKAP OPNAME 2'!$B$2:$F$917,4,0)</f>
        <v>7</v>
      </c>
      <c r="E632" s="9">
        <v>10000</v>
      </c>
      <c r="F632" s="9" t="s">
        <v>11</v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1:23" ht="14.25" customHeight="1" x14ac:dyDescent="0.25">
      <c r="A633" s="6" t="s">
        <v>646</v>
      </c>
      <c r="B633" s="10">
        <v>101804</v>
      </c>
      <c r="C633" s="9" t="s">
        <v>10</v>
      </c>
      <c r="D633" s="9">
        <f>VLOOKUP(B633,'HASIL REKAP OPNAME 2'!$B$2:$F$917,4,0)</f>
        <v>175</v>
      </c>
      <c r="E633" s="9">
        <v>10000</v>
      </c>
      <c r="F633" s="9" t="s">
        <v>11</v>
      </c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1:23" ht="14.25" customHeight="1" x14ac:dyDescent="0.25">
      <c r="A634" s="6" t="s">
        <v>647</v>
      </c>
      <c r="B634" s="10">
        <v>103205</v>
      </c>
      <c r="C634" s="9" t="s">
        <v>10</v>
      </c>
      <c r="D634" s="9">
        <f>VLOOKUP(B634,'HASIL REKAP OPNAME 2'!$B$2:$F$917,4,0)</f>
        <v>3</v>
      </c>
      <c r="E634" s="9">
        <v>10000</v>
      </c>
      <c r="F634" s="9" t="s">
        <v>11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1:23" ht="14.25" customHeight="1" x14ac:dyDescent="0.25">
      <c r="A635" s="6" t="s">
        <v>648</v>
      </c>
      <c r="B635" s="10">
        <v>102038</v>
      </c>
      <c r="C635" s="9" t="s">
        <v>42</v>
      </c>
      <c r="D635" s="9">
        <f>VLOOKUP(B635,'HASIL REKAP OPNAME 2'!$B$2:$F$917,4,0)</f>
        <v>1</v>
      </c>
      <c r="E635" s="9">
        <v>10000</v>
      </c>
      <c r="F635" s="9" t="s">
        <v>11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1:23" ht="14.25" customHeight="1" x14ac:dyDescent="0.25">
      <c r="A636" s="6" t="s">
        <v>649</v>
      </c>
      <c r="B636" s="10">
        <v>101819</v>
      </c>
      <c r="C636" s="9" t="s">
        <v>36</v>
      </c>
      <c r="D636" s="9">
        <f>VLOOKUP(B636,'HASIL REKAP OPNAME 2'!$B$2:$F$917,4,0)</f>
        <v>10</v>
      </c>
      <c r="E636" s="9">
        <v>10000</v>
      </c>
      <c r="F636" s="9" t="s">
        <v>11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1:23" ht="14.25" customHeight="1" x14ac:dyDescent="0.25">
      <c r="A637" s="6" t="s">
        <v>650</v>
      </c>
      <c r="B637" s="10">
        <v>101821</v>
      </c>
      <c r="C637" s="9" t="s">
        <v>36</v>
      </c>
      <c r="D637" s="9">
        <f>VLOOKUP(B637,'HASIL REKAP OPNAME 2'!$B$2:$F$917,4,0)</f>
        <v>90</v>
      </c>
      <c r="E637" s="9">
        <v>10000</v>
      </c>
      <c r="F637" s="9" t="s">
        <v>11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spans="1:23" ht="14.25" customHeight="1" x14ac:dyDescent="0.25">
      <c r="A638" s="6" t="s">
        <v>651</v>
      </c>
      <c r="B638" s="10">
        <v>101822</v>
      </c>
      <c r="C638" s="9" t="s">
        <v>36</v>
      </c>
      <c r="D638" s="9">
        <f>VLOOKUP(B638,'HASIL REKAP OPNAME 2'!$B$2:$F$917,4,0)</f>
        <v>10</v>
      </c>
      <c r="E638" s="9">
        <v>10000</v>
      </c>
      <c r="F638" s="9" t="s">
        <v>11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spans="1:23" ht="14.25" customHeight="1" x14ac:dyDescent="0.25">
      <c r="A639" s="6" t="s">
        <v>652</v>
      </c>
      <c r="B639" s="10">
        <v>101823</v>
      </c>
      <c r="C639" s="9" t="s">
        <v>36</v>
      </c>
      <c r="D639" s="9">
        <f>VLOOKUP(B639,'HASIL REKAP OPNAME 2'!$B$2:$F$917,4,0)</f>
        <v>113</v>
      </c>
      <c r="E639" s="9">
        <v>10000</v>
      </c>
      <c r="F639" s="9" t="s">
        <v>11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1:23" ht="14.25" customHeight="1" x14ac:dyDescent="0.25">
      <c r="A640" s="6" t="s">
        <v>653</v>
      </c>
      <c r="B640" s="10">
        <v>103221</v>
      </c>
      <c r="C640" s="9" t="s">
        <v>36</v>
      </c>
      <c r="D640" s="9">
        <f>VLOOKUP(B640,'HASIL REKAP OPNAME 2'!$B$2:$F$917,4,0)</f>
        <v>15</v>
      </c>
      <c r="E640" s="9">
        <v>10000</v>
      </c>
      <c r="F640" s="9" t="s">
        <v>11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1:23" ht="14.25" customHeight="1" x14ac:dyDescent="0.25">
      <c r="A641" s="6" t="s">
        <v>654</v>
      </c>
      <c r="B641" s="10">
        <v>103222</v>
      </c>
      <c r="C641" s="9" t="s">
        <v>36</v>
      </c>
      <c r="D641" s="9">
        <f>VLOOKUP(B641,'HASIL REKAP OPNAME 2'!$B$2:$F$917,4,0)</f>
        <v>2</v>
      </c>
      <c r="E641" s="9">
        <v>10000</v>
      </c>
      <c r="F641" s="9" t="s">
        <v>11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1:23" ht="14.25" customHeight="1" x14ac:dyDescent="0.25">
      <c r="A642" s="6" t="s">
        <v>655</v>
      </c>
      <c r="B642" s="10">
        <v>101825</v>
      </c>
      <c r="C642" s="9" t="s">
        <v>36</v>
      </c>
      <c r="D642" s="9">
        <f>VLOOKUP(B642,'HASIL REKAP OPNAME 2'!$B$2:$F$917,4,0)</f>
        <v>8</v>
      </c>
      <c r="E642" s="9">
        <v>10000</v>
      </c>
      <c r="F642" s="9" t="s">
        <v>11</v>
      </c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spans="1:23" ht="14.25" customHeight="1" x14ac:dyDescent="0.25">
      <c r="A643" s="6" t="s">
        <v>656</v>
      </c>
      <c r="B643" s="10">
        <v>103223</v>
      </c>
      <c r="C643" s="9" t="s">
        <v>36</v>
      </c>
      <c r="D643" s="9">
        <f>VLOOKUP(B643,'HASIL REKAP OPNAME 2'!$B$2:$F$917,4,0)</f>
        <v>2</v>
      </c>
      <c r="E643" s="9">
        <v>10000</v>
      </c>
      <c r="F643" s="9" t="s">
        <v>11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spans="1:23" ht="14.25" customHeight="1" x14ac:dyDescent="0.25">
      <c r="A644" s="6" t="s">
        <v>657</v>
      </c>
      <c r="B644" s="10">
        <v>103225</v>
      </c>
      <c r="C644" s="9" t="s">
        <v>36</v>
      </c>
      <c r="D644" s="9">
        <f>VLOOKUP(B644,'HASIL REKAP OPNAME 2'!$B$2:$F$917,4,0)</f>
        <v>2</v>
      </c>
      <c r="E644" s="9">
        <v>10000</v>
      </c>
      <c r="F644" s="9" t="s">
        <v>11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1:23" ht="14.25" customHeight="1" x14ac:dyDescent="0.25">
      <c r="A645" s="6" t="s">
        <v>658</v>
      </c>
      <c r="B645" s="10">
        <v>103226</v>
      </c>
      <c r="C645" s="9" t="s">
        <v>36</v>
      </c>
      <c r="D645" s="9">
        <f>VLOOKUP(B645,'HASIL REKAP OPNAME 2'!$B$2:$F$917,4,0)</f>
        <v>1</v>
      </c>
      <c r="E645" s="9">
        <v>10000</v>
      </c>
      <c r="F645" s="9" t="s">
        <v>11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1:23" ht="14.25" customHeight="1" x14ac:dyDescent="0.25">
      <c r="A646" s="6" t="s">
        <v>659</v>
      </c>
      <c r="B646" s="10">
        <v>103228</v>
      </c>
      <c r="C646" s="9" t="s">
        <v>36</v>
      </c>
      <c r="D646" s="9">
        <f>VLOOKUP(B646,'HASIL REKAP OPNAME 2'!$B$2:$F$917,4,0)</f>
        <v>3</v>
      </c>
      <c r="E646" s="9">
        <v>10000</v>
      </c>
      <c r="F646" s="9" t="s">
        <v>11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1:23" ht="14.25" customHeight="1" x14ac:dyDescent="0.25">
      <c r="A647" s="6" t="s">
        <v>660</v>
      </c>
      <c r="B647" s="10">
        <v>101833</v>
      </c>
      <c r="C647" s="9" t="s">
        <v>36</v>
      </c>
      <c r="D647" s="9">
        <f>VLOOKUP(B647,'HASIL REKAP OPNAME 2'!$B$2:$F$917,4,0)</f>
        <v>125</v>
      </c>
      <c r="E647" s="9">
        <v>10000</v>
      </c>
      <c r="F647" s="9" t="s">
        <v>11</v>
      </c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1:23" ht="14.25" customHeight="1" x14ac:dyDescent="0.25">
      <c r="A648" s="6" t="s">
        <v>661</v>
      </c>
      <c r="B648" s="10">
        <v>103231</v>
      </c>
      <c r="C648" s="9" t="s">
        <v>36</v>
      </c>
      <c r="D648" s="9">
        <f>VLOOKUP(B648,'HASIL REKAP OPNAME 2'!$B$2:$F$917,4,0)</f>
        <v>35</v>
      </c>
      <c r="E648" s="9">
        <v>10000</v>
      </c>
      <c r="F648" s="9" t="s">
        <v>11</v>
      </c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spans="1:23" ht="14.25" customHeight="1" x14ac:dyDescent="0.25">
      <c r="A649" s="6" t="s">
        <v>662</v>
      </c>
      <c r="B649" s="10">
        <v>101846</v>
      </c>
      <c r="C649" s="9" t="s">
        <v>42</v>
      </c>
      <c r="D649" s="9">
        <f>VLOOKUP(B649,'HASIL REKAP OPNAME 2'!$B$2:$F$917,4,0)</f>
        <v>4</v>
      </c>
      <c r="E649" s="9">
        <v>10000</v>
      </c>
      <c r="F649" s="9" t="s">
        <v>11</v>
      </c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spans="1:23" ht="14.25" customHeight="1" x14ac:dyDescent="0.25">
      <c r="A650" s="6" t="s">
        <v>663</v>
      </c>
      <c r="B650" s="10">
        <v>101847</v>
      </c>
      <c r="C650" s="9" t="s">
        <v>42</v>
      </c>
      <c r="D650" s="9">
        <f>VLOOKUP(B650,'HASIL REKAP OPNAME 2'!$B$2:$F$917,4,0)</f>
        <v>7</v>
      </c>
      <c r="E650" s="9">
        <v>10000</v>
      </c>
      <c r="F650" s="9" t="s">
        <v>11</v>
      </c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spans="1:23" ht="14.25" customHeight="1" x14ac:dyDescent="0.25">
      <c r="A651" s="6" t="s">
        <v>664</v>
      </c>
      <c r="B651" s="10">
        <v>101848</v>
      </c>
      <c r="C651" s="9" t="s">
        <v>42</v>
      </c>
      <c r="D651" s="9">
        <f>VLOOKUP(B651,'HASIL REKAP OPNAME 2'!$B$2:$F$917,4,0)</f>
        <v>5</v>
      </c>
      <c r="E651" s="9">
        <v>10000</v>
      </c>
      <c r="F651" s="9" t="s">
        <v>11</v>
      </c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1:23" ht="14.25" customHeight="1" x14ac:dyDescent="0.25">
      <c r="A652" s="6" t="s">
        <v>665</v>
      </c>
      <c r="B652" s="10">
        <v>101849</v>
      </c>
      <c r="C652" s="9" t="s">
        <v>42</v>
      </c>
      <c r="D652" s="9">
        <f>VLOOKUP(B652,'HASIL REKAP OPNAME 2'!$B$2:$F$917,4,0)</f>
        <v>47</v>
      </c>
      <c r="E652" s="9">
        <v>10000</v>
      </c>
      <c r="F652" s="9" t="s">
        <v>11</v>
      </c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1:23" ht="14.25" customHeight="1" x14ac:dyDescent="0.25">
      <c r="A653" s="6" t="s">
        <v>666</v>
      </c>
      <c r="B653" s="10">
        <v>101852</v>
      </c>
      <c r="C653" s="9" t="s">
        <v>42</v>
      </c>
      <c r="D653" s="9">
        <f>VLOOKUP(B653,'HASIL REKAP OPNAME 2'!$B$2:$F$917,4,0)</f>
        <v>4</v>
      </c>
      <c r="E653" s="9">
        <v>10000</v>
      </c>
      <c r="F653" s="9" t="s">
        <v>11</v>
      </c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1:23" ht="14.25" customHeight="1" x14ac:dyDescent="0.25">
      <c r="A654" s="6" t="s">
        <v>667</v>
      </c>
      <c r="B654" s="10">
        <v>101853</v>
      </c>
      <c r="C654" s="9" t="s">
        <v>42</v>
      </c>
      <c r="D654" s="9">
        <f>VLOOKUP(B654,'HASIL REKAP OPNAME 2'!$B$2:$F$917,4,0)</f>
        <v>33</v>
      </c>
      <c r="E654" s="9">
        <v>10000</v>
      </c>
      <c r="F654" s="9" t="s">
        <v>11</v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1:23" ht="14.25" customHeight="1" x14ac:dyDescent="0.25">
      <c r="A655" s="6" t="s">
        <v>668</v>
      </c>
      <c r="B655" s="10">
        <v>101854</v>
      </c>
      <c r="C655" s="9" t="s">
        <v>42</v>
      </c>
      <c r="D655" s="9">
        <f>VLOOKUP(B655,'HASIL REKAP OPNAME 2'!$B$2:$F$917,4,0)</f>
        <v>61</v>
      </c>
      <c r="E655" s="9">
        <v>10000</v>
      </c>
      <c r="F655" s="9" t="s">
        <v>11</v>
      </c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1:23" ht="14.25" customHeight="1" x14ac:dyDescent="0.25">
      <c r="A656" s="6" t="s">
        <v>669</v>
      </c>
      <c r="B656" s="10">
        <v>103256</v>
      </c>
      <c r="C656" s="9" t="s">
        <v>42</v>
      </c>
      <c r="D656" s="9">
        <f>VLOOKUP(B656,'HASIL REKAP OPNAME 2'!$B$2:$F$917,4,0)</f>
        <v>1</v>
      </c>
      <c r="E656" s="9">
        <v>10000</v>
      </c>
      <c r="F656" s="9" t="s">
        <v>11</v>
      </c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spans="1:23" ht="14.25" customHeight="1" x14ac:dyDescent="0.25">
      <c r="A657" s="6" t="s">
        <v>670</v>
      </c>
      <c r="B657" s="10">
        <v>103258</v>
      </c>
      <c r="C657" s="9" t="s">
        <v>42</v>
      </c>
      <c r="D657" s="9">
        <f>VLOOKUP(B657,'HASIL REKAP OPNAME 2'!$B$2:$F$917,4,0)</f>
        <v>1</v>
      </c>
      <c r="E657" s="9">
        <v>10000</v>
      </c>
      <c r="F657" s="9" t="s">
        <v>11</v>
      </c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1:23" ht="14.25" customHeight="1" x14ac:dyDescent="0.25">
      <c r="A658" s="6" t="s">
        <v>671</v>
      </c>
      <c r="B658" s="10">
        <v>101861</v>
      </c>
      <c r="C658" s="9" t="s">
        <v>42</v>
      </c>
      <c r="D658" s="9">
        <f>VLOOKUP(B658,'HASIL REKAP OPNAME 2'!$B$2:$F$917,4,0)</f>
        <v>5</v>
      </c>
      <c r="E658" s="9">
        <v>10000</v>
      </c>
      <c r="F658" s="9" t="s">
        <v>11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spans="1:23" ht="14.25" customHeight="1" x14ac:dyDescent="0.25">
      <c r="A659" s="6" t="s">
        <v>672</v>
      </c>
      <c r="B659" s="10">
        <v>101862</v>
      </c>
      <c r="C659" s="9" t="s">
        <v>42</v>
      </c>
      <c r="D659" s="9">
        <f>VLOOKUP(B659,'HASIL REKAP OPNAME 2'!$B$2:$F$917,4,0)</f>
        <v>1</v>
      </c>
      <c r="E659" s="9">
        <v>10000</v>
      </c>
      <c r="F659" s="9" t="s">
        <v>11</v>
      </c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spans="1:23" ht="14.25" customHeight="1" x14ac:dyDescent="0.25">
      <c r="A660" s="6" t="s">
        <v>673</v>
      </c>
      <c r="B660" s="10">
        <v>101863</v>
      </c>
      <c r="C660" s="9" t="s">
        <v>42</v>
      </c>
      <c r="D660" s="9">
        <f>VLOOKUP(B660,'HASIL REKAP OPNAME 2'!$B$2:$F$917,4,0)</f>
        <v>12</v>
      </c>
      <c r="E660" s="9">
        <v>10000</v>
      </c>
      <c r="F660" s="9" t="s">
        <v>11</v>
      </c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1:23" ht="14.25" customHeight="1" x14ac:dyDescent="0.25">
      <c r="A661" s="6" t="s">
        <v>674</v>
      </c>
      <c r="B661" s="10">
        <v>101864</v>
      </c>
      <c r="C661" s="9" t="s">
        <v>42</v>
      </c>
      <c r="D661" s="9">
        <f>VLOOKUP(B661,'HASIL REKAP OPNAME 2'!$B$2:$F$917,4,0)</f>
        <v>13</v>
      </c>
      <c r="E661" s="9">
        <v>10000</v>
      </c>
      <c r="F661" s="9" t="s">
        <v>11</v>
      </c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1:23" ht="14.25" customHeight="1" x14ac:dyDescent="0.25">
      <c r="A662" s="6" t="s">
        <v>675</v>
      </c>
      <c r="B662" s="10">
        <v>102105</v>
      </c>
      <c r="C662" s="9" t="s">
        <v>36</v>
      </c>
      <c r="D662" s="9">
        <f>VLOOKUP(B662,'HASIL REKAP OPNAME 2'!$B$2:$F$917,4,0)</f>
        <v>5</v>
      </c>
      <c r="E662" s="9">
        <v>10000</v>
      </c>
      <c r="F662" s="9" t="s">
        <v>11</v>
      </c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1:23" ht="14.25" customHeight="1" x14ac:dyDescent="0.25">
      <c r="A663" s="6" t="s">
        <v>676</v>
      </c>
      <c r="B663" s="10">
        <v>102106</v>
      </c>
      <c r="C663" s="9" t="s">
        <v>36</v>
      </c>
      <c r="D663" s="9">
        <f>VLOOKUP(B663,'HASIL REKAP OPNAME 2'!$B$2:$F$917,4,0)</f>
        <v>4</v>
      </c>
      <c r="E663" s="9">
        <v>10000</v>
      </c>
      <c r="F663" s="9" t="s">
        <v>11</v>
      </c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1:23" ht="14.25" customHeight="1" x14ac:dyDescent="0.25">
      <c r="A664" s="6" t="s">
        <v>677</v>
      </c>
      <c r="B664" s="10">
        <v>102029</v>
      </c>
      <c r="C664" s="9" t="s">
        <v>36</v>
      </c>
      <c r="D664" s="9">
        <f>VLOOKUP(B664,'HASIL REKAP OPNAME 2'!$B$2:$F$917,4,0)</f>
        <v>1</v>
      </c>
      <c r="E664" s="9">
        <v>10000</v>
      </c>
      <c r="F664" s="9" t="s">
        <v>11</v>
      </c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1:23" ht="14.25" customHeight="1" x14ac:dyDescent="0.25">
      <c r="A665" s="6" t="s">
        <v>678</v>
      </c>
      <c r="B665" s="10">
        <v>103269</v>
      </c>
      <c r="C665" s="9" t="s">
        <v>36</v>
      </c>
      <c r="D665" s="9">
        <f>VLOOKUP(B665,'HASIL REKAP OPNAME 2'!$B$2:$F$917,4,0)</f>
        <v>3</v>
      </c>
      <c r="E665" s="9">
        <v>10000</v>
      </c>
      <c r="F665" s="9" t="s">
        <v>11</v>
      </c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1:23" ht="14.25" customHeight="1" x14ac:dyDescent="0.25">
      <c r="A666" s="6" t="s">
        <v>679</v>
      </c>
      <c r="B666" s="10">
        <v>102149</v>
      </c>
      <c r="C666" s="9" t="s">
        <v>10</v>
      </c>
      <c r="D666" s="9">
        <f>VLOOKUP(B666,'HASIL REKAP OPNAME 2'!$B$2:$F$917,4,0)</f>
        <v>2</v>
      </c>
      <c r="E666" s="9">
        <v>10000</v>
      </c>
      <c r="F666" s="9" t="s">
        <v>11</v>
      </c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1:23" ht="14.25" customHeight="1" x14ac:dyDescent="0.25">
      <c r="A667" s="6" t="s">
        <v>680</v>
      </c>
      <c r="B667" s="10">
        <v>101872</v>
      </c>
      <c r="C667" s="9" t="s">
        <v>36</v>
      </c>
      <c r="D667" s="9">
        <f>VLOOKUP(B667,'HASIL REKAP OPNAME 2'!$B$2:$F$917,4,0)</f>
        <v>2</v>
      </c>
      <c r="E667" s="9">
        <v>10000</v>
      </c>
      <c r="F667" s="9" t="s">
        <v>11</v>
      </c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1:23" ht="14.25" customHeight="1" x14ac:dyDescent="0.25">
      <c r="A668" s="6" t="s">
        <v>681</v>
      </c>
      <c r="B668" s="10">
        <v>102026</v>
      </c>
      <c r="C668" s="9" t="s">
        <v>36</v>
      </c>
      <c r="D668" s="9">
        <f>VLOOKUP(B668,'HASIL REKAP OPNAME 2'!$B$2:$F$917,4,0)</f>
        <v>5</v>
      </c>
      <c r="E668" s="9">
        <v>10000</v>
      </c>
      <c r="F668" s="9" t="s">
        <v>11</v>
      </c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1:23" ht="14.25" customHeight="1" x14ac:dyDescent="0.25">
      <c r="A669" s="6" t="s">
        <v>682</v>
      </c>
      <c r="B669" s="10">
        <v>101875</v>
      </c>
      <c r="C669" s="9" t="s">
        <v>36</v>
      </c>
      <c r="D669" s="9">
        <f>VLOOKUP(B669,'HASIL REKAP OPNAME 2'!$B$2:$F$917,4,0)</f>
        <v>7</v>
      </c>
      <c r="E669" s="9">
        <v>10000</v>
      </c>
      <c r="F669" s="9" t="s">
        <v>11</v>
      </c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1:23" ht="14.25" customHeight="1" x14ac:dyDescent="0.25">
      <c r="A670" s="6" t="s">
        <v>683</v>
      </c>
      <c r="B670" s="10">
        <v>101876</v>
      </c>
      <c r="C670" s="9" t="s">
        <v>36</v>
      </c>
      <c r="D670" s="9">
        <f>VLOOKUP(B670,'HASIL REKAP OPNAME 2'!$B$2:$F$917,4,0)</f>
        <v>3</v>
      </c>
      <c r="E670" s="9">
        <v>10000</v>
      </c>
      <c r="F670" s="9" t="s">
        <v>11</v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1:23" ht="14.25" customHeight="1" x14ac:dyDescent="0.25">
      <c r="A671" s="6" t="s">
        <v>684</v>
      </c>
      <c r="B671" s="10">
        <v>101995</v>
      </c>
      <c r="C671" s="9" t="s">
        <v>10</v>
      </c>
      <c r="D671" s="9">
        <f>VLOOKUP(B671,'HASIL REKAP OPNAME 2'!$B$2:$F$917,4,0)</f>
        <v>3</v>
      </c>
      <c r="E671" s="9">
        <v>10000</v>
      </c>
      <c r="F671" s="9" t="s">
        <v>11</v>
      </c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1:23" ht="14.25" customHeight="1" x14ac:dyDescent="0.25">
      <c r="A672" s="6" t="s">
        <v>685</v>
      </c>
      <c r="B672" s="10">
        <v>102024</v>
      </c>
      <c r="C672" s="9" t="s">
        <v>36</v>
      </c>
      <c r="D672" s="9">
        <f>VLOOKUP(B672,'HASIL REKAP OPNAME 2'!$B$2:$F$917,4,0)</f>
        <v>5</v>
      </c>
      <c r="E672" s="9">
        <v>10000</v>
      </c>
      <c r="F672" s="9" t="s">
        <v>11</v>
      </c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1:23" ht="14.25" customHeight="1" x14ac:dyDescent="0.25">
      <c r="A673" s="6" t="s">
        <v>686</v>
      </c>
      <c r="B673" s="10">
        <v>102027</v>
      </c>
      <c r="C673" s="9" t="s">
        <v>36</v>
      </c>
      <c r="D673" s="9">
        <f>VLOOKUP(B673,'HASIL REKAP OPNAME 2'!$B$2:$F$917,4,0)</f>
        <v>1</v>
      </c>
      <c r="E673" s="9">
        <v>10000</v>
      </c>
      <c r="F673" s="9" t="s">
        <v>11</v>
      </c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1:23" ht="14.25" customHeight="1" x14ac:dyDescent="0.25">
      <c r="A674" s="6" t="s">
        <v>687</v>
      </c>
      <c r="B674" s="10">
        <v>102025</v>
      </c>
      <c r="C674" s="9" t="s">
        <v>36</v>
      </c>
      <c r="D674" s="9">
        <f>VLOOKUP(B674,'HASIL REKAP OPNAME 2'!$B$2:$F$917,4,0)</f>
        <v>1</v>
      </c>
      <c r="E674" s="9">
        <v>10000</v>
      </c>
      <c r="F674" s="9" t="s">
        <v>11</v>
      </c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1:23" ht="14.25" customHeight="1" x14ac:dyDescent="0.25">
      <c r="A675" s="6" t="s">
        <v>688</v>
      </c>
      <c r="B675" s="10">
        <v>103427</v>
      </c>
      <c r="C675" s="9" t="s">
        <v>10</v>
      </c>
      <c r="D675" s="9">
        <f>VLOOKUP(B675,'HASIL REKAP OPNAME 2'!$B$2:$F$917,4,0)</f>
        <v>4</v>
      </c>
      <c r="E675" s="9">
        <v>10000</v>
      </c>
      <c r="F675" s="9" t="s">
        <v>11</v>
      </c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1:23" ht="14.25" customHeight="1" x14ac:dyDescent="0.25">
      <c r="A676" s="6" t="s">
        <v>689</v>
      </c>
      <c r="B676" s="10">
        <v>103428</v>
      </c>
      <c r="C676" s="9" t="s">
        <v>10</v>
      </c>
      <c r="D676" s="9">
        <f>VLOOKUP(B676,'HASIL REKAP OPNAME 2'!$B$2:$F$917,4,0)</f>
        <v>22</v>
      </c>
      <c r="E676" s="9">
        <v>10000</v>
      </c>
      <c r="F676" s="9" t="s">
        <v>11</v>
      </c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1:23" ht="14.25" customHeight="1" x14ac:dyDescent="0.25">
      <c r="A677" s="6" t="s">
        <v>690</v>
      </c>
      <c r="B677" s="10">
        <v>102118</v>
      </c>
      <c r="C677" s="9" t="s">
        <v>10</v>
      </c>
      <c r="D677" s="9">
        <f>VLOOKUP(B677,'HASIL REKAP OPNAME 2'!$B$2:$F$917,4,0)</f>
        <v>30</v>
      </c>
      <c r="E677" s="9">
        <v>10000</v>
      </c>
      <c r="F677" s="9" t="s">
        <v>11</v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1:23" ht="14.25" customHeight="1" x14ac:dyDescent="0.25">
      <c r="A678" s="6" t="s">
        <v>691</v>
      </c>
      <c r="B678" s="10">
        <v>102119</v>
      </c>
      <c r="C678" s="9" t="s">
        <v>10</v>
      </c>
      <c r="D678" s="9">
        <f>VLOOKUP(B678,'HASIL REKAP OPNAME 2'!$B$2:$F$917,4,0)</f>
        <v>13</v>
      </c>
      <c r="E678" s="9">
        <v>10000</v>
      </c>
      <c r="F678" s="9" t="s">
        <v>11</v>
      </c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1:23" ht="14.25" customHeight="1" x14ac:dyDescent="0.25">
      <c r="A679" s="6" t="s">
        <v>692</v>
      </c>
      <c r="B679" s="10">
        <v>103352</v>
      </c>
      <c r="C679" s="9" t="s">
        <v>10</v>
      </c>
      <c r="D679" s="9">
        <f>VLOOKUP(B679,'HASIL REKAP OPNAME 2'!$B$2:$F$917,4,0)</f>
        <v>92</v>
      </c>
      <c r="E679" s="9">
        <v>10000</v>
      </c>
      <c r="F679" s="9" t="s">
        <v>11</v>
      </c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1:23" ht="14.25" customHeight="1" x14ac:dyDescent="0.25">
      <c r="A680" s="6" t="s">
        <v>693</v>
      </c>
      <c r="B680" s="10">
        <v>102117</v>
      </c>
      <c r="C680" s="9" t="s">
        <v>10</v>
      </c>
      <c r="D680" s="9">
        <f>VLOOKUP(B680,'HASIL REKAP OPNAME 2'!$B$2:$F$917,4,0)</f>
        <v>1</v>
      </c>
      <c r="E680" s="9">
        <v>10000</v>
      </c>
      <c r="F680" s="9" t="s">
        <v>11</v>
      </c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1:23" ht="14.25" customHeight="1" x14ac:dyDescent="0.25">
      <c r="A681" s="6" t="s">
        <v>694</v>
      </c>
      <c r="B681" s="10">
        <v>103334</v>
      </c>
      <c r="C681" s="9" t="s">
        <v>10</v>
      </c>
      <c r="D681" s="9">
        <f>VLOOKUP(B681,'HASIL REKAP OPNAME 2'!$B$2:$F$917,4,0)</f>
        <v>1</v>
      </c>
      <c r="E681" s="9">
        <v>10000</v>
      </c>
      <c r="F681" s="9" t="s">
        <v>11</v>
      </c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1:23" ht="14.25" customHeight="1" x14ac:dyDescent="0.25">
      <c r="A682" s="6" t="s">
        <v>695</v>
      </c>
      <c r="B682" s="10">
        <v>102114</v>
      </c>
      <c r="C682" s="9" t="s">
        <v>10</v>
      </c>
      <c r="D682" s="9">
        <f>VLOOKUP(B682,'HASIL REKAP OPNAME 2'!$B$2:$F$917,4,0)</f>
        <v>13</v>
      </c>
      <c r="E682" s="9">
        <v>10000</v>
      </c>
      <c r="F682" s="9" t="s">
        <v>11</v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1:23" ht="14.25" customHeight="1" x14ac:dyDescent="0.25">
      <c r="A683" s="6" t="s">
        <v>696</v>
      </c>
      <c r="B683" s="10">
        <v>102113</v>
      </c>
      <c r="C683" s="9" t="s">
        <v>10</v>
      </c>
      <c r="D683" s="9">
        <f>VLOOKUP(B683,'HASIL REKAP OPNAME 2'!$B$2:$F$917,4,0)</f>
        <v>2</v>
      </c>
      <c r="E683" s="9">
        <v>10000</v>
      </c>
      <c r="F683" s="9" t="s">
        <v>11</v>
      </c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 ht="14.25" customHeight="1" x14ac:dyDescent="0.25">
      <c r="A684" s="6" t="s">
        <v>697</v>
      </c>
      <c r="B684" s="10">
        <v>102178</v>
      </c>
      <c r="C684" s="9" t="s">
        <v>10</v>
      </c>
      <c r="D684" s="9">
        <f>VLOOKUP(B684,'HASIL REKAP OPNAME 2'!$B$2:$F$917,4,0)</f>
        <v>55</v>
      </c>
      <c r="E684" s="9">
        <v>10000</v>
      </c>
      <c r="F684" s="9" t="s">
        <v>11</v>
      </c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1:23" ht="14.25" customHeight="1" x14ac:dyDescent="0.25">
      <c r="A685" s="6" t="s">
        <v>698</v>
      </c>
      <c r="B685" s="10">
        <v>103333</v>
      </c>
      <c r="C685" s="9" t="s">
        <v>10</v>
      </c>
      <c r="D685" s="9">
        <f>VLOOKUP(B685,'HASIL REKAP OPNAME 2'!$B$2:$F$917,4,0)</f>
        <v>40</v>
      </c>
      <c r="E685" s="9">
        <v>10000</v>
      </c>
      <c r="F685" s="9" t="s">
        <v>11</v>
      </c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1:23" ht="14.25" customHeight="1" x14ac:dyDescent="0.25">
      <c r="A686" s="6" t="s">
        <v>699</v>
      </c>
      <c r="B686" s="10">
        <v>103392</v>
      </c>
      <c r="C686" s="9" t="s">
        <v>10</v>
      </c>
      <c r="D686" s="9">
        <f>VLOOKUP(B686,'HASIL REKAP OPNAME 2'!$B$2:$F$917,4,0)</f>
        <v>40</v>
      </c>
      <c r="E686" s="9">
        <v>10000</v>
      </c>
      <c r="F686" s="9" t="s">
        <v>11</v>
      </c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spans="1:23" ht="14.25" customHeight="1" x14ac:dyDescent="0.25">
      <c r="A687" s="6" t="s">
        <v>700</v>
      </c>
      <c r="B687" s="10">
        <v>103358</v>
      </c>
      <c r="C687" s="9" t="s">
        <v>10</v>
      </c>
      <c r="D687" s="9">
        <f>VLOOKUP(B687,'HASIL REKAP OPNAME 2'!$B$2:$F$917,4,0)</f>
        <v>13</v>
      </c>
      <c r="E687" s="9">
        <v>10000</v>
      </c>
      <c r="F687" s="9" t="s">
        <v>11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1:23" ht="14.25" customHeight="1" x14ac:dyDescent="0.25">
      <c r="A688" s="6" t="s">
        <v>701</v>
      </c>
      <c r="B688" s="10">
        <v>103335</v>
      </c>
      <c r="C688" s="9" t="s">
        <v>10</v>
      </c>
      <c r="D688" s="9">
        <f>VLOOKUP(B688,'HASIL REKAP OPNAME 2'!$B$2:$F$917,4,0)</f>
        <v>33</v>
      </c>
      <c r="E688" s="9">
        <v>10000</v>
      </c>
      <c r="F688" s="9" t="s">
        <v>11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1:23" ht="14.25" customHeight="1" x14ac:dyDescent="0.25">
      <c r="A689" s="6" t="s">
        <v>702</v>
      </c>
      <c r="B689" s="10">
        <v>103354</v>
      </c>
      <c r="C689" s="9" t="s">
        <v>10</v>
      </c>
      <c r="D689" s="9">
        <f>VLOOKUP(B689,'HASIL REKAP OPNAME 2'!$B$2:$F$917,4,0)</f>
        <v>8</v>
      </c>
      <c r="E689" s="9">
        <v>10000</v>
      </c>
      <c r="F689" s="9" t="s">
        <v>11</v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1:23" ht="14.25" customHeight="1" x14ac:dyDescent="0.25">
      <c r="A690" s="6" t="s">
        <v>703</v>
      </c>
      <c r="B690" s="10">
        <v>103337</v>
      </c>
      <c r="C690" s="9" t="s">
        <v>10</v>
      </c>
      <c r="D690" s="9">
        <f>VLOOKUP(B690,'HASIL REKAP OPNAME 2'!$B$2:$F$917,4,0)</f>
        <v>18</v>
      </c>
      <c r="E690" s="9">
        <v>10000</v>
      </c>
      <c r="F690" s="9" t="s">
        <v>11</v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1:23" ht="14.25" customHeight="1" x14ac:dyDescent="0.25">
      <c r="A691" s="6" t="s">
        <v>704</v>
      </c>
      <c r="B691" s="10">
        <v>301040</v>
      </c>
      <c r="C691" s="9" t="s">
        <v>10</v>
      </c>
      <c r="D691" s="9">
        <f>VLOOKUP(B691,'HASIL REKAP OPNAME 2'!$B$2:$F$917,4,0)</f>
        <v>1</v>
      </c>
      <c r="E691" s="9">
        <v>10000</v>
      </c>
      <c r="F691" s="9" t="s">
        <v>11</v>
      </c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1:23" ht="14.25" customHeight="1" x14ac:dyDescent="0.25">
      <c r="A692" s="6" t="s">
        <v>705</v>
      </c>
      <c r="B692" s="10">
        <v>301047</v>
      </c>
      <c r="C692" s="9" t="s">
        <v>10</v>
      </c>
      <c r="D692" s="9">
        <f>VLOOKUP(B692,'HASIL REKAP OPNAME 2'!$B$2:$F$917,4,0)</f>
        <v>2</v>
      </c>
      <c r="E692" s="9">
        <v>10000</v>
      </c>
      <c r="F692" s="9" t="s">
        <v>11</v>
      </c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1:23" ht="14.25" customHeight="1" x14ac:dyDescent="0.25">
      <c r="A693" s="6" t="s">
        <v>706</v>
      </c>
      <c r="B693" s="10">
        <v>301051</v>
      </c>
      <c r="C693" s="9" t="s">
        <v>10</v>
      </c>
      <c r="D693" s="9">
        <f>VLOOKUP(B693,'HASIL REKAP OPNAME 2'!$B$2:$F$917,4,0)</f>
        <v>2</v>
      </c>
      <c r="E693" s="9">
        <v>10000</v>
      </c>
      <c r="F693" s="9" t="s">
        <v>11</v>
      </c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spans="1:23" ht="14.25" customHeight="1" x14ac:dyDescent="0.25">
      <c r="A694" s="6" t="s">
        <v>707</v>
      </c>
      <c r="B694" s="10">
        <v>301053</v>
      </c>
      <c r="C694" s="9" t="s">
        <v>10</v>
      </c>
      <c r="D694" s="9">
        <f>VLOOKUP(B694,'HASIL REKAP OPNAME 2'!$B$2:$F$917,4,0)</f>
        <v>4</v>
      </c>
      <c r="E694" s="9">
        <v>10000</v>
      </c>
      <c r="F694" s="9" t="s">
        <v>11</v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1:23" ht="14.25" customHeight="1" x14ac:dyDescent="0.25">
      <c r="A695" s="6" t="s">
        <v>708</v>
      </c>
      <c r="B695" s="10">
        <v>301056</v>
      </c>
      <c r="C695" s="9" t="s">
        <v>10</v>
      </c>
      <c r="D695" s="9">
        <f>VLOOKUP(B695,'HASIL REKAP OPNAME 2'!$B$2:$F$917,4,0)</f>
        <v>6</v>
      </c>
      <c r="E695" s="9">
        <v>10000</v>
      </c>
      <c r="F695" s="9" t="s">
        <v>11</v>
      </c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1:23" ht="14.25" customHeight="1" x14ac:dyDescent="0.25">
      <c r="A696" s="6" t="s">
        <v>709</v>
      </c>
      <c r="B696" s="10">
        <v>301057</v>
      </c>
      <c r="C696" s="9" t="s">
        <v>10</v>
      </c>
      <c r="D696" s="9">
        <f>VLOOKUP(B696,'HASIL REKAP OPNAME 2'!$B$2:$F$917,4,0)</f>
        <v>1</v>
      </c>
      <c r="E696" s="9">
        <v>10000</v>
      </c>
      <c r="F696" s="9" t="s">
        <v>11</v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1:23" ht="14.25" customHeight="1" x14ac:dyDescent="0.25">
      <c r="A697" s="6" t="s">
        <v>710</v>
      </c>
      <c r="B697" s="10">
        <v>301063</v>
      </c>
      <c r="C697" s="9" t="s">
        <v>10</v>
      </c>
      <c r="D697" s="9">
        <f>VLOOKUP(B697,'HASIL REKAP OPNAME 2'!$B$2:$F$917,4,0)</f>
        <v>1</v>
      </c>
      <c r="E697" s="9">
        <v>10000</v>
      </c>
      <c r="F697" s="9" t="s">
        <v>11</v>
      </c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1:23" ht="14.25" customHeight="1" x14ac:dyDescent="0.25">
      <c r="A698" s="6" t="s">
        <v>711</v>
      </c>
      <c r="B698" s="10">
        <v>301064</v>
      </c>
      <c r="C698" s="9" t="s">
        <v>10</v>
      </c>
      <c r="D698" s="9">
        <f>VLOOKUP(B698,'HASIL REKAP OPNAME 2'!$B$2:$F$917,4,0)</f>
        <v>4</v>
      </c>
      <c r="E698" s="9">
        <v>10000</v>
      </c>
      <c r="F698" s="9" t="s">
        <v>11</v>
      </c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1:23" ht="14.25" customHeight="1" x14ac:dyDescent="0.25">
      <c r="A699" s="6" t="s">
        <v>712</v>
      </c>
      <c r="B699" s="10">
        <v>301070</v>
      </c>
      <c r="C699" s="9" t="s">
        <v>10</v>
      </c>
      <c r="D699" s="9">
        <f>VLOOKUP(B699,'HASIL REKAP OPNAME 2'!$B$2:$F$917,4,0)</f>
        <v>1</v>
      </c>
      <c r="E699" s="9">
        <v>10000</v>
      </c>
      <c r="F699" s="9" t="s">
        <v>11</v>
      </c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1:23" ht="14.25" customHeight="1" x14ac:dyDescent="0.25">
      <c r="A700" s="6" t="s">
        <v>713</v>
      </c>
      <c r="B700" s="10">
        <v>301071</v>
      </c>
      <c r="C700" s="9" t="s">
        <v>10</v>
      </c>
      <c r="D700" s="9">
        <f>VLOOKUP(B700,'HASIL REKAP OPNAME 2'!$B$2:$F$917,4,0)</f>
        <v>12</v>
      </c>
      <c r="E700" s="9">
        <v>10000</v>
      </c>
      <c r="F700" s="9" t="s">
        <v>11</v>
      </c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spans="1:23" ht="14.25" customHeight="1" x14ac:dyDescent="0.25">
      <c r="A701" s="6" t="s">
        <v>714</v>
      </c>
      <c r="B701" s="10">
        <v>301072</v>
      </c>
      <c r="C701" s="9" t="s">
        <v>10</v>
      </c>
      <c r="D701" s="9">
        <f>VLOOKUP(B701,'HASIL REKAP OPNAME 2'!$B$2:$F$917,4,0)</f>
        <v>4</v>
      </c>
      <c r="E701" s="9">
        <v>10000</v>
      </c>
      <c r="F701" s="9" t="s">
        <v>11</v>
      </c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1:23" ht="14.25" customHeight="1" x14ac:dyDescent="0.25">
      <c r="A702" s="6" t="s">
        <v>715</v>
      </c>
      <c r="B702" s="10">
        <v>301080</v>
      </c>
      <c r="C702" s="9" t="s">
        <v>10</v>
      </c>
      <c r="D702" s="9">
        <f>VLOOKUP(B702,'HASIL REKAP OPNAME 2'!$B$2:$F$917,4,0)</f>
        <v>1</v>
      </c>
      <c r="E702" s="9">
        <v>10000</v>
      </c>
      <c r="F702" s="9" t="s">
        <v>11</v>
      </c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1:23" ht="14.25" customHeight="1" x14ac:dyDescent="0.25">
      <c r="A703" s="6" t="s">
        <v>716</v>
      </c>
      <c r="B703" s="10">
        <v>301081</v>
      </c>
      <c r="C703" s="9" t="s">
        <v>10</v>
      </c>
      <c r="D703" s="9">
        <f>VLOOKUP(B703,'HASIL REKAP OPNAME 2'!$B$2:$F$917,4,0)</f>
        <v>7</v>
      </c>
      <c r="E703" s="9">
        <v>10000</v>
      </c>
      <c r="F703" s="9" t="s">
        <v>11</v>
      </c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1:23" ht="14.25" customHeight="1" x14ac:dyDescent="0.25">
      <c r="A704" s="6" t="s">
        <v>717</v>
      </c>
      <c r="B704" s="10">
        <v>301084</v>
      </c>
      <c r="C704" s="9" t="s">
        <v>10</v>
      </c>
      <c r="D704" s="9">
        <f>VLOOKUP(B704,'HASIL REKAP OPNAME 2'!$B$2:$F$917,4,0)</f>
        <v>4</v>
      </c>
      <c r="E704" s="9">
        <v>10000</v>
      </c>
      <c r="F704" s="9" t="s">
        <v>11</v>
      </c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1:23" ht="14.25" customHeight="1" x14ac:dyDescent="0.25">
      <c r="A705" s="6" t="s">
        <v>718</v>
      </c>
      <c r="B705" s="10">
        <v>301085</v>
      </c>
      <c r="C705" s="9" t="s">
        <v>10</v>
      </c>
      <c r="D705" s="9">
        <f>VLOOKUP(B705,'HASIL REKAP OPNAME 2'!$B$2:$F$917,4,0)</f>
        <v>2</v>
      </c>
      <c r="E705" s="9">
        <v>10000</v>
      </c>
      <c r="F705" s="9" t="s">
        <v>11</v>
      </c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1:23" ht="14.25" customHeight="1" x14ac:dyDescent="0.25">
      <c r="A706" s="6" t="s">
        <v>719</v>
      </c>
      <c r="B706" s="10">
        <v>301088</v>
      </c>
      <c r="C706" s="9" t="s">
        <v>10</v>
      </c>
      <c r="D706" s="9">
        <f>VLOOKUP(B706,'HASIL REKAP OPNAME 2'!$B$2:$F$917,4,0)</f>
        <v>9</v>
      </c>
      <c r="E706" s="9">
        <v>10000</v>
      </c>
      <c r="F706" s="9" t="s">
        <v>11</v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1:23" ht="14.25" customHeight="1" x14ac:dyDescent="0.25">
      <c r="A707" s="6" t="s">
        <v>720</v>
      </c>
      <c r="B707" s="10">
        <v>301090</v>
      </c>
      <c r="C707" s="9" t="s">
        <v>10</v>
      </c>
      <c r="D707" s="9">
        <f>VLOOKUP(B707,'HASIL REKAP OPNAME 2'!$B$2:$F$917,4,0)</f>
        <v>2</v>
      </c>
      <c r="E707" s="9">
        <v>10000</v>
      </c>
      <c r="F707" s="9" t="s">
        <v>11</v>
      </c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spans="1:23" ht="14.25" customHeight="1" x14ac:dyDescent="0.25">
      <c r="A708" s="6" t="s">
        <v>721</v>
      </c>
      <c r="B708" s="10">
        <v>301091</v>
      </c>
      <c r="C708" s="9" t="s">
        <v>10</v>
      </c>
      <c r="D708" s="9">
        <f>VLOOKUP(B708,'HASIL REKAP OPNAME 2'!$B$2:$F$917,4,0)</f>
        <v>1</v>
      </c>
      <c r="E708" s="9">
        <v>10000</v>
      </c>
      <c r="F708" s="9" t="s">
        <v>11</v>
      </c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1:23" ht="14.25" customHeight="1" x14ac:dyDescent="0.25">
      <c r="A709" s="6" t="s">
        <v>722</v>
      </c>
      <c r="B709" s="10">
        <v>301092</v>
      </c>
      <c r="C709" s="9" t="s">
        <v>10</v>
      </c>
      <c r="D709" s="9">
        <f>VLOOKUP(B709,'HASIL REKAP OPNAME 2'!$B$2:$F$917,4,0)</f>
        <v>9</v>
      </c>
      <c r="E709" s="9">
        <v>10000</v>
      </c>
      <c r="F709" s="9" t="s">
        <v>11</v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1:23" ht="14.25" customHeight="1" x14ac:dyDescent="0.25">
      <c r="A710" s="6" t="s">
        <v>723</v>
      </c>
      <c r="B710" s="10">
        <v>301094</v>
      </c>
      <c r="C710" s="9" t="s">
        <v>10</v>
      </c>
      <c r="D710" s="9">
        <f>VLOOKUP(B710,'HASIL REKAP OPNAME 2'!$B$2:$F$917,4,0)</f>
        <v>1</v>
      </c>
      <c r="E710" s="9">
        <v>10000</v>
      </c>
      <c r="F710" s="9" t="s">
        <v>11</v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1:23" ht="14.25" customHeight="1" x14ac:dyDescent="0.25">
      <c r="A711" s="6" t="s">
        <v>724</v>
      </c>
      <c r="B711" s="10">
        <v>301104</v>
      </c>
      <c r="C711" s="9" t="s">
        <v>10</v>
      </c>
      <c r="D711" s="9">
        <f>VLOOKUP(B711,'HASIL REKAP OPNAME 2'!$B$2:$F$917,4,0)</f>
        <v>2</v>
      </c>
      <c r="E711" s="9">
        <v>10000</v>
      </c>
      <c r="F711" s="9" t="s">
        <v>11</v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1:23" ht="14.25" customHeight="1" x14ac:dyDescent="0.25">
      <c r="A712" s="6" t="s">
        <v>725</v>
      </c>
      <c r="B712" s="10">
        <v>301109</v>
      </c>
      <c r="C712" s="9" t="s">
        <v>10</v>
      </c>
      <c r="D712" s="9">
        <f>VLOOKUP(B712,'HASIL REKAP OPNAME 2'!$B$2:$F$917,4,0)</f>
        <v>4</v>
      </c>
      <c r="E712" s="9">
        <v>10000</v>
      </c>
      <c r="F712" s="9" t="s">
        <v>11</v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1:23" ht="14.25" customHeight="1" x14ac:dyDescent="0.25">
      <c r="A713" s="6" t="s">
        <v>726</v>
      </c>
      <c r="B713" s="10">
        <v>301110</v>
      </c>
      <c r="C713" s="9" t="s">
        <v>10</v>
      </c>
      <c r="D713" s="9">
        <f>VLOOKUP(B713,'HASIL REKAP OPNAME 2'!$B$2:$F$917,4,0)</f>
        <v>1</v>
      </c>
      <c r="E713" s="9">
        <v>10000</v>
      </c>
      <c r="F713" s="9" t="s">
        <v>11</v>
      </c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1:23" ht="14.25" customHeight="1" x14ac:dyDescent="0.25">
      <c r="A714" s="6" t="s">
        <v>727</v>
      </c>
      <c r="B714" s="10">
        <v>301113</v>
      </c>
      <c r="C714" s="9" t="s">
        <v>10</v>
      </c>
      <c r="D714" s="9">
        <f>VLOOKUP(B714,'HASIL REKAP OPNAME 2'!$B$2:$F$917,4,0)</f>
        <v>7</v>
      </c>
      <c r="E714" s="9">
        <v>10000</v>
      </c>
      <c r="F714" s="9" t="s">
        <v>11</v>
      </c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1:23" ht="14.25" customHeight="1" x14ac:dyDescent="0.25">
      <c r="A715" s="6" t="s">
        <v>728</v>
      </c>
      <c r="B715" s="10">
        <v>301114</v>
      </c>
      <c r="C715" s="9" t="s">
        <v>10</v>
      </c>
      <c r="D715" s="9">
        <f>VLOOKUP(B715,'HASIL REKAP OPNAME 2'!$B$2:$F$917,4,0)</f>
        <v>2</v>
      </c>
      <c r="E715" s="9">
        <v>10000</v>
      </c>
      <c r="F715" s="9" t="s">
        <v>11</v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1:23" ht="14.25" customHeight="1" x14ac:dyDescent="0.25">
      <c r="A716" s="6" t="s">
        <v>729</v>
      </c>
      <c r="B716" s="10">
        <v>301115</v>
      </c>
      <c r="C716" s="9" t="s">
        <v>10</v>
      </c>
      <c r="D716" s="9">
        <f>VLOOKUP(B716,'HASIL REKAP OPNAME 2'!$B$2:$F$917,4,0)</f>
        <v>1</v>
      </c>
      <c r="E716" s="9">
        <v>10000</v>
      </c>
      <c r="F716" s="9" t="s">
        <v>11</v>
      </c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spans="1:23" ht="14.25" customHeight="1" x14ac:dyDescent="0.25">
      <c r="A717" s="6" t="s">
        <v>730</v>
      </c>
      <c r="B717" s="10">
        <v>301118</v>
      </c>
      <c r="C717" s="9" t="s">
        <v>10</v>
      </c>
      <c r="D717" s="9">
        <f>VLOOKUP(B717,'HASIL REKAP OPNAME 2'!$B$2:$F$917,4,0)</f>
        <v>4</v>
      </c>
      <c r="E717" s="9">
        <v>10000</v>
      </c>
      <c r="F717" s="9" t="s">
        <v>11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spans="1:23" ht="14.25" customHeight="1" x14ac:dyDescent="0.25">
      <c r="A718" s="6" t="s">
        <v>731</v>
      </c>
      <c r="B718" s="10">
        <v>301119</v>
      </c>
      <c r="C718" s="9" t="s">
        <v>10</v>
      </c>
      <c r="D718" s="9">
        <f>VLOOKUP(B718,'HASIL REKAP OPNAME 2'!$B$2:$F$917,4,0)</f>
        <v>3</v>
      </c>
      <c r="E718" s="9">
        <v>10000</v>
      </c>
      <c r="F718" s="9" t="s">
        <v>11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1:23" ht="14.25" customHeight="1" x14ac:dyDescent="0.25">
      <c r="A719" s="6" t="s">
        <v>732</v>
      </c>
      <c r="B719" s="10">
        <v>301122</v>
      </c>
      <c r="C719" s="9" t="s">
        <v>10</v>
      </c>
      <c r="D719" s="9">
        <f>VLOOKUP(B719,'HASIL REKAP OPNAME 2'!$B$2:$F$917,4,0)</f>
        <v>1</v>
      </c>
      <c r="E719" s="9">
        <v>10000</v>
      </c>
      <c r="F719" s="9" t="s">
        <v>11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1:23" ht="14.25" customHeight="1" x14ac:dyDescent="0.25">
      <c r="A720" s="6" t="s">
        <v>733</v>
      </c>
      <c r="B720" s="10">
        <v>301125</v>
      </c>
      <c r="C720" s="9" t="s">
        <v>10</v>
      </c>
      <c r="D720" s="9">
        <f>VLOOKUP(B720,'HASIL REKAP OPNAME 2'!$B$2:$F$917,4,0)</f>
        <v>1</v>
      </c>
      <c r="E720" s="9">
        <v>10000</v>
      </c>
      <c r="F720" s="9" t="s">
        <v>11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1:23" ht="14.25" customHeight="1" x14ac:dyDescent="0.25">
      <c r="A721" s="6" t="s">
        <v>734</v>
      </c>
      <c r="B721" s="10">
        <v>301127</v>
      </c>
      <c r="C721" s="9" t="s">
        <v>10</v>
      </c>
      <c r="D721" s="9">
        <f>VLOOKUP(B721,'HASIL REKAP OPNAME 2'!$B$2:$F$917,4,0)</f>
        <v>12</v>
      </c>
      <c r="E721" s="9">
        <v>10000</v>
      </c>
      <c r="F721" s="9" t="s">
        <v>11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spans="1:23" ht="14.25" customHeight="1" x14ac:dyDescent="0.25">
      <c r="A722" s="6" t="s">
        <v>735</v>
      </c>
      <c r="B722" s="10">
        <v>301128</v>
      </c>
      <c r="C722" s="9" t="s">
        <v>10</v>
      </c>
      <c r="D722" s="9">
        <f>VLOOKUP(B722,'HASIL REKAP OPNAME 2'!$B$2:$F$917,4,0)</f>
        <v>6</v>
      </c>
      <c r="E722" s="9">
        <v>10000</v>
      </c>
      <c r="F722" s="9" t="s">
        <v>11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1:23" ht="14.25" customHeight="1" x14ac:dyDescent="0.25">
      <c r="A723" s="6" t="s">
        <v>736</v>
      </c>
      <c r="B723" s="10">
        <v>301129</v>
      </c>
      <c r="C723" s="9" t="s">
        <v>10</v>
      </c>
      <c r="D723" s="9">
        <f>VLOOKUP(B723,'HASIL REKAP OPNAME 2'!$B$2:$F$917,4,0)</f>
        <v>6</v>
      </c>
      <c r="E723" s="9">
        <v>10000</v>
      </c>
      <c r="F723" s="9" t="s">
        <v>11</v>
      </c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spans="1:23" ht="14.25" customHeight="1" x14ac:dyDescent="0.25">
      <c r="A724" s="6" t="s">
        <v>737</v>
      </c>
      <c r="B724" s="10">
        <v>301163</v>
      </c>
      <c r="C724" s="9" t="s">
        <v>10</v>
      </c>
      <c r="D724" s="9">
        <f>VLOOKUP(B724,'HASIL REKAP OPNAME 2'!$B$2:$F$917,4,0)</f>
        <v>2</v>
      </c>
      <c r="E724" s="9">
        <v>10000</v>
      </c>
      <c r="F724" s="9" t="s">
        <v>11</v>
      </c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1:23" ht="14.25" customHeight="1" x14ac:dyDescent="0.25">
      <c r="A725" s="6" t="s">
        <v>738</v>
      </c>
      <c r="B725" s="10">
        <v>301164</v>
      </c>
      <c r="C725" s="9" t="s">
        <v>10</v>
      </c>
      <c r="D725" s="9">
        <f>VLOOKUP(B725,'HASIL REKAP OPNAME 2'!$B$2:$F$917,4,0)</f>
        <v>5</v>
      </c>
      <c r="E725" s="9">
        <v>10000</v>
      </c>
      <c r="F725" s="9" t="s">
        <v>11</v>
      </c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1:23" ht="14.25" customHeight="1" x14ac:dyDescent="0.25">
      <c r="A726" s="6" t="s">
        <v>739</v>
      </c>
      <c r="B726" s="10">
        <v>301165</v>
      </c>
      <c r="C726" s="9" t="s">
        <v>10</v>
      </c>
      <c r="D726" s="9">
        <f>VLOOKUP(B726,'HASIL REKAP OPNAME 2'!$B$2:$F$917,4,0)</f>
        <v>1</v>
      </c>
      <c r="E726" s="9">
        <v>10000</v>
      </c>
      <c r="F726" s="9" t="s">
        <v>11</v>
      </c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1:23" ht="14.25" customHeight="1" x14ac:dyDescent="0.25">
      <c r="A727" s="6" t="s">
        <v>740</v>
      </c>
      <c r="B727" s="10">
        <v>301166</v>
      </c>
      <c r="C727" s="9" t="s">
        <v>10</v>
      </c>
      <c r="D727" s="9">
        <f>VLOOKUP(B727,'HASIL REKAP OPNAME 2'!$B$2:$F$917,4,0)</f>
        <v>2</v>
      </c>
      <c r="E727" s="9">
        <v>10000</v>
      </c>
      <c r="F727" s="9" t="s">
        <v>11</v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1:23" ht="14.25" customHeight="1" x14ac:dyDescent="0.25">
      <c r="A728" s="6" t="s">
        <v>741</v>
      </c>
      <c r="B728" s="10">
        <v>301167</v>
      </c>
      <c r="C728" s="9" t="s">
        <v>10</v>
      </c>
      <c r="D728" s="9">
        <f>VLOOKUP(B728,'HASIL REKAP OPNAME 2'!$B$2:$F$917,4,0)</f>
        <v>3</v>
      </c>
      <c r="E728" s="9">
        <v>10000</v>
      </c>
      <c r="F728" s="9" t="s">
        <v>11</v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1:23" ht="14.25" customHeight="1" x14ac:dyDescent="0.25">
      <c r="A729" s="6" t="s">
        <v>742</v>
      </c>
      <c r="B729" s="10">
        <v>301168</v>
      </c>
      <c r="C729" s="9" t="s">
        <v>10</v>
      </c>
      <c r="D729" s="9">
        <f>VLOOKUP(B729,'HASIL REKAP OPNAME 2'!$B$2:$F$917,4,0)</f>
        <v>7</v>
      </c>
      <c r="E729" s="9">
        <v>10000</v>
      </c>
      <c r="F729" s="9" t="s">
        <v>11</v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1:23" ht="14.25" customHeight="1" x14ac:dyDescent="0.25">
      <c r="A730" s="6" t="s">
        <v>743</v>
      </c>
      <c r="B730" s="10">
        <v>301177</v>
      </c>
      <c r="C730" s="9" t="s">
        <v>10</v>
      </c>
      <c r="D730" s="9">
        <f>VLOOKUP(B730,'HASIL REKAP OPNAME 2'!$B$2:$F$917,4,0)</f>
        <v>1</v>
      </c>
      <c r="E730" s="9">
        <v>10000</v>
      </c>
      <c r="F730" s="9" t="s">
        <v>11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spans="1:23" ht="14.25" customHeight="1" x14ac:dyDescent="0.25">
      <c r="A731" s="6" t="s">
        <v>744</v>
      </c>
      <c r="B731" s="10">
        <v>301178</v>
      </c>
      <c r="C731" s="9" t="s">
        <v>10</v>
      </c>
      <c r="D731" s="9">
        <f>VLOOKUP(B731,'HASIL REKAP OPNAME 2'!$B$2:$F$917,4,0)</f>
        <v>5</v>
      </c>
      <c r="E731" s="9">
        <v>10000</v>
      </c>
      <c r="F731" s="9" t="s">
        <v>11</v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spans="1:23" ht="14.25" customHeight="1" x14ac:dyDescent="0.25">
      <c r="A732" s="6" t="s">
        <v>745</v>
      </c>
      <c r="B732" s="10">
        <v>301183</v>
      </c>
      <c r="C732" s="9" t="s">
        <v>10</v>
      </c>
      <c r="D732" s="9">
        <f>VLOOKUP(B732,'HASIL REKAP OPNAME 2'!$B$2:$F$917,4,0)</f>
        <v>1</v>
      </c>
      <c r="E732" s="9">
        <v>10000</v>
      </c>
      <c r="F732" s="9" t="s">
        <v>11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1:23" ht="14.25" customHeight="1" x14ac:dyDescent="0.25">
      <c r="A733" s="6" t="s">
        <v>746</v>
      </c>
      <c r="B733" s="10">
        <v>301184</v>
      </c>
      <c r="C733" s="9" t="s">
        <v>10</v>
      </c>
      <c r="D733" s="9">
        <f>VLOOKUP(B733,'HASIL REKAP OPNAME 2'!$B$2:$F$917,4,0)</f>
        <v>3</v>
      </c>
      <c r="E733" s="9">
        <v>10000</v>
      </c>
      <c r="F733" s="9" t="s">
        <v>11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1:23" ht="14.25" customHeight="1" x14ac:dyDescent="0.25">
      <c r="A734" s="6" t="s">
        <v>747</v>
      </c>
      <c r="B734" s="10">
        <v>301185</v>
      </c>
      <c r="C734" s="9" t="s">
        <v>10</v>
      </c>
      <c r="D734" s="9">
        <f>VLOOKUP(B734,'HASIL REKAP OPNAME 2'!$B$2:$F$917,4,0)</f>
        <v>5</v>
      </c>
      <c r="E734" s="9">
        <v>10000</v>
      </c>
      <c r="F734" s="9" t="s">
        <v>11</v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spans="1:23" ht="14.25" customHeight="1" x14ac:dyDescent="0.25">
      <c r="A735" s="6" t="s">
        <v>748</v>
      </c>
      <c r="B735" s="10">
        <v>301186</v>
      </c>
      <c r="C735" s="9" t="s">
        <v>10</v>
      </c>
      <c r="D735" s="9">
        <f>VLOOKUP(B735,'HASIL REKAP OPNAME 2'!$B$2:$F$917,4,0)</f>
        <v>4</v>
      </c>
      <c r="E735" s="9">
        <v>10000</v>
      </c>
      <c r="F735" s="9" t="s">
        <v>11</v>
      </c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1:23" ht="14.25" customHeight="1" x14ac:dyDescent="0.25">
      <c r="A736" s="6" t="s">
        <v>749</v>
      </c>
      <c r="B736" s="10">
        <v>301187</v>
      </c>
      <c r="C736" s="9" t="s">
        <v>10</v>
      </c>
      <c r="D736" s="9">
        <f>VLOOKUP(B736,'HASIL REKAP OPNAME 2'!$B$2:$F$917,4,0)</f>
        <v>1</v>
      </c>
      <c r="E736" s="9">
        <v>10000</v>
      </c>
      <c r="F736" s="9" t="s">
        <v>11</v>
      </c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1:23" ht="14.25" customHeight="1" x14ac:dyDescent="0.25">
      <c r="A737" s="6" t="s">
        <v>750</v>
      </c>
      <c r="B737" s="10">
        <v>301188</v>
      </c>
      <c r="C737" s="9" t="s">
        <v>10</v>
      </c>
      <c r="D737" s="9">
        <f>VLOOKUP(B737,'HASIL REKAP OPNAME 2'!$B$2:$F$917,4,0)</f>
        <v>1</v>
      </c>
      <c r="E737" s="9">
        <v>10000</v>
      </c>
      <c r="F737" s="9" t="s">
        <v>11</v>
      </c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1:23" ht="14.25" customHeight="1" x14ac:dyDescent="0.25">
      <c r="A738" s="6" t="s">
        <v>751</v>
      </c>
      <c r="B738" s="10">
        <v>301192</v>
      </c>
      <c r="C738" s="9" t="s">
        <v>10</v>
      </c>
      <c r="D738" s="9">
        <f>VLOOKUP(B738,'HASIL REKAP OPNAME 2'!$B$2:$F$917,4,0)</f>
        <v>2</v>
      </c>
      <c r="E738" s="9">
        <v>10000</v>
      </c>
      <c r="F738" s="9" t="s">
        <v>11</v>
      </c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1:23" ht="14.25" customHeight="1" x14ac:dyDescent="0.25">
      <c r="A739" s="6" t="s">
        <v>752</v>
      </c>
      <c r="B739" s="10">
        <v>301193</v>
      </c>
      <c r="C739" s="9" t="s">
        <v>10</v>
      </c>
      <c r="D739" s="9">
        <f>VLOOKUP(B739,'HASIL REKAP OPNAME 2'!$B$2:$F$917,4,0)</f>
        <v>2</v>
      </c>
      <c r="E739" s="9">
        <v>10000</v>
      </c>
      <c r="F739" s="9" t="s">
        <v>11</v>
      </c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spans="1:23" ht="14.25" customHeight="1" x14ac:dyDescent="0.25">
      <c r="A740" s="6" t="s">
        <v>753</v>
      </c>
      <c r="B740" s="10">
        <v>301194</v>
      </c>
      <c r="C740" s="9" t="s">
        <v>10</v>
      </c>
      <c r="D740" s="9">
        <f>VLOOKUP(B740,'HASIL REKAP OPNAME 2'!$B$2:$F$917,4,0)</f>
        <v>4</v>
      </c>
      <c r="E740" s="9">
        <v>10000</v>
      </c>
      <c r="F740" s="9" t="s">
        <v>11</v>
      </c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1:23" ht="14.25" customHeight="1" x14ac:dyDescent="0.25">
      <c r="A741" s="6" t="s">
        <v>754</v>
      </c>
      <c r="B741" s="10">
        <v>301197</v>
      </c>
      <c r="C741" s="9" t="s">
        <v>10</v>
      </c>
      <c r="D741" s="9">
        <f>VLOOKUP(B741,'HASIL REKAP OPNAME 2'!$B$2:$F$917,4,0)</f>
        <v>16</v>
      </c>
      <c r="E741" s="9">
        <v>10000</v>
      </c>
      <c r="F741" s="9" t="s">
        <v>11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1:23" ht="14.25" customHeight="1" x14ac:dyDescent="0.25">
      <c r="A742" s="6" t="s">
        <v>755</v>
      </c>
      <c r="B742" s="10">
        <v>301199</v>
      </c>
      <c r="C742" s="9" t="s">
        <v>10</v>
      </c>
      <c r="D742" s="9">
        <f>VLOOKUP(B742,'HASIL REKAP OPNAME 2'!$B$2:$F$917,4,0)</f>
        <v>6</v>
      </c>
      <c r="E742" s="9">
        <v>10000</v>
      </c>
      <c r="F742" s="9" t="s">
        <v>11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1:23" ht="14.25" customHeight="1" x14ac:dyDescent="0.25">
      <c r="A743" s="6" t="s">
        <v>756</v>
      </c>
      <c r="B743" s="10">
        <v>301201</v>
      </c>
      <c r="C743" s="9" t="s">
        <v>10</v>
      </c>
      <c r="D743" s="9">
        <f>VLOOKUP(B743,'HASIL REKAP OPNAME 2'!$B$2:$F$917,4,0)</f>
        <v>3</v>
      </c>
      <c r="E743" s="9">
        <v>10000</v>
      </c>
      <c r="F743" s="9" t="s">
        <v>11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1:23" ht="14.25" customHeight="1" x14ac:dyDescent="0.25">
      <c r="A744" s="6" t="s">
        <v>757</v>
      </c>
      <c r="B744" s="10">
        <v>301203</v>
      </c>
      <c r="C744" s="9" t="s">
        <v>10</v>
      </c>
      <c r="D744" s="9">
        <f>VLOOKUP(B744,'HASIL REKAP OPNAME 2'!$B$2:$F$917,4,0)</f>
        <v>2</v>
      </c>
      <c r="E744" s="9">
        <v>10000</v>
      </c>
      <c r="F744" s="9" t="s">
        <v>11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1:23" ht="14.25" customHeight="1" x14ac:dyDescent="0.25">
      <c r="A745" s="6" t="s">
        <v>758</v>
      </c>
      <c r="B745" s="10">
        <v>301205</v>
      </c>
      <c r="C745" s="9" t="s">
        <v>10</v>
      </c>
      <c r="D745" s="9">
        <f>VLOOKUP(B745,'HASIL REKAP OPNAME 2'!$B$2:$F$917,4,0)</f>
        <v>12</v>
      </c>
      <c r="E745" s="9">
        <v>10000</v>
      </c>
      <c r="F745" s="9" t="s">
        <v>11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spans="1:23" ht="14.25" customHeight="1" x14ac:dyDescent="0.25">
      <c r="A746" s="6" t="s">
        <v>759</v>
      </c>
      <c r="B746" s="10">
        <v>301207</v>
      </c>
      <c r="C746" s="9" t="s">
        <v>10</v>
      </c>
      <c r="D746" s="9">
        <f>VLOOKUP(B746,'HASIL REKAP OPNAME 2'!$B$2:$F$917,4,0)</f>
        <v>8</v>
      </c>
      <c r="E746" s="9">
        <v>10000</v>
      </c>
      <c r="F746" s="9" t="s">
        <v>11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spans="1:23" ht="14.25" customHeight="1" x14ac:dyDescent="0.25">
      <c r="A747" s="6" t="s">
        <v>760</v>
      </c>
      <c r="B747" s="10">
        <v>301209</v>
      </c>
      <c r="C747" s="9" t="s">
        <v>10</v>
      </c>
      <c r="D747" s="9">
        <f>VLOOKUP(B747,'HASIL REKAP OPNAME 2'!$B$2:$F$917,4,0)</f>
        <v>7</v>
      </c>
      <c r="E747" s="9">
        <v>10000</v>
      </c>
      <c r="F747" s="9" t="s">
        <v>11</v>
      </c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spans="1:23" ht="14.25" customHeight="1" x14ac:dyDescent="0.25">
      <c r="A748" s="6" t="s">
        <v>761</v>
      </c>
      <c r="B748" s="10">
        <v>301213</v>
      </c>
      <c r="C748" s="9" t="s">
        <v>10</v>
      </c>
      <c r="D748" s="9">
        <f>VLOOKUP(B748,'HASIL REKAP OPNAME 2'!$B$2:$F$917,4,0)</f>
        <v>3</v>
      </c>
      <c r="E748" s="9">
        <v>10000</v>
      </c>
      <c r="F748" s="9" t="s">
        <v>11</v>
      </c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spans="1:23" ht="14.25" customHeight="1" x14ac:dyDescent="0.25">
      <c r="A749" s="6" t="s">
        <v>762</v>
      </c>
      <c r="B749" s="10">
        <v>301215</v>
      </c>
      <c r="C749" s="9" t="s">
        <v>10</v>
      </c>
      <c r="D749" s="9">
        <f>VLOOKUP(B749,'HASIL REKAP OPNAME 2'!$B$2:$F$917,4,0)</f>
        <v>1</v>
      </c>
      <c r="E749" s="9">
        <v>10000</v>
      </c>
      <c r="F749" s="9" t="s">
        <v>11</v>
      </c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1:23" ht="14.25" customHeight="1" x14ac:dyDescent="0.25">
      <c r="A750" s="6" t="s">
        <v>763</v>
      </c>
      <c r="B750" s="10">
        <v>301225</v>
      </c>
      <c r="C750" s="9" t="s">
        <v>10</v>
      </c>
      <c r="D750" s="9">
        <f>VLOOKUP(B750,'HASIL REKAP OPNAME 2'!$B$2:$F$917,4,0)</f>
        <v>14</v>
      </c>
      <c r="E750" s="9">
        <v>10000</v>
      </c>
      <c r="F750" s="9" t="s">
        <v>11</v>
      </c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1:23" ht="14.25" customHeight="1" x14ac:dyDescent="0.25">
      <c r="A751" s="6" t="s">
        <v>764</v>
      </c>
      <c r="B751" s="10">
        <v>301227</v>
      </c>
      <c r="C751" s="9" t="s">
        <v>10</v>
      </c>
      <c r="D751" s="9">
        <f>VLOOKUP(B751,'HASIL REKAP OPNAME 2'!$B$2:$F$917,4,0)</f>
        <v>4</v>
      </c>
      <c r="E751" s="9">
        <v>10000</v>
      </c>
      <c r="F751" s="9" t="s">
        <v>11</v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1:23" ht="14.25" customHeight="1" x14ac:dyDescent="0.25">
      <c r="A752" s="6" t="s">
        <v>765</v>
      </c>
      <c r="B752" s="10">
        <v>301229</v>
      </c>
      <c r="C752" s="9" t="s">
        <v>10</v>
      </c>
      <c r="D752" s="9">
        <f>VLOOKUP(B752,'HASIL REKAP OPNAME 2'!$B$2:$F$917,4,0)</f>
        <v>5</v>
      </c>
      <c r="E752" s="9">
        <v>10000</v>
      </c>
      <c r="F752" s="9" t="s">
        <v>11</v>
      </c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1:23" ht="14.25" customHeight="1" x14ac:dyDescent="0.25">
      <c r="A753" s="6" t="s">
        <v>766</v>
      </c>
      <c r="B753" s="10">
        <v>301231</v>
      </c>
      <c r="C753" s="9" t="s">
        <v>10</v>
      </c>
      <c r="D753" s="9">
        <f>VLOOKUP(B753,'HASIL REKAP OPNAME 2'!$B$2:$F$917,4,0)</f>
        <v>3</v>
      </c>
      <c r="E753" s="9">
        <v>10000</v>
      </c>
      <c r="F753" s="9" t="s">
        <v>11</v>
      </c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1:23" ht="14.25" customHeight="1" x14ac:dyDescent="0.25">
      <c r="A754" s="6" t="s">
        <v>767</v>
      </c>
      <c r="B754" s="10">
        <v>301235</v>
      </c>
      <c r="C754" s="9" t="s">
        <v>10</v>
      </c>
      <c r="D754" s="9">
        <f>VLOOKUP(B754,'HASIL REKAP OPNAME 2'!$B$2:$F$917,4,0)</f>
        <v>24</v>
      </c>
      <c r="E754" s="9">
        <v>10000</v>
      </c>
      <c r="F754" s="9" t="s">
        <v>11</v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spans="1:23" ht="14.25" customHeight="1" x14ac:dyDescent="0.25">
      <c r="A755" s="6" t="s">
        <v>768</v>
      </c>
      <c r="B755" s="10">
        <v>301237</v>
      </c>
      <c r="C755" s="9" t="s">
        <v>10</v>
      </c>
      <c r="D755" s="9">
        <f>VLOOKUP(B755,'HASIL REKAP OPNAME 2'!$B$2:$F$917,4,0)</f>
        <v>5</v>
      </c>
      <c r="E755" s="9">
        <v>10000</v>
      </c>
      <c r="F755" s="9" t="s">
        <v>11</v>
      </c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spans="1:23" ht="14.25" customHeight="1" x14ac:dyDescent="0.25">
      <c r="A756" s="6" t="s">
        <v>769</v>
      </c>
      <c r="B756" s="10">
        <v>301239</v>
      </c>
      <c r="C756" s="9" t="s">
        <v>10</v>
      </c>
      <c r="D756" s="9">
        <f>VLOOKUP(B756,'HASIL REKAP OPNAME 2'!$B$2:$F$917,4,0)</f>
        <v>6</v>
      </c>
      <c r="E756" s="9">
        <v>10000</v>
      </c>
      <c r="F756" s="9" t="s">
        <v>11</v>
      </c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spans="1:23" ht="14.25" customHeight="1" x14ac:dyDescent="0.25">
      <c r="A757" s="6" t="s">
        <v>770</v>
      </c>
      <c r="B757" s="10">
        <v>301241</v>
      </c>
      <c r="C757" s="9" t="s">
        <v>10</v>
      </c>
      <c r="D757" s="9">
        <f>VLOOKUP(B757,'HASIL REKAP OPNAME 2'!$B$2:$F$917,4,0)</f>
        <v>8</v>
      </c>
      <c r="E757" s="9">
        <v>10000</v>
      </c>
      <c r="F757" s="9" t="s">
        <v>11</v>
      </c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1:23" ht="14.25" customHeight="1" x14ac:dyDescent="0.25">
      <c r="A758" s="6" t="s">
        <v>771</v>
      </c>
      <c r="B758" s="10">
        <v>301247</v>
      </c>
      <c r="C758" s="9" t="s">
        <v>10</v>
      </c>
      <c r="D758" s="9">
        <f>VLOOKUP(B758,'HASIL REKAP OPNAME 2'!$B$2:$F$917,4,0)</f>
        <v>1</v>
      </c>
      <c r="E758" s="9">
        <v>10000</v>
      </c>
      <c r="F758" s="9" t="s">
        <v>11</v>
      </c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1:23" ht="14.25" customHeight="1" x14ac:dyDescent="0.25">
      <c r="A759" s="6" t="s">
        <v>772</v>
      </c>
      <c r="B759" s="10">
        <v>301248</v>
      </c>
      <c r="C759" s="9" t="s">
        <v>10</v>
      </c>
      <c r="D759" s="9">
        <f>VLOOKUP(B759,'HASIL REKAP OPNAME 2'!$B$2:$F$917,4,0)</f>
        <v>9</v>
      </c>
      <c r="E759" s="9">
        <v>10000</v>
      </c>
      <c r="F759" s="9" t="s">
        <v>11</v>
      </c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1:23" ht="14.25" customHeight="1" x14ac:dyDescent="0.25">
      <c r="A760" s="6" t="s">
        <v>773</v>
      </c>
      <c r="B760" s="10">
        <v>301252</v>
      </c>
      <c r="C760" s="9" t="s">
        <v>10</v>
      </c>
      <c r="D760" s="9">
        <f>VLOOKUP(B760,'HASIL REKAP OPNAME 2'!$B$2:$F$917,4,0)</f>
        <v>18</v>
      </c>
      <c r="E760" s="9">
        <v>10000</v>
      </c>
      <c r="F760" s="9" t="s">
        <v>11</v>
      </c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1:23" ht="14.25" customHeight="1" x14ac:dyDescent="0.25">
      <c r="A761" s="6" t="s">
        <v>774</v>
      </c>
      <c r="B761" s="10">
        <v>301256</v>
      </c>
      <c r="C761" s="9" t="s">
        <v>10</v>
      </c>
      <c r="D761" s="9">
        <f>VLOOKUP(B761,'HASIL REKAP OPNAME 2'!$B$2:$F$917,4,0)</f>
        <v>12</v>
      </c>
      <c r="E761" s="9">
        <v>10000</v>
      </c>
      <c r="F761" s="9" t="s">
        <v>11</v>
      </c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1:23" ht="14.25" customHeight="1" x14ac:dyDescent="0.25">
      <c r="A762" s="6" t="s">
        <v>775</v>
      </c>
      <c r="B762" s="10">
        <v>301260</v>
      </c>
      <c r="C762" s="9" t="s">
        <v>10</v>
      </c>
      <c r="D762" s="9">
        <f>VLOOKUP(B762,'HASIL REKAP OPNAME 2'!$B$2:$F$917,4,0)</f>
        <v>1</v>
      </c>
      <c r="E762" s="9">
        <v>10000</v>
      </c>
      <c r="F762" s="9" t="s">
        <v>11</v>
      </c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1:23" ht="14.25" customHeight="1" x14ac:dyDescent="0.25">
      <c r="A763" s="6" t="s">
        <v>776</v>
      </c>
      <c r="B763" s="10">
        <v>301262</v>
      </c>
      <c r="C763" s="9" t="s">
        <v>10</v>
      </c>
      <c r="D763" s="9">
        <f>VLOOKUP(B763,'HASIL REKAP OPNAME 2'!$B$2:$F$917,4,0)</f>
        <v>9</v>
      </c>
      <c r="E763" s="9">
        <v>10000</v>
      </c>
      <c r="F763" s="9" t="s">
        <v>11</v>
      </c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1:23" ht="14.25" customHeight="1" x14ac:dyDescent="0.25">
      <c r="A764" s="6" t="s">
        <v>777</v>
      </c>
      <c r="B764" s="10">
        <v>301934</v>
      </c>
      <c r="C764" s="9" t="s">
        <v>10</v>
      </c>
      <c r="D764" s="9">
        <f>VLOOKUP(B764,'HASIL REKAP OPNAME 2'!$B$2:$F$917,4,0)</f>
        <v>2</v>
      </c>
      <c r="E764" s="9">
        <v>10000</v>
      </c>
      <c r="F764" s="9" t="s">
        <v>11</v>
      </c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spans="1:23" ht="14.25" customHeight="1" x14ac:dyDescent="0.25">
      <c r="A765" s="6" t="s">
        <v>778</v>
      </c>
      <c r="B765" s="10">
        <v>301265</v>
      </c>
      <c r="C765" s="9" t="s">
        <v>10</v>
      </c>
      <c r="D765" s="9">
        <f>VLOOKUP(B765,'HASIL REKAP OPNAME 2'!$B$2:$F$917,4,0)</f>
        <v>1</v>
      </c>
      <c r="E765" s="9">
        <v>10000</v>
      </c>
      <c r="F765" s="9" t="s">
        <v>11</v>
      </c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spans="1:23" ht="14.25" customHeight="1" x14ac:dyDescent="0.25">
      <c r="A766" s="6" t="s">
        <v>779</v>
      </c>
      <c r="B766" s="10">
        <v>303411</v>
      </c>
      <c r="C766" s="9" t="s">
        <v>36</v>
      </c>
      <c r="D766" s="9">
        <f>VLOOKUP(B766,'HASIL REKAP OPNAME 2'!$B$2:$F$917,4,0)</f>
        <v>1</v>
      </c>
      <c r="E766" s="9">
        <v>10000</v>
      </c>
      <c r="F766" s="9" t="s">
        <v>11</v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spans="1:23" ht="14.25" customHeight="1" x14ac:dyDescent="0.25">
      <c r="A767" s="6" t="s">
        <v>780</v>
      </c>
      <c r="B767" s="10">
        <v>301311</v>
      </c>
      <c r="C767" s="9" t="s">
        <v>36</v>
      </c>
      <c r="D767" s="9">
        <f>VLOOKUP(B767,'HASIL REKAP OPNAME 2'!$B$2:$F$917,4,0)</f>
        <v>5</v>
      </c>
      <c r="E767" s="9">
        <v>10000</v>
      </c>
      <c r="F767" s="9" t="s">
        <v>11</v>
      </c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1:23" ht="14.25" customHeight="1" x14ac:dyDescent="0.25">
      <c r="A768" s="6" t="s">
        <v>781</v>
      </c>
      <c r="B768" s="10">
        <v>301341</v>
      </c>
      <c r="C768" s="9" t="s">
        <v>10</v>
      </c>
      <c r="D768" s="9">
        <f>VLOOKUP(B768,'HASIL REKAP OPNAME 2'!$B$2:$F$917,4,0)</f>
        <v>12</v>
      </c>
      <c r="E768" s="9">
        <v>10000</v>
      </c>
      <c r="F768" s="9" t="s">
        <v>11</v>
      </c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1:23" ht="14.25" customHeight="1" x14ac:dyDescent="0.25">
      <c r="A769" s="6" t="s">
        <v>782</v>
      </c>
      <c r="B769" s="10">
        <v>301344</v>
      </c>
      <c r="C769" s="9" t="s">
        <v>10</v>
      </c>
      <c r="D769" s="9">
        <f>VLOOKUP(B769,'HASIL REKAP OPNAME 2'!$B$2:$F$917,4,0)</f>
        <v>36</v>
      </c>
      <c r="E769" s="9">
        <v>10000</v>
      </c>
      <c r="F769" s="9" t="s">
        <v>11</v>
      </c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1:23" ht="14.25" customHeight="1" x14ac:dyDescent="0.25">
      <c r="A770" s="6" t="s">
        <v>783</v>
      </c>
      <c r="B770" s="10">
        <v>301346</v>
      </c>
      <c r="C770" s="9" t="s">
        <v>10</v>
      </c>
      <c r="D770" s="9">
        <f>VLOOKUP(B770,'HASIL REKAP OPNAME 2'!$B$2:$F$917,4,0)</f>
        <v>17</v>
      </c>
      <c r="E770" s="9">
        <v>10000</v>
      </c>
      <c r="F770" s="9" t="s">
        <v>11</v>
      </c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1:23" ht="14.25" customHeight="1" x14ac:dyDescent="0.25">
      <c r="A771" s="6" t="s">
        <v>784</v>
      </c>
      <c r="B771" s="10">
        <v>301347</v>
      </c>
      <c r="C771" s="9" t="s">
        <v>10</v>
      </c>
      <c r="D771" s="9">
        <f>VLOOKUP(B771,'HASIL REKAP OPNAME 2'!$B$2:$F$917,4,0)</f>
        <v>12</v>
      </c>
      <c r="E771" s="9">
        <v>10000</v>
      </c>
      <c r="F771" s="9" t="s">
        <v>11</v>
      </c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spans="1:23" ht="14.25" customHeight="1" x14ac:dyDescent="0.25">
      <c r="A772" s="6" t="s">
        <v>785</v>
      </c>
      <c r="B772" s="10">
        <v>301348</v>
      </c>
      <c r="C772" s="9" t="s">
        <v>10</v>
      </c>
      <c r="D772" s="9">
        <f>VLOOKUP(B772,'HASIL REKAP OPNAME 2'!$B$2:$F$917,4,0)</f>
        <v>8</v>
      </c>
      <c r="E772" s="9">
        <v>10000</v>
      </c>
      <c r="F772" s="9" t="s">
        <v>11</v>
      </c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1:23" ht="14.25" customHeight="1" x14ac:dyDescent="0.25">
      <c r="A773" s="6" t="s">
        <v>786</v>
      </c>
      <c r="B773" s="10">
        <v>301349</v>
      </c>
      <c r="C773" s="9" t="s">
        <v>10</v>
      </c>
      <c r="D773" s="9">
        <f>VLOOKUP(B773,'HASIL REKAP OPNAME 2'!$B$2:$F$917,4,0)</f>
        <v>29</v>
      </c>
      <c r="E773" s="9">
        <v>10000</v>
      </c>
      <c r="F773" s="9" t="s">
        <v>11</v>
      </c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spans="1:23" ht="14.25" customHeight="1" x14ac:dyDescent="0.25">
      <c r="A774" s="6" t="s">
        <v>787</v>
      </c>
      <c r="B774" s="10">
        <v>301350</v>
      </c>
      <c r="C774" s="9" t="s">
        <v>10</v>
      </c>
      <c r="D774" s="9">
        <f>VLOOKUP(B774,'HASIL REKAP OPNAME 2'!$B$2:$F$917,4,0)</f>
        <v>24</v>
      </c>
      <c r="E774" s="9">
        <v>10000</v>
      </c>
      <c r="F774" s="9" t="s">
        <v>11</v>
      </c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spans="1:23" ht="14.25" customHeight="1" x14ac:dyDescent="0.25">
      <c r="A775" s="6" t="s">
        <v>788</v>
      </c>
      <c r="B775" s="10">
        <v>301351</v>
      </c>
      <c r="C775" s="9" t="s">
        <v>10</v>
      </c>
      <c r="D775" s="9">
        <f>VLOOKUP(B775,'HASIL REKAP OPNAME 2'!$B$2:$F$917,4,0)</f>
        <v>12</v>
      </c>
      <c r="E775" s="9">
        <v>10000</v>
      </c>
      <c r="F775" s="9" t="s">
        <v>11</v>
      </c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spans="1:23" ht="14.25" customHeight="1" x14ac:dyDescent="0.25">
      <c r="A776" s="6" t="s">
        <v>789</v>
      </c>
      <c r="B776" s="10">
        <v>301352</v>
      </c>
      <c r="C776" s="9" t="s">
        <v>10</v>
      </c>
      <c r="D776" s="9">
        <f>VLOOKUP(B776,'HASIL REKAP OPNAME 2'!$B$2:$F$917,4,0)</f>
        <v>3</v>
      </c>
      <c r="E776" s="9">
        <v>10000</v>
      </c>
      <c r="F776" s="9" t="s">
        <v>11</v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1:23" ht="14.25" customHeight="1" x14ac:dyDescent="0.25">
      <c r="A777" s="6" t="s">
        <v>790</v>
      </c>
      <c r="B777" s="10">
        <v>301353</v>
      </c>
      <c r="C777" s="9" t="s">
        <v>10</v>
      </c>
      <c r="D777" s="9">
        <f>VLOOKUP(B777,'HASIL REKAP OPNAME 2'!$B$2:$F$917,4,0)</f>
        <v>13</v>
      </c>
      <c r="E777" s="9">
        <v>10000</v>
      </c>
      <c r="F777" s="9" t="s">
        <v>11</v>
      </c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1:23" ht="14.25" customHeight="1" x14ac:dyDescent="0.25">
      <c r="A778" s="6" t="s">
        <v>791</v>
      </c>
      <c r="B778" s="10">
        <v>301354</v>
      </c>
      <c r="C778" s="9" t="s">
        <v>10</v>
      </c>
      <c r="D778" s="9">
        <f>VLOOKUP(B778,'HASIL REKAP OPNAME 2'!$B$2:$F$917,4,0)</f>
        <v>19</v>
      </c>
      <c r="E778" s="9">
        <v>10000</v>
      </c>
      <c r="F778" s="9" t="s">
        <v>11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1:23" ht="14.25" customHeight="1" x14ac:dyDescent="0.25">
      <c r="A779" s="6" t="s">
        <v>792</v>
      </c>
      <c r="B779" s="10">
        <v>301355</v>
      </c>
      <c r="C779" s="9" t="s">
        <v>10</v>
      </c>
      <c r="D779" s="9">
        <f>VLOOKUP(B779,'HASIL REKAP OPNAME 2'!$B$2:$F$917,4,0)</f>
        <v>12</v>
      </c>
      <c r="E779" s="9">
        <v>10000</v>
      </c>
      <c r="F779" s="9" t="s">
        <v>11</v>
      </c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1:23" ht="14.25" customHeight="1" x14ac:dyDescent="0.25">
      <c r="A780" s="6" t="s">
        <v>793</v>
      </c>
      <c r="B780" s="10">
        <v>302127</v>
      </c>
      <c r="C780" s="9" t="s">
        <v>10</v>
      </c>
      <c r="D780" s="9">
        <f>VLOOKUP(B780,'HASIL REKAP OPNAME 2'!$B$2:$F$917,4,0)</f>
        <v>2</v>
      </c>
      <c r="E780" s="9">
        <v>10000</v>
      </c>
      <c r="F780" s="9" t="s">
        <v>11</v>
      </c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spans="1:23" ht="14.25" customHeight="1" x14ac:dyDescent="0.25">
      <c r="A781" s="6" t="s">
        <v>794</v>
      </c>
      <c r="B781" s="10">
        <v>301356</v>
      </c>
      <c r="C781" s="9" t="s">
        <v>10</v>
      </c>
      <c r="D781" s="9">
        <f>VLOOKUP(B781,'HASIL REKAP OPNAME 2'!$B$2:$F$917,4,0)</f>
        <v>8</v>
      </c>
      <c r="E781" s="9">
        <v>10000</v>
      </c>
      <c r="F781" s="9" t="s">
        <v>11</v>
      </c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1:23" ht="14.25" customHeight="1" x14ac:dyDescent="0.25">
      <c r="A782" s="6" t="s">
        <v>795</v>
      </c>
      <c r="B782" s="10">
        <v>301357</v>
      </c>
      <c r="C782" s="9" t="s">
        <v>10</v>
      </c>
      <c r="D782" s="9">
        <f>VLOOKUP(B782,'HASIL REKAP OPNAME 2'!$B$2:$F$917,4,0)</f>
        <v>7</v>
      </c>
      <c r="E782" s="9">
        <v>10000</v>
      </c>
      <c r="F782" s="9" t="s">
        <v>11</v>
      </c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spans="1:23" ht="14.25" customHeight="1" x14ac:dyDescent="0.25">
      <c r="A783" s="6" t="s">
        <v>796</v>
      </c>
      <c r="B783" s="10">
        <v>302134</v>
      </c>
      <c r="C783" s="9" t="s">
        <v>10</v>
      </c>
      <c r="D783" s="9">
        <f>VLOOKUP(B783,'HASIL REKAP OPNAME 2'!$B$2:$F$917,4,0)</f>
        <v>12</v>
      </c>
      <c r="E783" s="9">
        <v>10000</v>
      </c>
      <c r="F783" s="9" t="s">
        <v>11</v>
      </c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1:23" ht="14.25" customHeight="1" x14ac:dyDescent="0.25">
      <c r="A784" s="6" t="s">
        <v>797</v>
      </c>
      <c r="B784" s="10">
        <v>301362</v>
      </c>
      <c r="C784" s="9" t="s">
        <v>10</v>
      </c>
      <c r="D784" s="9">
        <f>VLOOKUP(B784,'HASIL REKAP OPNAME 2'!$B$2:$F$917,4,0)</f>
        <v>13</v>
      </c>
      <c r="E784" s="9">
        <v>10000</v>
      </c>
      <c r="F784" s="9" t="s">
        <v>11</v>
      </c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spans="1:23" ht="14.25" customHeight="1" x14ac:dyDescent="0.25">
      <c r="A785" s="6" t="s">
        <v>798</v>
      </c>
      <c r="B785" s="10">
        <v>301367</v>
      </c>
      <c r="C785" s="9" t="s">
        <v>10</v>
      </c>
      <c r="D785" s="9">
        <f>VLOOKUP(B785,'HASIL REKAP OPNAME 2'!$B$2:$F$917,4,0)</f>
        <v>7</v>
      </c>
      <c r="E785" s="9">
        <v>10000</v>
      </c>
      <c r="F785" s="9" t="s">
        <v>11</v>
      </c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spans="1:23" ht="14.25" customHeight="1" x14ac:dyDescent="0.25">
      <c r="A786" s="6" t="s">
        <v>799</v>
      </c>
      <c r="B786" s="10">
        <v>301370</v>
      </c>
      <c r="C786" s="9" t="s">
        <v>10</v>
      </c>
      <c r="D786" s="9">
        <f>VLOOKUP(B786,'HASIL REKAP OPNAME 2'!$B$2:$F$917,4,0)</f>
        <v>6</v>
      </c>
      <c r="E786" s="9">
        <v>10000</v>
      </c>
      <c r="F786" s="9" t="s">
        <v>11</v>
      </c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1:23" ht="14.25" customHeight="1" x14ac:dyDescent="0.25">
      <c r="A787" s="6" t="s">
        <v>800</v>
      </c>
      <c r="B787" s="10">
        <v>301371</v>
      </c>
      <c r="C787" s="9" t="s">
        <v>10</v>
      </c>
      <c r="D787" s="9">
        <f>VLOOKUP(B787,'HASIL REKAP OPNAME 2'!$B$2:$F$917,4,0)</f>
        <v>6</v>
      </c>
      <c r="E787" s="9">
        <v>10000</v>
      </c>
      <c r="F787" s="9" t="s">
        <v>11</v>
      </c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1:23" ht="14.25" customHeight="1" x14ac:dyDescent="0.25">
      <c r="A788" s="6" t="s">
        <v>801</v>
      </c>
      <c r="B788" s="10">
        <v>301372</v>
      </c>
      <c r="C788" s="9" t="s">
        <v>10</v>
      </c>
      <c r="D788" s="9">
        <f>VLOOKUP(B788,'HASIL REKAP OPNAME 2'!$B$2:$F$917,4,0)</f>
        <v>12</v>
      </c>
      <c r="E788" s="9">
        <v>10000</v>
      </c>
      <c r="F788" s="9" t="s">
        <v>11</v>
      </c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1:23" ht="14.25" customHeight="1" x14ac:dyDescent="0.25">
      <c r="A789" s="6" t="s">
        <v>802</v>
      </c>
      <c r="B789" s="10">
        <v>301378</v>
      </c>
      <c r="C789" s="9" t="s">
        <v>10</v>
      </c>
      <c r="D789" s="9">
        <f>VLOOKUP(B789,'HASIL REKAP OPNAME 2'!$B$2:$F$917,4,0)</f>
        <v>60</v>
      </c>
      <c r="E789" s="9">
        <v>10000</v>
      </c>
      <c r="F789" s="9" t="s">
        <v>11</v>
      </c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1:23" ht="14.25" customHeight="1" x14ac:dyDescent="0.25">
      <c r="A790" s="6" t="s">
        <v>803</v>
      </c>
      <c r="B790" s="10">
        <v>301379</v>
      </c>
      <c r="C790" s="9" t="s">
        <v>10</v>
      </c>
      <c r="D790" s="9">
        <f>VLOOKUP(B790,'HASIL REKAP OPNAME 2'!$B$2:$F$917,4,0)</f>
        <v>24</v>
      </c>
      <c r="E790" s="9">
        <v>10000</v>
      </c>
      <c r="F790" s="9" t="s">
        <v>11</v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1:23" ht="14.25" customHeight="1" x14ac:dyDescent="0.25">
      <c r="A791" s="6" t="s">
        <v>804</v>
      </c>
      <c r="B791" s="10">
        <v>301380</v>
      </c>
      <c r="C791" s="9" t="s">
        <v>10</v>
      </c>
      <c r="D791" s="9">
        <f>VLOOKUP(B791,'HASIL REKAP OPNAME 2'!$B$2:$F$917,4,0)</f>
        <v>50</v>
      </c>
      <c r="E791" s="9">
        <v>10000</v>
      </c>
      <c r="F791" s="9" t="s">
        <v>11</v>
      </c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1:23" ht="14.25" customHeight="1" x14ac:dyDescent="0.25">
      <c r="A792" s="6" t="s">
        <v>805</v>
      </c>
      <c r="B792" s="10">
        <v>301382</v>
      </c>
      <c r="C792" s="9" t="s">
        <v>10</v>
      </c>
      <c r="D792" s="9">
        <f>VLOOKUP(B792,'HASIL REKAP OPNAME 2'!$B$2:$F$917,4,0)</f>
        <v>59</v>
      </c>
      <c r="E792" s="9">
        <v>10000</v>
      </c>
      <c r="F792" s="9" t="s">
        <v>11</v>
      </c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spans="1:23" ht="14.25" customHeight="1" x14ac:dyDescent="0.25">
      <c r="A793" s="6" t="s">
        <v>806</v>
      </c>
      <c r="B793" s="10">
        <v>301384</v>
      </c>
      <c r="C793" s="9" t="s">
        <v>10</v>
      </c>
      <c r="D793" s="9">
        <f>VLOOKUP(B793,'HASIL REKAP OPNAME 2'!$B$2:$F$917,4,0)</f>
        <v>6</v>
      </c>
      <c r="E793" s="9">
        <v>10000</v>
      </c>
      <c r="F793" s="9" t="s">
        <v>11</v>
      </c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spans="1:23" ht="14.25" customHeight="1" x14ac:dyDescent="0.25">
      <c r="A794" s="6" t="s">
        <v>807</v>
      </c>
      <c r="B794" s="10">
        <v>301385</v>
      </c>
      <c r="C794" s="9" t="s">
        <v>10</v>
      </c>
      <c r="D794" s="9">
        <f>VLOOKUP(B794,'HASIL REKAP OPNAME 2'!$B$2:$F$917,4,0)</f>
        <v>2</v>
      </c>
      <c r="E794" s="9">
        <v>10000</v>
      </c>
      <c r="F794" s="9" t="s">
        <v>11</v>
      </c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1:23" ht="14.25" customHeight="1" x14ac:dyDescent="0.25">
      <c r="A795" s="6" t="s">
        <v>808</v>
      </c>
      <c r="B795" s="10">
        <v>301386</v>
      </c>
      <c r="C795" s="9" t="s">
        <v>10</v>
      </c>
      <c r="D795" s="9">
        <f>VLOOKUP(B795,'HASIL REKAP OPNAME 2'!$B$2:$F$917,4,0)</f>
        <v>1</v>
      </c>
      <c r="E795" s="9">
        <v>10000</v>
      </c>
      <c r="F795" s="9" t="s">
        <v>11</v>
      </c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1:23" ht="14.25" customHeight="1" x14ac:dyDescent="0.25">
      <c r="A796" s="6" t="s">
        <v>809</v>
      </c>
      <c r="B796" s="10">
        <v>301387</v>
      </c>
      <c r="C796" s="9" t="s">
        <v>10</v>
      </c>
      <c r="D796" s="9">
        <f>VLOOKUP(B796,'HASIL REKAP OPNAME 2'!$B$2:$F$917,4,0)</f>
        <v>12</v>
      </c>
      <c r="E796" s="9">
        <v>10000</v>
      </c>
      <c r="F796" s="9" t="s">
        <v>11</v>
      </c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1:23" ht="14.25" customHeight="1" x14ac:dyDescent="0.25">
      <c r="A797" s="6" t="s">
        <v>810</v>
      </c>
      <c r="B797" s="10">
        <v>301390</v>
      </c>
      <c r="C797" s="9" t="s">
        <v>10</v>
      </c>
      <c r="D797" s="9">
        <f>VLOOKUP(B797,'HASIL REKAP OPNAME 2'!$B$2:$F$917,4,0)</f>
        <v>12</v>
      </c>
      <c r="E797" s="9">
        <v>10000</v>
      </c>
      <c r="F797" s="9" t="s">
        <v>11</v>
      </c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1:23" ht="14.25" customHeight="1" x14ac:dyDescent="0.25">
      <c r="A798" s="6" t="s">
        <v>811</v>
      </c>
      <c r="B798" s="10">
        <v>301392</v>
      </c>
      <c r="C798" s="9" t="s">
        <v>10</v>
      </c>
      <c r="D798" s="9">
        <f>VLOOKUP(B798,'HASIL REKAP OPNAME 2'!$B$2:$F$917,4,0)</f>
        <v>12</v>
      </c>
      <c r="E798" s="9">
        <v>10000</v>
      </c>
      <c r="F798" s="9" t="s">
        <v>11</v>
      </c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1:23" ht="14.25" customHeight="1" x14ac:dyDescent="0.25">
      <c r="A799" s="6" t="s">
        <v>812</v>
      </c>
      <c r="B799" s="10">
        <v>301393</v>
      </c>
      <c r="C799" s="9" t="s">
        <v>10</v>
      </c>
      <c r="D799" s="9">
        <f>VLOOKUP(B799,'HASIL REKAP OPNAME 2'!$B$2:$F$917,4,0)</f>
        <v>2</v>
      </c>
      <c r="E799" s="9">
        <v>10000</v>
      </c>
      <c r="F799" s="9" t="s">
        <v>11</v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spans="1:23" ht="14.25" customHeight="1" x14ac:dyDescent="0.25">
      <c r="A800" s="6" t="s">
        <v>813</v>
      </c>
      <c r="B800" s="10">
        <v>301394</v>
      </c>
      <c r="C800" s="9" t="s">
        <v>10</v>
      </c>
      <c r="D800" s="9">
        <f>VLOOKUP(B800,'HASIL REKAP OPNAME 2'!$B$2:$F$917,4,0)</f>
        <v>11</v>
      </c>
      <c r="E800" s="9">
        <v>10000</v>
      </c>
      <c r="F800" s="9" t="s">
        <v>11</v>
      </c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1:23" ht="14.25" customHeight="1" x14ac:dyDescent="0.25">
      <c r="A801" s="6" t="s">
        <v>814</v>
      </c>
      <c r="B801" s="10">
        <v>301396</v>
      </c>
      <c r="C801" s="9" t="s">
        <v>10</v>
      </c>
      <c r="D801" s="9">
        <f>VLOOKUP(B801,'HASIL REKAP OPNAME 2'!$B$2:$F$917,4,0)</f>
        <v>31</v>
      </c>
      <c r="E801" s="9">
        <v>10000</v>
      </c>
      <c r="F801" s="9" t="s">
        <v>11</v>
      </c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1:23" ht="14.25" customHeight="1" x14ac:dyDescent="0.25">
      <c r="A802" s="6" t="s">
        <v>815</v>
      </c>
      <c r="B802" s="10">
        <v>301398</v>
      </c>
      <c r="C802" s="9" t="s">
        <v>10</v>
      </c>
      <c r="D802" s="9">
        <f>VLOOKUP(B802,'HASIL REKAP OPNAME 2'!$B$2:$F$917,4,0)</f>
        <v>13</v>
      </c>
      <c r="E802" s="9">
        <v>10000</v>
      </c>
      <c r="F802" s="9" t="s">
        <v>11</v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1:23" ht="14.25" customHeight="1" x14ac:dyDescent="0.25">
      <c r="A803" s="6" t="s">
        <v>816</v>
      </c>
      <c r="B803" s="10">
        <v>301399</v>
      </c>
      <c r="C803" s="9" t="s">
        <v>10</v>
      </c>
      <c r="D803" s="9">
        <f>VLOOKUP(B803,'HASIL REKAP OPNAME 2'!$B$2:$F$917,4,0)</f>
        <v>2</v>
      </c>
      <c r="E803" s="9">
        <v>10000</v>
      </c>
      <c r="F803" s="9" t="s">
        <v>11</v>
      </c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1:23" ht="14.25" customHeight="1" x14ac:dyDescent="0.25">
      <c r="A804" s="6" t="s">
        <v>817</v>
      </c>
      <c r="B804" s="10">
        <v>301400</v>
      </c>
      <c r="C804" s="9" t="s">
        <v>10</v>
      </c>
      <c r="D804" s="9">
        <f>VLOOKUP(B804,'HASIL REKAP OPNAME 2'!$B$2:$F$917,4,0)</f>
        <v>49</v>
      </c>
      <c r="E804" s="9">
        <v>10000</v>
      </c>
      <c r="F804" s="9" t="s">
        <v>11</v>
      </c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1:23" ht="14.25" customHeight="1" x14ac:dyDescent="0.25">
      <c r="A805" s="6" t="s">
        <v>818</v>
      </c>
      <c r="B805" s="10">
        <v>301401</v>
      </c>
      <c r="C805" s="9" t="s">
        <v>10</v>
      </c>
      <c r="D805" s="9">
        <f>VLOOKUP(B805,'HASIL REKAP OPNAME 2'!$B$2:$F$917,4,0)</f>
        <v>15</v>
      </c>
      <c r="E805" s="9">
        <v>10000</v>
      </c>
      <c r="F805" s="9" t="s">
        <v>11</v>
      </c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1:23" ht="14.25" customHeight="1" x14ac:dyDescent="0.25">
      <c r="A806" s="6" t="s">
        <v>819</v>
      </c>
      <c r="B806" s="10">
        <v>301405</v>
      </c>
      <c r="C806" s="9" t="s">
        <v>10</v>
      </c>
      <c r="D806" s="9">
        <f>VLOOKUP(B806,'HASIL REKAP OPNAME 2'!$B$2:$F$917,4,0)</f>
        <v>48</v>
      </c>
      <c r="E806" s="9">
        <v>10000</v>
      </c>
      <c r="F806" s="9" t="s">
        <v>11</v>
      </c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1:23" ht="14.25" customHeight="1" x14ac:dyDescent="0.25">
      <c r="A807" s="6" t="s">
        <v>820</v>
      </c>
      <c r="B807" s="10">
        <v>301406</v>
      </c>
      <c r="C807" s="9" t="s">
        <v>10</v>
      </c>
      <c r="D807" s="9">
        <f>VLOOKUP(B807,'HASIL REKAP OPNAME 2'!$B$2:$F$917,4,0)</f>
        <v>24</v>
      </c>
      <c r="E807" s="9">
        <v>10000</v>
      </c>
      <c r="F807" s="9" t="s">
        <v>11</v>
      </c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spans="1:23" ht="14.25" customHeight="1" x14ac:dyDescent="0.25">
      <c r="A808" s="6" t="s">
        <v>821</v>
      </c>
      <c r="B808" s="10">
        <v>301407</v>
      </c>
      <c r="C808" s="9" t="s">
        <v>10</v>
      </c>
      <c r="D808" s="9">
        <f>VLOOKUP(B808,'HASIL REKAP OPNAME 2'!$B$2:$F$917,4,0)</f>
        <v>1</v>
      </c>
      <c r="E808" s="9">
        <v>10000</v>
      </c>
      <c r="F808" s="9" t="s">
        <v>11</v>
      </c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spans="1:23" ht="14.25" customHeight="1" x14ac:dyDescent="0.25">
      <c r="A809" s="6" t="s">
        <v>822</v>
      </c>
      <c r="B809" s="10">
        <v>301417</v>
      </c>
      <c r="C809" s="9" t="s">
        <v>10</v>
      </c>
      <c r="D809" s="9">
        <f>VLOOKUP(B809,'HASIL REKAP OPNAME 2'!$B$2:$F$917,4,0)</f>
        <v>2</v>
      </c>
      <c r="E809" s="9">
        <v>10000</v>
      </c>
      <c r="F809" s="9" t="s">
        <v>11</v>
      </c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spans="1:23" ht="14.25" customHeight="1" x14ac:dyDescent="0.25">
      <c r="A810" s="6" t="s">
        <v>823</v>
      </c>
      <c r="B810" s="10">
        <v>302139</v>
      </c>
      <c r="C810" s="9" t="s">
        <v>10</v>
      </c>
      <c r="D810" s="9">
        <f>VLOOKUP(B810,'HASIL REKAP OPNAME 2'!$B$2:$F$917,4,0)</f>
        <v>2</v>
      </c>
      <c r="E810" s="9">
        <v>10000</v>
      </c>
      <c r="F810" s="9" t="s">
        <v>11</v>
      </c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1:23" ht="14.25" customHeight="1" x14ac:dyDescent="0.25">
      <c r="A811" s="6" t="s">
        <v>824</v>
      </c>
      <c r="B811" s="10">
        <v>302063</v>
      </c>
      <c r="C811" s="9" t="s">
        <v>10</v>
      </c>
      <c r="D811" s="9">
        <f>VLOOKUP(B811,'HASIL REKAP OPNAME 2'!$B$2:$F$917,4,0)</f>
        <v>4</v>
      </c>
      <c r="E811" s="9">
        <v>10000</v>
      </c>
      <c r="F811" s="9" t="s">
        <v>11</v>
      </c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1:23" ht="14.25" customHeight="1" x14ac:dyDescent="0.25">
      <c r="A812" s="6" t="s">
        <v>825</v>
      </c>
      <c r="B812" s="10">
        <v>301618</v>
      </c>
      <c r="C812" s="9" t="s">
        <v>42</v>
      </c>
      <c r="D812" s="9">
        <f>VLOOKUP(B812,'HASIL REKAP OPNAME 2'!$B$2:$F$917,4,0)</f>
        <v>2</v>
      </c>
      <c r="E812" s="9">
        <v>10000</v>
      </c>
      <c r="F812" s="9" t="s">
        <v>11</v>
      </c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1:23" ht="14.25" customHeight="1" x14ac:dyDescent="0.25">
      <c r="A813" s="6" t="s">
        <v>826</v>
      </c>
      <c r="B813" s="10">
        <v>301619</v>
      </c>
      <c r="C813" s="9" t="s">
        <v>42</v>
      </c>
      <c r="D813" s="9">
        <f>VLOOKUP(B813,'HASIL REKAP OPNAME 2'!$B$2:$F$917,4,0)</f>
        <v>1</v>
      </c>
      <c r="E813" s="9">
        <v>10000</v>
      </c>
      <c r="F813" s="9" t="s">
        <v>11</v>
      </c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1:23" ht="14.25" customHeight="1" x14ac:dyDescent="0.25">
      <c r="A814" s="9" t="s">
        <v>827</v>
      </c>
      <c r="B814" s="10">
        <v>103555</v>
      </c>
      <c r="C814" s="9" t="s">
        <v>10</v>
      </c>
      <c r="D814" s="9">
        <f>VLOOKUP(B814,'HASIL REKAP OPNAME 2'!$B$2:$F$917,4,0)</f>
        <v>1</v>
      </c>
      <c r="E814" s="9">
        <v>10000</v>
      </c>
      <c r="F814" s="9" t="s">
        <v>11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1:23" ht="14.25" customHeight="1" x14ac:dyDescent="0.25">
      <c r="A815" s="9" t="s">
        <v>828</v>
      </c>
      <c r="B815" s="10">
        <v>101488</v>
      </c>
      <c r="C815" s="9" t="s">
        <v>36</v>
      </c>
      <c r="D815" s="9">
        <f>VLOOKUP(B815,'HASIL REKAP OPNAME 2'!$B$2:$F$917,4,0)</f>
        <v>240</v>
      </c>
      <c r="E815" s="9">
        <v>10000</v>
      </c>
      <c r="F815" s="9" t="s">
        <v>11</v>
      </c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1:23" ht="14.25" customHeight="1" x14ac:dyDescent="0.25">
      <c r="A816" s="9" t="s">
        <v>829</v>
      </c>
      <c r="B816" s="10">
        <v>101016</v>
      </c>
      <c r="C816" s="9" t="s">
        <v>36</v>
      </c>
      <c r="D816" s="9">
        <f>VLOOKUP(B816,'HASIL REKAP OPNAME 2'!$B$2:$F$917,4,0)</f>
        <v>250</v>
      </c>
      <c r="E816" s="9">
        <v>10000</v>
      </c>
      <c r="F816" s="9" t="s">
        <v>11</v>
      </c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spans="1:23" ht="14.25" customHeight="1" x14ac:dyDescent="0.25">
      <c r="A817" s="9" t="s">
        <v>830</v>
      </c>
      <c r="B817" s="10">
        <v>103505</v>
      </c>
      <c r="C817" s="9" t="s">
        <v>10</v>
      </c>
      <c r="D817" s="9">
        <f>VLOOKUP(B817,'HASIL REKAP OPNAME 2'!$B$2:$F$917,4,0)</f>
        <v>100</v>
      </c>
      <c r="E817" s="9">
        <v>10000</v>
      </c>
      <c r="F817" s="9" t="s">
        <v>11</v>
      </c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spans="1:23" ht="14.25" customHeight="1" x14ac:dyDescent="0.25">
      <c r="A818" s="9" t="s">
        <v>831</v>
      </c>
      <c r="B818" s="10">
        <v>103504</v>
      </c>
      <c r="C818" s="9" t="s">
        <v>10</v>
      </c>
      <c r="D818" s="9">
        <f>VLOOKUP(B818,'HASIL REKAP OPNAME 2'!$B$2:$F$917,4,0)</f>
        <v>200</v>
      </c>
      <c r="E818" s="9">
        <v>10000</v>
      </c>
      <c r="F818" s="9" t="s">
        <v>11</v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1:23" ht="14.25" customHeight="1" x14ac:dyDescent="0.25">
      <c r="A819" s="9" t="s">
        <v>832</v>
      </c>
      <c r="B819" s="12">
        <v>103493</v>
      </c>
      <c r="C819" s="9"/>
      <c r="D819" s="9">
        <f>VLOOKUP(B819,'HASIL REKAP OPNAME 2'!$B$2:$F$917,4,0)</f>
        <v>7</v>
      </c>
      <c r="E819" s="9">
        <v>10000</v>
      </c>
      <c r="F819" s="9" t="s">
        <v>11</v>
      </c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1:23" ht="14.25" customHeight="1" x14ac:dyDescent="0.25">
      <c r="A820" s="9" t="s">
        <v>833</v>
      </c>
      <c r="B820" s="12">
        <v>103513</v>
      </c>
      <c r="C820" s="9"/>
      <c r="D820" s="9">
        <f>VLOOKUP(B820,'HASIL REKAP OPNAME 2'!$B$2:$F$917,4,0)</f>
        <v>20</v>
      </c>
      <c r="E820" s="9">
        <v>10000</v>
      </c>
      <c r="F820" s="9" t="s">
        <v>11</v>
      </c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1:23" ht="14.25" customHeight="1" x14ac:dyDescent="0.25">
      <c r="A821" s="13" t="s">
        <v>834</v>
      </c>
      <c r="B821" s="13">
        <v>102017</v>
      </c>
      <c r="C821" s="13" t="s">
        <v>10</v>
      </c>
      <c r="D821" s="14">
        <v>2</v>
      </c>
      <c r="E821" s="9">
        <v>10000</v>
      </c>
      <c r="F821" s="9" t="s">
        <v>11</v>
      </c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spans="1:23" ht="14.25" customHeight="1" x14ac:dyDescent="0.25">
      <c r="A822" s="13" t="s">
        <v>836</v>
      </c>
      <c r="B822" s="13">
        <v>102012</v>
      </c>
      <c r="C822" s="13" t="s">
        <v>10</v>
      </c>
      <c r="D822" s="14">
        <v>2</v>
      </c>
      <c r="E822" s="9">
        <v>10000</v>
      </c>
      <c r="F822" s="9" t="s">
        <v>11</v>
      </c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spans="1:23" ht="14.25" customHeight="1" x14ac:dyDescent="0.25">
      <c r="A823" s="13" t="s">
        <v>837</v>
      </c>
      <c r="B823" s="13">
        <v>103440</v>
      </c>
      <c r="C823" s="13" t="s">
        <v>10</v>
      </c>
      <c r="D823" s="14">
        <v>2</v>
      </c>
      <c r="E823" s="9">
        <v>10000</v>
      </c>
      <c r="F823" s="9" t="s">
        <v>11</v>
      </c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1:23" ht="14.25" customHeight="1" x14ac:dyDescent="0.25">
      <c r="A824" s="13" t="s">
        <v>525</v>
      </c>
      <c r="B824" s="13">
        <v>102045</v>
      </c>
      <c r="C824" s="13" t="s">
        <v>10</v>
      </c>
      <c r="D824" s="14">
        <v>2</v>
      </c>
      <c r="E824" s="9">
        <v>10000</v>
      </c>
      <c r="F824" s="9" t="s">
        <v>11</v>
      </c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1:23" ht="14.25" customHeight="1" x14ac:dyDescent="0.25">
      <c r="A825" s="6"/>
      <c r="B825" s="10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1:23" ht="14.25" customHeight="1" x14ac:dyDescent="0.25">
      <c r="A826" s="6"/>
      <c r="B826" s="10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1:23" ht="14.25" customHeight="1" x14ac:dyDescent="0.25">
      <c r="A827" s="6"/>
      <c r="B827" s="10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1:23" ht="14.25" customHeight="1" x14ac:dyDescent="0.25">
      <c r="A828" s="6"/>
      <c r="B828" s="10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1:23" ht="14.25" customHeight="1" x14ac:dyDescent="0.25">
      <c r="A829" s="6"/>
      <c r="B829" s="10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spans="1:23" ht="14.25" customHeight="1" x14ac:dyDescent="0.25">
      <c r="A830" s="6"/>
      <c r="B830" s="10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spans="1:23" ht="14.25" customHeight="1" x14ac:dyDescent="0.25">
      <c r="A831" s="6"/>
      <c r="B831" s="10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1:23" ht="14.25" customHeight="1" x14ac:dyDescent="0.25">
      <c r="A832" s="6"/>
      <c r="B832" s="10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1:23" ht="14.25" customHeight="1" x14ac:dyDescent="0.25">
      <c r="A833" s="6"/>
      <c r="B833" s="10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1:23" ht="14.25" customHeight="1" x14ac:dyDescent="0.25">
      <c r="A834" s="6"/>
      <c r="B834" s="10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1:23" ht="14.25" customHeight="1" x14ac:dyDescent="0.25">
      <c r="A835" s="6"/>
      <c r="B835" s="10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1:23" ht="14.25" customHeight="1" x14ac:dyDescent="0.25">
      <c r="A836" s="6"/>
      <c r="B836" s="10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spans="1:23" ht="14.25" customHeight="1" x14ac:dyDescent="0.25">
      <c r="A837" s="6"/>
      <c r="B837" s="10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1:23" ht="14.25" customHeight="1" x14ac:dyDescent="0.25">
      <c r="A838" s="6"/>
      <c r="B838" s="10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1:23" ht="14.25" customHeight="1" x14ac:dyDescent="0.25">
      <c r="A839" s="6"/>
      <c r="B839" s="10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1:23" ht="14.25" customHeight="1" x14ac:dyDescent="0.25">
      <c r="A840" s="6"/>
      <c r="B840" s="10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1:23" ht="14.25" customHeight="1" x14ac:dyDescent="0.25">
      <c r="A841" s="6"/>
      <c r="B841" s="10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spans="1:23" ht="14.25" customHeight="1" x14ac:dyDescent="0.25">
      <c r="A842" s="6"/>
      <c r="B842" s="10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1:23" ht="14.25" customHeight="1" x14ac:dyDescent="0.25">
      <c r="A843" s="6"/>
      <c r="B843" s="10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spans="1:23" ht="14.25" customHeight="1" x14ac:dyDescent="0.25">
      <c r="A844" s="6"/>
      <c r="B844" s="10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1:23" ht="14.25" customHeight="1" x14ac:dyDescent="0.25">
      <c r="A845" s="6"/>
      <c r="B845" s="10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1:23" ht="14.25" customHeight="1" x14ac:dyDescent="0.25">
      <c r="A846" s="6"/>
      <c r="B846" s="10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1:23" ht="14.25" customHeight="1" x14ac:dyDescent="0.25">
      <c r="A847" s="6"/>
      <c r="B847" s="10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1:23" ht="14.25" customHeight="1" x14ac:dyDescent="0.25">
      <c r="A848" s="6"/>
      <c r="B848" s="10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spans="1:23" ht="14.25" customHeight="1" x14ac:dyDescent="0.25">
      <c r="A849" s="6"/>
      <c r="B849" s="10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1:23" ht="14.25" customHeight="1" x14ac:dyDescent="0.25">
      <c r="A850" s="6"/>
      <c r="B850" s="10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spans="1:23" ht="14.25" customHeight="1" x14ac:dyDescent="0.25">
      <c r="A851" s="6"/>
      <c r="B851" s="10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spans="1:23" ht="14.25" customHeight="1" x14ac:dyDescent="0.25">
      <c r="A852" s="6"/>
      <c r="B852" s="10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spans="1:23" ht="14.25" customHeight="1" x14ac:dyDescent="0.25">
      <c r="A853" s="6"/>
      <c r="B853" s="10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spans="1:23" ht="14.25" customHeight="1" x14ac:dyDescent="0.25">
      <c r="A854" s="6"/>
      <c r="B854" s="10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1:23" ht="14.25" customHeight="1" x14ac:dyDescent="0.25">
      <c r="A855" s="6"/>
      <c r="B855" s="10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1:23" ht="14.25" customHeight="1" x14ac:dyDescent="0.25">
      <c r="A856" s="6"/>
      <c r="B856" s="10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1:23" ht="14.25" customHeight="1" x14ac:dyDescent="0.25">
      <c r="A857" s="6"/>
      <c r="B857" s="10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1:23" ht="14.25" customHeight="1" x14ac:dyDescent="0.25">
      <c r="A858" s="6"/>
      <c r="B858" s="10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spans="1:23" ht="14.25" customHeight="1" x14ac:dyDescent="0.25">
      <c r="A859" s="6"/>
      <c r="B859" s="10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1:23" ht="14.25" customHeight="1" x14ac:dyDescent="0.25">
      <c r="A860" s="6"/>
      <c r="B860" s="10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spans="1:23" ht="14.25" customHeight="1" x14ac:dyDescent="0.25">
      <c r="A861" s="6"/>
      <c r="B861" s="10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1:23" ht="14.25" customHeight="1" x14ac:dyDescent="0.25">
      <c r="A862" s="6"/>
      <c r="B862" s="10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spans="1:23" ht="14.25" customHeight="1" x14ac:dyDescent="0.25">
      <c r="A863" s="6"/>
      <c r="B863" s="10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1:23" ht="14.25" customHeight="1" x14ac:dyDescent="0.25">
      <c r="A864" s="6"/>
      <c r="B864" s="10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1:23" ht="14.25" customHeight="1" x14ac:dyDescent="0.25">
      <c r="A865" s="6"/>
      <c r="B865" s="10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1:23" ht="14.25" customHeight="1" x14ac:dyDescent="0.25">
      <c r="A866" s="6"/>
      <c r="B866" s="10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1:23" ht="14.25" customHeight="1" x14ac:dyDescent="0.25">
      <c r="A867" s="6"/>
      <c r="B867" s="10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1:23" ht="14.25" customHeight="1" x14ac:dyDescent="0.25">
      <c r="A868" s="6"/>
      <c r="B868" s="10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1:23" ht="14.25" customHeight="1" x14ac:dyDescent="0.25">
      <c r="A869" s="6"/>
      <c r="B869" s="10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1:23" ht="14.25" customHeight="1" x14ac:dyDescent="0.25">
      <c r="A870" s="6"/>
      <c r="B870" s="10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1:23" ht="14.25" customHeight="1" x14ac:dyDescent="0.25">
      <c r="A871" s="6"/>
      <c r="B871" s="10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spans="1:23" ht="14.25" customHeight="1" x14ac:dyDescent="0.25">
      <c r="A872" s="6"/>
      <c r="B872" s="10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spans="1:23" ht="14.25" customHeight="1" x14ac:dyDescent="0.25">
      <c r="A873" s="6"/>
      <c r="B873" s="10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1:23" ht="14.25" customHeight="1" x14ac:dyDescent="0.25">
      <c r="A874" s="6"/>
      <c r="B874" s="10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1:23" ht="14.25" customHeight="1" x14ac:dyDescent="0.25">
      <c r="A875" s="6"/>
      <c r="B875" s="10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1:23" ht="14.25" customHeight="1" x14ac:dyDescent="0.25">
      <c r="A876" s="6"/>
      <c r="B876" s="10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1:23" ht="14.25" customHeight="1" x14ac:dyDescent="0.25">
      <c r="A877" s="6"/>
      <c r="B877" s="10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1:23" ht="14.25" customHeight="1" x14ac:dyDescent="0.25">
      <c r="A878" s="6"/>
      <c r="B878" s="10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1:23" ht="14.25" customHeight="1" x14ac:dyDescent="0.25">
      <c r="A879" s="6"/>
      <c r="B879" s="10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1:23" ht="14.25" customHeight="1" x14ac:dyDescent="0.25">
      <c r="A880" s="6"/>
      <c r="B880" s="10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spans="1:23" ht="14.25" customHeight="1" x14ac:dyDescent="0.25">
      <c r="A881" s="6"/>
      <c r="B881" s="10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1:23" ht="14.25" customHeight="1" x14ac:dyDescent="0.25">
      <c r="A882" s="6"/>
      <c r="B882" s="10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spans="1:23" ht="14.25" customHeight="1" x14ac:dyDescent="0.25">
      <c r="A883" s="6"/>
      <c r="B883" s="10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1:23" ht="14.25" customHeight="1" x14ac:dyDescent="0.25">
      <c r="A884" s="6"/>
      <c r="B884" s="10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1:23" ht="14.25" customHeight="1" x14ac:dyDescent="0.25">
      <c r="A885" s="6"/>
      <c r="B885" s="10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1:23" ht="14.25" customHeight="1" x14ac:dyDescent="0.25">
      <c r="A886" s="6"/>
      <c r="B886" s="10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1:23" ht="14.25" customHeight="1" x14ac:dyDescent="0.25">
      <c r="A887" s="6"/>
      <c r="B887" s="10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1:23" ht="14.25" customHeight="1" x14ac:dyDescent="0.25">
      <c r="A888" s="6"/>
      <c r="B888" s="10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1:23" ht="14.25" customHeight="1" x14ac:dyDescent="0.25">
      <c r="A889" s="6"/>
      <c r="B889" s="10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spans="1:23" ht="14.25" customHeight="1" x14ac:dyDescent="0.25">
      <c r="A890" s="6"/>
      <c r="B890" s="10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1:23" ht="14.25" customHeight="1" x14ac:dyDescent="0.25">
      <c r="A891" s="6"/>
      <c r="B891" s="10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spans="1:23" ht="14.25" customHeight="1" x14ac:dyDescent="0.25">
      <c r="A892" s="6"/>
      <c r="B892" s="10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spans="1:23" ht="14.25" customHeight="1" x14ac:dyDescent="0.25">
      <c r="A893" s="6"/>
      <c r="B893" s="10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spans="1:23" ht="14.25" customHeight="1" x14ac:dyDescent="0.25">
      <c r="A894" s="6"/>
      <c r="B894" s="10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1:23" ht="14.25" customHeight="1" x14ac:dyDescent="0.25">
      <c r="A895" s="6"/>
      <c r="B895" s="10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1:23" ht="14.25" customHeight="1" x14ac:dyDescent="0.25">
      <c r="A896" s="6"/>
      <c r="B896" s="10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1:23" ht="14.25" customHeight="1" x14ac:dyDescent="0.25">
      <c r="A897" s="6"/>
      <c r="B897" s="10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1:23" ht="14.25" customHeight="1" x14ac:dyDescent="0.25">
      <c r="A898" s="6"/>
      <c r="B898" s="10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1:23" ht="14.25" customHeight="1" x14ac:dyDescent="0.25">
      <c r="A899" s="6"/>
      <c r="B899" s="10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spans="1:23" ht="14.25" customHeight="1" x14ac:dyDescent="0.25">
      <c r="A900" s="6"/>
      <c r="B900" s="10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spans="1:23" ht="14.25" customHeight="1" x14ac:dyDescent="0.25">
      <c r="A901" s="6"/>
      <c r="B901" s="10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1:23" ht="14.25" customHeight="1" x14ac:dyDescent="0.25">
      <c r="A902" s="6"/>
      <c r="B902" s="10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spans="1:23" ht="14.25" customHeight="1" x14ac:dyDescent="0.25">
      <c r="A903" s="6"/>
      <c r="B903" s="10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spans="1:23" ht="14.25" customHeight="1" x14ac:dyDescent="0.25">
      <c r="A904" s="6"/>
      <c r="B904" s="10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1:23" ht="14.25" customHeight="1" x14ac:dyDescent="0.25">
      <c r="A905" s="6"/>
      <c r="B905" s="10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1:23" ht="14.25" customHeight="1" x14ac:dyDescent="0.25">
      <c r="A906" s="6"/>
      <c r="B906" s="10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1:23" ht="14.25" customHeight="1" x14ac:dyDescent="0.25">
      <c r="A907" s="6"/>
      <c r="B907" s="10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1:23" ht="14.25" customHeight="1" x14ac:dyDescent="0.25">
      <c r="A908" s="6"/>
      <c r="B908" s="10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1:23" ht="14.25" customHeight="1" x14ac:dyDescent="0.25">
      <c r="A909" s="6"/>
      <c r="B909" s="10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1:23" ht="14.25" customHeight="1" x14ac:dyDescent="0.25">
      <c r="A910" s="6"/>
      <c r="B910" s="10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spans="1:23" ht="14.25" customHeight="1" x14ac:dyDescent="0.25">
      <c r="A911" s="6"/>
      <c r="B911" s="10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1:23" ht="14.25" customHeight="1" x14ac:dyDescent="0.25">
      <c r="A912" s="6"/>
      <c r="B912" s="10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spans="1:23" ht="14.25" customHeight="1" x14ac:dyDescent="0.25">
      <c r="A913" s="6"/>
      <c r="B913" s="10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spans="1:23" ht="14.25" customHeight="1" x14ac:dyDescent="0.25">
      <c r="A914" s="6"/>
      <c r="B914" s="10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spans="1:23" ht="14.25" customHeight="1" x14ac:dyDescent="0.25">
      <c r="A915" s="6"/>
      <c r="B915" s="10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spans="1:23" ht="14.25" customHeight="1" x14ac:dyDescent="0.25">
      <c r="A916" s="6"/>
      <c r="B916" s="10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1:23" ht="14.25" customHeight="1" x14ac:dyDescent="0.25">
      <c r="A917" s="6"/>
      <c r="B917" s="10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1:23" ht="14.25" customHeight="1" x14ac:dyDescent="0.25">
      <c r="A918" s="6"/>
      <c r="B918" s="10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spans="1:23" ht="14.25" customHeight="1" x14ac:dyDescent="0.25">
      <c r="A919" s="6"/>
      <c r="B919" s="10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spans="1:23" ht="14.25" customHeight="1" x14ac:dyDescent="0.25">
      <c r="A920" s="6"/>
      <c r="B920" s="10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1:23" ht="14.25" customHeight="1" x14ac:dyDescent="0.25">
      <c r="A921" s="6"/>
      <c r="B921" s="10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1:23" ht="14.25" customHeight="1" x14ac:dyDescent="0.25">
      <c r="A922" s="6"/>
      <c r="B922" s="10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1:23" ht="14.25" customHeight="1" x14ac:dyDescent="0.25">
      <c r="A923" s="6"/>
      <c r="B923" s="10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spans="1:23" ht="14.25" customHeight="1" x14ac:dyDescent="0.25">
      <c r="A924" s="6"/>
      <c r="B924" s="10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spans="1:23" ht="14.25" customHeight="1" x14ac:dyDescent="0.25">
      <c r="A925" s="6"/>
      <c r="B925" s="10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spans="1:23" ht="14.25" customHeight="1" x14ac:dyDescent="0.25">
      <c r="A926" s="6"/>
      <c r="B926" s="10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spans="1:23" ht="14.25" customHeight="1" x14ac:dyDescent="0.25">
      <c r="A927" s="6"/>
      <c r="B927" s="10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1:23" ht="14.25" customHeight="1" x14ac:dyDescent="0.25">
      <c r="A928" s="6"/>
      <c r="B928" s="10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1:23" ht="14.25" customHeight="1" x14ac:dyDescent="0.25">
      <c r="A929" s="6"/>
      <c r="B929" s="10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 ht="14.25" customHeight="1" x14ac:dyDescent="0.25">
      <c r="A930" s="6"/>
      <c r="B930" s="10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1:23" ht="14.25" customHeight="1" x14ac:dyDescent="0.25">
      <c r="A931" s="6"/>
      <c r="B931" s="10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1:23" ht="14.25" customHeight="1" x14ac:dyDescent="0.25">
      <c r="A932" s="6"/>
      <c r="B932" s="10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1:23" ht="14.25" customHeight="1" x14ac:dyDescent="0.25">
      <c r="A933" s="6"/>
      <c r="B933" s="10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1:23" ht="14.25" customHeight="1" x14ac:dyDescent="0.25">
      <c r="A934" s="6"/>
      <c r="B934" s="10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1:23" ht="14.25" customHeight="1" x14ac:dyDescent="0.25">
      <c r="A935" s="6"/>
      <c r="B935" s="10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 ht="14.25" customHeight="1" x14ac:dyDescent="0.25">
      <c r="A936" s="6"/>
      <c r="B936" s="10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1:23" ht="14.25" customHeight="1" x14ac:dyDescent="0.25">
      <c r="A937" s="6"/>
      <c r="B937" s="10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1:23" ht="14.25" customHeight="1" x14ac:dyDescent="0.25">
      <c r="A938" s="6"/>
      <c r="B938" s="10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 ht="14.25" customHeight="1" x14ac:dyDescent="0.25">
      <c r="A939" s="6"/>
      <c r="B939" s="10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1:23" ht="14.25" customHeight="1" x14ac:dyDescent="0.25">
      <c r="A940" s="6"/>
      <c r="B940" s="10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 ht="14.25" customHeight="1" x14ac:dyDescent="0.25">
      <c r="A941" s="6"/>
      <c r="B941" s="10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1:23" ht="14.25" customHeight="1" x14ac:dyDescent="0.25">
      <c r="A942" s="6"/>
      <c r="B942" s="10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1:23" ht="14.25" customHeight="1" x14ac:dyDescent="0.25">
      <c r="A943" s="6"/>
      <c r="B943" s="10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 ht="14.25" customHeight="1" x14ac:dyDescent="0.25">
      <c r="A944" s="6"/>
      <c r="B944" s="10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3" ht="14.25" customHeight="1" x14ac:dyDescent="0.25">
      <c r="A945" s="6"/>
      <c r="B945" s="10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1:23" ht="14.25" customHeight="1" x14ac:dyDescent="0.25">
      <c r="A946" s="6"/>
      <c r="B946" s="10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1:23" ht="14.25" customHeight="1" x14ac:dyDescent="0.25">
      <c r="A947" s="6"/>
      <c r="B947" s="10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1:23" ht="14.25" customHeight="1" x14ac:dyDescent="0.25">
      <c r="A948" s="6"/>
      <c r="B948" s="10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1:23" ht="14.25" customHeight="1" x14ac:dyDescent="0.25">
      <c r="A949" s="6"/>
      <c r="B949" s="10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1:23" ht="14.25" customHeight="1" x14ac:dyDescent="0.25">
      <c r="A950" s="6"/>
      <c r="B950" s="10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1:23" ht="14.25" customHeight="1" x14ac:dyDescent="0.25">
      <c r="A951" s="6"/>
      <c r="B951" s="10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1:23" ht="14.25" customHeight="1" x14ac:dyDescent="0.25">
      <c r="A952" s="6"/>
      <c r="B952" s="10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spans="1:23" ht="14.25" customHeight="1" x14ac:dyDescent="0.25">
      <c r="A953" s="6"/>
      <c r="B953" s="10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spans="1:23" ht="14.25" customHeight="1" x14ac:dyDescent="0.25">
      <c r="A954" s="6"/>
      <c r="B954" s="10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spans="1:23" ht="14.25" customHeight="1" x14ac:dyDescent="0.25">
      <c r="A955" s="6"/>
      <c r="B955" s="10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spans="1:23" ht="14.25" customHeight="1" x14ac:dyDescent="0.25">
      <c r="A956" s="6"/>
      <c r="B956" s="10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1:23" ht="14.25" customHeight="1" x14ac:dyDescent="0.25">
      <c r="A957" s="6"/>
      <c r="B957" s="10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1:23" ht="14.25" customHeight="1" x14ac:dyDescent="0.25">
      <c r="A958" s="6"/>
      <c r="B958" s="10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spans="1:23" ht="14.25" customHeight="1" x14ac:dyDescent="0.25">
      <c r="A959" s="6"/>
      <c r="B959" s="10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1:23" ht="14.25" customHeight="1" x14ac:dyDescent="0.25">
      <c r="A960" s="6"/>
      <c r="B960" s="10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1:23" ht="14.25" customHeight="1" x14ac:dyDescent="0.25">
      <c r="A961" s="6"/>
      <c r="B961" s="10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spans="1:23" ht="14.25" customHeight="1" x14ac:dyDescent="0.25">
      <c r="A962" s="6"/>
      <c r="B962" s="10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1:23" ht="14.25" customHeight="1" x14ac:dyDescent="0.25">
      <c r="A963" s="6"/>
      <c r="B963" s="10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spans="1:23" ht="14.25" customHeight="1" x14ac:dyDescent="0.25">
      <c r="A964" s="6"/>
      <c r="B964" s="10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spans="1:23" ht="14.25" customHeight="1" x14ac:dyDescent="0.25">
      <c r="A965" s="6"/>
      <c r="B965" s="10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1:23" ht="14.25" customHeight="1" x14ac:dyDescent="0.25">
      <c r="A966" s="6"/>
      <c r="B966" s="10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1:23" ht="14.25" customHeight="1" x14ac:dyDescent="0.25">
      <c r="A967" s="6"/>
      <c r="B967" s="10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spans="1:23" ht="14.25" customHeight="1" x14ac:dyDescent="0.25">
      <c r="A968" s="6"/>
      <c r="B968" s="10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1:23" ht="14.25" customHeight="1" x14ac:dyDescent="0.25">
      <c r="A969" s="6"/>
      <c r="B969" s="10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1:23" ht="14.25" customHeight="1" x14ac:dyDescent="0.25">
      <c r="A970" s="6"/>
      <c r="B970" s="10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spans="1:23" ht="14.25" customHeight="1" x14ac:dyDescent="0.25">
      <c r="A971" s="6"/>
      <c r="B971" s="10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spans="1:23" ht="14.25" customHeight="1" x14ac:dyDescent="0.25">
      <c r="A972" s="6"/>
      <c r="B972" s="10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1:23" ht="14.25" customHeight="1" x14ac:dyDescent="0.25">
      <c r="A973" s="6"/>
      <c r="B973" s="10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1:23" ht="14.25" customHeight="1" x14ac:dyDescent="0.25">
      <c r="A974" s="6"/>
      <c r="B974" s="10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spans="1:23" ht="14.25" customHeight="1" x14ac:dyDescent="0.25">
      <c r="A975" s="6"/>
      <c r="B975" s="10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1:23" ht="14.25" customHeight="1" x14ac:dyDescent="0.25">
      <c r="A976" s="6"/>
      <c r="B976" s="10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1:23" ht="14.25" customHeight="1" x14ac:dyDescent="0.25">
      <c r="A977" s="6"/>
      <c r="B977" s="10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spans="1:23" ht="14.25" customHeight="1" x14ac:dyDescent="0.25">
      <c r="A978" s="6"/>
      <c r="B978" s="10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1:23" ht="14.25" customHeight="1" x14ac:dyDescent="0.25">
      <c r="A979" s="6"/>
      <c r="B979" s="10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spans="1:23" ht="14.25" customHeight="1" x14ac:dyDescent="0.25">
      <c r="A980" s="6"/>
      <c r="B980" s="10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spans="1:23" ht="14.25" customHeight="1" x14ac:dyDescent="0.25">
      <c r="A981" s="6"/>
      <c r="B981" s="10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spans="1:23" ht="14.25" customHeight="1" x14ac:dyDescent="0.25">
      <c r="A982" s="6"/>
      <c r="B982" s="10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spans="1:23" ht="14.25" customHeight="1" x14ac:dyDescent="0.25">
      <c r="A983" s="6"/>
      <c r="B983" s="10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spans="1:23" ht="14.25" customHeight="1" x14ac:dyDescent="0.25">
      <c r="A984" s="6"/>
      <c r="B984" s="10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spans="1:23" ht="14.25" customHeight="1" x14ac:dyDescent="0.25">
      <c r="A985" s="6"/>
      <c r="B985" s="10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 spans="1:23" ht="14.25" customHeight="1" x14ac:dyDescent="0.25">
      <c r="A986" s="6"/>
      <c r="B986" s="10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 spans="1:23" ht="14.25" customHeight="1" x14ac:dyDescent="0.25">
      <c r="A987" s="6"/>
      <c r="B987" s="10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 spans="1:23" ht="14.25" customHeight="1" x14ac:dyDescent="0.25">
      <c r="A988" s="6"/>
      <c r="B988" s="10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 spans="1:23" ht="14.25" customHeight="1" x14ac:dyDescent="0.25">
      <c r="A989" s="6"/>
      <c r="B989" s="10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spans="1:23" ht="14.25" customHeight="1" x14ac:dyDescent="0.25">
      <c r="A990" s="6"/>
      <c r="B990" s="10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spans="1:23" ht="14.25" customHeight="1" x14ac:dyDescent="0.25">
      <c r="A991" s="6"/>
      <c r="B991" s="10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 spans="1:23" ht="14.25" customHeight="1" x14ac:dyDescent="0.25">
      <c r="A992" s="6"/>
      <c r="B992" s="10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spans="1:23" ht="14.25" customHeight="1" x14ac:dyDescent="0.25">
      <c r="A993" s="6"/>
      <c r="B993" s="10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spans="1:23" ht="14.25" customHeight="1" x14ac:dyDescent="0.25">
      <c r="A994" s="6"/>
      <c r="B994" s="10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spans="1:23" ht="14.25" customHeight="1" x14ac:dyDescent="0.25">
      <c r="A995" s="6"/>
      <c r="B995" s="10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spans="1:23" ht="14.25" customHeight="1" x14ac:dyDescent="0.25">
      <c r="A996" s="6"/>
      <c r="B996" s="10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 spans="1:23" ht="14.25" customHeight="1" x14ac:dyDescent="0.25">
      <c r="A997" s="6"/>
      <c r="B997" s="10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51.75" customWidth="1"/>
    <col min="2" max="2" width="12.375" customWidth="1"/>
    <col min="3" max="3" width="8.125" customWidth="1"/>
    <col min="4" max="4" width="10.125" customWidth="1"/>
    <col min="5" max="5" width="13.625" customWidth="1"/>
    <col min="6" max="6" width="20.5" customWidth="1"/>
    <col min="7" max="7" width="18.125" customWidth="1"/>
    <col min="8" max="8" width="19.125" customWidth="1"/>
    <col min="9" max="9" width="18.5" customWidth="1"/>
    <col min="10" max="26" width="8.5" customWidth="1"/>
  </cols>
  <sheetData>
    <row r="1" spans="1:26" ht="33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6" t="s">
        <v>9</v>
      </c>
      <c r="B2" s="7">
        <v>102097</v>
      </c>
      <c r="C2" s="8" t="s">
        <v>10</v>
      </c>
      <c r="D2" s="9">
        <v>16</v>
      </c>
      <c r="E2" s="9">
        <v>0</v>
      </c>
      <c r="F2" s="9" t="s">
        <v>11</v>
      </c>
      <c r="G2" s="9" t="s">
        <v>835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 customHeight="1" x14ac:dyDescent="0.25">
      <c r="A3" s="6" t="s">
        <v>12</v>
      </c>
      <c r="B3" s="7">
        <v>102043</v>
      </c>
      <c r="C3" s="8" t="s">
        <v>10</v>
      </c>
      <c r="D3" s="9">
        <v>50</v>
      </c>
      <c r="E3" s="9">
        <v>0</v>
      </c>
      <c r="F3" s="9" t="s">
        <v>11</v>
      </c>
      <c r="G3" s="9" t="s">
        <v>835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6" t="s">
        <v>13</v>
      </c>
      <c r="B4" s="10">
        <v>100975</v>
      </c>
      <c r="C4" s="9" t="s">
        <v>10</v>
      </c>
      <c r="D4" s="9">
        <v>90</v>
      </c>
      <c r="E4" s="9">
        <v>0</v>
      </c>
      <c r="F4" s="9" t="s">
        <v>11</v>
      </c>
      <c r="G4" s="9" t="s">
        <v>835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 x14ac:dyDescent="0.25">
      <c r="A5" s="6" t="s">
        <v>14</v>
      </c>
      <c r="B5" s="10">
        <v>102196</v>
      </c>
      <c r="C5" s="9" t="s">
        <v>10</v>
      </c>
      <c r="D5" s="9">
        <v>6</v>
      </c>
      <c r="E5" s="9">
        <v>0</v>
      </c>
      <c r="F5" s="9" t="s">
        <v>11</v>
      </c>
      <c r="G5" s="9" t="s">
        <v>835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6" t="s">
        <v>15</v>
      </c>
      <c r="B6" s="10">
        <v>102198</v>
      </c>
      <c r="C6" s="9" t="s">
        <v>10</v>
      </c>
      <c r="D6" s="9">
        <v>2</v>
      </c>
      <c r="E6" s="9">
        <v>0</v>
      </c>
      <c r="F6" s="9" t="s">
        <v>11</v>
      </c>
      <c r="G6" s="9" t="s">
        <v>835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6" t="s">
        <v>16</v>
      </c>
      <c r="B7" s="10">
        <v>100979</v>
      </c>
      <c r="C7" s="9" t="s">
        <v>10</v>
      </c>
      <c r="D7" s="9">
        <v>6</v>
      </c>
      <c r="E7" s="9">
        <v>20500</v>
      </c>
      <c r="F7" s="9" t="s">
        <v>11</v>
      </c>
      <c r="G7" s="9" t="s">
        <v>838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25">
      <c r="A8" s="6" t="s">
        <v>17</v>
      </c>
      <c r="B8" s="10">
        <v>102200</v>
      </c>
      <c r="C8" s="9" t="s">
        <v>10</v>
      </c>
      <c r="D8" s="9">
        <v>3</v>
      </c>
      <c r="E8" s="9">
        <v>0</v>
      </c>
      <c r="F8" s="9" t="s">
        <v>11</v>
      </c>
      <c r="G8" s="9" t="s">
        <v>835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6" t="s">
        <v>18</v>
      </c>
      <c r="B9" s="10">
        <v>100983</v>
      </c>
      <c r="C9" s="9" t="s">
        <v>10</v>
      </c>
      <c r="D9" s="9">
        <v>3</v>
      </c>
      <c r="E9" s="9">
        <v>20000</v>
      </c>
      <c r="F9" s="9" t="s">
        <v>11</v>
      </c>
      <c r="G9" s="9" t="s">
        <v>838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25">
      <c r="A10" s="6" t="s">
        <v>19</v>
      </c>
      <c r="B10" s="10">
        <v>102204</v>
      </c>
      <c r="C10" s="9" t="s">
        <v>10</v>
      </c>
      <c r="D10" s="9">
        <v>2</v>
      </c>
      <c r="E10" s="9">
        <v>0</v>
      </c>
      <c r="F10" s="9" t="s">
        <v>11</v>
      </c>
      <c r="G10" s="9" t="s">
        <v>835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 x14ac:dyDescent="0.25">
      <c r="A11" s="6" t="s">
        <v>20</v>
      </c>
      <c r="B11" s="10">
        <v>100984</v>
      </c>
      <c r="C11" s="9" t="s">
        <v>10</v>
      </c>
      <c r="D11" s="9">
        <v>5</v>
      </c>
      <c r="E11" s="9">
        <v>99500</v>
      </c>
      <c r="F11" s="9" t="s">
        <v>11</v>
      </c>
      <c r="G11" s="9" t="s">
        <v>838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25">
      <c r="A12" s="6" t="s">
        <v>21</v>
      </c>
      <c r="B12" s="10">
        <v>102205</v>
      </c>
      <c r="C12" s="9" t="s">
        <v>10</v>
      </c>
      <c r="D12" s="9">
        <v>2</v>
      </c>
      <c r="E12" s="9">
        <v>0</v>
      </c>
      <c r="F12" s="9" t="s">
        <v>11</v>
      </c>
      <c r="G12" s="9" t="s">
        <v>835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25">
      <c r="A13" s="6" t="s">
        <v>22</v>
      </c>
      <c r="B13" s="10">
        <v>100985</v>
      </c>
      <c r="C13" s="9" t="s">
        <v>10</v>
      </c>
      <c r="D13" s="9">
        <v>1</v>
      </c>
      <c r="E13" s="9">
        <v>0</v>
      </c>
      <c r="F13" s="9" t="s">
        <v>11</v>
      </c>
      <c r="G13" s="9" t="s">
        <v>835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25">
      <c r="A14" s="6" t="s">
        <v>23</v>
      </c>
      <c r="B14" s="10">
        <v>103484</v>
      </c>
      <c r="C14" s="9" t="s">
        <v>10</v>
      </c>
      <c r="D14" s="9">
        <v>1</v>
      </c>
      <c r="E14" s="9">
        <v>0</v>
      </c>
      <c r="F14" s="9" t="s">
        <v>11</v>
      </c>
      <c r="G14" s="9" t="s">
        <v>835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25">
      <c r="A15" s="6" t="s">
        <v>24</v>
      </c>
      <c r="B15" s="10">
        <v>100989</v>
      </c>
      <c r="C15" s="9" t="s">
        <v>10</v>
      </c>
      <c r="D15" s="9">
        <v>40</v>
      </c>
      <c r="E15" s="9">
        <v>0</v>
      </c>
      <c r="F15" s="9" t="s">
        <v>11</v>
      </c>
      <c r="G15" s="9" t="s">
        <v>835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25">
      <c r="A16" s="6" t="s">
        <v>25</v>
      </c>
      <c r="B16" s="10">
        <v>102210</v>
      </c>
      <c r="C16" s="9" t="s">
        <v>10</v>
      </c>
      <c r="D16" s="9">
        <v>1</v>
      </c>
      <c r="E16" s="9">
        <v>0</v>
      </c>
      <c r="F16" s="9" t="s">
        <v>11</v>
      </c>
      <c r="G16" s="9" t="s">
        <v>835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 x14ac:dyDescent="0.25">
      <c r="A17" s="6" t="s">
        <v>26</v>
      </c>
      <c r="B17" s="10">
        <v>103310</v>
      </c>
      <c r="C17" s="9" t="s">
        <v>10</v>
      </c>
      <c r="D17" s="9">
        <v>10</v>
      </c>
      <c r="E17" s="9">
        <v>0</v>
      </c>
      <c r="F17" s="9" t="s">
        <v>11</v>
      </c>
      <c r="G17" s="9" t="s">
        <v>835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 x14ac:dyDescent="0.25">
      <c r="A18" s="6" t="s">
        <v>27</v>
      </c>
      <c r="B18" s="10">
        <v>102219</v>
      </c>
      <c r="C18" s="9" t="s">
        <v>10</v>
      </c>
      <c r="D18" s="9">
        <v>1</v>
      </c>
      <c r="E18" s="9">
        <v>0</v>
      </c>
      <c r="F18" s="9" t="s">
        <v>11</v>
      </c>
      <c r="G18" s="9" t="s">
        <v>835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 x14ac:dyDescent="0.25">
      <c r="A19" s="6" t="s">
        <v>28</v>
      </c>
      <c r="B19" s="10">
        <v>100999</v>
      </c>
      <c r="C19" s="9" t="s">
        <v>29</v>
      </c>
      <c r="D19" s="9">
        <v>1</v>
      </c>
      <c r="E19" s="9">
        <v>0</v>
      </c>
      <c r="F19" s="9" t="s">
        <v>11</v>
      </c>
      <c r="G19" s="9" t="s">
        <v>835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25">
      <c r="A20" s="6" t="s">
        <v>30</v>
      </c>
      <c r="B20" s="10">
        <v>101003</v>
      </c>
      <c r="C20" s="9" t="s">
        <v>29</v>
      </c>
      <c r="D20" s="9">
        <v>25</v>
      </c>
      <c r="E20" s="9">
        <v>96000</v>
      </c>
      <c r="F20" s="9" t="s">
        <v>11</v>
      </c>
      <c r="G20" s="9" t="s">
        <v>838</v>
      </c>
      <c r="H20" s="9"/>
      <c r="I20" s="9" t="s">
        <v>839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 x14ac:dyDescent="0.25">
      <c r="A21" s="6" t="s">
        <v>31</v>
      </c>
      <c r="B21" s="10">
        <v>101004</v>
      </c>
      <c r="C21" s="9" t="s">
        <v>29</v>
      </c>
      <c r="D21" s="9">
        <v>39</v>
      </c>
      <c r="E21" s="9">
        <v>40000</v>
      </c>
      <c r="F21" s="9" t="s">
        <v>11</v>
      </c>
      <c r="G21" s="9" t="s">
        <v>838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 x14ac:dyDescent="0.25">
      <c r="A22" s="6" t="s">
        <v>32</v>
      </c>
      <c r="B22" s="10">
        <v>100998</v>
      </c>
      <c r="C22" s="9" t="s">
        <v>29</v>
      </c>
      <c r="D22" s="9">
        <v>38</v>
      </c>
      <c r="E22" s="9">
        <v>0</v>
      </c>
      <c r="F22" s="9" t="s">
        <v>11</v>
      </c>
      <c r="G22" s="9" t="s">
        <v>835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25" customHeight="1" x14ac:dyDescent="0.25">
      <c r="A23" s="6" t="s">
        <v>33</v>
      </c>
      <c r="B23" s="10">
        <v>103456</v>
      </c>
      <c r="C23" s="9" t="s">
        <v>29</v>
      </c>
      <c r="D23" s="9">
        <v>6</v>
      </c>
      <c r="E23" s="9">
        <v>0</v>
      </c>
      <c r="F23" s="9" t="s">
        <v>11</v>
      </c>
      <c r="G23" s="9" t="s">
        <v>835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 x14ac:dyDescent="0.25">
      <c r="A24" s="6" t="s">
        <v>34</v>
      </c>
      <c r="B24" s="10">
        <v>103511</v>
      </c>
      <c r="C24" s="9" t="s">
        <v>29</v>
      </c>
      <c r="D24" s="9">
        <v>10</v>
      </c>
      <c r="E24" s="9">
        <v>0</v>
      </c>
      <c r="F24" s="9" t="s">
        <v>11</v>
      </c>
      <c r="G24" s="9" t="s">
        <v>835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 x14ac:dyDescent="0.25">
      <c r="A25" s="6" t="s">
        <v>35</v>
      </c>
      <c r="B25" s="10">
        <v>102242</v>
      </c>
      <c r="C25" s="9" t="s">
        <v>36</v>
      </c>
      <c r="D25" s="9">
        <v>1</v>
      </c>
      <c r="E25" s="9">
        <v>0</v>
      </c>
      <c r="F25" s="9" t="s">
        <v>11</v>
      </c>
      <c r="G25" s="9" t="s">
        <v>835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 x14ac:dyDescent="0.25">
      <c r="A26" s="6" t="s">
        <v>37</v>
      </c>
      <c r="B26" s="10">
        <v>102246</v>
      </c>
      <c r="C26" s="9" t="s">
        <v>36</v>
      </c>
      <c r="D26" s="9">
        <v>1</v>
      </c>
      <c r="E26" s="9">
        <v>0</v>
      </c>
      <c r="F26" s="9" t="s">
        <v>11</v>
      </c>
      <c r="G26" s="9" t="s">
        <v>835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 x14ac:dyDescent="0.25">
      <c r="A27" s="6" t="s">
        <v>38</v>
      </c>
      <c r="B27" s="10">
        <v>103382</v>
      </c>
      <c r="C27" s="9" t="s">
        <v>36</v>
      </c>
      <c r="D27" s="9">
        <v>35</v>
      </c>
      <c r="E27" s="9">
        <v>0</v>
      </c>
      <c r="F27" s="9" t="s">
        <v>11</v>
      </c>
      <c r="G27" s="9" t="s">
        <v>835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25" customHeight="1" x14ac:dyDescent="0.25">
      <c r="A28" s="6" t="s">
        <v>39</v>
      </c>
      <c r="B28" s="10">
        <v>103383</v>
      </c>
      <c r="C28" s="9" t="s">
        <v>36</v>
      </c>
      <c r="D28" s="9">
        <v>60</v>
      </c>
      <c r="E28" s="9">
        <v>0</v>
      </c>
      <c r="F28" s="9" t="s">
        <v>11</v>
      </c>
      <c r="G28" s="9" t="s">
        <v>835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 x14ac:dyDescent="0.25">
      <c r="A29" s="6" t="s">
        <v>40</v>
      </c>
      <c r="B29" s="10">
        <v>102269</v>
      </c>
      <c r="C29" s="9" t="s">
        <v>10</v>
      </c>
      <c r="D29" s="9">
        <v>4</v>
      </c>
      <c r="E29" s="9">
        <v>0</v>
      </c>
      <c r="F29" s="9" t="s">
        <v>11</v>
      </c>
      <c r="G29" s="9" t="s">
        <v>835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 x14ac:dyDescent="0.25">
      <c r="A30" s="6" t="s">
        <v>41</v>
      </c>
      <c r="B30" s="10">
        <v>101035</v>
      </c>
      <c r="C30" s="9" t="s">
        <v>42</v>
      </c>
      <c r="D30" s="9">
        <v>146</v>
      </c>
      <c r="E30" s="9">
        <v>0</v>
      </c>
      <c r="F30" s="9" t="s">
        <v>11</v>
      </c>
      <c r="G30" s="9" t="s">
        <v>835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25">
      <c r="A31" s="6" t="s">
        <v>43</v>
      </c>
      <c r="B31" s="10">
        <v>101036</v>
      </c>
      <c r="C31" s="9" t="s">
        <v>42</v>
      </c>
      <c r="D31" s="9">
        <v>452</v>
      </c>
      <c r="E31" s="9">
        <v>0</v>
      </c>
      <c r="F31" s="9" t="s">
        <v>11</v>
      </c>
      <c r="G31" s="9" t="s">
        <v>835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 x14ac:dyDescent="0.25">
      <c r="A32" s="6" t="s">
        <v>44</v>
      </c>
      <c r="B32" s="10">
        <v>101038</v>
      </c>
      <c r="C32" s="9" t="s">
        <v>10</v>
      </c>
      <c r="D32" s="9">
        <v>8</v>
      </c>
      <c r="E32" s="9">
        <v>36800</v>
      </c>
      <c r="F32" s="9" t="s">
        <v>11</v>
      </c>
      <c r="G32" s="9" t="s">
        <v>838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 x14ac:dyDescent="0.25">
      <c r="A33" s="6" t="s">
        <v>45</v>
      </c>
      <c r="B33" s="10">
        <v>102276</v>
      </c>
      <c r="C33" s="9" t="s">
        <v>10</v>
      </c>
      <c r="D33" s="9">
        <v>11</v>
      </c>
      <c r="E33" s="9">
        <v>0</v>
      </c>
      <c r="F33" s="9" t="s">
        <v>11</v>
      </c>
      <c r="G33" s="9" t="s">
        <v>835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25" customHeight="1" x14ac:dyDescent="0.25">
      <c r="A34" s="6" t="s">
        <v>46</v>
      </c>
      <c r="B34" s="10">
        <v>101039</v>
      </c>
      <c r="C34" s="9" t="s">
        <v>10</v>
      </c>
      <c r="D34" s="9">
        <v>197</v>
      </c>
      <c r="E34" s="9">
        <v>36800</v>
      </c>
      <c r="F34" s="9" t="s">
        <v>11</v>
      </c>
      <c r="G34" s="9" t="s">
        <v>838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25" customHeight="1" x14ac:dyDescent="0.25">
      <c r="A35" s="6" t="s">
        <v>47</v>
      </c>
      <c r="B35" s="10">
        <v>102277</v>
      </c>
      <c r="C35" s="9" t="s">
        <v>10</v>
      </c>
      <c r="D35" s="9">
        <v>10</v>
      </c>
      <c r="E35" s="9">
        <v>0</v>
      </c>
      <c r="F35" s="9" t="s">
        <v>11</v>
      </c>
      <c r="G35" s="9" t="s">
        <v>835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 x14ac:dyDescent="0.25">
      <c r="A36" s="6" t="s">
        <v>48</v>
      </c>
      <c r="B36" s="10">
        <v>101040</v>
      </c>
      <c r="C36" s="9" t="s">
        <v>10</v>
      </c>
      <c r="D36" s="9">
        <v>10</v>
      </c>
      <c r="E36" s="9">
        <v>0</v>
      </c>
      <c r="F36" s="9" t="s">
        <v>11</v>
      </c>
      <c r="G36" s="9" t="s">
        <v>835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25" customHeight="1" x14ac:dyDescent="0.25">
      <c r="A37" s="6" t="s">
        <v>49</v>
      </c>
      <c r="B37" s="10">
        <v>101044</v>
      </c>
      <c r="C37" s="9" t="s">
        <v>10</v>
      </c>
      <c r="D37" s="9">
        <v>41</v>
      </c>
      <c r="E37" s="9">
        <v>36800</v>
      </c>
      <c r="F37" s="9" t="s">
        <v>11</v>
      </c>
      <c r="G37" s="9" t="s">
        <v>838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 x14ac:dyDescent="0.25">
      <c r="A38" s="6" t="s">
        <v>50</v>
      </c>
      <c r="B38" s="10">
        <v>102282</v>
      </c>
      <c r="C38" s="9" t="s">
        <v>10</v>
      </c>
      <c r="D38" s="9">
        <v>21</v>
      </c>
      <c r="E38" s="9">
        <v>0</v>
      </c>
      <c r="F38" s="9" t="s">
        <v>11</v>
      </c>
      <c r="G38" s="9" t="s">
        <v>835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 x14ac:dyDescent="0.25">
      <c r="A39" s="6" t="s">
        <v>51</v>
      </c>
      <c r="B39" s="10">
        <v>102283</v>
      </c>
      <c r="C39" s="9" t="s">
        <v>10</v>
      </c>
      <c r="D39" s="9">
        <v>15</v>
      </c>
      <c r="E39" s="9">
        <v>0</v>
      </c>
      <c r="F39" s="9" t="s">
        <v>11</v>
      </c>
      <c r="G39" s="9" t="s">
        <v>835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 x14ac:dyDescent="0.25">
      <c r="A40" s="6" t="s">
        <v>52</v>
      </c>
      <c r="B40" s="10">
        <v>101047</v>
      </c>
      <c r="C40" s="9" t="s">
        <v>10</v>
      </c>
      <c r="D40" s="9">
        <v>2</v>
      </c>
      <c r="E40" s="9">
        <v>0</v>
      </c>
      <c r="F40" s="9" t="s">
        <v>11</v>
      </c>
      <c r="G40" s="9" t="s">
        <v>835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 x14ac:dyDescent="0.25">
      <c r="A41" s="6" t="s">
        <v>53</v>
      </c>
      <c r="B41" s="10">
        <v>101048</v>
      </c>
      <c r="C41" s="9" t="s">
        <v>10</v>
      </c>
      <c r="D41" s="9">
        <v>22</v>
      </c>
      <c r="E41" s="9">
        <v>0</v>
      </c>
      <c r="F41" s="9" t="s">
        <v>11</v>
      </c>
      <c r="G41" s="9" t="s">
        <v>835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 x14ac:dyDescent="0.25">
      <c r="A42" s="6" t="s">
        <v>54</v>
      </c>
      <c r="B42" s="10">
        <v>102286</v>
      </c>
      <c r="C42" s="9" t="s">
        <v>10</v>
      </c>
      <c r="D42" s="9">
        <v>6</v>
      </c>
      <c r="E42" s="9">
        <v>0</v>
      </c>
      <c r="F42" s="9" t="s">
        <v>11</v>
      </c>
      <c r="G42" s="9" t="s">
        <v>835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 x14ac:dyDescent="0.25">
      <c r="A43" s="6" t="s">
        <v>55</v>
      </c>
      <c r="B43" s="10">
        <v>101050</v>
      </c>
      <c r="C43" s="9" t="s">
        <v>10</v>
      </c>
      <c r="D43" s="9">
        <v>23</v>
      </c>
      <c r="E43" s="9">
        <v>36800</v>
      </c>
      <c r="F43" s="9" t="s">
        <v>11</v>
      </c>
      <c r="G43" s="9" t="s">
        <v>838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 x14ac:dyDescent="0.25">
      <c r="A44" s="6" t="s">
        <v>56</v>
      </c>
      <c r="B44" s="10">
        <v>102288</v>
      </c>
      <c r="C44" s="9" t="s">
        <v>10</v>
      </c>
      <c r="D44" s="9">
        <v>37</v>
      </c>
      <c r="E44" s="9">
        <v>0</v>
      </c>
      <c r="F44" s="9" t="s">
        <v>11</v>
      </c>
      <c r="G44" s="9" t="s">
        <v>835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 x14ac:dyDescent="0.25">
      <c r="A45" s="6" t="s">
        <v>57</v>
      </c>
      <c r="B45" s="10">
        <v>101051</v>
      </c>
      <c r="C45" s="9" t="s">
        <v>10</v>
      </c>
      <c r="D45" s="9">
        <v>5</v>
      </c>
      <c r="E45" s="9">
        <v>0</v>
      </c>
      <c r="F45" s="9" t="s">
        <v>11</v>
      </c>
      <c r="G45" s="9" t="s">
        <v>835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 x14ac:dyDescent="0.25">
      <c r="A46" s="6" t="s">
        <v>58</v>
      </c>
      <c r="B46" s="10">
        <v>101053</v>
      </c>
      <c r="C46" s="9" t="s">
        <v>10</v>
      </c>
      <c r="D46" s="9">
        <v>19</v>
      </c>
      <c r="E46" s="9">
        <v>0</v>
      </c>
      <c r="F46" s="9" t="s">
        <v>11</v>
      </c>
      <c r="G46" s="9" t="s">
        <v>835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 x14ac:dyDescent="0.25">
      <c r="A47" s="6" t="s">
        <v>59</v>
      </c>
      <c r="B47" s="10">
        <v>102291</v>
      </c>
      <c r="C47" s="9" t="s">
        <v>10</v>
      </c>
      <c r="D47" s="9">
        <v>13</v>
      </c>
      <c r="E47" s="9">
        <v>0</v>
      </c>
      <c r="F47" s="9" t="s">
        <v>11</v>
      </c>
      <c r="G47" s="9" t="s">
        <v>835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 x14ac:dyDescent="0.25">
      <c r="A48" s="6" t="s">
        <v>60</v>
      </c>
      <c r="B48" s="10">
        <v>101056</v>
      </c>
      <c r="C48" s="9" t="s">
        <v>10</v>
      </c>
      <c r="D48" s="9">
        <v>2</v>
      </c>
      <c r="E48" s="9">
        <v>36800</v>
      </c>
      <c r="F48" s="9" t="s">
        <v>11</v>
      </c>
      <c r="G48" s="9" t="s">
        <v>838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 x14ac:dyDescent="0.25">
      <c r="A49" s="6" t="s">
        <v>61</v>
      </c>
      <c r="B49" s="10">
        <v>102294</v>
      </c>
      <c r="C49" s="9" t="s">
        <v>10</v>
      </c>
      <c r="D49" s="9">
        <v>5</v>
      </c>
      <c r="E49" s="9">
        <v>0</v>
      </c>
      <c r="F49" s="9" t="s">
        <v>11</v>
      </c>
      <c r="G49" s="9" t="s">
        <v>835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 x14ac:dyDescent="0.25">
      <c r="A50" s="6" t="s">
        <v>62</v>
      </c>
      <c r="B50" s="10">
        <v>101057</v>
      </c>
      <c r="C50" s="9" t="s">
        <v>10</v>
      </c>
      <c r="D50" s="9">
        <v>4</v>
      </c>
      <c r="E50" s="9">
        <v>0</v>
      </c>
      <c r="F50" s="9" t="s">
        <v>11</v>
      </c>
      <c r="G50" s="9" t="s">
        <v>835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 x14ac:dyDescent="0.25">
      <c r="A51" s="6" t="s">
        <v>63</v>
      </c>
      <c r="B51" s="10">
        <v>101058</v>
      </c>
      <c r="C51" s="9" t="s">
        <v>10</v>
      </c>
      <c r="D51" s="9">
        <v>36</v>
      </c>
      <c r="E51" s="9">
        <v>0</v>
      </c>
      <c r="F51" s="9" t="s">
        <v>11</v>
      </c>
      <c r="G51" s="9" t="s">
        <v>835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 x14ac:dyDescent="0.25">
      <c r="A52" s="6" t="s">
        <v>64</v>
      </c>
      <c r="B52" s="10">
        <v>102296</v>
      </c>
      <c r="C52" s="9" t="s">
        <v>10</v>
      </c>
      <c r="D52" s="9">
        <v>11</v>
      </c>
      <c r="E52" s="9">
        <v>36800</v>
      </c>
      <c r="F52" s="9" t="s">
        <v>11</v>
      </c>
      <c r="G52" s="9" t="s">
        <v>838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 x14ac:dyDescent="0.25">
      <c r="A53" s="6" t="s">
        <v>65</v>
      </c>
      <c r="B53" s="10">
        <v>101059</v>
      </c>
      <c r="C53" s="9" t="s">
        <v>10</v>
      </c>
      <c r="D53" s="9">
        <v>12</v>
      </c>
      <c r="E53" s="9">
        <v>36800</v>
      </c>
      <c r="F53" s="9" t="s">
        <v>11</v>
      </c>
      <c r="G53" s="9" t="s">
        <v>838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 x14ac:dyDescent="0.25">
      <c r="A54" s="6" t="s">
        <v>66</v>
      </c>
      <c r="B54" s="10">
        <v>101060</v>
      </c>
      <c r="C54" s="9" t="s">
        <v>10</v>
      </c>
      <c r="D54" s="9">
        <v>16</v>
      </c>
      <c r="E54" s="9">
        <v>36800</v>
      </c>
      <c r="F54" s="9" t="s">
        <v>11</v>
      </c>
      <c r="G54" s="9" t="s">
        <v>838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 x14ac:dyDescent="0.25">
      <c r="A55" s="6" t="s">
        <v>67</v>
      </c>
      <c r="B55" s="10">
        <v>101061</v>
      </c>
      <c r="C55" s="9" t="s">
        <v>10</v>
      </c>
      <c r="D55" s="9">
        <v>9</v>
      </c>
      <c r="E55" s="9">
        <v>27600</v>
      </c>
      <c r="F55" s="9" t="s">
        <v>11</v>
      </c>
      <c r="G55" s="9" t="s">
        <v>838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 x14ac:dyDescent="0.25">
      <c r="A56" s="6" t="s">
        <v>68</v>
      </c>
      <c r="B56" s="10">
        <v>102299</v>
      </c>
      <c r="C56" s="9" t="s">
        <v>10</v>
      </c>
      <c r="D56" s="9">
        <v>10</v>
      </c>
      <c r="E56" s="9">
        <v>0</v>
      </c>
      <c r="F56" s="9" t="s">
        <v>11</v>
      </c>
      <c r="G56" s="9" t="s">
        <v>835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 x14ac:dyDescent="0.25">
      <c r="A57" s="6" t="s">
        <v>69</v>
      </c>
      <c r="B57" s="10">
        <v>101062</v>
      </c>
      <c r="C57" s="9" t="s">
        <v>10</v>
      </c>
      <c r="D57" s="9">
        <v>5</v>
      </c>
      <c r="E57" s="9">
        <v>36800</v>
      </c>
      <c r="F57" s="9" t="s">
        <v>11</v>
      </c>
      <c r="G57" s="9" t="s">
        <v>838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 x14ac:dyDescent="0.25">
      <c r="A58" s="6" t="s">
        <v>70</v>
      </c>
      <c r="B58" s="10">
        <v>102300</v>
      </c>
      <c r="C58" s="9" t="s">
        <v>10</v>
      </c>
      <c r="D58" s="9">
        <v>8</v>
      </c>
      <c r="E58" s="9">
        <v>36800</v>
      </c>
      <c r="F58" s="9" t="s">
        <v>11</v>
      </c>
      <c r="G58" s="9" t="s">
        <v>838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 x14ac:dyDescent="0.25">
      <c r="A59" s="6" t="s">
        <v>71</v>
      </c>
      <c r="B59" s="10">
        <v>101063</v>
      </c>
      <c r="C59" s="9" t="s">
        <v>10</v>
      </c>
      <c r="D59" s="9">
        <v>12</v>
      </c>
      <c r="E59" s="9">
        <v>0</v>
      </c>
      <c r="F59" s="9" t="s">
        <v>11</v>
      </c>
      <c r="G59" s="9" t="s">
        <v>835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 x14ac:dyDescent="0.25">
      <c r="A60" s="6" t="s">
        <v>72</v>
      </c>
      <c r="B60" s="10">
        <v>102302</v>
      </c>
      <c r="C60" s="9" t="s">
        <v>10</v>
      </c>
      <c r="D60" s="9">
        <v>10</v>
      </c>
      <c r="E60" s="9">
        <v>0</v>
      </c>
      <c r="F60" s="9" t="s">
        <v>11</v>
      </c>
      <c r="G60" s="9" t="s">
        <v>835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 x14ac:dyDescent="0.25">
      <c r="A61" s="6" t="s">
        <v>73</v>
      </c>
      <c r="B61" s="10">
        <v>102303</v>
      </c>
      <c r="C61" s="9" t="s">
        <v>10</v>
      </c>
      <c r="D61" s="9">
        <v>2</v>
      </c>
      <c r="E61" s="9">
        <v>0</v>
      </c>
      <c r="F61" s="9" t="s">
        <v>11</v>
      </c>
      <c r="G61" s="9" t="s">
        <v>835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 x14ac:dyDescent="0.25">
      <c r="A62" s="6" t="s">
        <v>74</v>
      </c>
      <c r="B62" s="10">
        <v>102304</v>
      </c>
      <c r="C62" s="9" t="s">
        <v>10</v>
      </c>
      <c r="D62" s="9">
        <v>7</v>
      </c>
      <c r="E62" s="9">
        <v>0</v>
      </c>
      <c r="F62" s="9" t="s">
        <v>11</v>
      </c>
      <c r="G62" s="9" t="s">
        <v>835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 x14ac:dyDescent="0.25">
      <c r="A63" s="6" t="s">
        <v>75</v>
      </c>
      <c r="B63" s="10">
        <v>101067</v>
      </c>
      <c r="C63" s="9" t="s">
        <v>10</v>
      </c>
      <c r="D63" s="9">
        <v>10</v>
      </c>
      <c r="E63" s="9">
        <v>0</v>
      </c>
      <c r="F63" s="9" t="s">
        <v>11</v>
      </c>
      <c r="G63" s="9" t="s">
        <v>835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 x14ac:dyDescent="0.25">
      <c r="A64" s="6" t="s">
        <v>76</v>
      </c>
      <c r="B64" s="10">
        <v>102305</v>
      </c>
      <c r="C64" s="9" t="s">
        <v>10</v>
      </c>
      <c r="D64" s="9">
        <v>3</v>
      </c>
      <c r="E64" s="9">
        <v>0</v>
      </c>
      <c r="F64" s="9" t="s">
        <v>11</v>
      </c>
      <c r="G64" s="9" t="s">
        <v>835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 x14ac:dyDescent="0.25">
      <c r="A65" s="6" t="s">
        <v>77</v>
      </c>
      <c r="B65" s="10">
        <v>101068</v>
      </c>
      <c r="C65" s="9" t="s">
        <v>10</v>
      </c>
      <c r="D65" s="9">
        <v>45</v>
      </c>
      <c r="E65" s="9">
        <v>0</v>
      </c>
      <c r="F65" s="9" t="s">
        <v>11</v>
      </c>
      <c r="G65" s="9" t="s">
        <v>835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 x14ac:dyDescent="0.25">
      <c r="A66" s="6" t="s">
        <v>78</v>
      </c>
      <c r="B66" s="10">
        <v>101069</v>
      </c>
      <c r="C66" s="9" t="s">
        <v>10</v>
      </c>
      <c r="D66" s="9">
        <v>1</v>
      </c>
      <c r="E66" s="9">
        <v>36800</v>
      </c>
      <c r="F66" s="9" t="s">
        <v>11</v>
      </c>
      <c r="G66" s="9" t="s">
        <v>838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 x14ac:dyDescent="0.25">
      <c r="A67" s="6" t="s">
        <v>79</v>
      </c>
      <c r="B67" s="10">
        <v>102307</v>
      </c>
      <c r="C67" s="9" t="s">
        <v>10</v>
      </c>
      <c r="D67" s="9">
        <v>6</v>
      </c>
      <c r="E67" s="9">
        <v>0</v>
      </c>
      <c r="F67" s="9" t="s">
        <v>11</v>
      </c>
      <c r="G67" s="9" t="s">
        <v>835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 x14ac:dyDescent="0.25">
      <c r="A68" s="6" t="s">
        <v>80</v>
      </c>
      <c r="B68" s="10">
        <v>101070</v>
      </c>
      <c r="C68" s="9" t="s">
        <v>10</v>
      </c>
      <c r="D68" s="9">
        <v>50</v>
      </c>
      <c r="E68" s="9">
        <v>36800</v>
      </c>
      <c r="F68" s="9" t="s">
        <v>11</v>
      </c>
      <c r="G68" s="9" t="s">
        <v>838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 x14ac:dyDescent="0.25">
      <c r="A69" s="6" t="s">
        <v>81</v>
      </c>
      <c r="B69" s="10">
        <v>101071</v>
      </c>
      <c r="C69" s="9" t="s">
        <v>10</v>
      </c>
      <c r="D69" s="9">
        <v>5</v>
      </c>
      <c r="E69" s="9">
        <v>0</v>
      </c>
      <c r="F69" s="9" t="s">
        <v>11</v>
      </c>
      <c r="G69" s="9" t="s">
        <v>835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 x14ac:dyDescent="0.25">
      <c r="A70" s="6" t="s">
        <v>82</v>
      </c>
      <c r="B70" s="10">
        <v>101072</v>
      </c>
      <c r="C70" s="9" t="s">
        <v>10</v>
      </c>
      <c r="D70" s="9">
        <v>21</v>
      </c>
      <c r="E70" s="9">
        <v>0</v>
      </c>
      <c r="F70" s="9" t="s">
        <v>11</v>
      </c>
      <c r="G70" s="9" t="s">
        <v>835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 x14ac:dyDescent="0.25">
      <c r="A71" s="6" t="s">
        <v>83</v>
      </c>
      <c r="B71" s="10">
        <v>102310</v>
      </c>
      <c r="C71" s="9" t="s">
        <v>10</v>
      </c>
      <c r="D71" s="9">
        <v>10</v>
      </c>
      <c r="E71" s="9">
        <v>0</v>
      </c>
      <c r="F71" s="9" t="s">
        <v>11</v>
      </c>
      <c r="G71" s="9" t="s">
        <v>835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 x14ac:dyDescent="0.25">
      <c r="A72" s="6" t="s">
        <v>84</v>
      </c>
      <c r="B72" s="10">
        <v>101073</v>
      </c>
      <c r="C72" s="9" t="s">
        <v>10</v>
      </c>
      <c r="D72" s="9">
        <v>4</v>
      </c>
      <c r="E72" s="9">
        <v>27600</v>
      </c>
      <c r="F72" s="9" t="s">
        <v>11</v>
      </c>
      <c r="G72" s="9" t="s">
        <v>838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 x14ac:dyDescent="0.25">
      <c r="A73" s="6" t="s">
        <v>85</v>
      </c>
      <c r="B73" s="10">
        <v>101074</v>
      </c>
      <c r="C73" s="9" t="s">
        <v>10</v>
      </c>
      <c r="D73" s="9">
        <v>34</v>
      </c>
      <c r="E73" s="9">
        <v>0</v>
      </c>
      <c r="F73" s="9" t="s">
        <v>11</v>
      </c>
      <c r="G73" s="9" t="s">
        <v>835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 x14ac:dyDescent="0.25">
      <c r="A74" s="6" t="s">
        <v>86</v>
      </c>
      <c r="B74" s="10">
        <v>101075</v>
      </c>
      <c r="C74" s="9" t="s">
        <v>10</v>
      </c>
      <c r="D74" s="9">
        <v>23</v>
      </c>
      <c r="E74" s="9">
        <v>36800</v>
      </c>
      <c r="F74" s="9" t="s">
        <v>11</v>
      </c>
      <c r="G74" s="9" t="s">
        <v>838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 x14ac:dyDescent="0.25">
      <c r="A75" s="6" t="s">
        <v>87</v>
      </c>
      <c r="B75" s="10">
        <v>102313</v>
      </c>
      <c r="C75" s="9" t="s">
        <v>10</v>
      </c>
      <c r="D75" s="9">
        <v>5</v>
      </c>
      <c r="E75" s="9">
        <v>0</v>
      </c>
      <c r="F75" s="9" t="s">
        <v>11</v>
      </c>
      <c r="G75" s="9" t="s">
        <v>835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 x14ac:dyDescent="0.25">
      <c r="A76" s="6" t="s">
        <v>88</v>
      </c>
      <c r="B76" s="10">
        <v>101076</v>
      </c>
      <c r="C76" s="9" t="s">
        <v>10</v>
      </c>
      <c r="D76" s="9">
        <v>23</v>
      </c>
      <c r="E76" s="9">
        <v>0</v>
      </c>
      <c r="F76" s="9" t="s">
        <v>11</v>
      </c>
      <c r="G76" s="9" t="s">
        <v>835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 x14ac:dyDescent="0.25">
      <c r="A77" s="6" t="s">
        <v>89</v>
      </c>
      <c r="B77" s="10">
        <v>102315</v>
      </c>
      <c r="C77" s="9" t="s">
        <v>10</v>
      </c>
      <c r="D77" s="9">
        <v>3</v>
      </c>
      <c r="E77" s="9">
        <v>0</v>
      </c>
      <c r="F77" s="9" t="s">
        <v>11</v>
      </c>
      <c r="G77" s="9" t="s">
        <v>835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 x14ac:dyDescent="0.25">
      <c r="A78" s="6" t="s">
        <v>90</v>
      </c>
      <c r="B78" s="10">
        <v>102316</v>
      </c>
      <c r="C78" s="9" t="s">
        <v>10</v>
      </c>
      <c r="D78" s="9">
        <v>10</v>
      </c>
      <c r="E78" s="9">
        <v>0</v>
      </c>
      <c r="F78" s="9" t="s">
        <v>11</v>
      </c>
      <c r="G78" s="9" t="s">
        <v>835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 x14ac:dyDescent="0.25">
      <c r="A79" s="6" t="s">
        <v>91</v>
      </c>
      <c r="B79" s="10">
        <v>102317</v>
      </c>
      <c r="C79" s="9" t="s">
        <v>10</v>
      </c>
      <c r="D79" s="9">
        <v>4</v>
      </c>
      <c r="E79" s="9">
        <v>0</v>
      </c>
      <c r="F79" s="9" t="s">
        <v>11</v>
      </c>
      <c r="G79" s="9" t="s">
        <v>835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 x14ac:dyDescent="0.25">
      <c r="A80" s="6" t="s">
        <v>92</v>
      </c>
      <c r="B80" s="10">
        <v>101080</v>
      </c>
      <c r="C80" s="9" t="s">
        <v>10</v>
      </c>
      <c r="D80" s="9">
        <v>10</v>
      </c>
      <c r="E80" s="9">
        <v>0</v>
      </c>
      <c r="F80" s="9" t="s">
        <v>11</v>
      </c>
      <c r="G80" s="9" t="s">
        <v>835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 x14ac:dyDescent="0.25">
      <c r="A81" s="6" t="s">
        <v>93</v>
      </c>
      <c r="B81" s="10">
        <v>101081</v>
      </c>
      <c r="C81" s="9" t="s">
        <v>10</v>
      </c>
      <c r="D81" s="9">
        <v>3</v>
      </c>
      <c r="E81" s="9">
        <v>0</v>
      </c>
      <c r="F81" s="9" t="s">
        <v>11</v>
      </c>
      <c r="G81" s="9" t="s">
        <v>835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 x14ac:dyDescent="0.25">
      <c r="A82" s="6" t="s">
        <v>94</v>
      </c>
      <c r="B82" s="10">
        <v>102319</v>
      </c>
      <c r="C82" s="9" t="s">
        <v>10</v>
      </c>
      <c r="D82" s="9">
        <v>3</v>
      </c>
      <c r="E82" s="9">
        <v>0</v>
      </c>
      <c r="F82" s="9" t="s">
        <v>11</v>
      </c>
      <c r="G82" s="9" t="s">
        <v>835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 x14ac:dyDescent="0.25">
      <c r="A83" s="6" t="s">
        <v>95</v>
      </c>
      <c r="B83" s="10">
        <v>101082</v>
      </c>
      <c r="C83" s="9" t="s">
        <v>10</v>
      </c>
      <c r="D83" s="9">
        <v>7</v>
      </c>
      <c r="E83" s="9">
        <v>36800</v>
      </c>
      <c r="F83" s="9" t="s">
        <v>11</v>
      </c>
      <c r="G83" s="9" t="s">
        <v>838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 x14ac:dyDescent="0.25">
      <c r="A84" s="6" t="s">
        <v>96</v>
      </c>
      <c r="B84" s="10">
        <v>102320</v>
      </c>
      <c r="C84" s="9" t="s">
        <v>10</v>
      </c>
      <c r="D84" s="9">
        <v>3</v>
      </c>
      <c r="E84" s="9">
        <v>0</v>
      </c>
      <c r="F84" s="9" t="s">
        <v>11</v>
      </c>
      <c r="G84" s="9" t="s">
        <v>835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 x14ac:dyDescent="0.25">
      <c r="A85" s="6" t="s">
        <v>97</v>
      </c>
      <c r="B85" s="10">
        <v>101083</v>
      </c>
      <c r="C85" s="9" t="s">
        <v>10</v>
      </c>
      <c r="D85" s="9">
        <v>17</v>
      </c>
      <c r="E85" s="9">
        <v>27600</v>
      </c>
      <c r="F85" s="9" t="s">
        <v>11</v>
      </c>
      <c r="G85" s="9" t="s">
        <v>838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 x14ac:dyDescent="0.25">
      <c r="A86" s="6" t="s">
        <v>98</v>
      </c>
      <c r="B86" s="10">
        <v>102321</v>
      </c>
      <c r="C86" s="9" t="s">
        <v>10</v>
      </c>
      <c r="D86" s="9">
        <v>8</v>
      </c>
      <c r="E86" s="9">
        <v>0</v>
      </c>
      <c r="F86" s="9" t="s">
        <v>11</v>
      </c>
      <c r="G86" s="9" t="s">
        <v>835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 x14ac:dyDescent="0.25">
      <c r="A87" s="6" t="s">
        <v>99</v>
      </c>
      <c r="B87" s="10">
        <v>101084</v>
      </c>
      <c r="C87" s="9" t="s">
        <v>10</v>
      </c>
      <c r="D87" s="9">
        <v>1</v>
      </c>
      <c r="E87" s="9">
        <v>0</v>
      </c>
      <c r="F87" s="9" t="s">
        <v>11</v>
      </c>
      <c r="G87" s="9" t="s">
        <v>835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 x14ac:dyDescent="0.25">
      <c r="A88" s="6" t="s">
        <v>100</v>
      </c>
      <c r="B88" s="10">
        <v>101085</v>
      </c>
      <c r="C88" s="9" t="s">
        <v>10</v>
      </c>
      <c r="D88" s="9">
        <v>42</v>
      </c>
      <c r="E88" s="9">
        <v>27600</v>
      </c>
      <c r="F88" s="9" t="s">
        <v>11</v>
      </c>
      <c r="G88" s="9" t="s">
        <v>838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 x14ac:dyDescent="0.25">
      <c r="A89" s="6" t="s">
        <v>101</v>
      </c>
      <c r="B89" s="10">
        <v>102323</v>
      </c>
      <c r="C89" s="9" t="s">
        <v>10</v>
      </c>
      <c r="D89" s="9">
        <v>9</v>
      </c>
      <c r="E89" s="9">
        <v>0</v>
      </c>
      <c r="F89" s="9" t="s">
        <v>11</v>
      </c>
      <c r="G89" s="9" t="s">
        <v>835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 x14ac:dyDescent="0.25">
      <c r="A90" s="6" t="s">
        <v>102</v>
      </c>
      <c r="B90" s="10">
        <v>101086</v>
      </c>
      <c r="C90" s="9" t="s">
        <v>10</v>
      </c>
      <c r="D90" s="9">
        <v>7</v>
      </c>
      <c r="E90" s="9">
        <v>0</v>
      </c>
      <c r="F90" s="9" t="s">
        <v>11</v>
      </c>
      <c r="G90" s="9" t="s">
        <v>835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 x14ac:dyDescent="0.25">
      <c r="A91" s="6" t="s">
        <v>103</v>
      </c>
      <c r="B91" s="10">
        <v>101088</v>
      </c>
      <c r="C91" s="9" t="s">
        <v>10</v>
      </c>
      <c r="D91" s="9">
        <v>9</v>
      </c>
      <c r="E91" s="9">
        <v>36800</v>
      </c>
      <c r="F91" s="9" t="s">
        <v>11</v>
      </c>
      <c r="G91" s="9" t="s">
        <v>838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 x14ac:dyDescent="0.25">
      <c r="A92" s="6" t="s">
        <v>104</v>
      </c>
      <c r="B92" s="10">
        <v>102326</v>
      </c>
      <c r="C92" s="9" t="s">
        <v>10</v>
      </c>
      <c r="D92" s="9">
        <v>5</v>
      </c>
      <c r="E92" s="9">
        <v>0</v>
      </c>
      <c r="F92" s="9" t="s">
        <v>11</v>
      </c>
      <c r="G92" s="9" t="s">
        <v>835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 customHeight="1" x14ac:dyDescent="0.25">
      <c r="A93" s="6" t="s">
        <v>105</v>
      </c>
      <c r="B93" s="10">
        <v>101089</v>
      </c>
      <c r="C93" s="9" t="s">
        <v>10</v>
      </c>
      <c r="D93" s="9">
        <v>16</v>
      </c>
      <c r="E93" s="9">
        <v>27600</v>
      </c>
      <c r="F93" s="9" t="s">
        <v>11</v>
      </c>
      <c r="G93" s="9" t="s">
        <v>838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 customHeight="1" x14ac:dyDescent="0.25">
      <c r="A94" s="6" t="s">
        <v>106</v>
      </c>
      <c r="B94" s="10">
        <v>101090</v>
      </c>
      <c r="C94" s="9" t="s">
        <v>10</v>
      </c>
      <c r="D94" s="9">
        <v>1</v>
      </c>
      <c r="E94" s="9">
        <v>36800</v>
      </c>
      <c r="F94" s="9" t="s">
        <v>11</v>
      </c>
      <c r="G94" s="9" t="s">
        <v>838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 customHeight="1" x14ac:dyDescent="0.25">
      <c r="A95" s="6" t="s">
        <v>107</v>
      </c>
      <c r="B95" s="10">
        <v>102328</v>
      </c>
      <c r="C95" s="9" t="s">
        <v>10</v>
      </c>
      <c r="D95" s="9">
        <v>2</v>
      </c>
      <c r="E95" s="9">
        <v>0</v>
      </c>
      <c r="F95" s="9" t="s">
        <v>11</v>
      </c>
      <c r="G95" s="9" t="s">
        <v>835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 customHeight="1" x14ac:dyDescent="0.25">
      <c r="A96" s="6" t="s">
        <v>108</v>
      </c>
      <c r="B96" s="10">
        <v>101091</v>
      </c>
      <c r="C96" s="9" t="s">
        <v>10</v>
      </c>
      <c r="D96" s="9">
        <v>16</v>
      </c>
      <c r="E96" s="9">
        <v>27600</v>
      </c>
      <c r="F96" s="9" t="s">
        <v>11</v>
      </c>
      <c r="G96" s="9" t="s">
        <v>838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 customHeight="1" x14ac:dyDescent="0.25">
      <c r="A97" s="6" t="s">
        <v>109</v>
      </c>
      <c r="B97" s="10">
        <v>102329</v>
      </c>
      <c r="C97" s="9" t="s">
        <v>10</v>
      </c>
      <c r="D97" s="9">
        <v>11</v>
      </c>
      <c r="E97" s="9">
        <v>0</v>
      </c>
      <c r="F97" s="9" t="s">
        <v>11</v>
      </c>
      <c r="G97" s="9" t="s">
        <v>835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 customHeight="1" x14ac:dyDescent="0.25">
      <c r="A98" s="6" t="s">
        <v>110</v>
      </c>
      <c r="B98" s="10">
        <v>101092</v>
      </c>
      <c r="C98" s="9" t="s">
        <v>10</v>
      </c>
      <c r="D98" s="9">
        <v>15</v>
      </c>
      <c r="E98" s="9">
        <v>36800</v>
      </c>
      <c r="F98" s="9" t="s">
        <v>11</v>
      </c>
      <c r="G98" s="9" t="s">
        <v>838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 customHeight="1" x14ac:dyDescent="0.25">
      <c r="A99" s="6" t="s">
        <v>111</v>
      </c>
      <c r="B99" s="10">
        <v>101093</v>
      </c>
      <c r="C99" s="9" t="s">
        <v>10</v>
      </c>
      <c r="D99" s="9">
        <v>2</v>
      </c>
      <c r="E99" s="9">
        <v>27600</v>
      </c>
      <c r="F99" s="9" t="s">
        <v>11</v>
      </c>
      <c r="G99" s="9" t="s">
        <v>838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 customHeight="1" x14ac:dyDescent="0.25">
      <c r="A100" s="6" t="s">
        <v>112</v>
      </c>
      <c r="B100" s="10">
        <v>101095</v>
      </c>
      <c r="C100" s="9" t="s">
        <v>10</v>
      </c>
      <c r="D100" s="9">
        <v>234</v>
      </c>
      <c r="E100" s="9">
        <v>0</v>
      </c>
      <c r="F100" s="9" t="s">
        <v>11</v>
      </c>
      <c r="G100" s="9" t="s">
        <v>835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 customHeight="1" x14ac:dyDescent="0.25">
      <c r="A101" s="6" t="s">
        <v>113</v>
      </c>
      <c r="B101" s="10">
        <v>102333</v>
      </c>
      <c r="C101" s="9" t="s">
        <v>10</v>
      </c>
      <c r="D101" s="9">
        <v>5</v>
      </c>
      <c r="E101" s="9">
        <v>0</v>
      </c>
      <c r="F101" s="9" t="s">
        <v>11</v>
      </c>
      <c r="G101" s="9" t="s">
        <v>835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 customHeight="1" x14ac:dyDescent="0.25">
      <c r="A102" s="6" t="s">
        <v>114</v>
      </c>
      <c r="B102" s="10">
        <v>102334</v>
      </c>
      <c r="C102" s="9" t="s">
        <v>10</v>
      </c>
      <c r="D102" s="9">
        <v>13</v>
      </c>
      <c r="E102" s="9">
        <v>0</v>
      </c>
      <c r="F102" s="9" t="s">
        <v>11</v>
      </c>
      <c r="G102" s="9" t="s">
        <v>835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 customHeight="1" x14ac:dyDescent="0.25">
      <c r="A103" s="6" t="s">
        <v>115</v>
      </c>
      <c r="B103" s="10">
        <v>101099</v>
      </c>
      <c r="C103" s="9" t="s">
        <v>10</v>
      </c>
      <c r="D103" s="9">
        <v>3</v>
      </c>
      <c r="E103" s="9">
        <v>0</v>
      </c>
      <c r="F103" s="9" t="s">
        <v>11</v>
      </c>
      <c r="G103" s="9" t="s">
        <v>835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 customHeight="1" x14ac:dyDescent="0.25">
      <c r="A104" s="6" t="s">
        <v>116</v>
      </c>
      <c r="B104" s="10">
        <v>102338</v>
      </c>
      <c r="C104" s="9" t="s">
        <v>10</v>
      </c>
      <c r="D104" s="9">
        <v>8</v>
      </c>
      <c r="E104" s="9">
        <v>0</v>
      </c>
      <c r="F104" s="9" t="s">
        <v>11</v>
      </c>
      <c r="G104" s="9" t="s">
        <v>835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 customHeight="1" x14ac:dyDescent="0.25">
      <c r="A105" s="6" t="s">
        <v>117</v>
      </c>
      <c r="B105" s="10">
        <v>101102</v>
      </c>
      <c r="C105" s="9" t="s">
        <v>10</v>
      </c>
      <c r="D105" s="9">
        <v>16</v>
      </c>
      <c r="E105" s="9">
        <v>0</v>
      </c>
      <c r="F105" s="9" t="s">
        <v>11</v>
      </c>
      <c r="G105" s="9" t="s">
        <v>835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 customHeight="1" x14ac:dyDescent="0.25">
      <c r="A106" s="6" t="s">
        <v>118</v>
      </c>
      <c r="B106" s="10">
        <v>102341</v>
      </c>
      <c r="C106" s="9" t="s">
        <v>10</v>
      </c>
      <c r="D106" s="9">
        <v>10</v>
      </c>
      <c r="E106" s="9">
        <v>0</v>
      </c>
      <c r="F106" s="9" t="s">
        <v>11</v>
      </c>
      <c r="G106" s="9" t="s">
        <v>835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 customHeight="1" x14ac:dyDescent="0.25">
      <c r="A107" s="6" t="s">
        <v>119</v>
      </c>
      <c r="B107" s="10">
        <v>101104</v>
      </c>
      <c r="C107" s="9" t="s">
        <v>10</v>
      </c>
      <c r="D107" s="9">
        <v>2</v>
      </c>
      <c r="E107" s="9">
        <v>27600</v>
      </c>
      <c r="F107" s="9" t="s">
        <v>11</v>
      </c>
      <c r="G107" s="9" t="s">
        <v>838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 customHeight="1" x14ac:dyDescent="0.25">
      <c r="A108" s="6" t="s">
        <v>120</v>
      </c>
      <c r="B108" s="10">
        <v>102342</v>
      </c>
      <c r="C108" s="9" t="s">
        <v>10</v>
      </c>
      <c r="D108" s="9">
        <v>9</v>
      </c>
      <c r="E108" s="9">
        <v>0</v>
      </c>
      <c r="F108" s="9" t="s">
        <v>11</v>
      </c>
      <c r="G108" s="9" t="s">
        <v>835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 customHeight="1" x14ac:dyDescent="0.25">
      <c r="A109" s="6" t="s">
        <v>121</v>
      </c>
      <c r="B109" s="10">
        <v>101105</v>
      </c>
      <c r="C109" s="9" t="s">
        <v>10</v>
      </c>
      <c r="D109" s="9">
        <v>14</v>
      </c>
      <c r="E109" s="9">
        <v>0</v>
      </c>
      <c r="F109" s="9" t="s">
        <v>11</v>
      </c>
      <c r="G109" s="9" t="s">
        <v>835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 customHeight="1" x14ac:dyDescent="0.25">
      <c r="A110" s="6" t="s">
        <v>122</v>
      </c>
      <c r="B110" s="10">
        <v>101106</v>
      </c>
      <c r="C110" s="9" t="s">
        <v>10</v>
      </c>
      <c r="D110" s="9">
        <v>1</v>
      </c>
      <c r="E110" s="9">
        <v>27600</v>
      </c>
      <c r="F110" s="9" t="s">
        <v>11</v>
      </c>
      <c r="G110" s="9" t="s">
        <v>838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 customHeight="1" x14ac:dyDescent="0.25">
      <c r="A111" s="6" t="s">
        <v>123</v>
      </c>
      <c r="B111" s="10">
        <v>102344</v>
      </c>
      <c r="C111" s="9" t="s">
        <v>10</v>
      </c>
      <c r="D111" s="9">
        <v>1</v>
      </c>
      <c r="E111" s="9">
        <v>0</v>
      </c>
      <c r="F111" s="9" t="s">
        <v>11</v>
      </c>
      <c r="G111" s="9" t="s">
        <v>835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 customHeight="1" x14ac:dyDescent="0.25">
      <c r="A112" s="6" t="s">
        <v>124</v>
      </c>
      <c r="B112" s="10">
        <v>101107</v>
      </c>
      <c r="C112" s="9" t="s">
        <v>10</v>
      </c>
      <c r="D112" s="9">
        <v>1</v>
      </c>
      <c r="E112" s="9">
        <v>27600</v>
      </c>
      <c r="F112" s="9" t="s">
        <v>11</v>
      </c>
      <c r="G112" s="9" t="s">
        <v>838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25" customHeight="1" x14ac:dyDescent="0.25">
      <c r="A113" s="6" t="s">
        <v>125</v>
      </c>
      <c r="B113" s="10">
        <v>102345</v>
      </c>
      <c r="C113" s="9" t="s">
        <v>10</v>
      </c>
      <c r="D113" s="9">
        <v>8</v>
      </c>
      <c r="E113" s="9">
        <v>0</v>
      </c>
      <c r="F113" s="9" t="s">
        <v>11</v>
      </c>
      <c r="G113" s="9" t="s">
        <v>835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25" customHeight="1" x14ac:dyDescent="0.25">
      <c r="A114" s="6" t="s">
        <v>126</v>
      </c>
      <c r="B114" s="10">
        <v>101108</v>
      </c>
      <c r="C114" s="9" t="s">
        <v>10</v>
      </c>
      <c r="D114" s="9">
        <v>224</v>
      </c>
      <c r="E114" s="9">
        <v>27600</v>
      </c>
      <c r="F114" s="9" t="s">
        <v>11</v>
      </c>
      <c r="G114" s="9" t="s">
        <v>838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4.25" customHeight="1" x14ac:dyDescent="0.25">
      <c r="A115" s="6" t="s">
        <v>127</v>
      </c>
      <c r="B115" s="10">
        <v>101109</v>
      </c>
      <c r="C115" s="9" t="s">
        <v>10</v>
      </c>
      <c r="D115" s="9">
        <v>17</v>
      </c>
      <c r="E115" s="9">
        <v>27600</v>
      </c>
      <c r="F115" s="9" t="s">
        <v>11</v>
      </c>
      <c r="G115" s="9" t="s">
        <v>838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25" customHeight="1" x14ac:dyDescent="0.25">
      <c r="A116" s="6" t="s">
        <v>128</v>
      </c>
      <c r="B116" s="10">
        <v>102347</v>
      </c>
      <c r="C116" s="9" t="s">
        <v>10</v>
      </c>
      <c r="D116" s="9">
        <v>1</v>
      </c>
      <c r="E116" s="9">
        <v>0</v>
      </c>
      <c r="F116" s="9" t="s">
        <v>11</v>
      </c>
      <c r="G116" s="9" t="s">
        <v>835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25" customHeight="1" x14ac:dyDescent="0.25">
      <c r="A117" s="6" t="s">
        <v>129</v>
      </c>
      <c r="B117" s="10">
        <v>101110</v>
      </c>
      <c r="C117" s="9" t="s">
        <v>10</v>
      </c>
      <c r="D117" s="9">
        <v>16</v>
      </c>
      <c r="E117" s="9">
        <v>27600</v>
      </c>
      <c r="F117" s="9" t="s">
        <v>11</v>
      </c>
      <c r="G117" s="9" t="s">
        <v>838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 customHeight="1" x14ac:dyDescent="0.25">
      <c r="A118" s="6" t="s">
        <v>130</v>
      </c>
      <c r="B118" s="10">
        <v>101113</v>
      </c>
      <c r="C118" s="9" t="s">
        <v>10</v>
      </c>
      <c r="D118" s="9">
        <v>17</v>
      </c>
      <c r="E118" s="9">
        <v>27600</v>
      </c>
      <c r="F118" s="9" t="s">
        <v>11</v>
      </c>
      <c r="G118" s="9" t="s">
        <v>838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25" customHeight="1" x14ac:dyDescent="0.25">
      <c r="A119" s="6" t="s">
        <v>131</v>
      </c>
      <c r="B119" s="10">
        <v>102351</v>
      </c>
      <c r="C119" s="9" t="s">
        <v>10</v>
      </c>
      <c r="D119" s="9">
        <v>4</v>
      </c>
      <c r="E119" s="9">
        <v>0</v>
      </c>
      <c r="F119" s="9" t="s">
        <v>11</v>
      </c>
      <c r="G119" s="9" t="s">
        <v>835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25" customHeight="1" x14ac:dyDescent="0.25">
      <c r="A120" s="6" t="s">
        <v>132</v>
      </c>
      <c r="B120" s="10">
        <v>101114</v>
      </c>
      <c r="C120" s="9" t="s">
        <v>10</v>
      </c>
      <c r="D120" s="9">
        <v>5</v>
      </c>
      <c r="E120" s="9">
        <v>27600</v>
      </c>
      <c r="F120" s="9" t="s">
        <v>11</v>
      </c>
      <c r="G120" s="9" t="s">
        <v>838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25" customHeight="1" x14ac:dyDescent="0.25">
      <c r="A121" s="6" t="s">
        <v>133</v>
      </c>
      <c r="B121" s="10">
        <v>102353</v>
      </c>
      <c r="C121" s="9" t="s">
        <v>10</v>
      </c>
      <c r="D121" s="9">
        <v>2</v>
      </c>
      <c r="E121" s="9">
        <v>0</v>
      </c>
      <c r="F121" s="9" t="s">
        <v>11</v>
      </c>
      <c r="G121" s="9" t="s">
        <v>835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25" customHeight="1" x14ac:dyDescent="0.25">
      <c r="A122" s="6" t="s">
        <v>134</v>
      </c>
      <c r="B122" s="10">
        <v>101116</v>
      </c>
      <c r="C122" s="9" t="s">
        <v>10</v>
      </c>
      <c r="D122" s="9">
        <v>1</v>
      </c>
      <c r="E122" s="9">
        <v>27600</v>
      </c>
      <c r="F122" s="9" t="s">
        <v>11</v>
      </c>
      <c r="G122" s="9" t="s">
        <v>838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25" customHeight="1" x14ac:dyDescent="0.25">
      <c r="A123" s="6" t="s">
        <v>135</v>
      </c>
      <c r="B123" s="10">
        <v>101118</v>
      </c>
      <c r="C123" s="9" t="s">
        <v>10</v>
      </c>
      <c r="D123" s="9">
        <v>13</v>
      </c>
      <c r="E123" s="9">
        <v>27600</v>
      </c>
      <c r="F123" s="9" t="s">
        <v>11</v>
      </c>
      <c r="G123" s="9" t="s">
        <v>838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25" customHeight="1" x14ac:dyDescent="0.25">
      <c r="A124" s="6" t="s">
        <v>136</v>
      </c>
      <c r="B124" s="10">
        <v>102356</v>
      </c>
      <c r="C124" s="9" t="s">
        <v>10</v>
      </c>
      <c r="D124" s="9">
        <v>46</v>
      </c>
      <c r="E124" s="9">
        <v>0</v>
      </c>
      <c r="F124" s="9" t="s">
        <v>11</v>
      </c>
      <c r="G124" s="9" t="s">
        <v>835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25" customHeight="1" x14ac:dyDescent="0.25">
      <c r="A125" s="6" t="s">
        <v>137</v>
      </c>
      <c r="B125" s="10">
        <v>102357</v>
      </c>
      <c r="C125" s="9" t="s">
        <v>10</v>
      </c>
      <c r="D125" s="9">
        <v>2</v>
      </c>
      <c r="E125" s="9">
        <v>0</v>
      </c>
      <c r="F125" s="9" t="s">
        <v>11</v>
      </c>
      <c r="G125" s="9" t="s">
        <v>835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25" customHeight="1" x14ac:dyDescent="0.25">
      <c r="A126" s="6" t="s">
        <v>138</v>
      </c>
      <c r="B126" s="10">
        <v>102360</v>
      </c>
      <c r="C126" s="9" t="s">
        <v>10</v>
      </c>
      <c r="D126" s="9">
        <v>1</v>
      </c>
      <c r="E126" s="9">
        <v>0</v>
      </c>
      <c r="F126" s="9" t="s">
        <v>11</v>
      </c>
      <c r="G126" s="9" t="s">
        <v>835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25" customHeight="1" x14ac:dyDescent="0.25">
      <c r="A127" s="6" t="s">
        <v>139</v>
      </c>
      <c r="B127" s="10">
        <v>101125</v>
      </c>
      <c r="C127" s="9" t="s">
        <v>10</v>
      </c>
      <c r="D127" s="9">
        <v>3</v>
      </c>
      <c r="E127" s="9">
        <v>27600</v>
      </c>
      <c r="F127" s="9" t="s">
        <v>11</v>
      </c>
      <c r="G127" s="9" t="s">
        <v>838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25" customHeight="1" x14ac:dyDescent="0.25">
      <c r="A128" s="6" t="s">
        <v>140</v>
      </c>
      <c r="B128" s="10">
        <v>102363</v>
      </c>
      <c r="C128" s="9" t="s">
        <v>10</v>
      </c>
      <c r="D128" s="9">
        <v>9</v>
      </c>
      <c r="E128" s="9">
        <v>0</v>
      </c>
      <c r="F128" s="9" t="s">
        <v>11</v>
      </c>
      <c r="G128" s="9" t="s">
        <v>835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25" customHeight="1" x14ac:dyDescent="0.25">
      <c r="A129" s="6" t="s">
        <v>141</v>
      </c>
      <c r="B129" s="10">
        <v>101128</v>
      </c>
      <c r="C129" s="9" t="s">
        <v>10</v>
      </c>
      <c r="D129" s="9">
        <v>3</v>
      </c>
      <c r="E129" s="9">
        <v>0</v>
      </c>
      <c r="F129" s="9" t="s">
        <v>11</v>
      </c>
      <c r="G129" s="9" t="s">
        <v>835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25" customHeight="1" x14ac:dyDescent="0.25">
      <c r="A130" s="6" t="s">
        <v>142</v>
      </c>
      <c r="B130" s="10">
        <v>102367</v>
      </c>
      <c r="C130" s="9" t="s">
        <v>10</v>
      </c>
      <c r="D130" s="9">
        <v>1</v>
      </c>
      <c r="E130" s="9">
        <v>0</v>
      </c>
      <c r="F130" s="9" t="s">
        <v>11</v>
      </c>
      <c r="G130" s="9" t="s">
        <v>835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25" customHeight="1" x14ac:dyDescent="0.25">
      <c r="A131" s="6" t="s">
        <v>143</v>
      </c>
      <c r="B131" s="10">
        <v>101130</v>
      </c>
      <c r="C131" s="9" t="s">
        <v>10</v>
      </c>
      <c r="D131" s="9">
        <v>1</v>
      </c>
      <c r="E131" s="9">
        <v>0</v>
      </c>
      <c r="F131" s="9" t="s">
        <v>11</v>
      </c>
      <c r="G131" s="9" t="s">
        <v>835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25" customHeight="1" x14ac:dyDescent="0.25">
      <c r="A132" s="6" t="s">
        <v>144</v>
      </c>
      <c r="B132" s="10">
        <v>101133</v>
      </c>
      <c r="C132" s="9" t="s">
        <v>10</v>
      </c>
      <c r="D132" s="9">
        <v>8</v>
      </c>
      <c r="E132" s="9">
        <v>0</v>
      </c>
      <c r="F132" s="9" t="s">
        <v>11</v>
      </c>
      <c r="G132" s="9" t="s">
        <v>835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25" customHeight="1" x14ac:dyDescent="0.25">
      <c r="A133" s="6" t="s">
        <v>145</v>
      </c>
      <c r="B133" s="10">
        <v>101135</v>
      </c>
      <c r="C133" s="9" t="s">
        <v>10</v>
      </c>
      <c r="D133" s="9">
        <v>1</v>
      </c>
      <c r="E133" s="9">
        <v>27600</v>
      </c>
      <c r="F133" s="9" t="s">
        <v>11</v>
      </c>
      <c r="G133" s="9" t="s">
        <v>838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25" customHeight="1" x14ac:dyDescent="0.25">
      <c r="A134" s="6" t="s">
        <v>146</v>
      </c>
      <c r="B134" s="10">
        <v>101136</v>
      </c>
      <c r="C134" s="9" t="s">
        <v>10</v>
      </c>
      <c r="D134" s="9">
        <v>3</v>
      </c>
      <c r="E134" s="9">
        <v>0</v>
      </c>
      <c r="F134" s="9" t="s">
        <v>11</v>
      </c>
      <c r="G134" s="9" t="s">
        <v>835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25" customHeight="1" x14ac:dyDescent="0.25">
      <c r="A135" s="6" t="s">
        <v>147</v>
      </c>
      <c r="B135" s="10">
        <v>101138</v>
      </c>
      <c r="C135" s="9" t="s">
        <v>10</v>
      </c>
      <c r="D135" s="9">
        <v>3</v>
      </c>
      <c r="E135" s="9">
        <v>69000</v>
      </c>
      <c r="F135" s="9" t="s">
        <v>11</v>
      </c>
      <c r="G135" s="9" t="s">
        <v>838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25" customHeight="1" x14ac:dyDescent="0.25">
      <c r="A136" s="6" t="s">
        <v>148</v>
      </c>
      <c r="B136" s="10">
        <v>101139</v>
      </c>
      <c r="C136" s="9" t="s">
        <v>10</v>
      </c>
      <c r="D136" s="9">
        <v>2</v>
      </c>
      <c r="E136" s="9">
        <v>69000</v>
      </c>
      <c r="F136" s="9" t="s">
        <v>11</v>
      </c>
      <c r="G136" s="9" t="s">
        <v>838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25" customHeight="1" x14ac:dyDescent="0.25">
      <c r="A137" s="6" t="s">
        <v>149</v>
      </c>
      <c r="B137" s="10">
        <v>101939</v>
      </c>
      <c r="C137" s="9" t="s">
        <v>10</v>
      </c>
      <c r="D137" s="9">
        <v>20</v>
      </c>
      <c r="E137" s="9">
        <v>69000</v>
      </c>
      <c r="F137" s="9" t="s">
        <v>11</v>
      </c>
      <c r="G137" s="9" t="s">
        <v>838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25" customHeight="1" x14ac:dyDescent="0.25">
      <c r="A138" s="6" t="s">
        <v>150</v>
      </c>
      <c r="B138" s="10">
        <v>101140</v>
      </c>
      <c r="C138" s="9" t="s">
        <v>10</v>
      </c>
      <c r="D138" s="9">
        <v>5</v>
      </c>
      <c r="E138" s="9">
        <v>69000</v>
      </c>
      <c r="F138" s="9" t="s">
        <v>11</v>
      </c>
      <c r="G138" s="9" t="s">
        <v>838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25" customHeight="1" x14ac:dyDescent="0.25">
      <c r="A139" s="6" t="s">
        <v>151</v>
      </c>
      <c r="B139" s="10">
        <v>101141</v>
      </c>
      <c r="C139" s="9" t="s">
        <v>10</v>
      </c>
      <c r="D139" s="9">
        <v>250</v>
      </c>
      <c r="E139" s="9">
        <v>69000</v>
      </c>
      <c r="F139" s="9" t="s">
        <v>11</v>
      </c>
      <c r="G139" s="9" t="s">
        <v>838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25" customHeight="1" x14ac:dyDescent="0.25">
      <c r="A140" s="6" t="s">
        <v>152</v>
      </c>
      <c r="B140" s="10">
        <v>102143</v>
      </c>
      <c r="C140" s="9" t="s">
        <v>10</v>
      </c>
      <c r="D140" s="9">
        <v>5</v>
      </c>
      <c r="E140" s="9">
        <v>0</v>
      </c>
      <c r="F140" s="9" t="s">
        <v>11</v>
      </c>
      <c r="G140" s="9" t="s">
        <v>835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25" customHeight="1" x14ac:dyDescent="0.25">
      <c r="A141" s="6" t="s">
        <v>153</v>
      </c>
      <c r="B141" s="10">
        <v>101142</v>
      </c>
      <c r="C141" s="9" t="s">
        <v>10</v>
      </c>
      <c r="D141" s="9">
        <v>1</v>
      </c>
      <c r="E141" s="9">
        <v>69000</v>
      </c>
      <c r="F141" s="9" t="s">
        <v>11</v>
      </c>
      <c r="G141" s="9" t="s">
        <v>838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25" customHeight="1" x14ac:dyDescent="0.25">
      <c r="A142" s="6" t="s">
        <v>154</v>
      </c>
      <c r="B142" s="10">
        <v>102144</v>
      </c>
      <c r="C142" s="9" t="s">
        <v>10</v>
      </c>
      <c r="D142" s="9">
        <v>5</v>
      </c>
      <c r="E142" s="9">
        <v>0</v>
      </c>
      <c r="F142" s="9" t="s">
        <v>11</v>
      </c>
      <c r="G142" s="9" t="s">
        <v>835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25" customHeight="1" x14ac:dyDescent="0.25">
      <c r="A143" s="6" t="s">
        <v>155</v>
      </c>
      <c r="B143" s="10">
        <v>101143</v>
      </c>
      <c r="C143" s="9" t="s">
        <v>10</v>
      </c>
      <c r="D143" s="9">
        <v>1</v>
      </c>
      <c r="E143" s="9">
        <v>0</v>
      </c>
      <c r="F143" s="9" t="s">
        <v>11</v>
      </c>
      <c r="G143" s="9" t="s">
        <v>835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25" customHeight="1" x14ac:dyDescent="0.25">
      <c r="A144" s="6" t="s">
        <v>156</v>
      </c>
      <c r="B144" s="10">
        <v>101144</v>
      </c>
      <c r="C144" s="9" t="s">
        <v>10</v>
      </c>
      <c r="D144" s="9">
        <v>14</v>
      </c>
      <c r="E144" s="9">
        <v>69000</v>
      </c>
      <c r="F144" s="9" t="s">
        <v>11</v>
      </c>
      <c r="G144" s="9" t="s">
        <v>838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25" customHeight="1" x14ac:dyDescent="0.25">
      <c r="A145" s="6" t="s">
        <v>157</v>
      </c>
      <c r="B145" s="10">
        <v>102145</v>
      </c>
      <c r="C145" s="9" t="s">
        <v>10</v>
      </c>
      <c r="D145" s="9">
        <v>2</v>
      </c>
      <c r="E145" s="9">
        <v>0</v>
      </c>
      <c r="F145" s="9" t="s">
        <v>11</v>
      </c>
      <c r="G145" s="9" t="s">
        <v>835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25" customHeight="1" x14ac:dyDescent="0.25">
      <c r="A146" s="6" t="s">
        <v>158</v>
      </c>
      <c r="B146" s="10">
        <v>101145</v>
      </c>
      <c r="C146" s="9" t="s">
        <v>10</v>
      </c>
      <c r="D146" s="9">
        <v>1</v>
      </c>
      <c r="E146" s="9">
        <v>69000</v>
      </c>
      <c r="F146" s="9" t="s">
        <v>11</v>
      </c>
      <c r="G146" s="9" t="s">
        <v>838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25" customHeight="1" x14ac:dyDescent="0.25">
      <c r="A147" s="6" t="s">
        <v>159</v>
      </c>
      <c r="B147" s="10">
        <v>101146</v>
      </c>
      <c r="C147" s="9" t="s">
        <v>10</v>
      </c>
      <c r="D147" s="9">
        <v>11</v>
      </c>
      <c r="E147" s="9">
        <v>69000</v>
      </c>
      <c r="F147" s="9" t="s">
        <v>11</v>
      </c>
      <c r="G147" s="9" t="s">
        <v>838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25" customHeight="1" x14ac:dyDescent="0.25">
      <c r="A148" s="6" t="s">
        <v>160</v>
      </c>
      <c r="B148" s="10">
        <v>101985</v>
      </c>
      <c r="C148" s="9" t="s">
        <v>10</v>
      </c>
      <c r="D148" s="9">
        <v>12</v>
      </c>
      <c r="E148" s="9">
        <v>69000</v>
      </c>
      <c r="F148" s="9" t="s">
        <v>11</v>
      </c>
      <c r="G148" s="9" t="s">
        <v>838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25" customHeight="1" x14ac:dyDescent="0.25">
      <c r="A149" s="6" t="s">
        <v>161</v>
      </c>
      <c r="B149" s="10">
        <v>101147</v>
      </c>
      <c r="C149" s="9" t="s">
        <v>42</v>
      </c>
      <c r="D149" s="9">
        <v>2</v>
      </c>
      <c r="E149" s="9">
        <v>0</v>
      </c>
      <c r="F149" s="9" t="s">
        <v>11</v>
      </c>
      <c r="G149" s="9" t="s">
        <v>835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25" customHeight="1" x14ac:dyDescent="0.25">
      <c r="A150" s="6" t="s">
        <v>162</v>
      </c>
      <c r="B150" s="10">
        <v>101148</v>
      </c>
      <c r="C150" s="9" t="s">
        <v>42</v>
      </c>
      <c r="D150" s="9">
        <v>9</v>
      </c>
      <c r="E150" s="9">
        <v>0</v>
      </c>
      <c r="F150" s="9" t="s">
        <v>11</v>
      </c>
      <c r="G150" s="9" t="s">
        <v>835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25" customHeight="1" x14ac:dyDescent="0.25">
      <c r="A151" s="6" t="s">
        <v>163</v>
      </c>
      <c r="B151" s="10">
        <v>101149</v>
      </c>
      <c r="C151" s="9" t="s">
        <v>42</v>
      </c>
      <c r="D151" s="9">
        <v>1</v>
      </c>
      <c r="E151" s="9">
        <v>0</v>
      </c>
      <c r="F151" s="9" t="s">
        <v>11</v>
      </c>
      <c r="G151" s="9" t="s">
        <v>835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25" customHeight="1" x14ac:dyDescent="0.25">
      <c r="A152" s="6" t="s">
        <v>164</v>
      </c>
      <c r="B152" s="10">
        <v>103469</v>
      </c>
      <c r="C152" s="9" t="s">
        <v>36</v>
      </c>
      <c r="D152" s="9">
        <v>13</v>
      </c>
      <c r="E152" s="9">
        <v>0</v>
      </c>
      <c r="F152" s="9" t="s">
        <v>11</v>
      </c>
      <c r="G152" s="9" t="s">
        <v>835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25" customHeight="1" x14ac:dyDescent="0.25">
      <c r="A153" s="6" t="s">
        <v>165</v>
      </c>
      <c r="B153" s="10">
        <v>101163</v>
      </c>
      <c r="C153" s="9" t="s">
        <v>10</v>
      </c>
      <c r="D153" s="9">
        <v>8</v>
      </c>
      <c r="E153" s="9">
        <v>24750</v>
      </c>
      <c r="F153" s="9" t="s">
        <v>11</v>
      </c>
      <c r="G153" s="9" t="s">
        <v>838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25" customHeight="1" x14ac:dyDescent="0.25">
      <c r="A154" s="6" t="s">
        <v>166</v>
      </c>
      <c r="B154" s="10">
        <v>101164</v>
      </c>
      <c r="C154" s="9" t="s">
        <v>10</v>
      </c>
      <c r="D154" s="9">
        <v>689</v>
      </c>
      <c r="E154" s="9">
        <v>0</v>
      </c>
      <c r="F154" s="9" t="s">
        <v>11</v>
      </c>
      <c r="G154" s="9" t="s">
        <v>835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25" customHeight="1" x14ac:dyDescent="0.25">
      <c r="A155" s="6" t="s">
        <v>167</v>
      </c>
      <c r="B155" s="10">
        <v>102402</v>
      </c>
      <c r="C155" s="9" t="s">
        <v>10</v>
      </c>
      <c r="D155" s="9">
        <v>3</v>
      </c>
      <c r="E155" s="9">
        <v>0</v>
      </c>
      <c r="F155" s="9" t="s">
        <v>11</v>
      </c>
      <c r="G155" s="9" t="s">
        <v>835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25" customHeight="1" x14ac:dyDescent="0.25">
      <c r="A156" s="6" t="s">
        <v>168</v>
      </c>
      <c r="B156" s="10">
        <v>101165</v>
      </c>
      <c r="C156" s="9" t="s">
        <v>10</v>
      </c>
      <c r="D156" s="9">
        <v>64</v>
      </c>
      <c r="E156" s="9">
        <v>0</v>
      </c>
      <c r="F156" s="9" t="s">
        <v>11</v>
      </c>
      <c r="G156" s="9" t="s">
        <v>835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25" customHeight="1" x14ac:dyDescent="0.25">
      <c r="A157" s="6" t="s">
        <v>169</v>
      </c>
      <c r="B157" s="10">
        <v>101166</v>
      </c>
      <c r="C157" s="9" t="s">
        <v>10</v>
      </c>
      <c r="D157" s="9">
        <v>75</v>
      </c>
      <c r="E157" s="9">
        <v>0</v>
      </c>
      <c r="F157" s="9" t="s">
        <v>11</v>
      </c>
      <c r="G157" s="9" t="s">
        <v>835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25" customHeight="1" x14ac:dyDescent="0.25">
      <c r="A158" s="6" t="s">
        <v>170</v>
      </c>
      <c r="B158" s="10">
        <v>101167</v>
      </c>
      <c r="C158" s="9" t="s">
        <v>10</v>
      </c>
      <c r="D158" s="9">
        <v>16</v>
      </c>
      <c r="E158" s="9">
        <v>0</v>
      </c>
      <c r="F158" s="9" t="s">
        <v>11</v>
      </c>
      <c r="G158" s="9" t="s">
        <v>835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25" customHeight="1" x14ac:dyDescent="0.25">
      <c r="A159" s="6" t="s">
        <v>171</v>
      </c>
      <c r="B159" s="10">
        <v>102405</v>
      </c>
      <c r="C159" s="9" t="s">
        <v>10</v>
      </c>
      <c r="D159" s="9">
        <v>2</v>
      </c>
      <c r="E159" s="9">
        <v>0</v>
      </c>
      <c r="F159" s="9" t="s">
        <v>11</v>
      </c>
      <c r="G159" s="9" t="s">
        <v>835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25" customHeight="1" x14ac:dyDescent="0.25">
      <c r="A160" s="6" t="s">
        <v>172</v>
      </c>
      <c r="B160" s="10">
        <v>102177</v>
      </c>
      <c r="C160" s="9" t="s">
        <v>10</v>
      </c>
      <c r="D160" s="9">
        <v>1</v>
      </c>
      <c r="E160" s="9">
        <v>0</v>
      </c>
      <c r="F160" s="9" t="s">
        <v>11</v>
      </c>
      <c r="G160" s="9" t="s">
        <v>835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25" customHeight="1" x14ac:dyDescent="0.25">
      <c r="A161" s="6" t="s">
        <v>173</v>
      </c>
      <c r="B161" s="10">
        <v>101168</v>
      </c>
      <c r="C161" s="9" t="s">
        <v>10</v>
      </c>
      <c r="D161" s="9">
        <v>693</v>
      </c>
      <c r="E161" s="9">
        <v>0</v>
      </c>
      <c r="F161" s="9" t="s">
        <v>11</v>
      </c>
      <c r="G161" s="9" t="s">
        <v>835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25" customHeight="1" x14ac:dyDescent="0.25">
      <c r="A162" s="6" t="s">
        <v>174</v>
      </c>
      <c r="B162" s="10">
        <v>101169</v>
      </c>
      <c r="C162" s="9" t="s">
        <v>10</v>
      </c>
      <c r="D162" s="9">
        <v>7</v>
      </c>
      <c r="E162" s="9">
        <v>24750</v>
      </c>
      <c r="F162" s="9" t="s">
        <v>11</v>
      </c>
      <c r="G162" s="9" t="s">
        <v>838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25" customHeight="1" x14ac:dyDescent="0.25">
      <c r="A163" s="6" t="s">
        <v>175</v>
      </c>
      <c r="B163" s="10">
        <v>101170</v>
      </c>
      <c r="C163" s="9" t="s">
        <v>10</v>
      </c>
      <c r="D163" s="9">
        <v>1</v>
      </c>
      <c r="E163" s="9">
        <v>33000</v>
      </c>
      <c r="F163" s="9" t="s">
        <v>11</v>
      </c>
      <c r="G163" s="9" t="s">
        <v>838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25" customHeight="1" x14ac:dyDescent="0.25">
      <c r="A164" s="6" t="s">
        <v>176</v>
      </c>
      <c r="B164" s="10">
        <v>101172</v>
      </c>
      <c r="C164" s="9" t="s">
        <v>10</v>
      </c>
      <c r="D164" s="9">
        <v>13</v>
      </c>
      <c r="E164" s="9">
        <v>0</v>
      </c>
      <c r="F164" s="9" t="s">
        <v>11</v>
      </c>
      <c r="G164" s="9" t="s">
        <v>835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25" customHeight="1" x14ac:dyDescent="0.25">
      <c r="A165" s="6" t="s">
        <v>177</v>
      </c>
      <c r="B165" s="10">
        <v>102126</v>
      </c>
      <c r="C165" s="9" t="s">
        <v>10</v>
      </c>
      <c r="D165" s="9">
        <v>2</v>
      </c>
      <c r="E165" s="9">
        <v>0</v>
      </c>
      <c r="F165" s="9" t="s">
        <v>11</v>
      </c>
      <c r="G165" s="9" t="s">
        <v>835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25" customHeight="1" x14ac:dyDescent="0.25">
      <c r="A166" s="6" t="s">
        <v>178</v>
      </c>
      <c r="B166" s="10">
        <v>101173</v>
      </c>
      <c r="C166" s="9" t="s">
        <v>10</v>
      </c>
      <c r="D166" s="9">
        <v>58</v>
      </c>
      <c r="E166" s="9">
        <v>0</v>
      </c>
      <c r="F166" s="9" t="s">
        <v>11</v>
      </c>
      <c r="G166" s="9" t="s">
        <v>835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25" customHeight="1" x14ac:dyDescent="0.25">
      <c r="A167" s="6" t="s">
        <v>179</v>
      </c>
      <c r="B167" s="10">
        <v>101174</v>
      </c>
      <c r="C167" s="9" t="s">
        <v>10</v>
      </c>
      <c r="D167" s="9">
        <v>1</v>
      </c>
      <c r="E167" s="9">
        <v>0</v>
      </c>
      <c r="F167" s="9" t="s">
        <v>11</v>
      </c>
      <c r="G167" s="9" t="s">
        <v>835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25" customHeight="1" x14ac:dyDescent="0.25">
      <c r="A168" s="6" t="s">
        <v>180</v>
      </c>
      <c r="B168" s="10">
        <v>102410</v>
      </c>
      <c r="C168" s="9" t="s">
        <v>10</v>
      </c>
      <c r="D168" s="9">
        <v>14</v>
      </c>
      <c r="E168" s="9">
        <v>0</v>
      </c>
      <c r="F168" s="9" t="s">
        <v>11</v>
      </c>
      <c r="G168" s="9" t="s">
        <v>835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25" customHeight="1" x14ac:dyDescent="0.25">
      <c r="A169" s="6" t="s">
        <v>181</v>
      </c>
      <c r="B169" s="10">
        <v>101175</v>
      </c>
      <c r="C169" s="9" t="s">
        <v>10</v>
      </c>
      <c r="D169" s="9">
        <v>7</v>
      </c>
      <c r="E169" s="9">
        <v>24750</v>
      </c>
      <c r="F169" s="9" t="s">
        <v>11</v>
      </c>
      <c r="G169" s="9" t="s">
        <v>838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25" customHeight="1" x14ac:dyDescent="0.25">
      <c r="A170" s="6" t="s">
        <v>182</v>
      </c>
      <c r="B170" s="10">
        <v>101176</v>
      </c>
      <c r="C170" s="9" t="s">
        <v>10</v>
      </c>
      <c r="D170" s="9">
        <v>5</v>
      </c>
      <c r="E170" s="9">
        <v>33000</v>
      </c>
      <c r="F170" s="9" t="s">
        <v>11</v>
      </c>
      <c r="G170" s="9" t="s">
        <v>838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25" customHeight="1" x14ac:dyDescent="0.25">
      <c r="A171" s="6" t="s">
        <v>183</v>
      </c>
      <c r="B171" s="10">
        <v>102412</v>
      </c>
      <c r="C171" s="9" t="s">
        <v>10</v>
      </c>
      <c r="D171" s="9">
        <v>4</v>
      </c>
      <c r="E171" s="9">
        <v>0</v>
      </c>
      <c r="F171" s="9" t="s">
        <v>11</v>
      </c>
      <c r="G171" s="9" t="s">
        <v>835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25" customHeight="1" x14ac:dyDescent="0.25">
      <c r="A172" s="6" t="s">
        <v>184</v>
      </c>
      <c r="B172" s="10">
        <v>101177</v>
      </c>
      <c r="C172" s="9" t="s">
        <v>10</v>
      </c>
      <c r="D172" s="9">
        <v>2</v>
      </c>
      <c r="E172" s="9">
        <v>24750</v>
      </c>
      <c r="F172" s="9" t="s">
        <v>11</v>
      </c>
      <c r="G172" s="9" t="s">
        <v>838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25" customHeight="1" x14ac:dyDescent="0.25">
      <c r="A173" s="6" t="s">
        <v>185</v>
      </c>
      <c r="B173" s="10">
        <v>101178</v>
      </c>
      <c r="C173" s="9" t="s">
        <v>10</v>
      </c>
      <c r="D173" s="9">
        <v>616</v>
      </c>
      <c r="E173" s="9">
        <v>0</v>
      </c>
      <c r="F173" s="9" t="s">
        <v>11</v>
      </c>
      <c r="G173" s="9" t="s">
        <v>835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25" customHeight="1" x14ac:dyDescent="0.25">
      <c r="A174" s="6" t="s">
        <v>186</v>
      </c>
      <c r="B174" s="10">
        <v>102053</v>
      </c>
      <c r="C174" s="9" t="s">
        <v>10</v>
      </c>
      <c r="D174" s="9">
        <v>20</v>
      </c>
      <c r="E174" s="9">
        <v>0</v>
      </c>
      <c r="F174" s="9" t="s">
        <v>11</v>
      </c>
      <c r="G174" s="9" t="s">
        <v>835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25" customHeight="1" x14ac:dyDescent="0.25">
      <c r="A175" s="6" t="s">
        <v>187</v>
      </c>
      <c r="B175" s="10">
        <v>101182</v>
      </c>
      <c r="C175" s="9" t="s">
        <v>10</v>
      </c>
      <c r="D175" s="9">
        <v>12</v>
      </c>
      <c r="E175" s="9">
        <v>0</v>
      </c>
      <c r="F175" s="9" t="s">
        <v>11</v>
      </c>
      <c r="G175" s="9" t="s">
        <v>835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25" customHeight="1" x14ac:dyDescent="0.25">
      <c r="A176" s="6" t="s">
        <v>188</v>
      </c>
      <c r="B176" s="10">
        <v>101183</v>
      </c>
      <c r="C176" s="9" t="s">
        <v>10</v>
      </c>
      <c r="D176" s="9">
        <v>6</v>
      </c>
      <c r="E176" s="9">
        <v>0</v>
      </c>
      <c r="F176" s="9" t="s">
        <v>11</v>
      </c>
      <c r="G176" s="9" t="s">
        <v>835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25" customHeight="1" x14ac:dyDescent="0.25">
      <c r="A177" s="6" t="s">
        <v>189</v>
      </c>
      <c r="B177" s="10">
        <v>101184</v>
      </c>
      <c r="C177" s="9" t="s">
        <v>10</v>
      </c>
      <c r="D177" s="9">
        <v>98</v>
      </c>
      <c r="E177" s="9">
        <v>0</v>
      </c>
      <c r="F177" s="9" t="s">
        <v>11</v>
      </c>
      <c r="G177" s="9" t="s">
        <v>835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25" customHeight="1" x14ac:dyDescent="0.25">
      <c r="A178" s="6" t="s">
        <v>190</v>
      </c>
      <c r="B178" s="10">
        <v>101185</v>
      </c>
      <c r="C178" s="9" t="s">
        <v>10</v>
      </c>
      <c r="D178" s="9">
        <v>7</v>
      </c>
      <c r="E178" s="9">
        <v>0</v>
      </c>
      <c r="F178" s="9" t="s">
        <v>11</v>
      </c>
      <c r="G178" s="9" t="s">
        <v>835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25" customHeight="1" x14ac:dyDescent="0.25">
      <c r="A179" s="6" t="s">
        <v>191</v>
      </c>
      <c r="B179" s="10">
        <v>101186</v>
      </c>
      <c r="C179" s="9" t="s">
        <v>10</v>
      </c>
      <c r="D179" s="9">
        <v>16</v>
      </c>
      <c r="E179" s="9">
        <v>0</v>
      </c>
      <c r="F179" s="9" t="s">
        <v>11</v>
      </c>
      <c r="G179" s="9" t="s">
        <v>835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25" customHeight="1" x14ac:dyDescent="0.25">
      <c r="A180" s="6" t="s">
        <v>192</v>
      </c>
      <c r="B180" s="10">
        <v>102420</v>
      </c>
      <c r="C180" s="9" t="s">
        <v>10</v>
      </c>
      <c r="D180" s="9">
        <v>2</v>
      </c>
      <c r="E180" s="9">
        <v>0</v>
      </c>
      <c r="F180" s="9" t="s">
        <v>11</v>
      </c>
      <c r="G180" s="9" t="s">
        <v>835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25" customHeight="1" x14ac:dyDescent="0.25">
      <c r="A181" s="6" t="s">
        <v>193</v>
      </c>
      <c r="B181" s="10">
        <v>101187</v>
      </c>
      <c r="C181" s="9" t="s">
        <v>10</v>
      </c>
      <c r="D181" s="9">
        <v>32</v>
      </c>
      <c r="E181" s="9">
        <v>24750</v>
      </c>
      <c r="F181" s="9" t="s">
        <v>11</v>
      </c>
      <c r="G181" s="9" t="s">
        <v>838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25" customHeight="1" x14ac:dyDescent="0.25">
      <c r="A182" s="6" t="s">
        <v>194</v>
      </c>
      <c r="B182" s="10">
        <v>101188</v>
      </c>
      <c r="C182" s="9" t="s">
        <v>10</v>
      </c>
      <c r="D182" s="9">
        <v>133</v>
      </c>
      <c r="E182" s="9">
        <v>0</v>
      </c>
      <c r="F182" s="9" t="s">
        <v>11</v>
      </c>
      <c r="G182" s="9" t="s">
        <v>835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25" customHeight="1" x14ac:dyDescent="0.25">
      <c r="A183" s="6" t="s">
        <v>195</v>
      </c>
      <c r="B183" s="10">
        <v>102422</v>
      </c>
      <c r="C183" s="9" t="s">
        <v>10</v>
      </c>
      <c r="D183" s="9">
        <v>7</v>
      </c>
      <c r="E183" s="9">
        <v>0</v>
      </c>
      <c r="F183" s="9" t="s">
        <v>11</v>
      </c>
      <c r="G183" s="9" t="s">
        <v>835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25" customHeight="1" x14ac:dyDescent="0.25">
      <c r="A184" s="6" t="s">
        <v>196</v>
      </c>
      <c r="B184" s="10">
        <v>101190</v>
      </c>
      <c r="C184" s="9" t="s">
        <v>10</v>
      </c>
      <c r="D184" s="9">
        <v>33</v>
      </c>
      <c r="E184" s="9">
        <v>0</v>
      </c>
      <c r="F184" s="9" t="s">
        <v>11</v>
      </c>
      <c r="G184" s="9" t="s">
        <v>835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25" customHeight="1" x14ac:dyDescent="0.25">
      <c r="A185" s="6" t="s">
        <v>197</v>
      </c>
      <c r="B185" s="10">
        <v>102424</v>
      </c>
      <c r="C185" s="9" t="s">
        <v>10</v>
      </c>
      <c r="D185" s="9">
        <v>1</v>
      </c>
      <c r="E185" s="9">
        <v>0</v>
      </c>
      <c r="F185" s="9" t="s">
        <v>11</v>
      </c>
      <c r="G185" s="9" t="s">
        <v>835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25" customHeight="1" x14ac:dyDescent="0.25">
      <c r="A186" s="6" t="s">
        <v>198</v>
      </c>
      <c r="B186" s="10">
        <v>101191</v>
      </c>
      <c r="C186" s="9" t="s">
        <v>10</v>
      </c>
      <c r="D186" s="9">
        <v>1</v>
      </c>
      <c r="E186" s="9">
        <v>0</v>
      </c>
      <c r="F186" s="9" t="s">
        <v>11</v>
      </c>
      <c r="G186" s="9" t="s">
        <v>835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25" customHeight="1" x14ac:dyDescent="0.25">
      <c r="A187" s="6" t="s">
        <v>199</v>
      </c>
      <c r="B187" s="10">
        <v>102425</v>
      </c>
      <c r="C187" s="9" t="s">
        <v>10</v>
      </c>
      <c r="D187" s="9">
        <v>1</v>
      </c>
      <c r="E187" s="9">
        <v>0</v>
      </c>
      <c r="F187" s="9" t="s">
        <v>11</v>
      </c>
      <c r="G187" s="9" t="s">
        <v>835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25" customHeight="1" x14ac:dyDescent="0.25">
      <c r="A188" s="6" t="s">
        <v>200</v>
      </c>
      <c r="B188" s="10">
        <v>101192</v>
      </c>
      <c r="C188" s="9" t="s">
        <v>10</v>
      </c>
      <c r="D188" s="9">
        <v>53</v>
      </c>
      <c r="E188" s="9">
        <v>0</v>
      </c>
      <c r="F188" s="9" t="s">
        <v>11</v>
      </c>
      <c r="G188" s="9" t="s">
        <v>835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25" customHeight="1" x14ac:dyDescent="0.25">
      <c r="A189" s="6" t="s">
        <v>201</v>
      </c>
      <c r="B189" s="10">
        <v>102426</v>
      </c>
      <c r="C189" s="9" t="s">
        <v>10</v>
      </c>
      <c r="D189" s="9">
        <v>9</v>
      </c>
      <c r="E189" s="9">
        <v>0</v>
      </c>
      <c r="F189" s="9" t="s">
        <v>11</v>
      </c>
      <c r="G189" s="9" t="s">
        <v>835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25" customHeight="1" x14ac:dyDescent="0.25">
      <c r="A190" s="6" t="s">
        <v>202</v>
      </c>
      <c r="B190" s="10">
        <v>101193</v>
      </c>
      <c r="C190" s="9" t="s">
        <v>10</v>
      </c>
      <c r="D190" s="9">
        <v>70</v>
      </c>
      <c r="E190" s="9">
        <v>0</v>
      </c>
      <c r="F190" s="9" t="s">
        <v>11</v>
      </c>
      <c r="G190" s="9" t="s">
        <v>835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25" customHeight="1" x14ac:dyDescent="0.25">
      <c r="A191" s="6" t="s">
        <v>203</v>
      </c>
      <c r="B191" s="10">
        <v>101194</v>
      </c>
      <c r="C191" s="9" t="s">
        <v>10</v>
      </c>
      <c r="D191" s="9">
        <v>145</v>
      </c>
      <c r="E191" s="9">
        <v>0</v>
      </c>
      <c r="F191" s="9" t="s">
        <v>11</v>
      </c>
      <c r="G191" s="9" t="s">
        <v>835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25" customHeight="1" x14ac:dyDescent="0.25">
      <c r="A192" s="6" t="s">
        <v>204</v>
      </c>
      <c r="B192" s="10">
        <v>101196</v>
      </c>
      <c r="C192" s="9" t="s">
        <v>10</v>
      </c>
      <c r="D192" s="9">
        <v>24</v>
      </c>
      <c r="E192" s="9">
        <v>0</v>
      </c>
      <c r="F192" s="9" t="s">
        <v>11</v>
      </c>
      <c r="G192" s="9" t="s">
        <v>835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25" customHeight="1" x14ac:dyDescent="0.25">
      <c r="A193" s="6" t="s">
        <v>205</v>
      </c>
      <c r="B193" s="10">
        <v>101197</v>
      </c>
      <c r="C193" s="9" t="s">
        <v>10</v>
      </c>
      <c r="D193" s="9">
        <v>40</v>
      </c>
      <c r="E193" s="9">
        <v>0</v>
      </c>
      <c r="F193" s="9" t="s">
        <v>11</v>
      </c>
      <c r="G193" s="9" t="s">
        <v>835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25" customHeight="1" x14ac:dyDescent="0.25">
      <c r="A194" s="6" t="s">
        <v>206</v>
      </c>
      <c r="B194" s="10">
        <v>101199</v>
      </c>
      <c r="C194" s="9" t="s">
        <v>10</v>
      </c>
      <c r="D194" s="9">
        <v>32</v>
      </c>
      <c r="E194" s="9">
        <v>0</v>
      </c>
      <c r="F194" s="9" t="s">
        <v>11</v>
      </c>
      <c r="G194" s="9" t="s">
        <v>835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25" customHeight="1" x14ac:dyDescent="0.25">
      <c r="A195" s="6" t="s">
        <v>207</v>
      </c>
      <c r="B195" s="10">
        <v>102433</v>
      </c>
      <c r="C195" s="9" t="s">
        <v>10</v>
      </c>
      <c r="D195" s="9">
        <v>2</v>
      </c>
      <c r="E195" s="9">
        <v>0</v>
      </c>
      <c r="F195" s="9" t="s">
        <v>11</v>
      </c>
      <c r="G195" s="9" t="s">
        <v>835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25" customHeight="1" x14ac:dyDescent="0.25">
      <c r="A196" s="6" t="s">
        <v>208</v>
      </c>
      <c r="B196" s="10">
        <v>101200</v>
      </c>
      <c r="C196" s="9" t="s">
        <v>10</v>
      </c>
      <c r="D196" s="9">
        <v>1</v>
      </c>
      <c r="E196" s="9">
        <v>0</v>
      </c>
      <c r="F196" s="9" t="s">
        <v>11</v>
      </c>
      <c r="G196" s="9" t="s">
        <v>835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25" customHeight="1" x14ac:dyDescent="0.25">
      <c r="A197" s="6" t="s">
        <v>209</v>
      </c>
      <c r="B197" s="10">
        <v>101201</v>
      </c>
      <c r="C197" s="9" t="s">
        <v>10</v>
      </c>
      <c r="D197" s="9">
        <v>15</v>
      </c>
      <c r="E197" s="9">
        <v>0</v>
      </c>
      <c r="F197" s="9" t="s">
        <v>11</v>
      </c>
      <c r="G197" s="9" t="s">
        <v>835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25" customHeight="1" x14ac:dyDescent="0.25">
      <c r="A198" s="6" t="s">
        <v>210</v>
      </c>
      <c r="B198" s="10">
        <v>101203</v>
      </c>
      <c r="C198" s="9" t="s">
        <v>10</v>
      </c>
      <c r="D198" s="9">
        <v>144</v>
      </c>
      <c r="E198" s="9">
        <v>0</v>
      </c>
      <c r="F198" s="9" t="s">
        <v>11</v>
      </c>
      <c r="G198" s="9" t="s">
        <v>835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25" customHeight="1" x14ac:dyDescent="0.25">
      <c r="A199" s="6" t="s">
        <v>211</v>
      </c>
      <c r="B199" s="10">
        <v>101205</v>
      </c>
      <c r="C199" s="9" t="s">
        <v>10</v>
      </c>
      <c r="D199" s="9">
        <v>48</v>
      </c>
      <c r="E199" s="9">
        <v>33000</v>
      </c>
      <c r="F199" s="9" t="s">
        <v>11</v>
      </c>
      <c r="G199" s="9" t="s">
        <v>838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25" customHeight="1" x14ac:dyDescent="0.25">
      <c r="A200" s="6" t="s">
        <v>212</v>
      </c>
      <c r="B200" s="10">
        <v>101206</v>
      </c>
      <c r="C200" s="9" t="s">
        <v>10</v>
      </c>
      <c r="D200" s="9">
        <v>2</v>
      </c>
      <c r="E200" s="9">
        <v>24750</v>
      </c>
      <c r="F200" s="9" t="s">
        <v>11</v>
      </c>
      <c r="G200" s="9" t="s">
        <v>838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25" customHeight="1" x14ac:dyDescent="0.25">
      <c r="A201" s="6" t="s">
        <v>213</v>
      </c>
      <c r="B201" s="10">
        <v>101207</v>
      </c>
      <c r="C201" s="9" t="s">
        <v>10</v>
      </c>
      <c r="D201" s="9">
        <v>65</v>
      </c>
      <c r="E201" s="9">
        <v>0</v>
      </c>
      <c r="F201" s="9" t="s">
        <v>11</v>
      </c>
      <c r="G201" s="9" t="s">
        <v>835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25" customHeight="1" x14ac:dyDescent="0.25">
      <c r="A202" s="6" t="s">
        <v>214</v>
      </c>
      <c r="B202" s="10">
        <v>102440</v>
      </c>
      <c r="C202" s="9" t="s">
        <v>10</v>
      </c>
      <c r="D202" s="9">
        <v>5</v>
      </c>
      <c r="E202" s="9">
        <v>0</v>
      </c>
      <c r="F202" s="9" t="s">
        <v>11</v>
      </c>
      <c r="G202" s="9" t="s">
        <v>835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25" customHeight="1" x14ac:dyDescent="0.25">
      <c r="A203" s="6" t="s">
        <v>215</v>
      </c>
      <c r="B203" s="10">
        <v>101209</v>
      </c>
      <c r="C203" s="9" t="s">
        <v>10</v>
      </c>
      <c r="D203" s="9">
        <v>137</v>
      </c>
      <c r="E203" s="9">
        <v>33000</v>
      </c>
      <c r="F203" s="9" t="s">
        <v>11</v>
      </c>
      <c r="G203" s="9" t="s">
        <v>838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25" customHeight="1" x14ac:dyDescent="0.25">
      <c r="A204" s="6" t="s">
        <v>216</v>
      </c>
      <c r="B204" s="10">
        <v>102442</v>
      </c>
      <c r="C204" s="9" t="s">
        <v>10</v>
      </c>
      <c r="D204" s="9">
        <v>5</v>
      </c>
      <c r="E204" s="9">
        <v>0</v>
      </c>
      <c r="F204" s="9" t="s">
        <v>11</v>
      </c>
      <c r="G204" s="9" t="s">
        <v>835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25" customHeight="1" x14ac:dyDescent="0.25">
      <c r="A205" s="6" t="s">
        <v>217</v>
      </c>
      <c r="B205" s="10">
        <v>101211</v>
      </c>
      <c r="C205" s="9" t="s">
        <v>10</v>
      </c>
      <c r="D205" s="9">
        <v>24</v>
      </c>
      <c r="E205" s="9">
        <v>0</v>
      </c>
      <c r="F205" s="9" t="s">
        <v>11</v>
      </c>
      <c r="G205" s="9" t="s">
        <v>835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25" customHeight="1" x14ac:dyDescent="0.25">
      <c r="A206" s="6" t="s">
        <v>218</v>
      </c>
      <c r="B206" s="10">
        <v>102444</v>
      </c>
      <c r="C206" s="9" t="s">
        <v>10</v>
      </c>
      <c r="D206" s="9">
        <v>7</v>
      </c>
      <c r="E206" s="9">
        <v>33000</v>
      </c>
      <c r="F206" s="9" t="s">
        <v>11</v>
      </c>
      <c r="G206" s="9" t="s">
        <v>838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25" customHeight="1" x14ac:dyDescent="0.25">
      <c r="A207" s="6" t="s">
        <v>219</v>
      </c>
      <c r="B207" s="10">
        <v>101212</v>
      </c>
      <c r="C207" s="9" t="s">
        <v>10</v>
      </c>
      <c r="D207" s="9">
        <v>5</v>
      </c>
      <c r="E207" s="9">
        <v>24750</v>
      </c>
      <c r="F207" s="9" t="s">
        <v>11</v>
      </c>
      <c r="G207" s="9" t="s">
        <v>838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25" customHeight="1" x14ac:dyDescent="0.25">
      <c r="A208" s="6" t="s">
        <v>220</v>
      </c>
      <c r="B208" s="10">
        <v>101213</v>
      </c>
      <c r="C208" s="9" t="s">
        <v>10</v>
      </c>
      <c r="D208" s="9">
        <v>81</v>
      </c>
      <c r="E208" s="9">
        <v>0</v>
      </c>
      <c r="F208" s="9" t="s">
        <v>11</v>
      </c>
      <c r="G208" s="9" t="s">
        <v>835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25" customHeight="1" x14ac:dyDescent="0.25">
      <c r="A209" s="6" t="s">
        <v>221</v>
      </c>
      <c r="B209" s="10">
        <v>101215</v>
      </c>
      <c r="C209" s="9" t="s">
        <v>10</v>
      </c>
      <c r="D209" s="9">
        <v>2</v>
      </c>
      <c r="E209" s="9">
        <v>33000</v>
      </c>
      <c r="F209" s="9" t="s">
        <v>11</v>
      </c>
      <c r="G209" s="9" t="s">
        <v>838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25" customHeight="1" x14ac:dyDescent="0.25">
      <c r="A210" s="6" t="s">
        <v>222</v>
      </c>
      <c r="B210" s="10">
        <v>102450</v>
      </c>
      <c r="C210" s="9" t="s">
        <v>10</v>
      </c>
      <c r="D210" s="9">
        <v>3</v>
      </c>
      <c r="E210" s="9">
        <v>0</v>
      </c>
      <c r="F210" s="9" t="s">
        <v>11</v>
      </c>
      <c r="G210" s="9" t="s">
        <v>835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25" customHeight="1" x14ac:dyDescent="0.25">
      <c r="A211" s="6" t="s">
        <v>223</v>
      </c>
      <c r="B211" s="10">
        <v>101219</v>
      </c>
      <c r="C211" s="9" t="s">
        <v>10</v>
      </c>
      <c r="D211" s="9">
        <v>20</v>
      </c>
      <c r="E211" s="9">
        <v>0</v>
      </c>
      <c r="F211" s="9" t="s">
        <v>11</v>
      </c>
      <c r="G211" s="9" t="s">
        <v>835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25" customHeight="1" x14ac:dyDescent="0.25">
      <c r="A212" s="6" t="s">
        <v>224</v>
      </c>
      <c r="B212" s="10">
        <v>101220</v>
      </c>
      <c r="C212" s="9" t="s">
        <v>10</v>
      </c>
      <c r="D212" s="9">
        <v>1</v>
      </c>
      <c r="E212" s="9">
        <v>0</v>
      </c>
      <c r="F212" s="9" t="s">
        <v>11</v>
      </c>
      <c r="G212" s="9" t="s">
        <v>835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25" customHeight="1" x14ac:dyDescent="0.25">
      <c r="A213" s="6" t="s">
        <v>225</v>
      </c>
      <c r="B213" s="10">
        <v>101221</v>
      </c>
      <c r="C213" s="9" t="s">
        <v>10</v>
      </c>
      <c r="D213" s="9">
        <v>159</v>
      </c>
      <c r="E213" s="9">
        <v>0</v>
      </c>
      <c r="F213" s="9" t="s">
        <v>11</v>
      </c>
      <c r="G213" s="9" t="s">
        <v>835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25" customHeight="1" x14ac:dyDescent="0.25">
      <c r="A214" s="6" t="s">
        <v>226</v>
      </c>
      <c r="B214" s="10">
        <v>102125</v>
      </c>
      <c r="C214" s="9" t="s">
        <v>10</v>
      </c>
      <c r="D214" s="9">
        <v>6</v>
      </c>
      <c r="E214" s="9">
        <v>0</v>
      </c>
      <c r="F214" s="9" t="s">
        <v>11</v>
      </c>
      <c r="G214" s="9" t="s">
        <v>835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25" customHeight="1" x14ac:dyDescent="0.25">
      <c r="A215" s="6" t="s">
        <v>227</v>
      </c>
      <c r="B215" s="10">
        <v>101223</v>
      </c>
      <c r="C215" s="9" t="s">
        <v>10</v>
      </c>
      <c r="D215" s="9">
        <v>80</v>
      </c>
      <c r="E215" s="9">
        <v>0</v>
      </c>
      <c r="F215" s="9" t="s">
        <v>11</v>
      </c>
      <c r="G215" s="9" t="s">
        <v>835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25" customHeight="1" x14ac:dyDescent="0.25">
      <c r="A216" s="6" t="s">
        <v>228</v>
      </c>
      <c r="B216" s="10">
        <v>101225</v>
      </c>
      <c r="C216" s="9" t="s">
        <v>10</v>
      </c>
      <c r="D216" s="9">
        <v>271</v>
      </c>
      <c r="E216" s="9">
        <v>0</v>
      </c>
      <c r="F216" s="9" t="s">
        <v>11</v>
      </c>
      <c r="G216" s="9" t="s">
        <v>835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25" customHeight="1" x14ac:dyDescent="0.25">
      <c r="A217" s="6" t="s">
        <v>229</v>
      </c>
      <c r="B217" s="10">
        <v>102054</v>
      </c>
      <c r="C217" s="9" t="s">
        <v>10</v>
      </c>
      <c r="D217" s="9">
        <v>5</v>
      </c>
      <c r="E217" s="9">
        <v>0</v>
      </c>
      <c r="F217" s="9" t="s">
        <v>11</v>
      </c>
      <c r="G217" s="9" t="s">
        <v>835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25" customHeight="1" x14ac:dyDescent="0.25">
      <c r="A218" s="6" t="s">
        <v>230</v>
      </c>
      <c r="B218" s="10">
        <v>101226</v>
      </c>
      <c r="C218" s="9" t="s">
        <v>10</v>
      </c>
      <c r="D218" s="9">
        <v>5</v>
      </c>
      <c r="E218" s="9">
        <v>24750</v>
      </c>
      <c r="F218" s="9" t="s">
        <v>11</v>
      </c>
      <c r="G218" s="9" t="s">
        <v>838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25" customHeight="1" x14ac:dyDescent="0.25">
      <c r="A219" s="6" t="s">
        <v>231</v>
      </c>
      <c r="B219" s="10">
        <v>101227</v>
      </c>
      <c r="C219" s="9" t="s">
        <v>10</v>
      </c>
      <c r="D219" s="9">
        <v>125</v>
      </c>
      <c r="E219" s="9">
        <v>0</v>
      </c>
      <c r="F219" s="9" t="s">
        <v>11</v>
      </c>
      <c r="G219" s="9" t="s">
        <v>835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25" customHeight="1" x14ac:dyDescent="0.25">
      <c r="A220" s="6" t="s">
        <v>232</v>
      </c>
      <c r="B220" s="10">
        <v>101228</v>
      </c>
      <c r="C220" s="9" t="s">
        <v>10</v>
      </c>
      <c r="D220" s="9">
        <v>19</v>
      </c>
      <c r="E220" s="9">
        <v>0</v>
      </c>
      <c r="F220" s="9" t="s">
        <v>11</v>
      </c>
      <c r="G220" s="9" t="s">
        <v>835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25" customHeight="1" x14ac:dyDescent="0.25">
      <c r="A221" s="6" t="s">
        <v>233</v>
      </c>
      <c r="B221" s="10">
        <v>101229</v>
      </c>
      <c r="C221" s="9" t="s">
        <v>10</v>
      </c>
      <c r="D221" s="9">
        <v>58</v>
      </c>
      <c r="E221" s="9">
        <v>0</v>
      </c>
      <c r="F221" s="9" t="s">
        <v>11</v>
      </c>
      <c r="G221" s="9" t="s">
        <v>835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25" customHeight="1" x14ac:dyDescent="0.25">
      <c r="A222" s="6" t="s">
        <v>234</v>
      </c>
      <c r="B222" s="10">
        <v>101230</v>
      </c>
      <c r="C222" s="9" t="s">
        <v>10</v>
      </c>
      <c r="D222" s="9">
        <v>4</v>
      </c>
      <c r="E222" s="9">
        <v>24750</v>
      </c>
      <c r="F222" s="9" t="s">
        <v>11</v>
      </c>
      <c r="G222" s="9" t="s">
        <v>838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25" customHeight="1" x14ac:dyDescent="0.25">
      <c r="A223" s="6" t="s">
        <v>235</v>
      </c>
      <c r="B223" s="10">
        <v>101231</v>
      </c>
      <c r="C223" s="9" t="s">
        <v>10</v>
      </c>
      <c r="D223" s="9">
        <v>236</v>
      </c>
      <c r="E223" s="9">
        <v>0</v>
      </c>
      <c r="F223" s="9" t="s">
        <v>11</v>
      </c>
      <c r="G223" s="9" t="s">
        <v>835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 customHeight="1" x14ac:dyDescent="0.25">
      <c r="A224" s="6" t="s">
        <v>236</v>
      </c>
      <c r="B224" s="10">
        <v>102462</v>
      </c>
      <c r="C224" s="9" t="s">
        <v>10</v>
      </c>
      <c r="D224" s="9">
        <v>10</v>
      </c>
      <c r="E224" s="9">
        <v>0</v>
      </c>
      <c r="F224" s="9" t="s">
        <v>11</v>
      </c>
      <c r="G224" s="9" t="s">
        <v>835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25" customHeight="1" x14ac:dyDescent="0.25">
      <c r="A225" s="6" t="s">
        <v>237</v>
      </c>
      <c r="B225" s="10">
        <v>101233</v>
      </c>
      <c r="C225" s="9" t="s">
        <v>10</v>
      </c>
      <c r="D225" s="9">
        <v>141</v>
      </c>
      <c r="E225" s="9">
        <v>0</v>
      </c>
      <c r="F225" s="9" t="s">
        <v>11</v>
      </c>
      <c r="G225" s="9" t="s">
        <v>835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25" customHeight="1" x14ac:dyDescent="0.25">
      <c r="A226" s="6" t="s">
        <v>238</v>
      </c>
      <c r="B226" s="10">
        <v>102464</v>
      </c>
      <c r="C226" s="9" t="s">
        <v>10</v>
      </c>
      <c r="D226" s="9">
        <v>9</v>
      </c>
      <c r="E226" s="9">
        <v>0</v>
      </c>
      <c r="F226" s="9" t="s">
        <v>11</v>
      </c>
      <c r="G226" s="9" t="s">
        <v>835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25" customHeight="1" x14ac:dyDescent="0.25">
      <c r="A227" s="6" t="s">
        <v>239</v>
      </c>
      <c r="B227" s="10">
        <v>101234</v>
      </c>
      <c r="C227" s="9" t="s">
        <v>10</v>
      </c>
      <c r="D227" s="9">
        <v>16</v>
      </c>
      <c r="E227" s="9">
        <v>0</v>
      </c>
      <c r="F227" s="9" t="s">
        <v>11</v>
      </c>
      <c r="G227" s="9" t="s">
        <v>835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25" customHeight="1" x14ac:dyDescent="0.25">
      <c r="A228" s="6" t="s">
        <v>240</v>
      </c>
      <c r="B228" s="10">
        <v>101235</v>
      </c>
      <c r="C228" s="9" t="s">
        <v>10</v>
      </c>
      <c r="D228" s="9">
        <v>39</v>
      </c>
      <c r="E228" s="9">
        <v>33000</v>
      </c>
      <c r="F228" s="9" t="s">
        <v>11</v>
      </c>
      <c r="G228" s="9" t="s">
        <v>838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25" customHeight="1" x14ac:dyDescent="0.25">
      <c r="A229" s="6" t="s">
        <v>241</v>
      </c>
      <c r="B229" s="10">
        <v>102466</v>
      </c>
      <c r="C229" s="9" t="s">
        <v>10</v>
      </c>
      <c r="D229" s="9">
        <v>5</v>
      </c>
      <c r="E229" s="9">
        <v>0</v>
      </c>
      <c r="F229" s="9" t="s">
        <v>11</v>
      </c>
      <c r="G229" s="9" t="s">
        <v>835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25" customHeight="1" x14ac:dyDescent="0.25">
      <c r="A230" s="6" t="s">
        <v>242</v>
      </c>
      <c r="B230" s="10">
        <v>101236</v>
      </c>
      <c r="C230" s="9" t="s">
        <v>10</v>
      </c>
      <c r="D230" s="9">
        <v>1</v>
      </c>
      <c r="E230" s="9">
        <v>24750</v>
      </c>
      <c r="F230" s="9" t="s">
        <v>11</v>
      </c>
      <c r="G230" s="9" t="s">
        <v>838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25" customHeight="1" x14ac:dyDescent="0.25">
      <c r="A231" s="6" t="s">
        <v>243</v>
      </c>
      <c r="B231" s="10">
        <v>101237</v>
      </c>
      <c r="C231" s="9" t="s">
        <v>10</v>
      </c>
      <c r="D231" s="9">
        <v>11</v>
      </c>
      <c r="E231" s="9">
        <v>0</v>
      </c>
      <c r="F231" s="9" t="s">
        <v>11</v>
      </c>
      <c r="G231" s="9" t="s">
        <v>835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25" customHeight="1" x14ac:dyDescent="0.25">
      <c r="A232" s="6" t="s">
        <v>244</v>
      </c>
      <c r="B232" s="10">
        <v>101240</v>
      </c>
      <c r="C232" s="9" t="s">
        <v>10</v>
      </c>
      <c r="D232" s="9">
        <v>11</v>
      </c>
      <c r="E232" s="9">
        <v>24750</v>
      </c>
      <c r="F232" s="9" t="s">
        <v>11</v>
      </c>
      <c r="G232" s="9" t="s">
        <v>838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25" customHeight="1" x14ac:dyDescent="0.25">
      <c r="A233" s="6" t="s">
        <v>245</v>
      </c>
      <c r="B233" s="10">
        <v>101241</v>
      </c>
      <c r="C233" s="9" t="s">
        <v>10</v>
      </c>
      <c r="D233" s="9">
        <v>156</v>
      </c>
      <c r="E233" s="9">
        <v>0</v>
      </c>
      <c r="F233" s="9" t="s">
        <v>11</v>
      </c>
      <c r="G233" s="9" t="s">
        <v>835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 customHeight="1" x14ac:dyDescent="0.25">
      <c r="A234" s="6" t="s">
        <v>246</v>
      </c>
      <c r="B234" s="10">
        <v>102051</v>
      </c>
      <c r="C234" s="9" t="s">
        <v>10</v>
      </c>
      <c r="D234" s="9">
        <v>9</v>
      </c>
      <c r="E234" s="9">
        <v>33000</v>
      </c>
      <c r="F234" s="9" t="s">
        <v>11</v>
      </c>
      <c r="G234" s="9" t="s">
        <v>838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25" customHeight="1" x14ac:dyDescent="0.25">
      <c r="A235" s="6" t="s">
        <v>247</v>
      </c>
      <c r="B235" s="10">
        <v>101246</v>
      </c>
      <c r="C235" s="9" t="s">
        <v>10</v>
      </c>
      <c r="D235" s="9">
        <v>16</v>
      </c>
      <c r="E235" s="9">
        <v>33000</v>
      </c>
      <c r="F235" s="9" t="s">
        <v>11</v>
      </c>
      <c r="G235" s="9" t="s">
        <v>838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25" customHeight="1" x14ac:dyDescent="0.25">
      <c r="A236" s="6" t="s">
        <v>248</v>
      </c>
      <c r="B236" s="10">
        <v>102475</v>
      </c>
      <c r="C236" s="9" t="s">
        <v>10</v>
      </c>
      <c r="D236" s="9">
        <v>7</v>
      </c>
      <c r="E236" s="9">
        <v>0</v>
      </c>
      <c r="F236" s="9" t="s">
        <v>11</v>
      </c>
      <c r="G236" s="9" t="s">
        <v>835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25" customHeight="1" x14ac:dyDescent="0.25">
      <c r="A237" s="6" t="s">
        <v>249</v>
      </c>
      <c r="B237" s="10">
        <v>101247</v>
      </c>
      <c r="C237" s="9" t="s">
        <v>10</v>
      </c>
      <c r="D237" s="9">
        <v>1</v>
      </c>
      <c r="E237" s="9">
        <v>0</v>
      </c>
      <c r="F237" s="9" t="s">
        <v>11</v>
      </c>
      <c r="G237" s="9" t="s">
        <v>835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25" customHeight="1" x14ac:dyDescent="0.25">
      <c r="A238" s="6" t="s">
        <v>250</v>
      </c>
      <c r="B238" s="10">
        <v>101248</v>
      </c>
      <c r="C238" s="9" t="s">
        <v>10</v>
      </c>
      <c r="D238" s="9">
        <v>60</v>
      </c>
      <c r="E238" s="9">
        <v>0</v>
      </c>
      <c r="F238" s="9" t="s">
        <v>11</v>
      </c>
      <c r="G238" s="9" t="s">
        <v>835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25" customHeight="1" x14ac:dyDescent="0.25">
      <c r="A239" s="6" t="s">
        <v>251</v>
      </c>
      <c r="B239" s="10">
        <v>101250</v>
      </c>
      <c r="C239" s="9" t="s">
        <v>10</v>
      </c>
      <c r="D239" s="9">
        <v>2</v>
      </c>
      <c r="E239" s="9">
        <v>0</v>
      </c>
      <c r="F239" s="9" t="s">
        <v>11</v>
      </c>
      <c r="G239" s="9" t="s">
        <v>835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25" customHeight="1" x14ac:dyDescent="0.25">
      <c r="A240" s="6" t="s">
        <v>252</v>
      </c>
      <c r="B240" s="10">
        <v>102050</v>
      </c>
      <c r="C240" s="9" t="s">
        <v>10</v>
      </c>
      <c r="D240" s="9">
        <v>1</v>
      </c>
      <c r="E240" s="9">
        <v>0</v>
      </c>
      <c r="F240" s="9" t="s">
        <v>11</v>
      </c>
      <c r="G240" s="9" t="s">
        <v>835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25" customHeight="1" x14ac:dyDescent="0.25">
      <c r="A241" s="6" t="s">
        <v>253</v>
      </c>
      <c r="B241" s="10">
        <v>101252</v>
      </c>
      <c r="C241" s="9" t="s">
        <v>10</v>
      </c>
      <c r="D241" s="9">
        <v>16</v>
      </c>
      <c r="E241" s="9">
        <v>0</v>
      </c>
      <c r="F241" s="9" t="s">
        <v>11</v>
      </c>
      <c r="G241" s="9" t="s">
        <v>835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25" customHeight="1" x14ac:dyDescent="0.25">
      <c r="A242" s="6" t="s">
        <v>254</v>
      </c>
      <c r="B242" s="10">
        <v>101256</v>
      </c>
      <c r="C242" s="9" t="s">
        <v>10</v>
      </c>
      <c r="D242" s="9">
        <v>12</v>
      </c>
      <c r="E242" s="9">
        <v>0</v>
      </c>
      <c r="F242" s="9" t="s">
        <v>11</v>
      </c>
      <c r="G242" s="9" t="s">
        <v>835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25" customHeight="1" x14ac:dyDescent="0.25">
      <c r="A243" s="6" t="s">
        <v>255</v>
      </c>
      <c r="B243" s="10">
        <v>102484</v>
      </c>
      <c r="C243" s="9" t="s">
        <v>10</v>
      </c>
      <c r="D243" s="9">
        <v>1</v>
      </c>
      <c r="E243" s="9">
        <v>0</v>
      </c>
      <c r="F243" s="9" t="s">
        <v>11</v>
      </c>
      <c r="G243" s="9" t="s">
        <v>835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25" customHeight="1" x14ac:dyDescent="0.25">
      <c r="A244" s="6" t="s">
        <v>256</v>
      </c>
      <c r="B244" s="10">
        <v>101258</v>
      </c>
      <c r="C244" s="9" t="s">
        <v>10</v>
      </c>
      <c r="D244" s="9">
        <v>68</v>
      </c>
      <c r="E244" s="9">
        <v>0</v>
      </c>
      <c r="F244" s="9" t="s">
        <v>11</v>
      </c>
      <c r="G244" s="9" t="s">
        <v>835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25" customHeight="1" x14ac:dyDescent="0.25">
      <c r="A245" s="6" t="s">
        <v>257</v>
      </c>
      <c r="B245" s="10">
        <v>102486</v>
      </c>
      <c r="C245" s="9" t="s">
        <v>10</v>
      </c>
      <c r="D245" s="9">
        <v>2</v>
      </c>
      <c r="E245" s="9">
        <v>0</v>
      </c>
      <c r="F245" s="9" t="s">
        <v>11</v>
      </c>
      <c r="G245" s="9" t="s">
        <v>835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25" customHeight="1" x14ac:dyDescent="0.25">
      <c r="A246" s="6" t="s">
        <v>258</v>
      </c>
      <c r="B246" s="10">
        <v>101259</v>
      </c>
      <c r="C246" s="9" t="s">
        <v>10</v>
      </c>
      <c r="D246" s="9">
        <v>3</v>
      </c>
      <c r="E246" s="9">
        <v>0</v>
      </c>
      <c r="F246" s="9" t="s">
        <v>11</v>
      </c>
      <c r="G246" s="9" t="s">
        <v>835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 customHeight="1" x14ac:dyDescent="0.25">
      <c r="A247" s="6" t="s">
        <v>259</v>
      </c>
      <c r="B247" s="10">
        <v>101260</v>
      </c>
      <c r="C247" s="9" t="s">
        <v>10</v>
      </c>
      <c r="D247" s="9">
        <v>111</v>
      </c>
      <c r="E247" s="9">
        <v>0</v>
      </c>
      <c r="F247" s="9" t="s">
        <v>11</v>
      </c>
      <c r="G247" s="9" t="s">
        <v>835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25" customHeight="1" x14ac:dyDescent="0.25">
      <c r="A248" s="6" t="s">
        <v>260</v>
      </c>
      <c r="B248" s="10">
        <v>102488</v>
      </c>
      <c r="C248" s="9" t="s">
        <v>10</v>
      </c>
      <c r="D248" s="9">
        <v>4</v>
      </c>
      <c r="E248" s="9">
        <v>0</v>
      </c>
      <c r="F248" s="9" t="s">
        <v>11</v>
      </c>
      <c r="G248" s="9" t="s">
        <v>835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25" customHeight="1" x14ac:dyDescent="0.25">
      <c r="A249" s="6" t="s">
        <v>261</v>
      </c>
      <c r="B249" s="10">
        <v>101262</v>
      </c>
      <c r="C249" s="9" t="s">
        <v>10</v>
      </c>
      <c r="D249" s="9">
        <v>129</v>
      </c>
      <c r="E249" s="9">
        <v>33000</v>
      </c>
      <c r="F249" s="9" t="s">
        <v>11</v>
      </c>
      <c r="G249" s="9" t="s">
        <v>838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25" customHeight="1" x14ac:dyDescent="0.25">
      <c r="A250" s="6" t="s">
        <v>262</v>
      </c>
      <c r="B250" s="10">
        <v>102490</v>
      </c>
      <c r="C250" s="9" t="s">
        <v>10</v>
      </c>
      <c r="D250" s="9">
        <v>12</v>
      </c>
      <c r="E250" s="9">
        <v>0</v>
      </c>
      <c r="F250" s="9" t="s">
        <v>11</v>
      </c>
      <c r="G250" s="9" t="s">
        <v>835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25" customHeight="1" x14ac:dyDescent="0.25">
      <c r="A251" s="6" t="s">
        <v>263</v>
      </c>
      <c r="B251" s="10">
        <v>101264</v>
      </c>
      <c r="C251" s="9" t="s">
        <v>10</v>
      </c>
      <c r="D251" s="9">
        <v>162</v>
      </c>
      <c r="E251" s="9">
        <v>0</v>
      </c>
      <c r="F251" s="9" t="s">
        <v>11</v>
      </c>
      <c r="G251" s="9" t="s">
        <v>835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25" customHeight="1" x14ac:dyDescent="0.25">
      <c r="A252" s="6" t="s">
        <v>264</v>
      </c>
      <c r="B252" s="10">
        <v>102087</v>
      </c>
      <c r="C252" s="9" t="s">
        <v>10</v>
      </c>
      <c r="D252" s="9">
        <v>4</v>
      </c>
      <c r="E252" s="9">
        <v>24750</v>
      </c>
      <c r="F252" s="9" t="s">
        <v>11</v>
      </c>
      <c r="G252" s="9" t="s">
        <v>838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25" customHeight="1" x14ac:dyDescent="0.25">
      <c r="A253" s="6" t="s">
        <v>265</v>
      </c>
      <c r="B253" s="10">
        <v>101934</v>
      </c>
      <c r="C253" s="9" t="s">
        <v>10</v>
      </c>
      <c r="D253" s="9">
        <v>52</v>
      </c>
      <c r="E253" s="9">
        <v>0</v>
      </c>
      <c r="F253" s="9" t="s">
        <v>11</v>
      </c>
      <c r="G253" s="9" t="s">
        <v>835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25" customHeight="1" x14ac:dyDescent="0.25">
      <c r="A254" s="6" t="s">
        <v>266</v>
      </c>
      <c r="B254" s="10">
        <v>103328</v>
      </c>
      <c r="C254" s="9" t="s">
        <v>10</v>
      </c>
      <c r="D254" s="9">
        <v>85</v>
      </c>
      <c r="E254" s="9">
        <v>0</v>
      </c>
      <c r="F254" s="9" t="s">
        <v>11</v>
      </c>
      <c r="G254" s="9" t="s">
        <v>835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25" customHeight="1" x14ac:dyDescent="0.25">
      <c r="A255" s="6" t="s">
        <v>267</v>
      </c>
      <c r="B255" s="10">
        <v>101265</v>
      </c>
      <c r="C255" s="9" t="s">
        <v>10</v>
      </c>
      <c r="D255" s="9">
        <v>28</v>
      </c>
      <c r="E255" s="9">
        <v>0</v>
      </c>
      <c r="F255" s="9" t="s">
        <v>11</v>
      </c>
      <c r="G255" s="9" t="s">
        <v>835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25" customHeight="1" x14ac:dyDescent="0.25">
      <c r="A256" s="6" t="s">
        <v>268</v>
      </c>
      <c r="B256" s="10">
        <v>101935</v>
      </c>
      <c r="C256" s="9" t="s">
        <v>10</v>
      </c>
      <c r="D256" s="9">
        <v>144</v>
      </c>
      <c r="E256" s="9">
        <v>0</v>
      </c>
      <c r="F256" s="9" t="s">
        <v>11</v>
      </c>
      <c r="G256" s="9" t="s">
        <v>835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25" customHeight="1" x14ac:dyDescent="0.25">
      <c r="A257" s="6" t="s">
        <v>269</v>
      </c>
      <c r="B257" s="10">
        <v>102496</v>
      </c>
      <c r="C257" s="9" t="s">
        <v>10</v>
      </c>
      <c r="D257" s="9">
        <v>4</v>
      </c>
      <c r="E257" s="9">
        <v>0</v>
      </c>
      <c r="F257" s="9" t="s">
        <v>11</v>
      </c>
      <c r="G257" s="9" t="s">
        <v>835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25" customHeight="1" x14ac:dyDescent="0.25">
      <c r="A258" s="6" t="s">
        <v>270</v>
      </c>
      <c r="B258" s="10">
        <v>101267</v>
      </c>
      <c r="C258" s="9" t="s">
        <v>36</v>
      </c>
      <c r="D258" s="9">
        <v>1</v>
      </c>
      <c r="E258" s="9">
        <v>0</v>
      </c>
      <c r="F258" s="9" t="s">
        <v>11</v>
      </c>
      <c r="G258" s="9" t="s">
        <v>835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25" customHeight="1" x14ac:dyDescent="0.25">
      <c r="A259" s="6" t="s">
        <v>271</v>
      </c>
      <c r="B259" s="10">
        <v>102498</v>
      </c>
      <c r="C259" s="9" t="s">
        <v>36</v>
      </c>
      <c r="D259" s="9">
        <v>29</v>
      </c>
      <c r="E259" s="9">
        <v>0</v>
      </c>
      <c r="F259" s="9" t="s">
        <v>11</v>
      </c>
      <c r="G259" s="9" t="s">
        <v>835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25" customHeight="1" x14ac:dyDescent="0.25">
      <c r="A260" s="6" t="s">
        <v>272</v>
      </c>
      <c r="B260" s="10">
        <v>103509</v>
      </c>
      <c r="C260" s="9" t="s">
        <v>36</v>
      </c>
      <c r="D260" s="9">
        <v>500</v>
      </c>
      <c r="E260" s="11">
        <v>21040.68</v>
      </c>
      <c r="F260" s="9" t="s">
        <v>11</v>
      </c>
      <c r="G260" s="9" t="s">
        <v>838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25" customHeight="1" x14ac:dyDescent="0.25">
      <c r="A261" s="6" t="s">
        <v>273</v>
      </c>
      <c r="B261" s="10">
        <v>103377</v>
      </c>
      <c r="C261" s="9" t="s">
        <v>36</v>
      </c>
      <c r="D261" s="9">
        <v>897</v>
      </c>
      <c r="E261" s="9">
        <v>10200</v>
      </c>
      <c r="F261" s="9" t="s">
        <v>11</v>
      </c>
      <c r="G261" s="9" t="s">
        <v>838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25" customHeight="1" x14ac:dyDescent="0.25">
      <c r="A262" s="6" t="s">
        <v>274</v>
      </c>
      <c r="B262" s="10">
        <v>102107</v>
      </c>
      <c r="C262" s="9" t="s">
        <v>36</v>
      </c>
      <c r="D262" s="9">
        <v>200</v>
      </c>
      <c r="E262" s="9">
        <v>0</v>
      </c>
      <c r="F262" s="9" t="s">
        <v>11</v>
      </c>
      <c r="G262" s="9" t="s">
        <v>835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25" customHeight="1" x14ac:dyDescent="0.25">
      <c r="A263" s="6" t="s">
        <v>275</v>
      </c>
      <c r="B263" s="10">
        <v>102500</v>
      </c>
      <c r="C263" s="9" t="s">
        <v>36</v>
      </c>
      <c r="D263" s="9">
        <v>5</v>
      </c>
      <c r="E263" s="9">
        <v>0</v>
      </c>
      <c r="F263" s="9" t="s">
        <v>11</v>
      </c>
      <c r="G263" s="9" t="s">
        <v>835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25" customHeight="1" x14ac:dyDescent="0.25">
      <c r="A264" s="6" t="s">
        <v>276</v>
      </c>
      <c r="B264" s="10">
        <v>103411</v>
      </c>
      <c r="C264" s="9" t="s">
        <v>36</v>
      </c>
      <c r="D264" s="9">
        <v>7130</v>
      </c>
      <c r="E264" s="9">
        <v>7100</v>
      </c>
      <c r="F264" s="9" t="s">
        <v>11</v>
      </c>
      <c r="G264" s="9" t="s">
        <v>838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25" customHeight="1" x14ac:dyDescent="0.25">
      <c r="A265" s="6" t="s">
        <v>277</v>
      </c>
      <c r="B265" s="10">
        <v>103508</v>
      </c>
      <c r="C265" s="9" t="s">
        <v>36</v>
      </c>
      <c r="D265" s="9">
        <v>500</v>
      </c>
      <c r="E265" s="11">
        <v>26689.32</v>
      </c>
      <c r="F265" s="9" t="s">
        <v>11</v>
      </c>
      <c r="G265" s="9" t="s">
        <v>838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25" customHeight="1" x14ac:dyDescent="0.25">
      <c r="A266" s="6" t="s">
        <v>278</v>
      </c>
      <c r="B266" s="10">
        <v>102108</v>
      </c>
      <c r="C266" s="9" t="s">
        <v>36</v>
      </c>
      <c r="D266" s="9">
        <v>118</v>
      </c>
      <c r="E266" s="9">
        <v>0</v>
      </c>
      <c r="F266" s="9" t="s">
        <v>11</v>
      </c>
      <c r="G266" s="9" t="s">
        <v>835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25" customHeight="1" x14ac:dyDescent="0.25">
      <c r="A267" s="6" t="s">
        <v>279</v>
      </c>
      <c r="B267" s="10">
        <v>103412</v>
      </c>
      <c r="C267" s="9" t="s">
        <v>36</v>
      </c>
      <c r="D267" s="9">
        <v>18</v>
      </c>
      <c r="E267" s="9">
        <v>0</v>
      </c>
      <c r="F267" s="9" t="s">
        <v>11</v>
      </c>
      <c r="G267" s="9" t="s">
        <v>835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25" customHeight="1" x14ac:dyDescent="0.25">
      <c r="A268" s="6" t="s">
        <v>280</v>
      </c>
      <c r="B268" s="10">
        <v>101270</v>
      </c>
      <c r="C268" s="9" t="s">
        <v>36</v>
      </c>
      <c r="D268" s="9">
        <v>1</v>
      </c>
      <c r="E268" s="9">
        <v>0</v>
      </c>
      <c r="F268" s="9" t="s">
        <v>11</v>
      </c>
      <c r="G268" s="9" t="s">
        <v>835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25" customHeight="1" x14ac:dyDescent="0.25">
      <c r="A269" s="6" t="s">
        <v>281</v>
      </c>
      <c r="B269" s="10">
        <v>102503</v>
      </c>
      <c r="C269" s="9" t="s">
        <v>36</v>
      </c>
      <c r="D269" s="9">
        <v>7</v>
      </c>
      <c r="E269" s="9">
        <v>0</v>
      </c>
      <c r="F269" s="9" t="s">
        <v>11</v>
      </c>
      <c r="G269" s="9" t="s">
        <v>835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25" customHeight="1" x14ac:dyDescent="0.25">
      <c r="A270" s="6" t="s">
        <v>282</v>
      </c>
      <c r="B270" s="10">
        <v>102109</v>
      </c>
      <c r="C270" s="9" t="s">
        <v>36</v>
      </c>
      <c r="D270" s="9">
        <v>32</v>
      </c>
      <c r="E270" s="9">
        <v>0</v>
      </c>
      <c r="F270" s="9" t="s">
        <v>11</v>
      </c>
      <c r="G270" s="9" t="s">
        <v>835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25" customHeight="1" x14ac:dyDescent="0.25">
      <c r="A271" s="6" t="s">
        <v>283</v>
      </c>
      <c r="B271" s="10">
        <v>101982</v>
      </c>
      <c r="C271" s="9" t="s">
        <v>36</v>
      </c>
      <c r="D271" s="9">
        <v>8</v>
      </c>
      <c r="E271" s="9">
        <v>0</v>
      </c>
      <c r="F271" s="9" t="s">
        <v>11</v>
      </c>
      <c r="G271" s="9" t="s">
        <v>835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25" customHeight="1" x14ac:dyDescent="0.25">
      <c r="A272" s="6" t="s">
        <v>284</v>
      </c>
      <c r="B272" s="10">
        <v>101943</v>
      </c>
      <c r="C272" s="9" t="s">
        <v>36</v>
      </c>
      <c r="D272" s="9">
        <v>10</v>
      </c>
      <c r="E272" s="9">
        <v>0</v>
      </c>
      <c r="F272" s="9" t="s">
        <v>11</v>
      </c>
      <c r="G272" s="9" t="s">
        <v>835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25" customHeight="1" x14ac:dyDescent="0.25">
      <c r="A273" s="6" t="s">
        <v>285</v>
      </c>
      <c r="B273" s="10">
        <v>101983</v>
      </c>
      <c r="C273" s="9" t="s">
        <v>36</v>
      </c>
      <c r="D273" s="9">
        <v>400</v>
      </c>
      <c r="E273" s="9">
        <v>0</v>
      </c>
      <c r="F273" s="9" t="s">
        <v>11</v>
      </c>
      <c r="G273" s="9" t="s">
        <v>835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25" customHeight="1" x14ac:dyDescent="0.25">
      <c r="A274" s="6" t="s">
        <v>286</v>
      </c>
      <c r="B274" s="10">
        <v>101273</v>
      </c>
      <c r="C274" s="9" t="s">
        <v>36</v>
      </c>
      <c r="D274" s="9">
        <v>4</v>
      </c>
      <c r="E274" s="9">
        <v>0</v>
      </c>
      <c r="F274" s="9" t="s">
        <v>11</v>
      </c>
      <c r="G274" s="9" t="s">
        <v>835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25" customHeight="1" x14ac:dyDescent="0.25">
      <c r="A275" s="6" t="s">
        <v>287</v>
      </c>
      <c r="B275" s="10">
        <v>102509</v>
      </c>
      <c r="C275" s="9" t="s">
        <v>36</v>
      </c>
      <c r="D275" s="9">
        <v>5</v>
      </c>
      <c r="E275" s="9">
        <v>0</v>
      </c>
      <c r="F275" s="9" t="s">
        <v>11</v>
      </c>
      <c r="G275" s="9" t="s">
        <v>835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25" customHeight="1" x14ac:dyDescent="0.25">
      <c r="A276" s="6" t="s">
        <v>288</v>
      </c>
      <c r="B276" s="10">
        <v>101274</v>
      </c>
      <c r="C276" s="9" t="s">
        <v>36</v>
      </c>
      <c r="D276" s="9">
        <v>4</v>
      </c>
      <c r="E276" s="9">
        <v>0</v>
      </c>
      <c r="F276" s="9" t="s">
        <v>11</v>
      </c>
      <c r="G276" s="9" t="s">
        <v>835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25" customHeight="1" x14ac:dyDescent="0.25">
      <c r="A277" s="6" t="s">
        <v>289</v>
      </c>
      <c r="B277" s="10">
        <v>101277</v>
      </c>
      <c r="C277" s="9" t="s">
        <v>36</v>
      </c>
      <c r="D277" s="9">
        <v>18</v>
      </c>
      <c r="E277" s="9">
        <v>78000</v>
      </c>
      <c r="F277" s="9" t="s">
        <v>11</v>
      </c>
      <c r="G277" s="9" t="s">
        <v>838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25" customHeight="1" x14ac:dyDescent="0.25">
      <c r="A278" s="6" t="s">
        <v>290</v>
      </c>
      <c r="B278" s="10">
        <v>101278</v>
      </c>
      <c r="C278" s="9" t="s">
        <v>36</v>
      </c>
      <c r="D278" s="9">
        <v>44</v>
      </c>
      <c r="E278" s="9">
        <v>0</v>
      </c>
      <c r="F278" s="9" t="s">
        <v>11</v>
      </c>
      <c r="G278" s="9" t="s">
        <v>835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25" customHeight="1" x14ac:dyDescent="0.25">
      <c r="A279" s="6" t="s">
        <v>291</v>
      </c>
      <c r="B279" s="10">
        <v>102512</v>
      </c>
      <c r="C279" s="9" t="s">
        <v>36</v>
      </c>
      <c r="D279" s="9">
        <v>3</v>
      </c>
      <c r="E279" s="9">
        <v>0</v>
      </c>
      <c r="F279" s="9" t="s">
        <v>11</v>
      </c>
      <c r="G279" s="9" t="s">
        <v>835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25" customHeight="1" x14ac:dyDescent="0.25">
      <c r="A280" s="6" t="s">
        <v>292</v>
      </c>
      <c r="B280" s="10">
        <v>101281</v>
      </c>
      <c r="C280" s="9" t="s">
        <v>36</v>
      </c>
      <c r="D280" s="9">
        <v>184</v>
      </c>
      <c r="E280" s="9">
        <v>0</v>
      </c>
      <c r="F280" s="9" t="s">
        <v>11</v>
      </c>
      <c r="G280" s="9" t="s">
        <v>835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25" customHeight="1" x14ac:dyDescent="0.25">
      <c r="A281" s="6" t="s">
        <v>293</v>
      </c>
      <c r="B281" s="10">
        <v>102515</v>
      </c>
      <c r="C281" s="9" t="s">
        <v>36</v>
      </c>
      <c r="D281" s="9">
        <v>2</v>
      </c>
      <c r="E281" s="9">
        <v>0</v>
      </c>
      <c r="F281" s="9" t="s">
        <v>11</v>
      </c>
      <c r="G281" s="9" t="s">
        <v>835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25" customHeight="1" x14ac:dyDescent="0.25">
      <c r="A282" s="6" t="s">
        <v>294</v>
      </c>
      <c r="B282" s="10">
        <v>101284</v>
      </c>
      <c r="C282" s="9" t="s">
        <v>36</v>
      </c>
      <c r="D282" s="9">
        <v>525</v>
      </c>
      <c r="E282" s="9">
        <v>0</v>
      </c>
      <c r="F282" s="9" t="s">
        <v>11</v>
      </c>
      <c r="G282" s="9" t="s">
        <v>835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25" customHeight="1" x14ac:dyDescent="0.25">
      <c r="A283" s="6" t="s">
        <v>295</v>
      </c>
      <c r="B283" s="10">
        <v>102518</v>
      </c>
      <c r="C283" s="9" t="s">
        <v>36</v>
      </c>
      <c r="D283" s="9">
        <v>3</v>
      </c>
      <c r="E283" s="9">
        <v>0</v>
      </c>
      <c r="F283" s="9" t="s">
        <v>11</v>
      </c>
      <c r="G283" s="9" t="s">
        <v>835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25" customHeight="1" x14ac:dyDescent="0.25">
      <c r="A284" s="6" t="s">
        <v>296</v>
      </c>
      <c r="B284" s="10">
        <v>102520</v>
      </c>
      <c r="C284" s="9" t="s">
        <v>36</v>
      </c>
      <c r="D284" s="9">
        <v>4</v>
      </c>
      <c r="E284" s="9">
        <v>0</v>
      </c>
      <c r="F284" s="9" t="s">
        <v>11</v>
      </c>
      <c r="G284" s="9" t="s">
        <v>835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25" customHeight="1" x14ac:dyDescent="0.25">
      <c r="A285" s="6" t="s">
        <v>297</v>
      </c>
      <c r="B285" s="10">
        <v>101287</v>
      </c>
      <c r="C285" s="9" t="s">
        <v>36</v>
      </c>
      <c r="D285" s="9">
        <v>50</v>
      </c>
      <c r="E285" s="9">
        <v>16300</v>
      </c>
      <c r="F285" s="9" t="s">
        <v>11</v>
      </c>
      <c r="G285" s="9" t="s">
        <v>838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25" customHeight="1" x14ac:dyDescent="0.25">
      <c r="A286" s="6" t="s">
        <v>298</v>
      </c>
      <c r="B286" s="10">
        <v>102521</v>
      </c>
      <c r="C286" s="9" t="s">
        <v>36</v>
      </c>
      <c r="D286" s="9">
        <v>1</v>
      </c>
      <c r="E286" s="9">
        <v>0</v>
      </c>
      <c r="F286" s="9" t="s">
        <v>11</v>
      </c>
      <c r="G286" s="9" t="s">
        <v>835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25" customHeight="1" x14ac:dyDescent="0.25">
      <c r="A287" s="6" t="s">
        <v>299</v>
      </c>
      <c r="B287" s="10">
        <v>101290</v>
      </c>
      <c r="C287" s="9" t="s">
        <v>36</v>
      </c>
      <c r="D287" s="9">
        <v>44</v>
      </c>
      <c r="E287" s="9">
        <v>0</v>
      </c>
      <c r="F287" s="9" t="s">
        <v>11</v>
      </c>
      <c r="G287" s="9" t="s">
        <v>835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25" customHeight="1" x14ac:dyDescent="0.25">
      <c r="A288" s="6" t="s">
        <v>300</v>
      </c>
      <c r="B288" s="10">
        <v>101293</v>
      </c>
      <c r="C288" s="9" t="s">
        <v>36</v>
      </c>
      <c r="D288" s="9">
        <v>312</v>
      </c>
      <c r="E288" s="9">
        <v>0</v>
      </c>
      <c r="F288" s="9" t="s">
        <v>11</v>
      </c>
      <c r="G288" s="9" t="s">
        <v>835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25" customHeight="1" x14ac:dyDescent="0.25">
      <c r="A289" s="6" t="s">
        <v>301</v>
      </c>
      <c r="B289" s="10">
        <v>102528</v>
      </c>
      <c r="C289" s="9" t="s">
        <v>36</v>
      </c>
      <c r="D289" s="9">
        <v>20</v>
      </c>
      <c r="E289" s="9">
        <v>0</v>
      </c>
      <c r="F289" s="9" t="s">
        <v>11</v>
      </c>
      <c r="G289" s="9" t="s">
        <v>835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25" customHeight="1" x14ac:dyDescent="0.25">
      <c r="A290" s="6" t="s">
        <v>302</v>
      </c>
      <c r="B290" s="10">
        <v>103372</v>
      </c>
      <c r="C290" s="9" t="s">
        <v>36</v>
      </c>
      <c r="D290" s="9">
        <v>4</v>
      </c>
      <c r="E290" s="9">
        <v>27800</v>
      </c>
      <c r="F290" s="9" t="s">
        <v>11</v>
      </c>
      <c r="G290" s="9" t="s">
        <v>838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25" customHeight="1" x14ac:dyDescent="0.25">
      <c r="A291" s="6" t="s">
        <v>303</v>
      </c>
      <c r="B291" s="10">
        <v>101305</v>
      </c>
      <c r="C291" s="9" t="s">
        <v>36</v>
      </c>
      <c r="D291" s="9">
        <v>88</v>
      </c>
      <c r="E291" s="9">
        <v>0</v>
      </c>
      <c r="F291" s="9" t="s">
        <v>11</v>
      </c>
      <c r="G291" s="9" t="s">
        <v>835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25" customHeight="1" x14ac:dyDescent="0.25">
      <c r="A292" s="6" t="s">
        <v>304</v>
      </c>
      <c r="B292" s="10">
        <v>101308</v>
      </c>
      <c r="C292" s="9" t="s">
        <v>36</v>
      </c>
      <c r="D292" s="9">
        <v>1</v>
      </c>
      <c r="E292" s="9">
        <v>40000</v>
      </c>
      <c r="F292" s="9" t="s">
        <v>11</v>
      </c>
      <c r="G292" s="9" t="s">
        <v>838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25" customHeight="1" x14ac:dyDescent="0.25">
      <c r="A293" s="6" t="s">
        <v>305</v>
      </c>
      <c r="B293" s="10">
        <v>101311</v>
      </c>
      <c r="C293" s="9" t="s">
        <v>36</v>
      </c>
      <c r="D293" s="9">
        <v>5</v>
      </c>
      <c r="E293" s="9">
        <v>0</v>
      </c>
      <c r="F293" s="9" t="s">
        <v>11</v>
      </c>
      <c r="G293" s="9" t="s">
        <v>835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25" customHeight="1" x14ac:dyDescent="0.25">
      <c r="A294" s="6" t="s">
        <v>306</v>
      </c>
      <c r="B294" s="10">
        <v>102547</v>
      </c>
      <c r="C294" s="9" t="s">
        <v>36</v>
      </c>
      <c r="D294" s="9">
        <v>7</v>
      </c>
      <c r="E294" s="9">
        <v>65000</v>
      </c>
      <c r="F294" s="9" t="s">
        <v>11</v>
      </c>
      <c r="G294" s="9" t="s">
        <v>838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25" customHeight="1" x14ac:dyDescent="0.25">
      <c r="A295" s="6" t="s">
        <v>307</v>
      </c>
      <c r="B295" s="10">
        <v>101319</v>
      </c>
      <c r="C295" s="9" t="s">
        <v>36</v>
      </c>
      <c r="D295" s="9">
        <v>4</v>
      </c>
      <c r="E295" s="9">
        <v>0</v>
      </c>
      <c r="F295" s="9" t="s">
        <v>11</v>
      </c>
      <c r="G295" s="9" t="s">
        <v>835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25" customHeight="1" x14ac:dyDescent="0.25">
      <c r="A296" s="6" t="s">
        <v>308</v>
      </c>
      <c r="B296" s="10">
        <v>102553</v>
      </c>
      <c r="C296" s="9" t="s">
        <v>36</v>
      </c>
      <c r="D296" s="9">
        <v>3</v>
      </c>
      <c r="E296" s="9">
        <v>0</v>
      </c>
      <c r="F296" s="9" t="s">
        <v>11</v>
      </c>
      <c r="G296" s="9" t="s">
        <v>835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25" customHeight="1" x14ac:dyDescent="0.25">
      <c r="A297" s="6" t="s">
        <v>309</v>
      </c>
      <c r="B297" s="10">
        <v>101324</v>
      </c>
      <c r="C297" s="9" t="s">
        <v>36</v>
      </c>
      <c r="D297" s="9">
        <v>23</v>
      </c>
      <c r="E297" s="9">
        <v>0</v>
      </c>
      <c r="F297" s="9" t="s">
        <v>11</v>
      </c>
      <c r="G297" s="9" t="s">
        <v>835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25" customHeight="1" x14ac:dyDescent="0.25">
      <c r="A298" s="6" t="s">
        <v>310</v>
      </c>
      <c r="B298" s="10">
        <v>101325</v>
      </c>
      <c r="C298" s="9" t="s">
        <v>36</v>
      </c>
      <c r="D298" s="9">
        <v>6</v>
      </c>
      <c r="E298" s="9">
        <v>0</v>
      </c>
      <c r="F298" s="9" t="s">
        <v>11</v>
      </c>
      <c r="G298" s="9" t="s">
        <v>835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25">
      <c r="A299" s="6" t="s">
        <v>311</v>
      </c>
      <c r="B299" s="10">
        <v>102559</v>
      </c>
      <c r="C299" s="9" t="s">
        <v>36</v>
      </c>
      <c r="D299" s="9">
        <v>9</v>
      </c>
      <c r="E299" s="9">
        <v>0</v>
      </c>
      <c r="F299" s="9" t="s">
        <v>11</v>
      </c>
      <c r="G299" s="9" t="s">
        <v>835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25" customHeight="1" x14ac:dyDescent="0.25">
      <c r="A300" s="6" t="s">
        <v>312</v>
      </c>
      <c r="B300" s="10">
        <v>101327</v>
      </c>
      <c r="C300" s="9" t="s">
        <v>36</v>
      </c>
      <c r="D300" s="9">
        <v>473</v>
      </c>
      <c r="E300" s="9">
        <v>17500</v>
      </c>
      <c r="F300" s="9" t="s">
        <v>11</v>
      </c>
      <c r="G300" s="9" t="s">
        <v>838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25" customHeight="1" x14ac:dyDescent="0.25">
      <c r="A301" s="6" t="s">
        <v>313</v>
      </c>
      <c r="B301" s="10">
        <v>102561</v>
      </c>
      <c r="C301" s="9" t="s">
        <v>36</v>
      </c>
      <c r="D301" s="9">
        <v>5</v>
      </c>
      <c r="E301" s="9">
        <v>0</v>
      </c>
      <c r="F301" s="9" t="s">
        <v>11</v>
      </c>
      <c r="G301" s="9" t="s">
        <v>835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25" customHeight="1" x14ac:dyDescent="0.25">
      <c r="A302" s="6" t="s">
        <v>314</v>
      </c>
      <c r="B302" s="10">
        <v>101329</v>
      </c>
      <c r="C302" s="9" t="s">
        <v>36</v>
      </c>
      <c r="D302" s="9">
        <v>391</v>
      </c>
      <c r="E302" s="9">
        <v>0</v>
      </c>
      <c r="F302" s="9" t="s">
        <v>11</v>
      </c>
      <c r="G302" s="9" t="s">
        <v>835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25" customHeight="1" x14ac:dyDescent="0.25">
      <c r="A303" s="6" t="s">
        <v>315</v>
      </c>
      <c r="B303" s="10">
        <v>102565</v>
      </c>
      <c r="C303" s="9" t="s">
        <v>36</v>
      </c>
      <c r="D303" s="9">
        <v>5</v>
      </c>
      <c r="E303" s="9">
        <v>0</v>
      </c>
      <c r="F303" s="9" t="s">
        <v>11</v>
      </c>
      <c r="G303" s="9" t="s">
        <v>835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25" customHeight="1" x14ac:dyDescent="0.25">
      <c r="A304" s="6" t="s">
        <v>316</v>
      </c>
      <c r="B304" s="10">
        <v>101330</v>
      </c>
      <c r="C304" s="9" t="s">
        <v>36</v>
      </c>
      <c r="D304" s="9">
        <v>56</v>
      </c>
      <c r="E304" s="9">
        <v>0</v>
      </c>
      <c r="F304" s="9" t="s">
        <v>11</v>
      </c>
      <c r="G304" s="9" t="s">
        <v>835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25" customHeight="1" x14ac:dyDescent="0.25">
      <c r="A305" s="6" t="s">
        <v>317</v>
      </c>
      <c r="B305" s="10">
        <v>102566</v>
      </c>
      <c r="C305" s="9" t="s">
        <v>36</v>
      </c>
      <c r="D305" s="9">
        <v>3</v>
      </c>
      <c r="E305" s="9">
        <v>0</v>
      </c>
      <c r="F305" s="9" t="s">
        <v>11</v>
      </c>
      <c r="G305" s="9" t="s">
        <v>835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25" customHeight="1" x14ac:dyDescent="0.25">
      <c r="A306" s="6" t="s">
        <v>318</v>
      </c>
      <c r="B306" s="10">
        <v>101334</v>
      </c>
      <c r="C306" s="9" t="s">
        <v>36</v>
      </c>
      <c r="D306" s="9">
        <v>71</v>
      </c>
      <c r="E306" s="9">
        <v>0</v>
      </c>
      <c r="F306" s="9" t="s">
        <v>11</v>
      </c>
      <c r="G306" s="9" t="s">
        <v>835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25" customHeight="1" x14ac:dyDescent="0.25">
      <c r="A307" s="6" t="s">
        <v>319</v>
      </c>
      <c r="B307" s="10">
        <v>102571</v>
      </c>
      <c r="C307" s="9" t="s">
        <v>36</v>
      </c>
      <c r="D307" s="9">
        <v>17</v>
      </c>
      <c r="E307" s="9">
        <v>0</v>
      </c>
      <c r="F307" s="9" t="s">
        <v>11</v>
      </c>
      <c r="G307" s="9" t="s">
        <v>835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25" customHeight="1" x14ac:dyDescent="0.25">
      <c r="A308" s="6" t="s">
        <v>320</v>
      </c>
      <c r="B308" s="10">
        <v>103457</v>
      </c>
      <c r="C308" s="9" t="s">
        <v>36</v>
      </c>
      <c r="D308" s="9">
        <v>57</v>
      </c>
      <c r="E308" s="9">
        <v>0</v>
      </c>
      <c r="F308" s="9" t="s">
        <v>11</v>
      </c>
      <c r="G308" s="9" t="s">
        <v>835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25" customHeight="1" x14ac:dyDescent="0.25">
      <c r="A309" s="6" t="s">
        <v>321</v>
      </c>
      <c r="B309" s="10">
        <v>101336</v>
      </c>
      <c r="C309" s="9" t="s">
        <v>36</v>
      </c>
      <c r="D309" s="9">
        <v>245</v>
      </c>
      <c r="E309" s="9">
        <v>16000</v>
      </c>
      <c r="F309" s="9" t="s">
        <v>11</v>
      </c>
      <c r="G309" s="9" t="s">
        <v>838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25" customHeight="1" x14ac:dyDescent="0.25">
      <c r="A310" s="6" t="s">
        <v>322</v>
      </c>
      <c r="B310" s="10">
        <v>102574</v>
      </c>
      <c r="C310" s="9" t="s">
        <v>36</v>
      </c>
      <c r="D310" s="9">
        <v>8</v>
      </c>
      <c r="E310" s="9">
        <v>0</v>
      </c>
      <c r="F310" s="9" t="s">
        <v>11</v>
      </c>
      <c r="G310" s="9" t="s">
        <v>835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25" customHeight="1" x14ac:dyDescent="0.25">
      <c r="A311" s="6" t="s">
        <v>323</v>
      </c>
      <c r="B311" s="10">
        <v>102110</v>
      </c>
      <c r="C311" s="9" t="s">
        <v>36</v>
      </c>
      <c r="D311" s="9">
        <v>17</v>
      </c>
      <c r="E311" s="9">
        <v>0</v>
      </c>
      <c r="F311" s="9" t="s">
        <v>11</v>
      </c>
      <c r="G311" s="9" t="s">
        <v>835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25" customHeight="1" x14ac:dyDescent="0.25">
      <c r="A312" s="6" t="s">
        <v>324</v>
      </c>
      <c r="B312" s="10">
        <v>102577</v>
      </c>
      <c r="C312" s="9" t="s">
        <v>36</v>
      </c>
      <c r="D312" s="9">
        <v>4</v>
      </c>
      <c r="E312" s="9">
        <v>0</v>
      </c>
      <c r="F312" s="9" t="s">
        <v>11</v>
      </c>
      <c r="G312" s="9" t="s">
        <v>835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25" customHeight="1" x14ac:dyDescent="0.25">
      <c r="A313" s="6" t="s">
        <v>325</v>
      </c>
      <c r="B313" s="10">
        <v>101340</v>
      </c>
      <c r="C313" s="9" t="s">
        <v>10</v>
      </c>
      <c r="D313" s="9">
        <v>8</v>
      </c>
      <c r="E313" s="9">
        <v>0</v>
      </c>
      <c r="F313" s="9" t="s">
        <v>11</v>
      </c>
      <c r="G313" s="9" t="s">
        <v>835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25" customHeight="1" x14ac:dyDescent="0.25">
      <c r="A314" s="6" t="s">
        <v>326</v>
      </c>
      <c r="B314" s="10">
        <v>101341</v>
      </c>
      <c r="C314" s="9" t="s">
        <v>10</v>
      </c>
      <c r="D314" s="9">
        <v>8</v>
      </c>
      <c r="E314" s="9">
        <v>0</v>
      </c>
      <c r="F314" s="9" t="s">
        <v>11</v>
      </c>
      <c r="G314" s="9" t="s">
        <v>835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25" customHeight="1" x14ac:dyDescent="0.25">
      <c r="A315" s="6" t="s">
        <v>327</v>
      </c>
      <c r="B315" s="10">
        <v>102581</v>
      </c>
      <c r="C315" s="9" t="s">
        <v>10</v>
      </c>
      <c r="D315" s="9">
        <v>2</v>
      </c>
      <c r="E315" s="9">
        <v>0</v>
      </c>
      <c r="F315" s="9" t="s">
        <v>11</v>
      </c>
      <c r="G315" s="9" t="s">
        <v>835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25" customHeight="1" x14ac:dyDescent="0.25">
      <c r="A316" s="6" t="s">
        <v>328</v>
      </c>
      <c r="B316" s="10">
        <v>102583</v>
      </c>
      <c r="C316" s="9" t="s">
        <v>10</v>
      </c>
      <c r="D316" s="9">
        <v>9</v>
      </c>
      <c r="E316" s="9">
        <v>0</v>
      </c>
      <c r="F316" s="9" t="s">
        <v>11</v>
      </c>
      <c r="G316" s="9" t="s">
        <v>835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25" customHeight="1" x14ac:dyDescent="0.25">
      <c r="A317" s="6" t="s">
        <v>329</v>
      </c>
      <c r="B317" s="10">
        <v>101344</v>
      </c>
      <c r="C317" s="9" t="s">
        <v>10</v>
      </c>
      <c r="D317" s="9">
        <v>11</v>
      </c>
      <c r="E317" s="9">
        <v>0</v>
      </c>
      <c r="F317" s="9" t="s">
        <v>11</v>
      </c>
      <c r="G317" s="9" t="s">
        <v>835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25" customHeight="1" x14ac:dyDescent="0.25">
      <c r="A318" s="6" t="s">
        <v>330</v>
      </c>
      <c r="B318" s="10">
        <v>101345</v>
      </c>
      <c r="C318" s="9" t="s">
        <v>10</v>
      </c>
      <c r="D318" s="9">
        <v>7</v>
      </c>
      <c r="E318" s="9">
        <v>75000</v>
      </c>
      <c r="F318" s="9" t="s">
        <v>11</v>
      </c>
      <c r="G318" s="9" t="s">
        <v>838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25" customHeight="1" x14ac:dyDescent="0.25">
      <c r="A319" s="6" t="s">
        <v>331</v>
      </c>
      <c r="B319" s="10">
        <v>102587</v>
      </c>
      <c r="C319" s="9" t="s">
        <v>10</v>
      </c>
      <c r="D319" s="9">
        <v>5</v>
      </c>
      <c r="E319" s="9">
        <v>0</v>
      </c>
      <c r="F319" s="9" t="s">
        <v>11</v>
      </c>
      <c r="G319" s="9" t="s">
        <v>835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25" customHeight="1" x14ac:dyDescent="0.25">
      <c r="A320" s="6" t="s">
        <v>332</v>
      </c>
      <c r="B320" s="10">
        <v>102588</v>
      </c>
      <c r="C320" s="9" t="s">
        <v>10</v>
      </c>
      <c r="D320" s="9">
        <v>12</v>
      </c>
      <c r="E320" s="9">
        <v>0</v>
      </c>
      <c r="F320" s="9" t="s">
        <v>11</v>
      </c>
      <c r="G320" s="9" t="s">
        <v>835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25" customHeight="1" x14ac:dyDescent="0.25">
      <c r="A321" s="6" t="s">
        <v>333</v>
      </c>
      <c r="B321" s="10">
        <v>102589</v>
      </c>
      <c r="C321" s="9" t="s">
        <v>10</v>
      </c>
      <c r="D321" s="9">
        <v>7</v>
      </c>
      <c r="E321" s="9">
        <v>0</v>
      </c>
      <c r="F321" s="9" t="s">
        <v>11</v>
      </c>
      <c r="G321" s="9" t="s">
        <v>835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25" customHeight="1" x14ac:dyDescent="0.25">
      <c r="A322" s="6" t="s">
        <v>334</v>
      </c>
      <c r="B322" s="10">
        <v>101349</v>
      </c>
      <c r="C322" s="9" t="s">
        <v>10</v>
      </c>
      <c r="D322" s="9">
        <v>49</v>
      </c>
      <c r="E322" s="9">
        <v>0</v>
      </c>
      <c r="F322" s="9" t="s">
        <v>11</v>
      </c>
      <c r="G322" s="9" t="s">
        <v>835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25" customHeight="1" x14ac:dyDescent="0.25">
      <c r="A323" s="6" t="s">
        <v>335</v>
      </c>
      <c r="B323" s="10">
        <v>101350</v>
      </c>
      <c r="C323" s="9" t="s">
        <v>10</v>
      </c>
      <c r="D323" s="9">
        <v>36</v>
      </c>
      <c r="E323" s="9">
        <v>0</v>
      </c>
      <c r="F323" s="9" t="s">
        <v>11</v>
      </c>
      <c r="G323" s="9" t="s">
        <v>835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25" customHeight="1" x14ac:dyDescent="0.25">
      <c r="A324" s="6" t="s">
        <v>336</v>
      </c>
      <c r="B324" s="10">
        <v>101351</v>
      </c>
      <c r="C324" s="9" t="s">
        <v>10</v>
      </c>
      <c r="D324" s="9">
        <v>113</v>
      </c>
      <c r="E324" s="9">
        <v>55600</v>
      </c>
      <c r="F324" s="9" t="s">
        <v>11</v>
      </c>
      <c r="G324" s="9" t="s">
        <v>838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25" customHeight="1" x14ac:dyDescent="0.25">
      <c r="A325" s="6" t="s">
        <v>337</v>
      </c>
      <c r="B325" s="10">
        <v>101352</v>
      </c>
      <c r="C325" s="9" t="s">
        <v>10</v>
      </c>
      <c r="D325" s="9">
        <v>15</v>
      </c>
      <c r="E325" s="9">
        <v>0</v>
      </c>
      <c r="F325" s="9" t="s">
        <v>11</v>
      </c>
      <c r="G325" s="9" t="s">
        <v>835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25" customHeight="1" x14ac:dyDescent="0.25">
      <c r="A326" s="6" t="s">
        <v>338</v>
      </c>
      <c r="B326" s="10">
        <v>101353</v>
      </c>
      <c r="C326" s="9" t="s">
        <v>10</v>
      </c>
      <c r="D326" s="9">
        <v>5</v>
      </c>
      <c r="E326" s="9">
        <v>55600</v>
      </c>
      <c r="F326" s="9" t="s">
        <v>11</v>
      </c>
      <c r="G326" s="9" t="s">
        <v>838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25" customHeight="1" x14ac:dyDescent="0.25">
      <c r="A327" s="6" t="s">
        <v>339</v>
      </c>
      <c r="B327" s="10">
        <v>101354</v>
      </c>
      <c r="C327" s="9" t="s">
        <v>10</v>
      </c>
      <c r="D327" s="9">
        <v>34</v>
      </c>
      <c r="E327" s="9">
        <v>0</v>
      </c>
      <c r="F327" s="9" t="s">
        <v>11</v>
      </c>
      <c r="G327" s="9" t="s">
        <v>835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25" customHeight="1" x14ac:dyDescent="0.25">
      <c r="A328" s="6" t="s">
        <v>340</v>
      </c>
      <c r="B328" s="10">
        <v>102595</v>
      </c>
      <c r="C328" s="9" t="s">
        <v>10</v>
      </c>
      <c r="D328" s="9">
        <v>2</v>
      </c>
      <c r="E328" s="9">
        <v>0</v>
      </c>
      <c r="F328" s="9" t="s">
        <v>11</v>
      </c>
      <c r="G328" s="9" t="s">
        <v>835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25" customHeight="1" x14ac:dyDescent="0.25">
      <c r="A329" s="6" t="s">
        <v>341</v>
      </c>
      <c r="B329" s="10">
        <v>101355</v>
      </c>
      <c r="C329" s="9" t="s">
        <v>10</v>
      </c>
      <c r="D329" s="9">
        <v>6</v>
      </c>
      <c r="E329" s="9">
        <v>0</v>
      </c>
      <c r="F329" s="9" t="s">
        <v>11</v>
      </c>
      <c r="G329" s="9" t="s">
        <v>835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25" customHeight="1" x14ac:dyDescent="0.25">
      <c r="A330" s="6" t="s">
        <v>342</v>
      </c>
      <c r="B330" s="10">
        <v>102596</v>
      </c>
      <c r="C330" s="9" t="s">
        <v>10</v>
      </c>
      <c r="D330" s="9">
        <v>3</v>
      </c>
      <c r="E330" s="9">
        <v>0</v>
      </c>
      <c r="F330" s="9" t="s">
        <v>11</v>
      </c>
      <c r="G330" s="9" t="s">
        <v>835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25" customHeight="1" x14ac:dyDescent="0.25">
      <c r="A331" s="6" t="s">
        <v>343</v>
      </c>
      <c r="B331" s="10">
        <v>101356</v>
      </c>
      <c r="C331" s="9" t="s">
        <v>10</v>
      </c>
      <c r="D331" s="9">
        <v>104</v>
      </c>
      <c r="E331" s="9">
        <v>0</v>
      </c>
      <c r="F331" s="9" t="s">
        <v>11</v>
      </c>
      <c r="G331" s="9" t="s">
        <v>835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25" customHeight="1" x14ac:dyDescent="0.25">
      <c r="A332" s="6" t="s">
        <v>344</v>
      </c>
      <c r="B332" s="10">
        <v>102098</v>
      </c>
      <c r="C332" s="9" t="s">
        <v>10</v>
      </c>
      <c r="D332" s="9">
        <v>12</v>
      </c>
      <c r="E332" s="9">
        <v>0</v>
      </c>
      <c r="F332" s="9" t="s">
        <v>11</v>
      </c>
      <c r="G332" s="9" t="s">
        <v>835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25" customHeight="1" x14ac:dyDescent="0.25">
      <c r="A333" s="6" t="s">
        <v>345</v>
      </c>
      <c r="B333" s="10">
        <v>102128</v>
      </c>
      <c r="C333" s="9" t="s">
        <v>10</v>
      </c>
      <c r="D333" s="9">
        <v>15</v>
      </c>
      <c r="E333" s="9">
        <v>41700</v>
      </c>
      <c r="F333" s="9" t="s">
        <v>11</v>
      </c>
      <c r="G333" s="9" t="s">
        <v>838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25" customHeight="1" x14ac:dyDescent="0.25">
      <c r="A334" s="6" t="s">
        <v>346</v>
      </c>
      <c r="B334" s="10">
        <v>101357</v>
      </c>
      <c r="C334" s="9" t="s">
        <v>10</v>
      </c>
      <c r="D334" s="9">
        <v>52</v>
      </c>
      <c r="E334" s="9">
        <v>0</v>
      </c>
      <c r="F334" s="9" t="s">
        <v>11</v>
      </c>
      <c r="G334" s="9" t="s">
        <v>835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25" customHeight="1" x14ac:dyDescent="0.25">
      <c r="A335" s="6" t="s">
        <v>347</v>
      </c>
      <c r="B335" s="10">
        <v>102599</v>
      </c>
      <c r="C335" s="9" t="s">
        <v>10</v>
      </c>
      <c r="D335" s="9">
        <v>35</v>
      </c>
      <c r="E335" s="9">
        <v>0</v>
      </c>
      <c r="F335" s="9" t="s">
        <v>11</v>
      </c>
      <c r="G335" s="9" t="s">
        <v>835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25" customHeight="1" x14ac:dyDescent="0.25">
      <c r="A336" s="6" t="s">
        <v>348</v>
      </c>
      <c r="B336" s="10">
        <v>101359</v>
      </c>
      <c r="C336" s="9" t="s">
        <v>10</v>
      </c>
      <c r="D336" s="9">
        <v>6</v>
      </c>
      <c r="E336" s="9">
        <v>0</v>
      </c>
      <c r="F336" s="9" t="s">
        <v>11</v>
      </c>
      <c r="G336" s="9" t="s">
        <v>835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25" customHeight="1" x14ac:dyDescent="0.25">
      <c r="A337" s="6" t="s">
        <v>349</v>
      </c>
      <c r="B337" s="10">
        <v>101362</v>
      </c>
      <c r="C337" s="9" t="s">
        <v>10</v>
      </c>
      <c r="D337" s="9">
        <v>48</v>
      </c>
      <c r="E337" s="9">
        <v>0</v>
      </c>
      <c r="F337" s="9" t="s">
        <v>11</v>
      </c>
      <c r="G337" s="9" t="s">
        <v>835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25" customHeight="1" x14ac:dyDescent="0.25">
      <c r="A338" s="6" t="s">
        <v>350</v>
      </c>
      <c r="B338" s="10">
        <v>101364</v>
      </c>
      <c r="C338" s="9" t="s">
        <v>10</v>
      </c>
      <c r="D338" s="9">
        <v>12</v>
      </c>
      <c r="E338" s="9">
        <v>55600</v>
      </c>
      <c r="F338" s="9" t="s">
        <v>11</v>
      </c>
      <c r="G338" s="9" t="s">
        <v>838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25" customHeight="1" x14ac:dyDescent="0.25">
      <c r="A339" s="6" t="s">
        <v>351</v>
      </c>
      <c r="B339" s="10">
        <v>102608</v>
      </c>
      <c r="C339" s="9" t="s">
        <v>10</v>
      </c>
      <c r="D339" s="9">
        <v>12</v>
      </c>
      <c r="E339" s="9">
        <v>0</v>
      </c>
      <c r="F339" s="9" t="s">
        <v>11</v>
      </c>
      <c r="G339" s="9" t="s">
        <v>835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25" customHeight="1" x14ac:dyDescent="0.25">
      <c r="A340" s="6" t="s">
        <v>352</v>
      </c>
      <c r="B340" s="10">
        <v>101365</v>
      </c>
      <c r="C340" s="9" t="s">
        <v>10</v>
      </c>
      <c r="D340" s="9">
        <v>10</v>
      </c>
      <c r="E340" s="9">
        <v>0</v>
      </c>
      <c r="F340" s="9" t="s">
        <v>11</v>
      </c>
      <c r="G340" s="9" t="s">
        <v>835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25" customHeight="1" x14ac:dyDescent="0.25">
      <c r="A341" s="6" t="s">
        <v>353</v>
      </c>
      <c r="B341" s="10">
        <v>102609</v>
      </c>
      <c r="C341" s="9" t="s">
        <v>10</v>
      </c>
      <c r="D341" s="9">
        <v>10</v>
      </c>
      <c r="E341" s="9">
        <v>0</v>
      </c>
      <c r="F341" s="9" t="s">
        <v>11</v>
      </c>
      <c r="G341" s="9" t="s">
        <v>835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25" customHeight="1" x14ac:dyDescent="0.25">
      <c r="A342" s="6" t="s">
        <v>354</v>
      </c>
      <c r="B342" s="10">
        <v>101371</v>
      </c>
      <c r="C342" s="9" t="s">
        <v>10</v>
      </c>
      <c r="D342" s="9">
        <v>77</v>
      </c>
      <c r="E342" s="9">
        <v>55600</v>
      </c>
      <c r="F342" s="9" t="s">
        <v>11</v>
      </c>
      <c r="G342" s="9" t="s">
        <v>838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25" customHeight="1" x14ac:dyDescent="0.25">
      <c r="A343" s="6" t="s">
        <v>355</v>
      </c>
      <c r="B343" s="10">
        <v>101372</v>
      </c>
      <c r="C343" s="9" t="s">
        <v>10</v>
      </c>
      <c r="D343" s="9">
        <v>3</v>
      </c>
      <c r="E343" s="9">
        <v>0</v>
      </c>
      <c r="F343" s="9" t="s">
        <v>11</v>
      </c>
      <c r="G343" s="9" t="s">
        <v>835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25" customHeight="1" x14ac:dyDescent="0.25">
      <c r="A344" s="6" t="s">
        <v>356</v>
      </c>
      <c r="B344" s="10">
        <v>102616</v>
      </c>
      <c r="C344" s="9" t="s">
        <v>10</v>
      </c>
      <c r="D344" s="9">
        <v>11</v>
      </c>
      <c r="E344" s="9">
        <v>0</v>
      </c>
      <c r="F344" s="9" t="s">
        <v>11</v>
      </c>
      <c r="G344" s="9" t="s">
        <v>835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25" customHeight="1" x14ac:dyDescent="0.25">
      <c r="A345" s="6" t="s">
        <v>357</v>
      </c>
      <c r="B345" s="10">
        <v>102136</v>
      </c>
      <c r="C345" s="9" t="s">
        <v>10</v>
      </c>
      <c r="D345" s="9">
        <v>7</v>
      </c>
      <c r="E345" s="9">
        <v>0</v>
      </c>
      <c r="F345" s="9" t="s">
        <v>11</v>
      </c>
      <c r="G345" s="9" t="s">
        <v>835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25" customHeight="1" x14ac:dyDescent="0.25">
      <c r="A346" s="6" t="s">
        <v>358</v>
      </c>
      <c r="B346" s="10">
        <v>101374</v>
      </c>
      <c r="C346" s="9" t="s">
        <v>10</v>
      </c>
      <c r="D346" s="9">
        <v>14</v>
      </c>
      <c r="E346" s="9">
        <v>0</v>
      </c>
      <c r="F346" s="9" t="s">
        <v>11</v>
      </c>
      <c r="G346" s="9" t="s">
        <v>835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25" customHeight="1" x14ac:dyDescent="0.25">
      <c r="A347" s="6" t="s">
        <v>359</v>
      </c>
      <c r="B347" s="10">
        <v>101378</v>
      </c>
      <c r="C347" s="9" t="s">
        <v>10</v>
      </c>
      <c r="D347" s="9">
        <v>60</v>
      </c>
      <c r="E347" s="9">
        <v>0</v>
      </c>
      <c r="F347" s="9" t="s">
        <v>11</v>
      </c>
      <c r="G347" s="9" t="s">
        <v>835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 customHeight="1" x14ac:dyDescent="0.25">
      <c r="A348" s="6" t="s">
        <v>360</v>
      </c>
      <c r="B348" s="10">
        <v>101379</v>
      </c>
      <c r="C348" s="9" t="s">
        <v>10</v>
      </c>
      <c r="D348" s="9">
        <v>48</v>
      </c>
      <c r="E348" s="9">
        <v>0</v>
      </c>
      <c r="F348" s="9" t="s">
        <v>11</v>
      </c>
      <c r="G348" s="9" t="s">
        <v>835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 customHeight="1" x14ac:dyDescent="0.25">
      <c r="A349" s="6" t="s">
        <v>361</v>
      </c>
      <c r="B349" s="10">
        <v>101380</v>
      </c>
      <c r="C349" s="9" t="s">
        <v>10</v>
      </c>
      <c r="D349" s="9">
        <v>31</v>
      </c>
      <c r="E349" s="9">
        <v>0</v>
      </c>
      <c r="F349" s="9" t="s">
        <v>11</v>
      </c>
      <c r="G349" s="9" t="s">
        <v>835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 customHeight="1" x14ac:dyDescent="0.25">
      <c r="A350" s="6" t="s">
        <v>362</v>
      </c>
      <c r="B350" s="10">
        <v>102625</v>
      </c>
      <c r="C350" s="9" t="s">
        <v>10</v>
      </c>
      <c r="D350" s="9">
        <v>5</v>
      </c>
      <c r="E350" s="9">
        <v>0</v>
      </c>
      <c r="F350" s="9" t="s">
        <v>11</v>
      </c>
      <c r="G350" s="9" t="s">
        <v>835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 customHeight="1" x14ac:dyDescent="0.25">
      <c r="A351" s="6" t="s">
        <v>363</v>
      </c>
      <c r="B351" s="10">
        <v>101382</v>
      </c>
      <c r="C351" s="9" t="s">
        <v>10</v>
      </c>
      <c r="D351" s="9">
        <v>53</v>
      </c>
      <c r="E351" s="9">
        <v>0</v>
      </c>
      <c r="F351" s="9" t="s">
        <v>11</v>
      </c>
      <c r="G351" s="9" t="s">
        <v>835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 customHeight="1" x14ac:dyDescent="0.25">
      <c r="A352" s="6" t="s">
        <v>364</v>
      </c>
      <c r="B352" s="10">
        <v>101383</v>
      </c>
      <c r="C352" s="9" t="s">
        <v>10</v>
      </c>
      <c r="D352" s="9">
        <v>18</v>
      </c>
      <c r="E352" s="9">
        <v>0</v>
      </c>
      <c r="F352" s="9" t="s">
        <v>11</v>
      </c>
      <c r="G352" s="9" t="s">
        <v>835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 customHeight="1" x14ac:dyDescent="0.25">
      <c r="A353" s="6" t="s">
        <v>365</v>
      </c>
      <c r="B353" s="10">
        <v>101384</v>
      </c>
      <c r="C353" s="9" t="s">
        <v>10</v>
      </c>
      <c r="D353" s="9">
        <v>14</v>
      </c>
      <c r="E353" s="9">
        <v>0</v>
      </c>
      <c r="F353" s="9" t="s">
        <v>11</v>
      </c>
      <c r="G353" s="9" t="s">
        <v>835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25" customHeight="1" x14ac:dyDescent="0.25">
      <c r="A354" s="6" t="s">
        <v>366</v>
      </c>
      <c r="B354" s="10">
        <v>102630</v>
      </c>
      <c r="C354" s="9" t="s">
        <v>10</v>
      </c>
      <c r="D354" s="9">
        <v>4</v>
      </c>
      <c r="E354" s="9">
        <v>0</v>
      </c>
      <c r="F354" s="9" t="s">
        <v>11</v>
      </c>
      <c r="G354" s="9" t="s">
        <v>835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25" customHeight="1" x14ac:dyDescent="0.25">
      <c r="A355" s="6" t="s">
        <v>367</v>
      </c>
      <c r="B355" s="10">
        <v>102130</v>
      </c>
      <c r="C355" s="9" t="s">
        <v>10</v>
      </c>
      <c r="D355" s="9">
        <v>113</v>
      </c>
      <c r="E355" s="9">
        <v>41700</v>
      </c>
      <c r="F355" s="9" t="s">
        <v>11</v>
      </c>
      <c r="G355" s="9" t="s">
        <v>838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25" customHeight="1" x14ac:dyDescent="0.25">
      <c r="A356" s="6" t="s">
        <v>368</v>
      </c>
      <c r="B356" s="10">
        <v>101385</v>
      </c>
      <c r="C356" s="9" t="s">
        <v>10</v>
      </c>
      <c r="D356" s="9">
        <v>129</v>
      </c>
      <c r="E356" s="9">
        <v>0</v>
      </c>
      <c r="F356" s="9" t="s">
        <v>11</v>
      </c>
      <c r="G356" s="9" t="s">
        <v>835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25" customHeight="1" x14ac:dyDescent="0.25">
      <c r="A357" s="6" t="s">
        <v>369</v>
      </c>
      <c r="B357" s="10">
        <v>102632</v>
      </c>
      <c r="C357" s="9" t="s">
        <v>10</v>
      </c>
      <c r="D357" s="9">
        <v>4</v>
      </c>
      <c r="E357" s="9">
        <v>0</v>
      </c>
      <c r="F357" s="9" t="s">
        <v>11</v>
      </c>
      <c r="G357" s="9" t="s">
        <v>835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25" customHeight="1" x14ac:dyDescent="0.25">
      <c r="A358" s="6" t="s">
        <v>370</v>
      </c>
      <c r="B358" s="10">
        <v>101386</v>
      </c>
      <c r="C358" s="9" t="s">
        <v>10</v>
      </c>
      <c r="D358" s="9">
        <v>5</v>
      </c>
      <c r="E358" s="9">
        <v>55600</v>
      </c>
      <c r="F358" s="9" t="s">
        <v>11</v>
      </c>
      <c r="G358" s="9" t="s">
        <v>838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25" customHeight="1" x14ac:dyDescent="0.25">
      <c r="A359" s="6" t="s">
        <v>371</v>
      </c>
      <c r="B359" s="10">
        <v>102633</v>
      </c>
      <c r="C359" s="9" t="s">
        <v>10</v>
      </c>
      <c r="D359" s="9">
        <v>24</v>
      </c>
      <c r="E359" s="9">
        <v>0</v>
      </c>
      <c r="F359" s="9" t="s">
        <v>11</v>
      </c>
      <c r="G359" s="9" t="s">
        <v>835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25" customHeight="1" x14ac:dyDescent="0.25">
      <c r="A360" s="6" t="s">
        <v>372</v>
      </c>
      <c r="B360" s="10">
        <v>101387</v>
      </c>
      <c r="C360" s="9" t="s">
        <v>10</v>
      </c>
      <c r="D360" s="9">
        <v>34</v>
      </c>
      <c r="E360" s="9">
        <v>0</v>
      </c>
      <c r="F360" s="9" t="s">
        <v>11</v>
      </c>
      <c r="G360" s="9" t="s">
        <v>835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25" customHeight="1" x14ac:dyDescent="0.25">
      <c r="A361" s="6" t="s">
        <v>373</v>
      </c>
      <c r="B361" s="10">
        <v>102634</v>
      </c>
      <c r="C361" s="9" t="s">
        <v>10</v>
      </c>
      <c r="D361" s="9">
        <v>24</v>
      </c>
      <c r="E361" s="9">
        <v>0</v>
      </c>
      <c r="F361" s="9" t="s">
        <v>11</v>
      </c>
      <c r="G361" s="9" t="s">
        <v>835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25" customHeight="1" x14ac:dyDescent="0.25">
      <c r="A362" s="6" t="s">
        <v>374</v>
      </c>
      <c r="B362" s="10">
        <v>101390</v>
      </c>
      <c r="C362" s="9" t="s">
        <v>10</v>
      </c>
      <c r="D362" s="9">
        <v>36</v>
      </c>
      <c r="E362" s="9">
        <v>0</v>
      </c>
      <c r="F362" s="9" t="s">
        <v>11</v>
      </c>
      <c r="G362" s="9" t="s">
        <v>835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25" customHeight="1" x14ac:dyDescent="0.25">
      <c r="A363" s="6" t="s">
        <v>375</v>
      </c>
      <c r="B363" s="10">
        <v>102637</v>
      </c>
      <c r="C363" s="9" t="s">
        <v>10</v>
      </c>
      <c r="D363" s="9">
        <v>24</v>
      </c>
      <c r="E363" s="9">
        <v>0</v>
      </c>
      <c r="F363" s="9" t="s">
        <v>11</v>
      </c>
      <c r="G363" s="9" t="s">
        <v>835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25" customHeight="1" x14ac:dyDescent="0.25">
      <c r="A364" s="6" t="s">
        <v>376</v>
      </c>
      <c r="B364" s="10">
        <v>101392</v>
      </c>
      <c r="C364" s="9" t="s">
        <v>10</v>
      </c>
      <c r="D364" s="9">
        <v>17</v>
      </c>
      <c r="E364" s="9">
        <v>0</v>
      </c>
      <c r="F364" s="9" t="s">
        <v>11</v>
      </c>
      <c r="G364" s="9" t="s">
        <v>835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25" customHeight="1" x14ac:dyDescent="0.25">
      <c r="A365" s="6" t="s">
        <v>377</v>
      </c>
      <c r="B365" s="10">
        <v>101393</v>
      </c>
      <c r="C365" s="9" t="s">
        <v>10</v>
      </c>
      <c r="D365" s="9">
        <v>3</v>
      </c>
      <c r="E365" s="9">
        <v>55600</v>
      </c>
      <c r="F365" s="9" t="s">
        <v>11</v>
      </c>
      <c r="G365" s="9" t="s">
        <v>838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25" customHeight="1" x14ac:dyDescent="0.25">
      <c r="A366" s="6" t="s">
        <v>378</v>
      </c>
      <c r="B366" s="10">
        <v>102641</v>
      </c>
      <c r="C366" s="9" t="s">
        <v>10</v>
      </c>
      <c r="D366" s="9">
        <v>13</v>
      </c>
      <c r="E366" s="9">
        <v>0</v>
      </c>
      <c r="F366" s="9" t="s">
        <v>11</v>
      </c>
      <c r="G366" s="9" t="s">
        <v>835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25" customHeight="1" x14ac:dyDescent="0.25">
      <c r="A367" s="6" t="s">
        <v>379</v>
      </c>
      <c r="B367" s="10">
        <v>101394</v>
      </c>
      <c r="C367" s="9" t="s">
        <v>10</v>
      </c>
      <c r="D367" s="9">
        <v>12</v>
      </c>
      <c r="E367" s="9">
        <v>0</v>
      </c>
      <c r="F367" s="9" t="s">
        <v>11</v>
      </c>
      <c r="G367" s="9" t="s">
        <v>835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25" customHeight="1" x14ac:dyDescent="0.25">
      <c r="A368" s="6" t="s">
        <v>380</v>
      </c>
      <c r="B368" s="10">
        <v>101395</v>
      </c>
      <c r="C368" s="9" t="s">
        <v>10</v>
      </c>
      <c r="D368" s="9">
        <v>118</v>
      </c>
      <c r="E368" s="9">
        <v>0</v>
      </c>
      <c r="F368" s="9" t="s">
        <v>11</v>
      </c>
      <c r="G368" s="9" t="s">
        <v>835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25" customHeight="1" x14ac:dyDescent="0.25">
      <c r="A369" s="6" t="s">
        <v>381</v>
      </c>
      <c r="B369" s="10">
        <v>101396</v>
      </c>
      <c r="C369" s="9" t="s">
        <v>10</v>
      </c>
      <c r="D369" s="9">
        <v>19</v>
      </c>
      <c r="E369" s="9">
        <v>55600</v>
      </c>
      <c r="F369" s="9" t="s">
        <v>11</v>
      </c>
      <c r="G369" s="9" t="s">
        <v>838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25" customHeight="1" x14ac:dyDescent="0.25">
      <c r="A370" s="6" t="s">
        <v>382</v>
      </c>
      <c r="B370" s="10">
        <v>102646</v>
      </c>
      <c r="C370" s="9" t="s">
        <v>10</v>
      </c>
      <c r="D370" s="9">
        <v>2</v>
      </c>
      <c r="E370" s="9">
        <v>0</v>
      </c>
      <c r="F370" s="9" t="s">
        <v>11</v>
      </c>
      <c r="G370" s="9" t="s">
        <v>835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25" customHeight="1" x14ac:dyDescent="0.25">
      <c r="A371" s="6" t="s">
        <v>383</v>
      </c>
      <c r="B371" s="10">
        <v>101397</v>
      </c>
      <c r="C371" s="9" t="s">
        <v>10</v>
      </c>
      <c r="D371" s="9">
        <v>3</v>
      </c>
      <c r="E371" s="9">
        <v>0</v>
      </c>
      <c r="F371" s="9" t="s">
        <v>11</v>
      </c>
      <c r="G371" s="9" t="s">
        <v>835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25" customHeight="1" x14ac:dyDescent="0.25">
      <c r="A372" s="6" t="s">
        <v>384</v>
      </c>
      <c r="B372" s="10">
        <v>102647</v>
      </c>
      <c r="C372" s="9" t="s">
        <v>10</v>
      </c>
      <c r="D372" s="9">
        <v>1</v>
      </c>
      <c r="E372" s="9">
        <v>0</v>
      </c>
      <c r="F372" s="9" t="s">
        <v>11</v>
      </c>
      <c r="G372" s="9" t="s">
        <v>835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25" customHeight="1" x14ac:dyDescent="0.25">
      <c r="A373" s="6" t="s">
        <v>385</v>
      </c>
      <c r="B373" s="10">
        <v>101398</v>
      </c>
      <c r="C373" s="9" t="s">
        <v>10</v>
      </c>
      <c r="D373" s="9">
        <v>19</v>
      </c>
      <c r="E373" s="9">
        <v>0</v>
      </c>
      <c r="F373" s="9" t="s">
        <v>11</v>
      </c>
      <c r="G373" s="9" t="s">
        <v>835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25" customHeight="1" x14ac:dyDescent="0.25">
      <c r="A374" s="6" t="s">
        <v>386</v>
      </c>
      <c r="B374" s="10">
        <v>102648</v>
      </c>
      <c r="C374" s="9" t="s">
        <v>10</v>
      </c>
      <c r="D374" s="9">
        <v>5</v>
      </c>
      <c r="E374" s="9">
        <v>0</v>
      </c>
      <c r="F374" s="9" t="s">
        <v>11</v>
      </c>
      <c r="G374" s="9" t="s">
        <v>835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25" customHeight="1" x14ac:dyDescent="0.25">
      <c r="A375" s="6" t="s">
        <v>387</v>
      </c>
      <c r="B375" s="10">
        <v>101399</v>
      </c>
      <c r="C375" s="9" t="s">
        <v>10</v>
      </c>
      <c r="D375" s="9">
        <v>36</v>
      </c>
      <c r="E375" s="9">
        <v>55600</v>
      </c>
      <c r="F375" s="9" t="s">
        <v>11</v>
      </c>
      <c r="G375" s="9" t="s">
        <v>838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25" customHeight="1" x14ac:dyDescent="0.25">
      <c r="A376" s="6" t="s">
        <v>388</v>
      </c>
      <c r="B376" s="10">
        <v>101400</v>
      </c>
      <c r="C376" s="9" t="s">
        <v>10</v>
      </c>
      <c r="D376" s="9">
        <v>27</v>
      </c>
      <c r="E376" s="9">
        <v>55600</v>
      </c>
      <c r="F376" s="9" t="s">
        <v>11</v>
      </c>
      <c r="G376" s="9" t="s">
        <v>838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25" customHeight="1" x14ac:dyDescent="0.25">
      <c r="A377" s="6" t="s">
        <v>389</v>
      </c>
      <c r="B377" s="10">
        <v>102650</v>
      </c>
      <c r="C377" s="9" t="s">
        <v>10</v>
      </c>
      <c r="D377" s="9">
        <v>78</v>
      </c>
      <c r="E377" s="9">
        <v>0</v>
      </c>
      <c r="F377" s="9" t="s">
        <v>11</v>
      </c>
      <c r="G377" s="9" t="s">
        <v>835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25" customHeight="1" x14ac:dyDescent="0.25">
      <c r="A378" s="6" t="s">
        <v>390</v>
      </c>
      <c r="B378" s="10">
        <v>101401</v>
      </c>
      <c r="C378" s="9" t="s">
        <v>10</v>
      </c>
      <c r="D378" s="9">
        <v>23</v>
      </c>
      <c r="E378" s="9">
        <v>55600</v>
      </c>
      <c r="F378" s="9" t="s">
        <v>11</v>
      </c>
      <c r="G378" s="9" t="s">
        <v>838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25" customHeight="1" x14ac:dyDescent="0.25">
      <c r="A379" s="6" t="s">
        <v>391</v>
      </c>
      <c r="B379" s="10">
        <v>102652</v>
      </c>
      <c r="C379" s="9" t="s">
        <v>10</v>
      </c>
      <c r="D379" s="9">
        <v>24</v>
      </c>
      <c r="E379" s="9">
        <v>0</v>
      </c>
      <c r="F379" s="9" t="s">
        <v>11</v>
      </c>
      <c r="G379" s="9" t="s">
        <v>835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25" customHeight="1" x14ac:dyDescent="0.25">
      <c r="A380" s="6" t="s">
        <v>392</v>
      </c>
      <c r="B380" s="10">
        <v>101403</v>
      </c>
      <c r="C380" s="9" t="s">
        <v>10</v>
      </c>
      <c r="D380" s="9">
        <v>4</v>
      </c>
      <c r="E380" s="9">
        <v>0</v>
      </c>
      <c r="F380" s="9" t="s">
        <v>11</v>
      </c>
      <c r="G380" s="9" t="s">
        <v>835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25" customHeight="1" x14ac:dyDescent="0.25">
      <c r="A381" s="6" t="s">
        <v>393</v>
      </c>
      <c r="B381" s="10">
        <v>102653</v>
      </c>
      <c r="C381" s="9" t="s">
        <v>10</v>
      </c>
      <c r="D381" s="9">
        <v>3</v>
      </c>
      <c r="E381" s="9">
        <v>55600</v>
      </c>
      <c r="F381" s="9" t="s">
        <v>11</v>
      </c>
      <c r="G381" s="9" t="s">
        <v>838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25" customHeight="1" x14ac:dyDescent="0.25">
      <c r="A382" s="6" t="s">
        <v>394</v>
      </c>
      <c r="B382" s="10">
        <v>101404</v>
      </c>
      <c r="C382" s="9" t="s">
        <v>10</v>
      </c>
      <c r="D382" s="9">
        <v>9</v>
      </c>
      <c r="E382" s="9">
        <v>55600</v>
      </c>
      <c r="F382" s="9" t="s">
        <v>11</v>
      </c>
      <c r="G382" s="9" t="s">
        <v>838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25" customHeight="1" x14ac:dyDescent="0.25">
      <c r="A383" s="6" t="s">
        <v>395</v>
      </c>
      <c r="B383" s="10">
        <v>102654</v>
      </c>
      <c r="C383" s="9" t="s">
        <v>10</v>
      </c>
      <c r="D383" s="9">
        <v>20</v>
      </c>
      <c r="E383" s="9">
        <v>0</v>
      </c>
      <c r="F383" s="9" t="s">
        <v>11</v>
      </c>
      <c r="G383" s="9" t="s">
        <v>835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25" customHeight="1" x14ac:dyDescent="0.25">
      <c r="A384" s="6" t="s">
        <v>396</v>
      </c>
      <c r="B384" s="10">
        <v>101405</v>
      </c>
      <c r="C384" s="9" t="s">
        <v>10</v>
      </c>
      <c r="D384" s="9">
        <v>79</v>
      </c>
      <c r="E384" s="9">
        <v>0</v>
      </c>
      <c r="F384" s="9" t="s">
        <v>11</v>
      </c>
      <c r="G384" s="9" t="s">
        <v>835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25" customHeight="1" x14ac:dyDescent="0.25">
      <c r="A385" s="6" t="s">
        <v>397</v>
      </c>
      <c r="B385" s="10">
        <v>101406</v>
      </c>
      <c r="C385" s="9" t="s">
        <v>10</v>
      </c>
      <c r="D385" s="9">
        <v>25</v>
      </c>
      <c r="E385" s="9">
        <v>0</v>
      </c>
      <c r="F385" s="9" t="s">
        <v>11</v>
      </c>
      <c r="G385" s="9" t="s">
        <v>835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25" customHeight="1" x14ac:dyDescent="0.25">
      <c r="A386" s="6" t="s">
        <v>398</v>
      </c>
      <c r="B386" s="10">
        <v>102656</v>
      </c>
      <c r="C386" s="9" t="s">
        <v>10</v>
      </c>
      <c r="D386" s="9">
        <v>6</v>
      </c>
      <c r="E386" s="9">
        <v>0</v>
      </c>
      <c r="F386" s="9" t="s">
        <v>11</v>
      </c>
      <c r="G386" s="9" t="s">
        <v>835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25" customHeight="1" x14ac:dyDescent="0.25">
      <c r="A387" s="6" t="s">
        <v>399</v>
      </c>
      <c r="B387" s="10">
        <v>101407</v>
      </c>
      <c r="C387" s="9" t="s">
        <v>10</v>
      </c>
      <c r="D387" s="9">
        <v>5</v>
      </c>
      <c r="E387" s="9">
        <v>55600</v>
      </c>
      <c r="F387" s="9" t="s">
        <v>11</v>
      </c>
      <c r="G387" s="9" t="s">
        <v>838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25" customHeight="1" x14ac:dyDescent="0.25">
      <c r="A388" s="6" t="s">
        <v>400</v>
      </c>
      <c r="B388" s="10">
        <v>101411</v>
      </c>
      <c r="C388" s="9" t="s">
        <v>10</v>
      </c>
      <c r="D388" s="9">
        <v>20</v>
      </c>
      <c r="E388" s="9">
        <v>0</v>
      </c>
      <c r="F388" s="9" t="s">
        <v>11</v>
      </c>
      <c r="G388" s="9" t="s">
        <v>835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25" customHeight="1" x14ac:dyDescent="0.25">
      <c r="A389" s="6" t="s">
        <v>401</v>
      </c>
      <c r="B389" s="10">
        <v>102661</v>
      </c>
      <c r="C389" s="9" t="s">
        <v>10</v>
      </c>
      <c r="D389" s="9">
        <v>12</v>
      </c>
      <c r="E389" s="9">
        <v>0</v>
      </c>
      <c r="F389" s="9" t="s">
        <v>11</v>
      </c>
      <c r="G389" s="9" t="s">
        <v>835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25" customHeight="1" x14ac:dyDescent="0.25">
      <c r="A390" s="6" t="s">
        <v>402</v>
      </c>
      <c r="B390" s="10">
        <v>101412</v>
      </c>
      <c r="C390" s="9" t="s">
        <v>10</v>
      </c>
      <c r="D390" s="9">
        <v>1</v>
      </c>
      <c r="E390" s="9">
        <v>0</v>
      </c>
      <c r="F390" s="9" t="s">
        <v>11</v>
      </c>
      <c r="G390" s="9" t="s">
        <v>835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25" customHeight="1" x14ac:dyDescent="0.25">
      <c r="A391" s="6" t="s">
        <v>403</v>
      </c>
      <c r="B391" s="10">
        <v>102662</v>
      </c>
      <c r="C391" s="9" t="s">
        <v>10</v>
      </c>
      <c r="D391" s="9">
        <v>5</v>
      </c>
      <c r="E391" s="9">
        <v>0</v>
      </c>
      <c r="F391" s="9" t="s">
        <v>11</v>
      </c>
      <c r="G391" s="9" t="s">
        <v>835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25" customHeight="1" x14ac:dyDescent="0.25">
      <c r="A392" s="6" t="s">
        <v>404</v>
      </c>
      <c r="B392" s="10">
        <v>101414</v>
      </c>
      <c r="C392" s="9" t="s">
        <v>10</v>
      </c>
      <c r="D392" s="9">
        <v>98</v>
      </c>
      <c r="E392" s="9">
        <v>0</v>
      </c>
      <c r="F392" s="9" t="s">
        <v>11</v>
      </c>
      <c r="G392" s="9" t="s">
        <v>835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25" customHeight="1" x14ac:dyDescent="0.25">
      <c r="A393" s="6" t="s">
        <v>405</v>
      </c>
      <c r="B393" s="10">
        <v>102664</v>
      </c>
      <c r="C393" s="9" t="s">
        <v>10</v>
      </c>
      <c r="D393" s="9">
        <v>4</v>
      </c>
      <c r="E393" s="9">
        <v>55600</v>
      </c>
      <c r="F393" s="9" t="s">
        <v>11</v>
      </c>
      <c r="G393" s="9" t="s">
        <v>838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25" customHeight="1" x14ac:dyDescent="0.25">
      <c r="A394" s="6" t="s">
        <v>406</v>
      </c>
      <c r="B394" s="10">
        <v>101417</v>
      </c>
      <c r="C394" s="9" t="s">
        <v>10</v>
      </c>
      <c r="D394" s="9">
        <v>4</v>
      </c>
      <c r="E394" s="9">
        <v>0</v>
      </c>
      <c r="F394" s="9" t="s">
        <v>11</v>
      </c>
      <c r="G394" s="9" t="s">
        <v>835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25" customHeight="1" x14ac:dyDescent="0.25">
      <c r="A395" s="6" t="s">
        <v>407</v>
      </c>
      <c r="B395" s="10">
        <v>102062</v>
      </c>
      <c r="C395" s="9" t="s">
        <v>10</v>
      </c>
      <c r="D395" s="9">
        <v>9</v>
      </c>
      <c r="E395" s="9">
        <v>0</v>
      </c>
      <c r="F395" s="9" t="s">
        <v>11</v>
      </c>
      <c r="G395" s="9" t="s">
        <v>835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25" customHeight="1" x14ac:dyDescent="0.25">
      <c r="A396" s="6" t="s">
        <v>408</v>
      </c>
      <c r="B396" s="10">
        <v>102063</v>
      </c>
      <c r="C396" s="9" t="s">
        <v>10</v>
      </c>
      <c r="D396" s="9">
        <v>4</v>
      </c>
      <c r="E396" s="9">
        <v>0</v>
      </c>
      <c r="F396" s="9" t="s">
        <v>11</v>
      </c>
      <c r="G396" s="9" t="s">
        <v>835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25" customHeight="1" x14ac:dyDescent="0.25">
      <c r="A397" s="6" t="s">
        <v>409</v>
      </c>
      <c r="B397" s="10">
        <v>101421</v>
      </c>
      <c r="C397" s="9" t="s">
        <v>36</v>
      </c>
      <c r="D397" s="9">
        <v>32</v>
      </c>
      <c r="E397" s="9">
        <v>0</v>
      </c>
      <c r="F397" s="9" t="s">
        <v>11</v>
      </c>
      <c r="G397" s="9" t="s">
        <v>835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25" customHeight="1" x14ac:dyDescent="0.25">
      <c r="A398" s="6" t="s">
        <v>410</v>
      </c>
      <c r="B398" s="10">
        <v>102677</v>
      </c>
      <c r="C398" s="9" t="s">
        <v>36</v>
      </c>
      <c r="D398" s="9">
        <v>5</v>
      </c>
      <c r="E398" s="9">
        <v>0</v>
      </c>
      <c r="F398" s="9" t="s">
        <v>11</v>
      </c>
      <c r="G398" s="9" t="s">
        <v>835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25" customHeight="1" x14ac:dyDescent="0.25">
      <c r="A399" s="6" t="s">
        <v>411</v>
      </c>
      <c r="B399" s="10">
        <v>101423</v>
      </c>
      <c r="C399" s="9" t="s">
        <v>36</v>
      </c>
      <c r="D399" s="9">
        <v>15</v>
      </c>
      <c r="E399" s="9">
        <v>0</v>
      </c>
      <c r="F399" s="9" t="s">
        <v>11</v>
      </c>
      <c r="G399" s="9" t="s">
        <v>835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25" customHeight="1" x14ac:dyDescent="0.25">
      <c r="A400" s="6" t="s">
        <v>412</v>
      </c>
      <c r="B400" s="10">
        <v>102679</v>
      </c>
      <c r="C400" s="9" t="s">
        <v>36</v>
      </c>
      <c r="D400" s="9">
        <v>4</v>
      </c>
      <c r="E400" s="9">
        <v>0</v>
      </c>
      <c r="F400" s="9" t="s">
        <v>11</v>
      </c>
      <c r="G400" s="9" t="s">
        <v>835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25" customHeight="1" x14ac:dyDescent="0.25">
      <c r="A401" s="6" t="s">
        <v>413</v>
      </c>
      <c r="B401" s="10">
        <v>101424</v>
      </c>
      <c r="C401" s="9" t="s">
        <v>36</v>
      </c>
      <c r="D401" s="9">
        <v>19</v>
      </c>
      <c r="E401" s="9">
        <v>0</v>
      </c>
      <c r="F401" s="9" t="s">
        <v>11</v>
      </c>
      <c r="G401" s="9" t="s">
        <v>835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25" customHeight="1" x14ac:dyDescent="0.25">
      <c r="A402" s="6" t="s">
        <v>414</v>
      </c>
      <c r="B402" s="10">
        <v>102680</v>
      </c>
      <c r="C402" s="9" t="s">
        <v>36</v>
      </c>
      <c r="D402" s="9">
        <v>6</v>
      </c>
      <c r="E402" s="9">
        <v>0</v>
      </c>
      <c r="F402" s="9" t="s">
        <v>11</v>
      </c>
      <c r="G402" s="9" t="s">
        <v>835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25" customHeight="1" x14ac:dyDescent="0.25">
      <c r="A403" s="6" t="s">
        <v>415</v>
      </c>
      <c r="B403" s="10">
        <v>101425</v>
      </c>
      <c r="C403" s="9" t="s">
        <v>36</v>
      </c>
      <c r="D403" s="9">
        <v>11</v>
      </c>
      <c r="E403" s="9">
        <v>0</v>
      </c>
      <c r="F403" s="9" t="s">
        <v>11</v>
      </c>
      <c r="G403" s="9" t="s">
        <v>835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25" customHeight="1" x14ac:dyDescent="0.25">
      <c r="A404" s="6" t="s">
        <v>416</v>
      </c>
      <c r="B404" s="10">
        <v>102681</v>
      </c>
      <c r="C404" s="9" t="s">
        <v>36</v>
      </c>
      <c r="D404" s="9">
        <v>9</v>
      </c>
      <c r="E404" s="9">
        <v>0</v>
      </c>
      <c r="F404" s="9" t="s">
        <v>11</v>
      </c>
      <c r="G404" s="9" t="s">
        <v>835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25" customHeight="1" x14ac:dyDescent="0.25">
      <c r="A405" s="6" t="s">
        <v>417</v>
      </c>
      <c r="B405" s="10">
        <v>101426</v>
      </c>
      <c r="C405" s="9" t="s">
        <v>36</v>
      </c>
      <c r="D405" s="9">
        <v>16</v>
      </c>
      <c r="E405" s="9">
        <v>0</v>
      </c>
      <c r="F405" s="9" t="s">
        <v>11</v>
      </c>
      <c r="G405" s="9" t="s">
        <v>835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25" customHeight="1" x14ac:dyDescent="0.25">
      <c r="A406" s="6" t="s">
        <v>418</v>
      </c>
      <c r="B406" s="10">
        <v>102683</v>
      </c>
      <c r="C406" s="9" t="s">
        <v>36</v>
      </c>
      <c r="D406" s="9">
        <v>6</v>
      </c>
      <c r="E406" s="9">
        <v>0</v>
      </c>
      <c r="F406" s="9" t="s">
        <v>11</v>
      </c>
      <c r="G406" s="9" t="s">
        <v>835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25" customHeight="1" x14ac:dyDescent="0.25">
      <c r="A407" s="6" t="s">
        <v>419</v>
      </c>
      <c r="B407" s="10">
        <v>101428</v>
      </c>
      <c r="C407" s="9" t="s">
        <v>36</v>
      </c>
      <c r="D407" s="9">
        <v>9</v>
      </c>
      <c r="E407" s="9">
        <v>0</v>
      </c>
      <c r="F407" s="9" t="s">
        <v>11</v>
      </c>
      <c r="G407" s="9" t="s">
        <v>835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25" customHeight="1" x14ac:dyDescent="0.25">
      <c r="A408" s="6" t="s">
        <v>420</v>
      </c>
      <c r="B408" s="10">
        <v>101429</v>
      </c>
      <c r="C408" s="9" t="s">
        <v>36</v>
      </c>
      <c r="D408" s="9">
        <v>3</v>
      </c>
      <c r="E408" s="9">
        <v>0</v>
      </c>
      <c r="F408" s="9" t="s">
        <v>11</v>
      </c>
      <c r="G408" s="9" t="s">
        <v>835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25" customHeight="1" x14ac:dyDescent="0.25">
      <c r="A409" s="6" t="s">
        <v>421</v>
      </c>
      <c r="B409" s="10">
        <v>102685</v>
      </c>
      <c r="C409" s="9" t="s">
        <v>36</v>
      </c>
      <c r="D409" s="9">
        <v>4</v>
      </c>
      <c r="E409" s="9">
        <v>0</v>
      </c>
      <c r="F409" s="9" t="s">
        <v>11</v>
      </c>
      <c r="G409" s="9" t="s">
        <v>835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25" customHeight="1" x14ac:dyDescent="0.25">
      <c r="A410" s="6" t="s">
        <v>422</v>
      </c>
      <c r="B410" s="10">
        <v>101430</v>
      </c>
      <c r="C410" s="9" t="s">
        <v>36</v>
      </c>
      <c r="D410" s="9">
        <v>6</v>
      </c>
      <c r="E410" s="9">
        <v>0</v>
      </c>
      <c r="F410" s="9" t="s">
        <v>11</v>
      </c>
      <c r="G410" s="9" t="s">
        <v>835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25" customHeight="1" x14ac:dyDescent="0.25">
      <c r="A411" s="6" t="s">
        <v>423</v>
      </c>
      <c r="B411" s="10">
        <v>101431</v>
      </c>
      <c r="C411" s="9" t="s">
        <v>36</v>
      </c>
      <c r="D411" s="9">
        <v>6</v>
      </c>
      <c r="E411" s="9">
        <v>0</v>
      </c>
      <c r="F411" s="9" t="s">
        <v>11</v>
      </c>
      <c r="G411" s="9" t="s">
        <v>835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25" customHeight="1" x14ac:dyDescent="0.25">
      <c r="A412" s="6" t="s">
        <v>424</v>
      </c>
      <c r="B412" s="10">
        <v>102687</v>
      </c>
      <c r="C412" s="9" t="s">
        <v>36</v>
      </c>
      <c r="D412" s="9">
        <v>5</v>
      </c>
      <c r="E412" s="9">
        <v>0</v>
      </c>
      <c r="F412" s="9" t="s">
        <v>11</v>
      </c>
      <c r="G412" s="9" t="s">
        <v>835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25" customHeight="1" x14ac:dyDescent="0.25">
      <c r="A413" s="6" t="s">
        <v>425</v>
      </c>
      <c r="B413" s="10">
        <v>102689</v>
      </c>
      <c r="C413" s="9" t="s">
        <v>36</v>
      </c>
      <c r="D413" s="9">
        <v>7</v>
      </c>
      <c r="E413" s="9">
        <v>0</v>
      </c>
      <c r="F413" s="9" t="s">
        <v>11</v>
      </c>
      <c r="G413" s="9" t="s">
        <v>835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25" customHeight="1" x14ac:dyDescent="0.25">
      <c r="A414" s="6" t="s">
        <v>426</v>
      </c>
      <c r="B414" s="10">
        <v>101434</v>
      </c>
      <c r="C414" s="9" t="s">
        <v>36</v>
      </c>
      <c r="D414" s="9">
        <v>106</v>
      </c>
      <c r="E414" s="9">
        <v>0</v>
      </c>
      <c r="F414" s="9" t="s">
        <v>11</v>
      </c>
      <c r="G414" s="9" t="s">
        <v>835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25" customHeight="1" x14ac:dyDescent="0.25">
      <c r="A415" s="6" t="s">
        <v>427</v>
      </c>
      <c r="B415" s="10">
        <v>102690</v>
      </c>
      <c r="C415" s="9" t="s">
        <v>36</v>
      </c>
      <c r="D415" s="9">
        <v>10</v>
      </c>
      <c r="E415" s="9">
        <v>0</v>
      </c>
      <c r="F415" s="9" t="s">
        <v>11</v>
      </c>
      <c r="G415" s="9" t="s">
        <v>835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25" customHeight="1" x14ac:dyDescent="0.25">
      <c r="A416" s="6" t="s">
        <v>428</v>
      </c>
      <c r="B416" s="10">
        <v>101435</v>
      </c>
      <c r="C416" s="9" t="s">
        <v>36</v>
      </c>
      <c r="D416" s="9">
        <v>2</v>
      </c>
      <c r="E416" s="9">
        <v>20400</v>
      </c>
      <c r="F416" s="9" t="s">
        <v>11</v>
      </c>
      <c r="G416" s="9" t="s">
        <v>838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25" customHeight="1" x14ac:dyDescent="0.25">
      <c r="A417" s="6" t="s">
        <v>429</v>
      </c>
      <c r="B417" s="10">
        <v>102691</v>
      </c>
      <c r="C417" s="9" t="s">
        <v>36</v>
      </c>
      <c r="D417" s="9">
        <v>8</v>
      </c>
      <c r="E417" s="9">
        <v>0</v>
      </c>
      <c r="F417" s="9" t="s">
        <v>11</v>
      </c>
      <c r="G417" s="9" t="s">
        <v>835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25" customHeight="1" x14ac:dyDescent="0.25">
      <c r="A418" s="6" t="s">
        <v>430</v>
      </c>
      <c r="B418" s="10">
        <v>101436</v>
      </c>
      <c r="C418" s="9" t="s">
        <v>36</v>
      </c>
      <c r="D418" s="9">
        <v>4</v>
      </c>
      <c r="E418" s="9">
        <v>0</v>
      </c>
      <c r="F418" s="9" t="s">
        <v>11</v>
      </c>
      <c r="G418" s="9" t="s">
        <v>835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25" customHeight="1" x14ac:dyDescent="0.25">
      <c r="A419" s="6" t="s">
        <v>431</v>
      </c>
      <c r="B419" s="10">
        <v>102692</v>
      </c>
      <c r="C419" s="9" t="s">
        <v>36</v>
      </c>
      <c r="D419" s="9">
        <v>5</v>
      </c>
      <c r="E419" s="9">
        <v>0</v>
      </c>
      <c r="F419" s="9" t="s">
        <v>11</v>
      </c>
      <c r="G419" s="9" t="s">
        <v>835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25" customHeight="1" x14ac:dyDescent="0.25">
      <c r="A420" s="6" t="s">
        <v>432</v>
      </c>
      <c r="B420" s="10">
        <v>102693</v>
      </c>
      <c r="C420" s="9" t="s">
        <v>36</v>
      </c>
      <c r="D420" s="9">
        <v>12</v>
      </c>
      <c r="E420" s="9">
        <v>0</v>
      </c>
      <c r="F420" s="9" t="s">
        <v>11</v>
      </c>
      <c r="G420" s="9" t="s">
        <v>835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25" customHeight="1" x14ac:dyDescent="0.25">
      <c r="A421" s="6" t="s">
        <v>433</v>
      </c>
      <c r="B421" s="10">
        <v>101438</v>
      </c>
      <c r="C421" s="9" t="s">
        <v>36</v>
      </c>
      <c r="D421" s="9">
        <v>20</v>
      </c>
      <c r="E421" s="9">
        <v>0</v>
      </c>
      <c r="F421" s="9" t="s">
        <v>11</v>
      </c>
      <c r="G421" s="9" t="s">
        <v>835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25" customHeight="1" x14ac:dyDescent="0.25">
      <c r="A422" s="6" t="s">
        <v>434</v>
      </c>
      <c r="B422" s="10">
        <v>101440</v>
      </c>
      <c r="C422" s="9" t="s">
        <v>36</v>
      </c>
      <c r="D422" s="9">
        <v>37</v>
      </c>
      <c r="E422" s="9">
        <v>0</v>
      </c>
      <c r="F422" s="9" t="s">
        <v>11</v>
      </c>
      <c r="G422" s="9" t="s">
        <v>835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25" customHeight="1" x14ac:dyDescent="0.25">
      <c r="A423" s="6" t="s">
        <v>435</v>
      </c>
      <c r="B423" s="10">
        <v>102696</v>
      </c>
      <c r="C423" s="9" t="s">
        <v>36</v>
      </c>
      <c r="D423" s="9">
        <v>26</v>
      </c>
      <c r="E423" s="9">
        <v>0</v>
      </c>
      <c r="F423" s="9" t="s">
        <v>11</v>
      </c>
      <c r="G423" s="9" t="s">
        <v>835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25" customHeight="1" x14ac:dyDescent="0.25">
      <c r="A424" s="6" t="s">
        <v>436</v>
      </c>
      <c r="B424" s="10">
        <v>102697</v>
      </c>
      <c r="C424" s="9" t="s">
        <v>36</v>
      </c>
      <c r="D424" s="9">
        <v>1</v>
      </c>
      <c r="E424" s="9">
        <v>0</v>
      </c>
      <c r="F424" s="9" t="s">
        <v>11</v>
      </c>
      <c r="G424" s="9" t="s">
        <v>835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25" customHeight="1" x14ac:dyDescent="0.25">
      <c r="A425" s="6" t="s">
        <v>437</v>
      </c>
      <c r="B425" s="10">
        <v>101442</v>
      </c>
      <c r="C425" s="9" t="s">
        <v>36</v>
      </c>
      <c r="D425" s="9">
        <v>169</v>
      </c>
      <c r="E425" s="9">
        <v>0</v>
      </c>
      <c r="F425" s="9" t="s">
        <v>11</v>
      </c>
      <c r="G425" s="9" t="s">
        <v>835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25" customHeight="1" x14ac:dyDescent="0.25">
      <c r="A426" s="6" t="s">
        <v>438</v>
      </c>
      <c r="B426" s="10">
        <v>101443</v>
      </c>
      <c r="C426" s="9" t="s">
        <v>36</v>
      </c>
      <c r="D426" s="9">
        <v>139</v>
      </c>
      <c r="E426" s="9">
        <v>0</v>
      </c>
      <c r="F426" s="9" t="s">
        <v>11</v>
      </c>
      <c r="G426" s="9" t="s">
        <v>835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25" customHeight="1" x14ac:dyDescent="0.25">
      <c r="A427" s="6" t="s">
        <v>439</v>
      </c>
      <c r="B427" s="10">
        <v>102699</v>
      </c>
      <c r="C427" s="9" t="s">
        <v>36</v>
      </c>
      <c r="D427" s="9">
        <v>11</v>
      </c>
      <c r="E427" s="9">
        <v>0</v>
      </c>
      <c r="F427" s="9" t="s">
        <v>11</v>
      </c>
      <c r="G427" s="9" t="s">
        <v>835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25" customHeight="1" x14ac:dyDescent="0.25">
      <c r="A428" s="6" t="s">
        <v>440</v>
      </c>
      <c r="B428" s="10">
        <v>101447</v>
      </c>
      <c r="C428" s="9" t="s">
        <v>36</v>
      </c>
      <c r="D428" s="9">
        <v>99</v>
      </c>
      <c r="E428" s="9">
        <v>0</v>
      </c>
      <c r="F428" s="9" t="s">
        <v>11</v>
      </c>
      <c r="G428" s="9" t="s">
        <v>835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25" customHeight="1" x14ac:dyDescent="0.25">
      <c r="A429" s="6" t="s">
        <v>441</v>
      </c>
      <c r="B429" s="10">
        <v>102701</v>
      </c>
      <c r="C429" s="9" t="s">
        <v>36</v>
      </c>
      <c r="D429" s="9">
        <v>20</v>
      </c>
      <c r="E429" s="9">
        <v>0</v>
      </c>
      <c r="F429" s="9" t="s">
        <v>11</v>
      </c>
      <c r="G429" s="9" t="s">
        <v>835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25" customHeight="1" x14ac:dyDescent="0.25">
      <c r="A430" s="6" t="s">
        <v>442</v>
      </c>
      <c r="B430" s="10">
        <v>101448</v>
      </c>
      <c r="C430" s="9" t="s">
        <v>36</v>
      </c>
      <c r="D430" s="9">
        <v>38</v>
      </c>
      <c r="E430" s="9">
        <v>0</v>
      </c>
      <c r="F430" s="9" t="s">
        <v>11</v>
      </c>
      <c r="G430" s="9" t="s">
        <v>835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25" customHeight="1" x14ac:dyDescent="0.25">
      <c r="A431" s="6" t="s">
        <v>443</v>
      </c>
      <c r="B431" s="10">
        <v>102702</v>
      </c>
      <c r="C431" s="9" t="s">
        <v>36</v>
      </c>
      <c r="D431" s="9">
        <v>10</v>
      </c>
      <c r="E431" s="9">
        <v>0</v>
      </c>
      <c r="F431" s="9" t="s">
        <v>11</v>
      </c>
      <c r="G431" s="9" t="s">
        <v>835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25" customHeight="1" x14ac:dyDescent="0.25">
      <c r="A432" s="6" t="s">
        <v>444</v>
      </c>
      <c r="B432" s="10">
        <v>102704</v>
      </c>
      <c r="C432" s="9" t="s">
        <v>36</v>
      </c>
      <c r="D432" s="9">
        <v>2</v>
      </c>
      <c r="E432" s="9">
        <v>0</v>
      </c>
      <c r="F432" s="9" t="s">
        <v>11</v>
      </c>
      <c r="G432" s="9" t="s">
        <v>835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25" customHeight="1" x14ac:dyDescent="0.25">
      <c r="A433" s="6" t="s">
        <v>445</v>
      </c>
      <c r="B433" s="10">
        <v>102705</v>
      </c>
      <c r="C433" s="9" t="s">
        <v>36</v>
      </c>
      <c r="D433" s="9">
        <v>6</v>
      </c>
      <c r="E433" s="9">
        <v>0</v>
      </c>
      <c r="F433" s="9" t="s">
        <v>11</v>
      </c>
      <c r="G433" s="9" t="s">
        <v>835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25" customHeight="1" x14ac:dyDescent="0.25">
      <c r="A434" s="6" t="s">
        <v>446</v>
      </c>
      <c r="B434" s="10">
        <v>101450</v>
      </c>
      <c r="C434" s="9" t="s">
        <v>10</v>
      </c>
      <c r="D434" s="9">
        <v>23</v>
      </c>
      <c r="E434" s="9">
        <v>0</v>
      </c>
      <c r="F434" s="9" t="s">
        <v>11</v>
      </c>
      <c r="G434" s="9" t="s">
        <v>835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25" customHeight="1" x14ac:dyDescent="0.25">
      <c r="A435" s="6" t="s">
        <v>447</v>
      </c>
      <c r="B435" s="10">
        <v>102707</v>
      </c>
      <c r="C435" s="9" t="s">
        <v>10</v>
      </c>
      <c r="D435" s="9">
        <v>15</v>
      </c>
      <c r="E435" s="9">
        <v>0</v>
      </c>
      <c r="F435" s="9" t="s">
        <v>11</v>
      </c>
      <c r="G435" s="9" t="s">
        <v>835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25" customHeight="1" x14ac:dyDescent="0.25">
      <c r="A436" s="6" t="s">
        <v>448</v>
      </c>
      <c r="B436" s="10">
        <v>101452</v>
      </c>
      <c r="C436" s="9" t="s">
        <v>10</v>
      </c>
      <c r="D436" s="9">
        <v>63</v>
      </c>
      <c r="E436" s="9">
        <v>0</v>
      </c>
      <c r="F436" s="9" t="s">
        <v>11</v>
      </c>
      <c r="G436" s="9" t="s">
        <v>835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25" customHeight="1" x14ac:dyDescent="0.25">
      <c r="A437" s="6" t="s">
        <v>449</v>
      </c>
      <c r="B437" s="10">
        <v>101453</v>
      </c>
      <c r="C437" s="9" t="s">
        <v>10</v>
      </c>
      <c r="D437" s="9">
        <v>19</v>
      </c>
      <c r="E437" s="9">
        <v>28000</v>
      </c>
      <c r="F437" s="9" t="s">
        <v>11</v>
      </c>
      <c r="G437" s="9" t="s">
        <v>838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25" customHeight="1" x14ac:dyDescent="0.25">
      <c r="A438" s="6" t="s">
        <v>450</v>
      </c>
      <c r="B438" s="10">
        <v>102709</v>
      </c>
      <c r="C438" s="9" t="s">
        <v>10</v>
      </c>
      <c r="D438" s="9">
        <v>15</v>
      </c>
      <c r="E438" s="9">
        <v>0</v>
      </c>
      <c r="F438" s="9" t="s">
        <v>11</v>
      </c>
      <c r="G438" s="9" t="s">
        <v>835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25" customHeight="1" x14ac:dyDescent="0.25">
      <c r="A439" s="6" t="s">
        <v>451</v>
      </c>
      <c r="B439" s="10">
        <v>101454</v>
      </c>
      <c r="C439" s="9" t="s">
        <v>10</v>
      </c>
      <c r="D439" s="9">
        <v>24</v>
      </c>
      <c r="E439" s="9">
        <v>0</v>
      </c>
      <c r="F439" s="9" t="s">
        <v>11</v>
      </c>
      <c r="G439" s="9" t="s">
        <v>835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25" customHeight="1" x14ac:dyDescent="0.25">
      <c r="A440" s="6" t="s">
        <v>452</v>
      </c>
      <c r="B440" s="10">
        <v>101455</v>
      </c>
      <c r="C440" s="9" t="s">
        <v>10</v>
      </c>
      <c r="D440" s="9">
        <v>2</v>
      </c>
      <c r="E440" s="9">
        <v>28000</v>
      </c>
      <c r="F440" s="9" t="s">
        <v>11</v>
      </c>
      <c r="G440" s="9" t="s">
        <v>838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25" customHeight="1" x14ac:dyDescent="0.25">
      <c r="A441" s="6" t="s">
        <v>453</v>
      </c>
      <c r="B441" s="10">
        <v>102711</v>
      </c>
      <c r="C441" s="9" t="s">
        <v>10</v>
      </c>
      <c r="D441" s="9">
        <v>5</v>
      </c>
      <c r="E441" s="9">
        <v>0</v>
      </c>
      <c r="F441" s="9" t="s">
        <v>11</v>
      </c>
      <c r="G441" s="9" t="s">
        <v>835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25" customHeight="1" x14ac:dyDescent="0.25">
      <c r="A442" s="6" t="s">
        <v>454</v>
      </c>
      <c r="B442" s="10">
        <v>101470</v>
      </c>
      <c r="C442" s="9" t="s">
        <v>42</v>
      </c>
      <c r="D442" s="9">
        <v>556</v>
      </c>
      <c r="E442" s="9">
        <v>0</v>
      </c>
      <c r="F442" s="9" t="s">
        <v>11</v>
      </c>
      <c r="G442" s="9" t="s">
        <v>835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25" customHeight="1" x14ac:dyDescent="0.25">
      <c r="A443" s="6" t="s">
        <v>455</v>
      </c>
      <c r="B443" s="10">
        <v>101474</v>
      </c>
      <c r="C443" s="9" t="s">
        <v>36</v>
      </c>
      <c r="D443" s="9">
        <v>138</v>
      </c>
      <c r="E443" s="9">
        <v>0</v>
      </c>
      <c r="F443" s="9" t="s">
        <v>11</v>
      </c>
      <c r="G443" s="9" t="s">
        <v>835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25" customHeight="1" x14ac:dyDescent="0.25">
      <c r="A444" s="6" t="s">
        <v>456</v>
      </c>
      <c r="B444" s="10">
        <v>102731</v>
      </c>
      <c r="C444" s="9" t="s">
        <v>36</v>
      </c>
      <c r="D444" s="9">
        <v>69</v>
      </c>
      <c r="E444" s="9">
        <v>0</v>
      </c>
      <c r="F444" s="9" t="s">
        <v>11</v>
      </c>
      <c r="G444" s="9" t="s">
        <v>835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25" customHeight="1" x14ac:dyDescent="0.25">
      <c r="A445" s="6" t="s">
        <v>457</v>
      </c>
      <c r="B445" s="10">
        <v>101475</v>
      </c>
      <c r="C445" s="9" t="s">
        <v>36</v>
      </c>
      <c r="D445" s="9">
        <v>611</v>
      </c>
      <c r="E445" s="9">
        <v>0</v>
      </c>
      <c r="F445" s="9" t="s">
        <v>11</v>
      </c>
      <c r="G445" s="9" t="s">
        <v>835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25" customHeight="1" x14ac:dyDescent="0.25">
      <c r="A446" s="6" t="s">
        <v>458</v>
      </c>
      <c r="B446" s="10">
        <v>101477</v>
      </c>
      <c r="C446" s="9" t="s">
        <v>36</v>
      </c>
      <c r="D446" s="9">
        <v>5</v>
      </c>
      <c r="E446" s="9">
        <v>25008</v>
      </c>
      <c r="F446" s="9" t="s">
        <v>11</v>
      </c>
      <c r="G446" s="9" t="s">
        <v>838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25" customHeight="1" x14ac:dyDescent="0.25">
      <c r="A447" s="6" t="s">
        <v>459</v>
      </c>
      <c r="B447" s="10">
        <v>102734</v>
      </c>
      <c r="C447" s="9" t="s">
        <v>36</v>
      </c>
      <c r="D447" s="9">
        <v>12</v>
      </c>
      <c r="E447" s="9">
        <v>0</v>
      </c>
      <c r="F447" s="9" t="s">
        <v>11</v>
      </c>
      <c r="G447" s="9" t="s">
        <v>835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25" customHeight="1" x14ac:dyDescent="0.25">
      <c r="A448" s="6" t="s">
        <v>460</v>
      </c>
      <c r="B448" s="10">
        <v>101482</v>
      </c>
      <c r="C448" s="9" t="s">
        <v>36</v>
      </c>
      <c r="D448" s="9">
        <v>13</v>
      </c>
      <c r="E448" s="9">
        <v>0</v>
      </c>
      <c r="F448" s="9" t="s">
        <v>11</v>
      </c>
      <c r="G448" s="9" t="s">
        <v>835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25" customHeight="1" x14ac:dyDescent="0.25">
      <c r="A449" s="6" t="s">
        <v>461</v>
      </c>
      <c r="B449" s="10">
        <v>102739</v>
      </c>
      <c r="C449" s="9" t="s">
        <v>36</v>
      </c>
      <c r="D449" s="9">
        <v>6</v>
      </c>
      <c r="E449" s="9">
        <v>0</v>
      </c>
      <c r="F449" s="9" t="s">
        <v>11</v>
      </c>
      <c r="G449" s="9" t="s">
        <v>835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25" customHeight="1" x14ac:dyDescent="0.25">
      <c r="A450" s="6" t="s">
        <v>462</v>
      </c>
      <c r="B450" s="10">
        <v>102741</v>
      </c>
      <c r="C450" s="9" t="s">
        <v>36</v>
      </c>
      <c r="D450" s="9">
        <v>12</v>
      </c>
      <c r="E450" s="9">
        <v>0</v>
      </c>
      <c r="F450" s="9" t="s">
        <v>11</v>
      </c>
      <c r="G450" s="9" t="s">
        <v>835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25" customHeight="1" x14ac:dyDescent="0.25">
      <c r="A451" s="6" t="s">
        <v>463</v>
      </c>
      <c r="B451" s="10">
        <v>101486</v>
      </c>
      <c r="C451" s="9" t="s">
        <v>36</v>
      </c>
      <c r="D451" s="9">
        <v>236</v>
      </c>
      <c r="E451" s="9">
        <v>0</v>
      </c>
      <c r="F451" s="9" t="s">
        <v>11</v>
      </c>
      <c r="G451" s="9" t="s">
        <v>835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25" customHeight="1" x14ac:dyDescent="0.25">
      <c r="A452" s="6" t="s">
        <v>464</v>
      </c>
      <c r="B452" s="10">
        <v>102745</v>
      </c>
      <c r="C452" s="9" t="s">
        <v>36</v>
      </c>
      <c r="D452" s="9">
        <v>25</v>
      </c>
      <c r="E452" s="9">
        <v>0</v>
      </c>
      <c r="F452" s="9" t="s">
        <v>11</v>
      </c>
      <c r="G452" s="9" t="s">
        <v>835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25" customHeight="1" x14ac:dyDescent="0.25">
      <c r="A453" s="6" t="s">
        <v>465</v>
      </c>
      <c r="B453" s="10">
        <v>102746</v>
      </c>
      <c r="C453" s="9" t="s">
        <v>36</v>
      </c>
      <c r="D453" s="9">
        <v>9</v>
      </c>
      <c r="E453" s="9">
        <v>0</v>
      </c>
      <c r="F453" s="9" t="s">
        <v>11</v>
      </c>
      <c r="G453" s="9" t="s">
        <v>835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25" customHeight="1" x14ac:dyDescent="0.25">
      <c r="A454" s="6" t="s">
        <v>466</v>
      </c>
      <c r="B454" s="10">
        <v>101490</v>
      </c>
      <c r="C454" s="9" t="s">
        <v>36</v>
      </c>
      <c r="D454" s="9">
        <v>454</v>
      </c>
      <c r="E454" s="9">
        <v>0</v>
      </c>
      <c r="F454" s="9" t="s">
        <v>11</v>
      </c>
      <c r="G454" s="9" t="s">
        <v>835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25" customHeight="1" x14ac:dyDescent="0.25">
      <c r="A455" s="6" t="s">
        <v>467</v>
      </c>
      <c r="B455" s="10">
        <v>102747</v>
      </c>
      <c r="C455" s="9" t="s">
        <v>36</v>
      </c>
      <c r="D455" s="9">
        <v>4</v>
      </c>
      <c r="E455" s="9">
        <v>0</v>
      </c>
      <c r="F455" s="9" t="s">
        <v>11</v>
      </c>
      <c r="G455" s="9" t="s">
        <v>835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25" customHeight="1" x14ac:dyDescent="0.25">
      <c r="A456" s="6" t="s">
        <v>468</v>
      </c>
      <c r="B456" s="10">
        <v>102748</v>
      </c>
      <c r="C456" s="9" t="s">
        <v>36</v>
      </c>
      <c r="D456" s="9">
        <v>2</v>
      </c>
      <c r="E456" s="9">
        <v>0</v>
      </c>
      <c r="F456" s="9" t="s">
        <v>11</v>
      </c>
      <c r="G456" s="9" t="s">
        <v>835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25" customHeight="1" x14ac:dyDescent="0.25">
      <c r="A457" s="6" t="s">
        <v>469</v>
      </c>
      <c r="B457" s="10">
        <v>101492</v>
      </c>
      <c r="C457" s="9" t="s">
        <v>36</v>
      </c>
      <c r="D457" s="9">
        <v>2869</v>
      </c>
      <c r="E457" s="9">
        <v>0</v>
      </c>
      <c r="F457" s="9" t="s">
        <v>11</v>
      </c>
      <c r="G457" s="9" t="s">
        <v>835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25" customHeight="1" x14ac:dyDescent="0.25">
      <c r="A458" s="6" t="s">
        <v>470</v>
      </c>
      <c r="B458" s="10">
        <v>102749</v>
      </c>
      <c r="C458" s="9" t="s">
        <v>36</v>
      </c>
      <c r="D458" s="9">
        <v>4</v>
      </c>
      <c r="E458" s="9">
        <v>0</v>
      </c>
      <c r="F458" s="9" t="s">
        <v>11</v>
      </c>
      <c r="G458" s="9" t="s">
        <v>835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25" customHeight="1" x14ac:dyDescent="0.25">
      <c r="A459" s="6" t="s">
        <v>471</v>
      </c>
      <c r="B459" s="10">
        <v>101493</v>
      </c>
      <c r="C459" s="9" t="s">
        <v>36</v>
      </c>
      <c r="D459" s="9">
        <v>1400</v>
      </c>
      <c r="E459" s="9">
        <v>15000</v>
      </c>
      <c r="F459" s="9" t="s">
        <v>11</v>
      </c>
      <c r="G459" s="9" t="s">
        <v>838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25" customHeight="1" x14ac:dyDescent="0.25">
      <c r="A460" s="6" t="s">
        <v>472</v>
      </c>
      <c r="B460" s="10">
        <v>102750</v>
      </c>
      <c r="C460" s="9" t="s">
        <v>36</v>
      </c>
      <c r="D460" s="9">
        <v>7</v>
      </c>
      <c r="E460" s="9">
        <v>0</v>
      </c>
      <c r="F460" s="9" t="s">
        <v>11</v>
      </c>
      <c r="G460" s="9" t="s">
        <v>835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25" customHeight="1" x14ac:dyDescent="0.25">
      <c r="A461" s="6" t="s">
        <v>473</v>
      </c>
      <c r="B461" s="10">
        <v>102752</v>
      </c>
      <c r="C461" s="9" t="s">
        <v>36</v>
      </c>
      <c r="D461" s="9">
        <v>6</v>
      </c>
      <c r="E461" s="9">
        <v>0</v>
      </c>
      <c r="F461" s="9" t="s">
        <v>11</v>
      </c>
      <c r="G461" s="9" t="s">
        <v>835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25" customHeight="1" x14ac:dyDescent="0.25">
      <c r="A462" s="6" t="s">
        <v>474</v>
      </c>
      <c r="B462" s="10">
        <v>101497</v>
      </c>
      <c r="C462" s="9" t="s">
        <v>36</v>
      </c>
      <c r="D462" s="9">
        <v>172</v>
      </c>
      <c r="E462" s="9">
        <v>0</v>
      </c>
      <c r="F462" s="9" t="s">
        <v>11</v>
      </c>
      <c r="G462" s="9" t="s">
        <v>835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25" customHeight="1" x14ac:dyDescent="0.25">
      <c r="A463" s="6" t="s">
        <v>475</v>
      </c>
      <c r="B463" s="10">
        <v>101498</v>
      </c>
      <c r="C463" s="9" t="s">
        <v>36</v>
      </c>
      <c r="D463" s="9">
        <v>244</v>
      </c>
      <c r="E463" s="9">
        <v>0</v>
      </c>
      <c r="F463" s="9" t="s">
        <v>11</v>
      </c>
      <c r="G463" s="9" t="s">
        <v>835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25" customHeight="1" x14ac:dyDescent="0.25">
      <c r="A464" s="6" t="s">
        <v>476</v>
      </c>
      <c r="B464" s="10">
        <v>102755</v>
      </c>
      <c r="C464" s="9" t="s">
        <v>36</v>
      </c>
      <c r="D464" s="9">
        <v>6</v>
      </c>
      <c r="E464" s="9">
        <v>0</v>
      </c>
      <c r="F464" s="9" t="s">
        <v>11</v>
      </c>
      <c r="G464" s="9" t="s">
        <v>835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25" customHeight="1" x14ac:dyDescent="0.25">
      <c r="A465" s="6" t="s">
        <v>477</v>
      </c>
      <c r="B465" s="10">
        <v>102757</v>
      </c>
      <c r="C465" s="9" t="s">
        <v>36</v>
      </c>
      <c r="D465" s="9">
        <v>13</v>
      </c>
      <c r="E465" s="9">
        <v>0</v>
      </c>
      <c r="F465" s="9" t="s">
        <v>11</v>
      </c>
      <c r="G465" s="9" t="s">
        <v>835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25" customHeight="1" x14ac:dyDescent="0.25">
      <c r="A466" s="6" t="s">
        <v>478</v>
      </c>
      <c r="B466" s="10">
        <v>101502</v>
      </c>
      <c r="C466" s="9" t="s">
        <v>36</v>
      </c>
      <c r="D466" s="9">
        <v>4</v>
      </c>
      <c r="E466" s="9">
        <v>0</v>
      </c>
      <c r="F466" s="9" t="s">
        <v>11</v>
      </c>
      <c r="G466" s="9" t="s">
        <v>835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25" customHeight="1" x14ac:dyDescent="0.25">
      <c r="A467" s="6" t="s">
        <v>479</v>
      </c>
      <c r="B467" s="10">
        <v>101504</v>
      </c>
      <c r="C467" s="9" t="s">
        <v>36</v>
      </c>
      <c r="D467" s="9">
        <v>435</v>
      </c>
      <c r="E467" s="9">
        <v>0</v>
      </c>
      <c r="F467" s="9" t="s">
        <v>11</v>
      </c>
      <c r="G467" s="9" t="s">
        <v>835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25" customHeight="1" x14ac:dyDescent="0.25">
      <c r="A468" s="6" t="s">
        <v>480</v>
      </c>
      <c r="B468" s="10">
        <v>101505</v>
      </c>
      <c r="C468" s="9" t="s">
        <v>36</v>
      </c>
      <c r="D468" s="9">
        <v>404</v>
      </c>
      <c r="E468" s="9">
        <v>0</v>
      </c>
      <c r="F468" s="9" t="s">
        <v>11</v>
      </c>
      <c r="G468" s="9" t="s">
        <v>835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25" customHeight="1" x14ac:dyDescent="0.25">
      <c r="A469" s="6" t="s">
        <v>481</v>
      </c>
      <c r="B469" s="10">
        <v>101506</v>
      </c>
      <c r="C469" s="9" t="s">
        <v>36</v>
      </c>
      <c r="D469" s="9">
        <v>160</v>
      </c>
      <c r="E469" s="9">
        <v>0</v>
      </c>
      <c r="F469" s="9" t="s">
        <v>11</v>
      </c>
      <c r="G469" s="9" t="s">
        <v>835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25" customHeight="1" x14ac:dyDescent="0.25">
      <c r="A470" s="6" t="s">
        <v>482</v>
      </c>
      <c r="B470" s="10">
        <v>101507</v>
      </c>
      <c r="C470" s="9" t="s">
        <v>36</v>
      </c>
      <c r="D470" s="9">
        <v>563</v>
      </c>
      <c r="E470" s="9">
        <v>0</v>
      </c>
      <c r="F470" s="9" t="s">
        <v>11</v>
      </c>
      <c r="G470" s="9" t="s">
        <v>835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25" customHeight="1" x14ac:dyDescent="0.25">
      <c r="A471" s="6" t="s">
        <v>483</v>
      </c>
      <c r="B471" s="10">
        <v>102764</v>
      </c>
      <c r="C471" s="9" t="s">
        <v>36</v>
      </c>
      <c r="D471" s="9">
        <v>15</v>
      </c>
      <c r="E471" s="9">
        <v>0</v>
      </c>
      <c r="F471" s="9" t="s">
        <v>11</v>
      </c>
      <c r="G471" s="9" t="s">
        <v>835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25" customHeight="1" x14ac:dyDescent="0.25">
      <c r="A472" s="6" t="s">
        <v>484</v>
      </c>
      <c r="B472" s="10">
        <v>101508</v>
      </c>
      <c r="C472" s="9" t="s">
        <v>36</v>
      </c>
      <c r="D472" s="9">
        <v>23</v>
      </c>
      <c r="E472" s="9">
        <v>0</v>
      </c>
      <c r="F472" s="9" t="s">
        <v>11</v>
      </c>
      <c r="G472" s="9" t="s">
        <v>835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25" customHeight="1" x14ac:dyDescent="0.25">
      <c r="A473" s="6" t="s">
        <v>485</v>
      </c>
      <c r="B473" s="10">
        <v>102770</v>
      </c>
      <c r="C473" s="9" t="s">
        <v>36</v>
      </c>
      <c r="D473" s="9">
        <v>15</v>
      </c>
      <c r="E473" s="9">
        <v>0</v>
      </c>
      <c r="F473" s="9" t="s">
        <v>11</v>
      </c>
      <c r="G473" s="9" t="s">
        <v>835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25" customHeight="1" x14ac:dyDescent="0.25">
      <c r="A474" s="6" t="s">
        <v>486</v>
      </c>
      <c r="B474" s="10">
        <v>101519</v>
      </c>
      <c r="C474" s="9" t="s">
        <v>36</v>
      </c>
      <c r="D474" s="9">
        <v>220</v>
      </c>
      <c r="E474" s="9">
        <v>0</v>
      </c>
      <c r="F474" s="9" t="s">
        <v>11</v>
      </c>
      <c r="G474" s="9" t="s">
        <v>835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25" customHeight="1" x14ac:dyDescent="0.25">
      <c r="A475" s="6" t="s">
        <v>487</v>
      </c>
      <c r="B475" s="10">
        <v>101520</v>
      </c>
      <c r="C475" s="9" t="s">
        <v>36</v>
      </c>
      <c r="D475" s="9">
        <v>28</v>
      </c>
      <c r="E475" s="9">
        <v>0</v>
      </c>
      <c r="F475" s="9" t="s">
        <v>11</v>
      </c>
      <c r="G475" s="9" t="s">
        <v>835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25" customHeight="1" x14ac:dyDescent="0.25">
      <c r="A476" s="6" t="s">
        <v>488</v>
      </c>
      <c r="B476" s="10">
        <v>102777</v>
      </c>
      <c r="C476" s="9" t="s">
        <v>36</v>
      </c>
      <c r="D476" s="9">
        <v>3</v>
      </c>
      <c r="E476" s="9">
        <v>0</v>
      </c>
      <c r="F476" s="9" t="s">
        <v>11</v>
      </c>
      <c r="G476" s="9" t="s">
        <v>835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25" customHeight="1" x14ac:dyDescent="0.25">
      <c r="A477" s="6" t="s">
        <v>489</v>
      </c>
      <c r="B477" s="10">
        <v>101521</v>
      </c>
      <c r="C477" s="9" t="s">
        <v>36</v>
      </c>
      <c r="D477" s="9">
        <v>111</v>
      </c>
      <c r="E477" s="9">
        <v>0</v>
      </c>
      <c r="F477" s="9" t="s">
        <v>11</v>
      </c>
      <c r="G477" s="9" t="s">
        <v>835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25" customHeight="1" x14ac:dyDescent="0.25">
      <c r="A478" s="6" t="s">
        <v>490</v>
      </c>
      <c r="B478" s="10">
        <v>101522</v>
      </c>
      <c r="C478" s="9" t="s">
        <v>36</v>
      </c>
      <c r="D478" s="9">
        <v>39</v>
      </c>
      <c r="E478" s="9">
        <v>0</v>
      </c>
      <c r="F478" s="9" t="s">
        <v>11</v>
      </c>
      <c r="G478" s="9" t="s">
        <v>835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25" customHeight="1" x14ac:dyDescent="0.25">
      <c r="A479" s="6" t="s">
        <v>491</v>
      </c>
      <c r="B479" s="10">
        <v>102099</v>
      </c>
      <c r="C479" s="9" t="s">
        <v>36</v>
      </c>
      <c r="D479" s="9">
        <v>5</v>
      </c>
      <c r="E479" s="9">
        <v>0</v>
      </c>
      <c r="F479" s="9" t="s">
        <v>11</v>
      </c>
      <c r="G479" s="9" t="s">
        <v>835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25" customHeight="1" x14ac:dyDescent="0.25">
      <c r="A480" s="6" t="s">
        <v>492</v>
      </c>
      <c r="B480" s="10">
        <v>103390</v>
      </c>
      <c r="C480" s="9" t="s">
        <v>36</v>
      </c>
      <c r="D480" s="9">
        <v>21</v>
      </c>
      <c r="E480" s="9">
        <v>0</v>
      </c>
      <c r="F480" s="9" t="s">
        <v>11</v>
      </c>
      <c r="G480" s="9" t="s">
        <v>835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25" customHeight="1" x14ac:dyDescent="0.25">
      <c r="A481" s="6" t="s">
        <v>493</v>
      </c>
      <c r="B481" s="10">
        <v>103421</v>
      </c>
      <c r="C481" s="9" t="s">
        <v>36</v>
      </c>
      <c r="D481" s="9">
        <v>3</v>
      </c>
      <c r="E481" s="9">
        <v>0</v>
      </c>
      <c r="F481" s="9" t="s">
        <v>11</v>
      </c>
      <c r="G481" s="9" t="s">
        <v>835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25" customHeight="1" x14ac:dyDescent="0.25">
      <c r="A482" s="6" t="s">
        <v>494</v>
      </c>
      <c r="B482" s="10">
        <v>101987</v>
      </c>
      <c r="C482" s="9" t="s">
        <v>36</v>
      </c>
      <c r="D482" s="9">
        <v>7</v>
      </c>
      <c r="E482" s="9">
        <v>0</v>
      </c>
      <c r="F482" s="9" t="s">
        <v>11</v>
      </c>
      <c r="G482" s="9" t="s">
        <v>835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25" customHeight="1" x14ac:dyDescent="0.25">
      <c r="A483" s="6" t="s">
        <v>495</v>
      </c>
      <c r="B483" s="10">
        <v>101989</v>
      </c>
      <c r="C483" s="9" t="s">
        <v>36</v>
      </c>
      <c r="D483" s="9">
        <v>2</v>
      </c>
      <c r="E483" s="9">
        <v>0</v>
      </c>
      <c r="F483" s="9" t="s">
        <v>11</v>
      </c>
      <c r="G483" s="9" t="s">
        <v>835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25" customHeight="1" x14ac:dyDescent="0.25">
      <c r="A484" s="6" t="s">
        <v>496</v>
      </c>
      <c r="B484" s="10">
        <v>102783</v>
      </c>
      <c r="C484" s="9" t="s">
        <v>36</v>
      </c>
      <c r="D484" s="9">
        <v>1</v>
      </c>
      <c r="E484" s="9">
        <v>0</v>
      </c>
      <c r="F484" s="9" t="s">
        <v>11</v>
      </c>
      <c r="G484" s="9" t="s">
        <v>835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25" customHeight="1" x14ac:dyDescent="0.25">
      <c r="A485" s="6" t="s">
        <v>497</v>
      </c>
      <c r="B485" s="10">
        <v>101523</v>
      </c>
      <c r="C485" s="9" t="s">
        <v>36</v>
      </c>
      <c r="D485" s="9">
        <v>18</v>
      </c>
      <c r="E485" s="9">
        <v>0</v>
      </c>
      <c r="F485" s="9" t="s">
        <v>11</v>
      </c>
      <c r="G485" s="9" t="s">
        <v>835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25" customHeight="1" x14ac:dyDescent="0.25">
      <c r="A486" s="6" t="s">
        <v>498</v>
      </c>
      <c r="B486" s="10">
        <v>102786</v>
      </c>
      <c r="C486" s="9" t="s">
        <v>36</v>
      </c>
      <c r="D486" s="9">
        <v>3</v>
      </c>
      <c r="E486" s="9">
        <v>0</v>
      </c>
      <c r="F486" s="9" t="s">
        <v>11</v>
      </c>
      <c r="G486" s="9" t="s">
        <v>835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25" customHeight="1" x14ac:dyDescent="0.25">
      <c r="A487" s="6" t="s">
        <v>499</v>
      </c>
      <c r="B487" s="10">
        <v>102787</v>
      </c>
      <c r="C487" s="9" t="s">
        <v>36</v>
      </c>
      <c r="D487" s="9">
        <v>3</v>
      </c>
      <c r="E487" s="9">
        <v>0</v>
      </c>
      <c r="F487" s="9" t="s">
        <v>11</v>
      </c>
      <c r="G487" s="9" t="s">
        <v>835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25" customHeight="1" x14ac:dyDescent="0.25">
      <c r="A488" s="6" t="s">
        <v>500</v>
      </c>
      <c r="B488" s="10">
        <v>101957</v>
      </c>
      <c r="C488" s="9" t="s">
        <v>36</v>
      </c>
      <c r="D488" s="9">
        <v>2</v>
      </c>
      <c r="E488" s="9">
        <v>0</v>
      </c>
      <c r="F488" s="9" t="s">
        <v>11</v>
      </c>
      <c r="G488" s="9" t="s">
        <v>835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25" customHeight="1" x14ac:dyDescent="0.25">
      <c r="A489" s="6" t="s">
        <v>501</v>
      </c>
      <c r="B489" s="10">
        <v>101988</v>
      </c>
      <c r="C489" s="9" t="s">
        <v>36</v>
      </c>
      <c r="D489" s="9">
        <v>17</v>
      </c>
      <c r="E489" s="9">
        <v>0</v>
      </c>
      <c r="F489" s="9" t="s">
        <v>11</v>
      </c>
      <c r="G489" s="9" t="s">
        <v>835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25" customHeight="1" x14ac:dyDescent="0.25">
      <c r="A490" s="6" t="s">
        <v>502</v>
      </c>
      <c r="B490" s="10">
        <v>101525</v>
      </c>
      <c r="C490" s="9" t="s">
        <v>36</v>
      </c>
      <c r="D490" s="9">
        <v>4</v>
      </c>
      <c r="E490" s="9">
        <v>0</v>
      </c>
      <c r="F490" s="9" t="s">
        <v>11</v>
      </c>
      <c r="G490" s="9" t="s">
        <v>835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25" customHeight="1" x14ac:dyDescent="0.25">
      <c r="A491" s="6" t="s">
        <v>503</v>
      </c>
      <c r="B491" s="10">
        <v>102791</v>
      </c>
      <c r="C491" s="9" t="s">
        <v>36</v>
      </c>
      <c r="D491" s="9">
        <v>3</v>
      </c>
      <c r="E491" s="9">
        <v>0</v>
      </c>
      <c r="F491" s="9" t="s">
        <v>11</v>
      </c>
      <c r="G491" s="9" t="s">
        <v>835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25" customHeight="1" x14ac:dyDescent="0.25">
      <c r="A492" s="6" t="s">
        <v>504</v>
      </c>
      <c r="B492" s="10">
        <v>101526</v>
      </c>
      <c r="C492" s="9" t="s">
        <v>36</v>
      </c>
      <c r="D492" s="9">
        <v>4</v>
      </c>
      <c r="E492" s="9">
        <v>0</v>
      </c>
      <c r="F492" s="9" t="s">
        <v>11</v>
      </c>
      <c r="G492" s="9" t="s">
        <v>835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25" customHeight="1" x14ac:dyDescent="0.25">
      <c r="A493" s="6" t="s">
        <v>505</v>
      </c>
      <c r="B493" s="10">
        <v>101527</v>
      </c>
      <c r="C493" s="9" t="s">
        <v>36</v>
      </c>
      <c r="D493" s="9">
        <v>9</v>
      </c>
      <c r="E493" s="9">
        <v>0</v>
      </c>
      <c r="F493" s="9" t="s">
        <v>11</v>
      </c>
      <c r="G493" s="9" t="s">
        <v>835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25" customHeight="1" x14ac:dyDescent="0.25">
      <c r="A494" s="6" t="s">
        <v>506</v>
      </c>
      <c r="B494" s="10">
        <v>102010</v>
      </c>
      <c r="C494" s="9" t="s">
        <v>507</v>
      </c>
      <c r="D494" s="9">
        <v>1</v>
      </c>
      <c r="E494" s="9">
        <v>0</v>
      </c>
      <c r="F494" s="9" t="s">
        <v>11</v>
      </c>
      <c r="G494" s="9" t="s">
        <v>835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25" customHeight="1" x14ac:dyDescent="0.25">
      <c r="A495" s="6" t="s">
        <v>508</v>
      </c>
      <c r="B495" s="10">
        <v>103341</v>
      </c>
      <c r="C495" s="9" t="s">
        <v>36</v>
      </c>
      <c r="D495" s="9">
        <v>5</v>
      </c>
      <c r="E495" s="9">
        <v>0</v>
      </c>
      <c r="F495" s="9" t="s">
        <v>11</v>
      </c>
      <c r="G495" s="9" t="s">
        <v>835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25" customHeight="1" x14ac:dyDescent="0.25">
      <c r="A496" s="6" t="s">
        <v>509</v>
      </c>
      <c r="B496" s="10">
        <v>103342</v>
      </c>
      <c r="C496" s="9" t="s">
        <v>36</v>
      </c>
      <c r="D496" s="9">
        <v>8</v>
      </c>
      <c r="E496" s="9">
        <v>0</v>
      </c>
      <c r="F496" s="9" t="s">
        <v>11</v>
      </c>
      <c r="G496" s="9" t="s">
        <v>835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25" customHeight="1" x14ac:dyDescent="0.25">
      <c r="A497" s="6" t="s">
        <v>510</v>
      </c>
      <c r="B497" s="10">
        <v>103343</v>
      </c>
      <c r="C497" s="9" t="s">
        <v>36</v>
      </c>
      <c r="D497" s="9">
        <v>24</v>
      </c>
      <c r="E497" s="9">
        <v>0</v>
      </c>
      <c r="F497" s="9" t="s">
        <v>11</v>
      </c>
      <c r="G497" s="9" t="s">
        <v>835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25" customHeight="1" x14ac:dyDescent="0.25">
      <c r="A498" s="6" t="s">
        <v>511</v>
      </c>
      <c r="B498" s="10">
        <v>102802</v>
      </c>
      <c r="C498" s="9" t="s">
        <v>36</v>
      </c>
      <c r="D498" s="9">
        <v>6</v>
      </c>
      <c r="E498" s="9">
        <v>0</v>
      </c>
      <c r="F498" s="9" t="s">
        <v>11</v>
      </c>
      <c r="G498" s="9" t="s">
        <v>835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25" customHeight="1" x14ac:dyDescent="0.25">
      <c r="A499" s="6" t="s">
        <v>512</v>
      </c>
      <c r="B499" s="10">
        <v>101534</v>
      </c>
      <c r="C499" s="9" t="s">
        <v>36</v>
      </c>
      <c r="D499" s="9">
        <v>16</v>
      </c>
      <c r="E499" s="9">
        <v>0</v>
      </c>
      <c r="F499" s="9" t="s">
        <v>11</v>
      </c>
      <c r="G499" s="9" t="s">
        <v>835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25" customHeight="1" x14ac:dyDescent="0.25">
      <c r="A500" s="6" t="s">
        <v>513</v>
      </c>
      <c r="B500" s="10">
        <v>102806</v>
      </c>
      <c r="C500" s="9" t="s">
        <v>36</v>
      </c>
      <c r="D500" s="9">
        <v>3</v>
      </c>
      <c r="E500" s="9">
        <v>0</v>
      </c>
      <c r="F500" s="9" t="s">
        <v>11</v>
      </c>
      <c r="G500" s="9" t="s">
        <v>835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25" customHeight="1" x14ac:dyDescent="0.25">
      <c r="A501" s="6" t="s">
        <v>514</v>
      </c>
      <c r="B501" s="10">
        <v>102807</v>
      </c>
      <c r="C501" s="9" t="s">
        <v>36</v>
      </c>
      <c r="D501" s="9">
        <v>5</v>
      </c>
      <c r="E501" s="9">
        <v>0</v>
      </c>
      <c r="F501" s="9" t="s">
        <v>11</v>
      </c>
      <c r="G501" s="9" t="s">
        <v>835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25" customHeight="1" x14ac:dyDescent="0.25">
      <c r="A502" s="6" t="s">
        <v>515</v>
      </c>
      <c r="B502" s="10">
        <v>102809</v>
      </c>
      <c r="C502" s="9" t="s">
        <v>36</v>
      </c>
      <c r="D502" s="9">
        <v>8</v>
      </c>
      <c r="E502" s="9">
        <v>0</v>
      </c>
      <c r="F502" s="9" t="s">
        <v>11</v>
      </c>
      <c r="G502" s="9" t="s">
        <v>835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25" customHeight="1" x14ac:dyDescent="0.25">
      <c r="A503" s="6" t="s">
        <v>516</v>
      </c>
      <c r="B503" s="10">
        <v>102100</v>
      </c>
      <c r="C503" s="9" t="s">
        <v>36</v>
      </c>
      <c r="D503" s="9">
        <v>3</v>
      </c>
      <c r="E503" s="9">
        <v>0</v>
      </c>
      <c r="F503" s="9" t="s">
        <v>11</v>
      </c>
      <c r="G503" s="9" t="s">
        <v>835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25" customHeight="1" x14ac:dyDescent="0.25">
      <c r="A504" s="6" t="s">
        <v>517</v>
      </c>
      <c r="B504" s="10">
        <v>102813</v>
      </c>
      <c r="C504" s="9" t="s">
        <v>36</v>
      </c>
      <c r="D504" s="9">
        <v>26</v>
      </c>
      <c r="E504" s="9">
        <v>0</v>
      </c>
      <c r="F504" s="9" t="s">
        <v>11</v>
      </c>
      <c r="G504" s="9" t="s">
        <v>835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25" customHeight="1" x14ac:dyDescent="0.25">
      <c r="A505" s="6" t="s">
        <v>518</v>
      </c>
      <c r="B505" s="10">
        <v>103364</v>
      </c>
      <c r="C505" s="9" t="s">
        <v>10</v>
      </c>
      <c r="D505" s="9">
        <v>15</v>
      </c>
      <c r="E505" s="9">
        <v>0</v>
      </c>
      <c r="F505" s="9" t="s">
        <v>11</v>
      </c>
      <c r="G505" s="9" t="s">
        <v>835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25" customHeight="1" x14ac:dyDescent="0.25">
      <c r="A506" s="6" t="s">
        <v>519</v>
      </c>
      <c r="B506" s="10">
        <v>103369</v>
      </c>
      <c r="C506" s="9" t="s">
        <v>10</v>
      </c>
      <c r="D506" s="9">
        <v>2</v>
      </c>
      <c r="E506" s="9">
        <v>0</v>
      </c>
      <c r="F506" s="9" t="s">
        <v>11</v>
      </c>
      <c r="G506" s="9" t="s">
        <v>835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25" customHeight="1" x14ac:dyDescent="0.25">
      <c r="A507" s="6" t="s">
        <v>520</v>
      </c>
      <c r="B507" s="10">
        <v>102091</v>
      </c>
      <c r="C507" s="9" t="s">
        <v>10</v>
      </c>
      <c r="D507" s="9">
        <v>54</v>
      </c>
      <c r="E507" s="9">
        <v>0</v>
      </c>
      <c r="F507" s="9" t="s">
        <v>11</v>
      </c>
      <c r="G507" s="9" t="s">
        <v>835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25" customHeight="1" x14ac:dyDescent="0.25">
      <c r="A508" s="6" t="s">
        <v>521</v>
      </c>
      <c r="B508" s="10">
        <v>103485</v>
      </c>
      <c r="C508" s="9" t="s">
        <v>10</v>
      </c>
      <c r="D508" s="9">
        <v>8</v>
      </c>
      <c r="E508" s="9">
        <v>31400</v>
      </c>
      <c r="F508" s="9" t="s">
        <v>11</v>
      </c>
      <c r="G508" s="9" t="s">
        <v>838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25" customHeight="1" x14ac:dyDescent="0.25">
      <c r="A509" s="6" t="s">
        <v>522</v>
      </c>
      <c r="B509" s="10">
        <v>101561</v>
      </c>
      <c r="C509" s="9" t="s">
        <v>10</v>
      </c>
      <c r="D509" s="9">
        <v>2</v>
      </c>
      <c r="E509" s="9">
        <v>0</v>
      </c>
      <c r="F509" s="9" t="s">
        <v>11</v>
      </c>
      <c r="G509" s="9" t="s">
        <v>835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25" customHeight="1" x14ac:dyDescent="0.25">
      <c r="A510" s="6" t="s">
        <v>523</v>
      </c>
      <c r="B510" s="10">
        <v>103398</v>
      </c>
      <c r="C510" s="9" t="s">
        <v>10</v>
      </c>
      <c r="D510" s="9">
        <v>2</v>
      </c>
      <c r="E510" s="9">
        <v>0</v>
      </c>
      <c r="F510" s="9" t="s">
        <v>11</v>
      </c>
      <c r="G510" s="9" t="s">
        <v>835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25" customHeight="1" x14ac:dyDescent="0.25">
      <c r="A511" s="6" t="s">
        <v>524</v>
      </c>
      <c r="B511" s="10">
        <v>101563</v>
      </c>
      <c r="C511" s="9" t="s">
        <v>10</v>
      </c>
      <c r="D511" s="9">
        <v>3</v>
      </c>
      <c r="E511" s="9">
        <v>0</v>
      </c>
      <c r="F511" s="9" t="s">
        <v>11</v>
      </c>
      <c r="G511" s="9" t="s">
        <v>835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25" customHeight="1" x14ac:dyDescent="0.25">
      <c r="A512" s="6" t="s">
        <v>525</v>
      </c>
      <c r="B512" s="10">
        <v>102045</v>
      </c>
      <c r="C512" s="9" t="s">
        <v>10</v>
      </c>
      <c r="D512" s="9">
        <v>1</v>
      </c>
      <c r="E512" s="9">
        <v>282010.98901000002</v>
      </c>
      <c r="F512" s="9" t="s">
        <v>11</v>
      </c>
      <c r="G512" s="9" t="s">
        <v>838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25" customHeight="1" x14ac:dyDescent="0.25">
      <c r="A513" s="6" t="s">
        <v>526</v>
      </c>
      <c r="B513" s="10">
        <v>102036</v>
      </c>
      <c r="C513" s="9" t="s">
        <v>10</v>
      </c>
      <c r="D513" s="9">
        <v>1</v>
      </c>
      <c r="E513" s="9">
        <v>0</v>
      </c>
      <c r="F513" s="9" t="s">
        <v>11</v>
      </c>
      <c r="G513" s="9" t="s">
        <v>835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25" customHeight="1" x14ac:dyDescent="0.25">
      <c r="A514" s="6" t="s">
        <v>840</v>
      </c>
      <c r="B514" s="10">
        <v>102175</v>
      </c>
      <c r="C514" s="9" t="s">
        <v>10</v>
      </c>
      <c r="D514" s="9">
        <v>3</v>
      </c>
      <c r="E514" s="9">
        <v>280000</v>
      </c>
      <c r="F514" s="9" t="s">
        <v>11</v>
      </c>
      <c r="G514" s="9" t="s">
        <v>838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25" customHeight="1" x14ac:dyDescent="0.25">
      <c r="A515" s="6" t="s">
        <v>527</v>
      </c>
      <c r="B515" s="10">
        <v>102018</v>
      </c>
      <c r="C515" s="9" t="s">
        <v>10</v>
      </c>
      <c r="D515" s="9">
        <v>1</v>
      </c>
      <c r="E515" s="9">
        <v>0</v>
      </c>
      <c r="F515" s="9" t="s">
        <v>11</v>
      </c>
      <c r="G515" s="9" t="s">
        <v>835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25" customHeight="1" x14ac:dyDescent="0.25">
      <c r="A516" s="6" t="s">
        <v>528</v>
      </c>
      <c r="B516" s="10">
        <v>102176</v>
      </c>
      <c r="C516" s="9" t="s">
        <v>10</v>
      </c>
      <c r="D516" s="9">
        <v>2</v>
      </c>
      <c r="E516" s="9">
        <v>270000</v>
      </c>
      <c r="F516" s="9" t="s">
        <v>11</v>
      </c>
      <c r="G516" s="9" t="s">
        <v>838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25" customHeight="1" x14ac:dyDescent="0.25">
      <c r="A517" s="6" t="s">
        <v>529</v>
      </c>
      <c r="B517" s="10">
        <v>101950</v>
      </c>
      <c r="C517" s="9" t="s">
        <v>42</v>
      </c>
      <c r="D517" s="9">
        <v>5</v>
      </c>
      <c r="E517" s="9">
        <v>0</v>
      </c>
      <c r="F517" s="9" t="s">
        <v>11</v>
      </c>
      <c r="G517" s="9" t="s">
        <v>835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25" customHeight="1" x14ac:dyDescent="0.25">
      <c r="A518" s="6" t="s">
        <v>530</v>
      </c>
      <c r="B518" s="10">
        <v>101567</v>
      </c>
      <c r="C518" s="9" t="s">
        <v>10</v>
      </c>
      <c r="D518" s="9">
        <v>20</v>
      </c>
      <c r="E518" s="9">
        <v>0</v>
      </c>
      <c r="F518" s="9" t="s">
        <v>11</v>
      </c>
      <c r="G518" s="9" t="s">
        <v>835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25" customHeight="1" x14ac:dyDescent="0.25">
      <c r="A519" s="6" t="s">
        <v>531</v>
      </c>
      <c r="B519" s="10">
        <v>102854</v>
      </c>
      <c r="C519" s="9" t="s">
        <v>10</v>
      </c>
      <c r="D519" s="9">
        <v>1</v>
      </c>
      <c r="E519" s="9">
        <v>0</v>
      </c>
      <c r="F519" s="9" t="s">
        <v>11</v>
      </c>
      <c r="G519" s="9" t="s">
        <v>835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25" customHeight="1" x14ac:dyDescent="0.25">
      <c r="A520" s="6" t="s">
        <v>532</v>
      </c>
      <c r="B520" s="10">
        <v>102864</v>
      </c>
      <c r="C520" s="9" t="s">
        <v>10</v>
      </c>
      <c r="D520" s="9">
        <v>10</v>
      </c>
      <c r="E520" s="9">
        <v>0</v>
      </c>
      <c r="F520" s="9" t="s">
        <v>11</v>
      </c>
      <c r="G520" s="9" t="s">
        <v>835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25" customHeight="1" x14ac:dyDescent="0.25">
      <c r="A521" s="6" t="s">
        <v>533</v>
      </c>
      <c r="B521" s="10">
        <v>101576</v>
      </c>
      <c r="C521" s="9" t="s">
        <v>10</v>
      </c>
      <c r="D521" s="9">
        <v>18</v>
      </c>
      <c r="E521" s="9">
        <v>0</v>
      </c>
      <c r="F521" s="9" t="s">
        <v>11</v>
      </c>
      <c r="G521" s="9" t="s">
        <v>835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25" customHeight="1" x14ac:dyDescent="0.25">
      <c r="A522" s="6" t="s">
        <v>534</v>
      </c>
      <c r="B522" s="10">
        <v>101577</v>
      </c>
      <c r="C522" s="9" t="s">
        <v>10</v>
      </c>
      <c r="D522" s="9">
        <v>14</v>
      </c>
      <c r="E522" s="9">
        <v>0</v>
      </c>
      <c r="F522" s="9" t="s">
        <v>11</v>
      </c>
      <c r="G522" s="9" t="s">
        <v>835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25" customHeight="1" x14ac:dyDescent="0.25">
      <c r="A523" s="6" t="s">
        <v>535</v>
      </c>
      <c r="B523" s="10">
        <v>101996</v>
      </c>
      <c r="C523" s="9" t="s">
        <v>10</v>
      </c>
      <c r="D523" s="9">
        <v>1</v>
      </c>
      <c r="E523" s="9">
        <v>0</v>
      </c>
      <c r="F523" s="9" t="s">
        <v>11</v>
      </c>
      <c r="G523" s="9" t="s">
        <v>835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25" customHeight="1" x14ac:dyDescent="0.25">
      <c r="A524" s="6" t="s">
        <v>536</v>
      </c>
      <c r="B524" s="10">
        <v>101589</v>
      </c>
      <c r="C524" s="9" t="s">
        <v>10</v>
      </c>
      <c r="D524" s="9">
        <v>162</v>
      </c>
      <c r="E524" s="9">
        <v>0</v>
      </c>
      <c r="F524" s="9" t="s">
        <v>11</v>
      </c>
      <c r="G524" s="9" t="s">
        <v>835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25" customHeight="1" x14ac:dyDescent="0.25">
      <c r="A525" s="6" t="s">
        <v>537</v>
      </c>
      <c r="B525" s="10">
        <v>101908</v>
      </c>
      <c r="C525" s="9" t="s">
        <v>10</v>
      </c>
      <c r="D525" s="9">
        <v>4</v>
      </c>
      <c r="E525" s="9">
        <v>0</v>
      </c>
      <c r="F525" s="9" t="s">
        <v>11</v>
      </c>
      <c r="G525" s="9" t="s">
        <v>835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25" customHeight="1" x14ac:dyDescent="0.25">
      <c r="A526" s="6" t="s">
        <v>538</v>
      </c>
      <c r="B526" s="10">
        <v>101592</v>
      </c>
      <c r="C526" s="9" t="s">
        <v>42</v>
      </c>
      <c r="D526" s="9">
        <v>4</v>
      </c>
      <c r="E526" s="9">
        <v>0</v>
      </c>
      <c r="F526" s="9" t="s">
        <v>11</v>
      </c>
      <c r="G526" s="9" t="s">
        <v>835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25" customHeight="1" x14ac:dyDescent="0.25">
      <c r="A527" s="6" t="s">
        <v>539</v>
      </c>
      <c r="B527" s="10">
        <v>101593</v>
      </c>
      <c r="C527" s="9" t="s">
        <v>42</v>
      </c>
      <c r="D527" s="9">
        <v>1</v>
      </c>
      <c r="E527" s="9">
        <v>0</v>
      </c>
      <c r="F527" s="9" t="s">
        <v>11</v>
      </c>
      <c r="G527" s="9" t="s">
        <v>835</v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25" customHeight="1" x14ac:dyDescent="0.25">
      <c r="A528" s="6" t="s">
        <v>540</v>
      </c>
      <c r="B528" s="10">
        <v>101596</v>
      </c>
      <c r="C528" s="9" t="s">
        <v>42</v>
      </c>
      <c r="D528" s="9">
        <v>11</v>
      </c>
      <c r="E528" s="9">
        <v>0</v>
      </c>
      <c r="F528" s="9" t="s">
        <v>11</v>
      </c>
      <c r="G528" s="9" t="s">
        <v>835</v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25" customHeight="1" x14ac:dyDescent="0.25">
      <c r="A529" s="6" t="s">
        <v>541</v>
      </c>
      <c r="B529" s="10">
        <v>102101</v>
      </c>
      <c r="C529" s="9" t="s">
        <v>42</v>
      </c>
      <c r="D529" s="9">
        <v>8</v>
      </c>
      <c r="E529" s="9">
        <v>125000</v>
      </c>
      <c r="F529" s="9" t="s">
        <v>11</v>
      </c>
      <c r="G529" s="9" t="s">
        <v>838</v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25" customHeight="1" x14ac:dyDescent="0.25">
      <c r="A530" s="6" t="s">
        <v>542</v>
      </c>
      <c r="B530" s="10">
        <v>101597</v>
      </c>
      <c r="C530" s="9" t="s">
        <v>42</v>
      </c>
      <c r="D530" s="9">
        <v>8</v>
      </c>
      <c r="E530" s="9">
        <v>0</v>
      </c>
      <c r="F530" s="9" t="s">
        <v>11</v>
      </c>
      <c r="G530" s="9" t="s">
        <v>835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25" customHeight="1" x14ac:dyDescent="0.25">
      <c r="A531" s="6" t="s">
        <v>543</v>
      </c>
      <c r="B531" s="10">
        <v>101598</v>
      </c>
      <c r="C531" s="9" t="s">
        <v>42</v>
      </c>
      <c r="D531" s="9">
        <v>9</v>
      </c>
      <c r="E531" s="9">
        <v>0</v>
      </c>
      <c r="F531" s="9" t="s">
        <v>11</v>
      </c>
      <c r="G531" s="9" t="s">
        <v>835</v>
      </c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25" customHeight="1" x14ac:dyDescent="0.25">
      <c r="A532" s="6" t="s">
        <v>544</v>
      </c>
      <c r="B532" s="10">
        <v>102892</v>
      </c>
      <c r="C532" s="9" t="s">
        <v>42</v>
      </c>
      <c r="D532" s="9">
        <v>9</v>
      </c>
      <c r="E532" s="9">
        <v>125000</v>
      </c>
      <c r="F532" s="9" t="s">
        <v>11</v>
      </c>
      <c r="G532" s="9" t="s">
        <v>838</v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25" customHeight="1" x14ac:dyDescent="0.25">
      <c r="A533" s="6" t="s">
        <v>545</v>
      </c>
      <c r="B533" s="10">
        <v>101599</v>
      </c>
      <c r="C533" s="9" t="s">
        <v>42</v>
      </c>
      <c r="D533" s="9">
        <v>9</v>
      </c>
      <c r="E533" s="9">
        <v>0</v>
      </c>
      <c r="F533" s="9" t="s">
        <v>11</v>
      </c>
      <c r="G533" s="9" t="s">
        <v>835</v>
      </c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25" customHeight="1" x14ac:dyDescent="0.25">
      <c r="A534" s="6" t="s">
        <v>546</v>
      </c>
      <c r="B534" s="10">
        <v>101600</v>
      </c>
      <c r="C534" s="9" t="s">
        <v>42</v>
      </c>
      <c r="D534" s="9">
        <v>9</v>
      </c>
      <c r="E534" s="9">
        <v>0</v>
      </c>
      <c r="F534" s="9" t="s">
        <v>11</v>
      </c>
      <c r="G534" s="9" t="s">
        <v>835</v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25" customHeight="1" x14ac:dyDescent="0.25">
      <c r="A535" s="6" t="s">
        <v>547</v>
      </c>
      <c r="B535" s="10">
        <v>101601</v>
      </c>
      <c r="C535" s="9" t="s">
        <v>42</v>
      </c>
      <c r="D535" s="9">
        <v>3</v>
      </c>
      <c r="E535" s="9">
        <v>0</v>
      </c>
      <c r="F535" s="9" t="s">
        <v>11</v>
      </c>
      <c r="G535" s="9" t="s">
        <v>835</v>
      </c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25" customHeight="1" x14ac:dyDescent="0.25">
      <c r="A536" s="6" t="s">
        <v>548</v>
      </c>
      <c r="B536" s="10">
        <v>101602</v>
      </c>
      <c r="C536" s="9" t="s">
        <v>42</v>
      </c>
      <c r="D536" s="9">
        <v>3</v>
      </c>
      <c r="E536" s="9">
        <v>0</v>
      </c>
      <c r="F536" s="9" t="s">
        <v>11</v>
      </c>
      <c r="G536" s="9" t="s">
        <v>835</v>
      </c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25" customHeight="1" x14ac:dyDescent="0.25">
      <c r="A537" s="6" t="s">
        <v>549</v>
      </c>
      <c r="B537" s="10">
        <v>102896</v>
      </c>
      <c r="C537" s="9" t="s">
        <v>42</v>
      </c>
      <c r="D537" s="9">
        <v>2</v>
      </c>
      <c r="E537" s="9">
        <v>0</v>
      </c>
      <c r="F537" s="9" t="s">
        <v>11</v>
      </c>
      <c r="G537" s="9" t="s">
        <v>835</v>
      </c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25" customHeight="1" x14ac:dyDescent="0.25">
      <c r="A538" s="6" t="s">
        <v>550</v>
      </c>
      <c r="B538" s="10">
        <v>101604</v>
      </c>
      <c r="C538" s="9" t="s">
        <v>42</v>
      </c>
      <c r="D538" s="9">
        <v>8</v>
      </c>
      <c r="E538" s="9">
        <v>0</v>
      </c>
      <c r="F538" s="9" t="s">
        <v>11</v>
      </c>
      <c r="G538" s="9" t="s">
        <v>835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25" customHeight="1" x14ac:dyDescent="0.25">
      <c r="A539" s="6" t="s">
        <v>551</v>
      </c>
      <c r="B539" s="10">
        <v>102898</v>
      </c>
      <c r="C539" s="9" t="s">
        <v>42</v>
      </c>
      <c r="D539" s="9">
        <v>2</v>
      </c>
      <c r="E539" s="9">
        <v>0</v>
      </c>
      <c r="F539" s="9" t="s">
        <v>11</v>
      </c>
      <c r="G539" s="9" t="s">
        <v>835</v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25" customHeight="1" x14ac:dyDescent="0.25">
      <c r="A540" s="6" t="s">
        <v>552</v>
      </c>
      <c r="B540" s="10">
        <v>101605</v>
      </c>
      <c r="C540" s="9" t="s">
        <v>42</v>
      </c>
      <c r="D540" s="9">
        <v>1</v>
      </c>
      <c r="E540" s="9">
        <v>0</v>
      </c>
      <c r="F540" s="9" t="s">
        <v>11</v>
      </c>
      <c r="G540" s="9" t="s">
        <v>835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25" customHeight="1" x14ac:dyDescent="0.25">
      <c r="A541" s="6" t="s">
        <v>553</v>
      </c>
      <c r="B541" s="10">
        <v>102899</v>
      </c>
      <c r="C541" s="9" t="s">
        <v>42</v>
      </c>
      <c r="D541" s="9">
        <v>2</v>
      </c>
      <c r="E541" s="9">
        <v>0</v>
      </c>
      <c r="F541" s="9" t="s">
        <v>11</v>
      </c>
      <c r="G541" s="9" t="s">
        <v>835</v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25" customHeight="1" x14ac:dyDescent="0.25">
      <c r="A542" s="6" t="s">
        <v>554</v>
      </c>
      <c r="B542" s="10">
        <v>101606</v>
      </c>
      <c r="C542" s="9" t="s">
        <v>42</v>
      </c>
      <c r="D542" s="9">
        <v>7</v>
      </c>
      <c r="E542" s="9">
        <v>0</v>
      </c>
      <c r="F542" s="9" t="s">
        <v>11</v>
      </c>
      <c r="G542" s="9" t="s">
        <v>835</v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25" customHeight="1" x14ac:dyDescent="0.25">
      <c r="A543" s="6" t="s">
        <v>555</v>
      </c>
      <c r="B543" s="10">
        <v>102900</v>
      </c>
      <c r="C543" s="9" t="s">
        <v>42</v>
      </c>
      <c r="D543" s="9">
        <v>1</v>
      </c>
      <c r="E543" s="9">
        <v>0</v>
      </c>
      <c r="F543" s="9" t="s">
        <v>11</v>
      </c>
      <c r="G543" s="9" t="s">
        <v>835</v>
      </c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25" customHeight="1" x14ac:dyDescent="0.25">
      <c r="A544" s="6" t="s">
        <v>556</v>
      </c>
      <c r="B544" s="10">
        <v>101607</v>
      </c>
      <c r="C544" s="9" t="s">
        <v>42</v>
      </c>
      <c r="D544" s="9">
        <v>32</v>
      </c>
      <c r="E544" s="9">
        <v>0</v>
      </c>
      <c r="F544" s="9" t="s">
        <v>11</v>
      </c>
      <c r="G544" s="9" t="s">
        <v>835</v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25" customHeight="1" x14ac:dyDescent="0.25">
      <c r="A545" s="6" t="s">
        <v>557</v>
      </c>
      <c r="B545" s="10">
        <v>102901</v>
      </c>
      <c r="C545" s="9" t="s">
        <v>42</v>
      </c>
      <c r="D545" s="9">
        <v>2</v>
      </c>
      <c r="E545" s="9">
        <v>0</v>
      </c>
      <c r="F545" s="9" t="s">
        <v>11</v>
      </c>
      <c r="G545" s="9" t="s">
        <v>835</v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25" customHeight="1" x14ac:dyDescent="0.25">
      <c r="A546" s="6" t="s">
        <v>558</v>
      </c>
      <c r="B546" s="10">
        <v>101608</v>
      </c>
      <c r="C546" s="9" t="s">
        <v>42</v>
      </c>
      <c r="D546" s="9">
        <v>75</v>
      </c>
      <c r="E546" s="9">
        <v>0</v>
      </c>
      <c r="F546" s="9" t="s">
        <v>11</v>
      </c>
      <c r="G546" s="9" t="s">
        <v>835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25" customHeight="1" x14ac:dyDescent="0.25">
      <c r="A547" s="6" t="s">
        <v>559</v>
      </c>
      <c r="B547" s="10">
        <v>102902</v>
      </c>
      <c r="C547" s="9" t="s">
        <v>42</v>
      </c>
      <c r="D547" s="9">
        <v>1</v>
      </c>
      <c r="E547" s="9">
        <v>0</v>
      </c>
      <c r="F547" s="9" t="s">
        <v>11</v>
      </c>
      <c r="G547" s="9" t="s">
        <v>835</v>
      </c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25" customHeight="1" x14ac:dyDescent="0.25">
      <c r="A548" s="6" t="s">
        <v>560</v>
      </c>
      <c r="B548" s="10">
        <v>101609</v>
      </c>
      <c r="C548" s="9" t="s">
        <v>42</v>
      </c>
      <c r="D548" s="9">
        <v>75</v>
      </c>
      <c r="E548" s="9">
        <v>0</v>
      </c>
      <c r="F548" s="9" t="s">
        <v>11</v>
      </c>
      <c r="G548" s="9" t="s">
        <v>835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25" customHeight="1" x14ac:dyDescent="0.25">
      <c r="A549" s="6" t="s">
        <v>561</v>
      </c>
      <c r="B549" s="10">
        <v>102903</v>
      </c>
      <c r="C549" s="9" t="s">
        <v>42</v>
      </c>
      <c r="D549" s="9">
        <v>1</v>
      </c>
      <c r="E549" s="9">
        <v>0</v>
      </c>
      <c r="F549" s="9" t="s">
        <v>11</v>
      </c>
      <c r="G549" s="9" t="s">
        <v>835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25" customHeight="1" x14ac:dyDescent="0.25">
      <c r="A550" s="6" t="s">
        <v>562</v>
      </c>
      <c r="B550" s="10">
        <v>101610</v>
      </c>
      <c r="C550" s="9" t="s">
        <v>42</v>
      </c>
      <c r="D550" s="9">
        <v>91</v>
      </c>
      <c r="E550" s="9">
        <v>0</v>
      </c>
      <c r="F550" s="9" t="s">
        <v>11</v>
      </c>
      <c r="G550" s="9" t="s">
        <v>835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25" customHeight="1" x14ac:dyDescent="0.25">
      <c r="A551" s="6" t="s">
        <v>563</v>
      </c>
      <c r="B551" s="10">
        <v>101611</v>
      </c>
      <c r="C551" s="9" t="s">
        <v>42</v>
      </c>
      <c r="D551" s="9">
        <v>48</v>
      </c>
      <c r="E551" s="9">
        <v>0</v>
      </c>
      <c r="F551" s="9" t="s">
        <v>11</v>
      </c>
      <c r="G551" s="9" t="s">
        <v>835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25" customHeight="1" x14ac:dyDescent="0.25">
      <c r="A552" s="6" t="s">
        <v>564</v>
      </c>
      <c r="B552" s="10">
        <v>102905</v>
      </c>
      <c r="C552" s="9" t="s">
        <v>42</v>
      </c>
      <c r="D552" s="9">
        <v>1</v>
      </c>
      <c r="E552" s="9">
        <v>0</v>
      </c>
      <c r="F552" s="9" t="s">
        <v>11</v>
      </c>
      <c r="G552" s="9" t="s">
        <v>835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25" customHeight="1" x14ac:dyDescent="0.25">
      <c r="A553" s="6" t="s">
        <v>565</v>
      </c>
      <c r="B553" s="10">
        <v>101612</v>
      </c>
      <c r="C553" s="9" t="s">
        <v>42</v>
      </c>
      <c r="D553" s="9">
        <v>6</v>
      </c>
      <c r="E553" s="9">
        <v>154500</v>
      </c>
      <c r="F553" s="9" t="s">
        <v>11</v>
      </c>
      <c r="G553" s="9" t="s">
        <v>838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25" customHeight="1" x14ac:dyDescent="0.25">
      <c r="A554" s="6" t="s">
        <v>566</v>
      </c>
      <c r="B554" s="10">
        <v>101613</v>
      </c>
      <c r="C554" s="9" t="s">
        <v>42</v>
      </c>
      <c r="D554" s="9">
        <v>35</v>
      </c>
      <c r="E554" s="9">
        <v>0</v>
      </c>
      <c r="F554" s="9" t="s">
        <v>11</v>
      </c>
      <c r="G554" s="9" t="s">
        <v>835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25" customHeight="1" x14ac:dyDescent="0.25">
      <c r="A555" s="6" t="s">
        <v>567</v>
      </c>
      <c r="B555" s="10">
        <v>102907</v>
      </c>
      <c r="C555" s="9" t="s">
        <v>42</v>
      </c>
      <c r="D555" s="9">
        <v>3</v>
      </c>
      <c r="E555" s="9">
        <v>154500</v>
      </c>
      <c r="F555" s="9" t="s">
        <v>11</v>
      </c>
      <c r="G555" s="9" t="s">
        <v>838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25" customHeight="1" x14ac:dyDescent="0.25">
      <c r="A556" s="6" t="s">
        <v>568</v>
      </c>
      <c r="B556" s="10">
        <v>101614</v>
      </c>
      <c r="C556" s="9" t="s">
        <v>42</v>
      </c>
      <c r="D556" s="9">
        <v>3</v>
      </c>
      <c r="E556" s="9">
        <v>125000</v>
      </c>
      <c r="F556" s="9" t="s">
        <v>11</v>
      </c>
      <c r="G556" s="9" t="s">
        <v>838</v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25" customHeight="1" x14ac:dyDescent="0.25">
      <c r="A557" s="6" t="s">
        <v>569</v>
      </c>
      <c r="B557" s="10">
        <v>102908</v>
      </c>
      <c r="C557" s="9" t="s">
        <v>42</v>
      </c>
      <c r="D557" s="9">
        <v>1</v>
      </c>
      <c r="E557" s="9">
        <v>0</v>
      </c>
      <c r="F557" s="9" t="s">
        <v>11</v>
      </c>
      <c r="G557" s="9" t="s">
        <v>835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25" customHeight="1" x14ac:dyDescent="0.25">
      <c r="A558" s="6" t="s">
        <v>570</v>
      </c>
      <c r="B558" s="10">
        <v>101615</v>
      </c>
      <c r="C558" s="9" t="s">
        <v>42</v>
      </c>
      <c r="D558" s="9">
        <v>13</v>
      </c>
      <c r="E558" s="9">
        <v>0</v>
      </c>
      <c r="F558" s="9" t="s">
        <v>11</v>
      </c>
      <c r="G558" s="9" t="s">
        <v>835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25" customHeight="1" x14ac:dyDescent="0.25">
      <c r="A559" s="6" t="s">
        <v>571</v>
      </c>
      <c r="B559" s="10">
        <v>101617</v>
      </c>
      <c r="C559" s="9" t="s">
        <v>42</v>
      </c>
      <c r="D559" s="9">
        <v>2</v>
      </c>
      <c r="E559" s="9">
        <v>0</v>
      </c>
      <c r="F559" s="9" t="s">
        <v>11</v>
      </c>
      <c r="G559" s="9" t="s">
        <v>835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25" customHeight="1" x14ac:dyDescent="0.25">
      <c r="A560" s="6" t="s">
        <v>572</v>
      </c>
      <c r="B560" s="10">
        <v>101618</v>
      </c>
      <c r="C560" s="9" t="s">
        <v>42</v>
      </c>
      <c r="D560" s="9">
        <v>1</v>
      </c>
      <c r="E560" s="9">
        <v>0</v>
      </c>
      <c r="F560" s="9" t="s">
        <v>11</v>
      </c>
      <c r="G560" s="9" t="s">
        <v>835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25" customHeight="1" x14ac:dyDescent="0.25">
      <c r="A561" s="6" t="s">
        <v>573</v>
      </c>
      <c r="B561" s="10">
        <v>101621</v>
      </c>
      <c r="C561" s="9" t="s">
        <v>42</v>
      </c>
      <c r="D561" s="9">
        <v>1</v>
      </c>
      <c r="E561" s="9">
        <v>0</v>
      </c>
      <c r="F561" s="9" t="s">
        <v>11</v>
      </c>
      <c r="G561" s="9" t="s">
        <v>835</v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25" customHeight="1" x14ac:dyDescent="0.25">
      <c r="A562" s="6" t="s">
        <v>574</v>
      </c>
      <c r="B562" s="10">
        <v>102915</v>
      </c>
      <c r="C562" s="9" t="s">
        <v>42</v>
      </c>
      <c r="D562" s="9">
        <v>1</v>
      </c>
      <c r="E562" s="9">
        <v>0</v>
      </c>
      <c r="F562" s="9" t="s">
        <v>11</v>
      </c>
      <c r="G562" s="9" t="s">
        <v>835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25" customHeight="1" x14ac:dyDescent="0.25">
      <c r="A563" s="6" t="s">
        <v>575</v>
      </c>
      <c r="B563" s="10">
        <v>101630</v>
      </c>
      <c r="C563" s="9" t="s">
        <v>42</v>
      </c>
      <c r="D563" s="9">
        <v>3</v>
      </c>
      <c r="E563" s="9">
        <v>0</v>
      </c>
      <c r="F563" s="9" t="s">
        <v>11</v>
      </c>
      <c r="G563" s="9" t="s">
        <v>835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25" customHeight="1" x14ac:dyDescent="0.25">
      <c r="A564" s="6" t="s">
        <v>576</v>
      </c>
      <c r="B564" s="10">
        <v>101632</v>
      </c>
      <c r="C564" s="9" t="s">
        <v>42</v>
      </c>
      <c r="D564" s="9">
        <v>4</v>
      </c>
      <c r="E564" s="9">
        <v>0</v>
      </c>
      <c r="F564" s="9" t="s">
        <v>11</v>
      </c>
      <c r="G564" s="9" t="s">
        <v>835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25" customHeight="1" x14ac:dyDescent="0.25">
      <c r="A565" s="6" t="s">
        <v>577</v>
      </c>
      <c r="B565" s="10">
        <v>102008</v>
      </c>
      <c r="C565" s="9" t="s">
        <v>42</v>
      </c>
      <c r="D565" s="9">
        <v>11</v>
      </c>
      <c r="E565" s="9">
        <v>95000</v>
      </c>
      <c r="F565" s="9" t="s">
        <v>11</v>
      </c>
      <c r="G565" s="9" t="s">
        <v>838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25" customHeight="1" x14ac:dyDescent="0.25">
      <c r="A566" s="6" t="s">
        <v>578</v>
      </c>
      <c r="B566" s="10">
        <v>101638</v>
      </c>
      <c r="C566" s="9" t="s">
        <v>42</v>
      </c>
      <c r="D566" s="9">
        <v>10</v>
      </c>
      <c r="E566" s="9">
        <v>0</v>
      </c>
      <c r="F566" s="9" t="s">
        <v>11</v>
      </c>
      <c r="G566" s="9" t="s">
        <v>835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25" customHeight="1" x14ac:dyDescent="0.25">
      <c r="A567" s="6" t="s">
        <v>579</v>
      </c>
      <c r="B567" s="10">
        <v>101644</v>
      </c>
      <c r="C567" s="9" t="s">
        <v>42</v>
      </c>
      <c r="D567" s="9">
        <v>9</v>
      </c>
      <c r="E567" s="9">
        <v>0</v>
      </c>
      <c r="F567" s="9" t="s">
        <v>11</v>
      </c>
      <c r="G567" s="9" t="s">
        <v>835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25" customHeight="1" x14ac:dyDescent="0.25">
      <c r="A568" s="6" t="s">
        <v>580</v>
      </c>
      <c r="B568" s="10">
        <v>102985</v>
      </c>
      <c r="C568" s="9" t="s">
        <v>42</v>
      </c>
      <c r="D568" s="9">
        <v>2</v>
      </c>
      <c r="E568" s="9">
        <v>0</v>
      </c>
      <c r="F568" s="9" t="s">
        <v>11</v>
      </c>
      <c r="G568" s="9" t="s">
        <v>835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25" customHeight="1" x14ac:dyDescent="0.25">
      <c r="A569" s="6" t="s">
        <v>581</v>
      </c>
      <c r="B569" s="10">
        <v>101645</v>
      </c>
      <c r="C569" s="9" t="s">
        <v>42</v>
      </c>
      <c r="D569" s="9">
        <v>37</v>
      </c>
      <c r="E569" s="9">
        <v>0</v>
      </c>
      <c r="F569" s="9" t="s">
        <v>11</v>
      </c>
      <c r="G569" s="9" t="s">
        <v>835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25" customHeight="1" x14ac:dyDescent="0.25">
      <c r="A570" s="6" t="s">
        <v>582</v>
      </c>
      <c r="B570" s="10">
        <v>101646</v>
      </c>
      <c r="C570" s="9" t="s">
        <v>42</v>
      </c>
      <c r="D570" s="9">
        <v>56</v>
      </c>
      <c r="E570" s="9">
        <v>0</v>
      </c>
      <c r="F570" s="9" t="s">
        <v>11</v>
      </c>
      <c r="G570" s="9" t="s">
        <v>835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25" customHeight="1" x14ac:dyDescent="0.25">
      <c r="A571" s="6" t="s">
        <v>583</v>
      </c>
      <c r="B571" s="10">
        <v>101647</v>
      </c>
      <c r="C571" s="9" t="s">
        <v>42</v>
      </c>
      <c r="D571" s="9">
        <v>6</v>
      </c>
      <c r="E571" s="9">
        <v>31706.75578</v>
      </c>
      <c r="F571" s="9" t="s">
        <v>11</v>
      </c>
      <c r="G571" s="9" t="s">
        <v>838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25" customHeight="1" x14ac:dyDescent="0.25">
      <c r="A572" s="6" t="s">
        <v>584</v>
      </c>
      <c r="B572" s="10">
        <v>101648</v>
      </c>
      <c r="C572" s="9" t="s">
        <v>42</v>
      </c>
      <c r="D572" s="9">
        <v>4</v>
      </c>
      <c r="E572" s="9">
        <v>0</v>
      </c>
      <c r="F572" s="9" t="s">
        <v>11</v>
      </c>
      <c r="G572" s="9" t="s">
        <v>835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25" customHeight="1" x14ac:dyDescent="0.25">
      <c r="A573" s="6" t="s">
        <v>585</v>
      </c>
      <c r="B573" s="10">
        <v>102141</v>
      </c>
      <c r="C573" s="9" t="s">
        <v>42</v>
      </c>
      <c r="D573" s="9">
        <v>33</v>
      </c>
      <c r="E573" s="9">
        <v>35000</v>
      </c>
      <c r="F573" s="9" t="s">
        <v>11</v>
      </c>
      <c r="G573" s="9" t="s">
        <v>838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25" customHeight="1" x14ac:dyDescent="0.25">
      <c r="A574" s="6" t="s">
        <v>586</v>
      </c>
      <c r="B574" s="10">
        <v>101649</v>
      </c>
      <c r="C574" s="9" t="s">
        <v>42</v>
      </c>
      <c r="D574" s="9">
        <v>33</v>
      </c>
      <c r="E574" s="9">
        <v>0</v>
      </c>
      <c r="F574" s="9" t="s">
        <v>11</v>
      </c>
      <c r="G574" s="9" t="s">
        <v>835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25" customHeight="1" x14ac:dyDescent="0.25">
      <c r="A575" s="6" t="s">
        <v>587</v>
      </c>
      <c r="B575" s="10">
        <v>101650</v>
      </c>
      <c r="C575" s="9" t="s">
        <v>42</v>
      </c>
      <c r="D575" s="9">
        <v>26</v>
      </c>
      <c r="E575" s="9">
        <v>0</v>
      </c>
      <c r="F575" s="9" t="s">
        <v>11</v>
      </c>
      <c r="G575" s="9" t="s">
        <v>835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25" customHeight="1" x14ac:dyDescent="0.25">
      <c r="A576" s="6" t="s">
        <v>588</v>
      </c>
      <c r="B576" s="10">
        <v>101651</v>
      </c>
      <c r="C576" s="9" t="s">
        <v>42</v>
      </c>
      <c r="D576" s="9">
        <v>30</v>
      </c>
      <c r="E576" s="9">
        <v>0</v>
      </c>
      <c r="F576" s="9" t="s">
        <v>11</v>
      </c>
      <c r="G576" s="9" t="s">
        <v>835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25" customHeight="1" x14ac:dyDescent="0.25">
      <c r="A577" s="6" t="s">
        <v>589</v>
      </c>
      <c r="B577" s="10">
        <v>101652</v>
      </c>
      <c r="C577" s="9" t="s">
        <v>42</v>
      </c>
      <c r="D577" s="9">
        <v>46</v>
      </c>
      <c r="E577" s="9">
        <v>0</v>
      </c>
      <c r="F577" s="9" t="s">
        <v>11</v>
      </c>
      <c r="G577" s="9" t="s">
        <v>835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25" customHeight="1" x14ac:dyDescent="0.25">
      <c r="A578" s="6" t="s">
        <v>590</v>
      </c>
      <c r="B578" s="10">
        <v>101653</v>
      </c>
      <c r="C578" s="9" t="s">
        <v>42</v>
      </c>
      <c r="D578" s="9">
        <v>10</v>
      </c>
      <c r="E578" s="9">
        <v>0</v>
      </c>
      <c r="F578" s="9" t="s">
        <v>11</v>
      </c>
      <c r="G578" s="9" t="s">
        <v>835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25" customHeight="1" x14ac:dyDescent="0.25">
      <c r="A579" s="6" t="s">
        <v>591</v>
      </c>
      <c r="B579" s="10">
        <v>101654</v>
      </c>
      <c r="C579" s="9" t="s">
        <v>42</v>
      </c>
      <c r="D579" s="9">
        <v>44</v>
      </c>
      <c r="E579" s="9">
        <v>0</v>
      </c>
      <c r="F579" s="9" t="s">
        <v>11</v>
      </c>
      <c r="G579" s="9" t="s">
        <v>835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25" customHeight="1" x14ac:dyDescent="0.25">
      <c r="A580" s="6" t="s">
        <v>592</v>
      </c>
      <c r="B580" s="10">
        <v>101655</v>
      </c>
      <c r="C580" s="9" t="s">
        <v>10</v>
      </c>
      <c r="D580" s="9">
        <v>40</v>
      </c>
      <c r="E580" s="9">
        <v>0</v>
      </c>
      <c r="F580" s="9" t="s">
        <v>11</v>
      </c>
      <c r="G580" s="9" t="s">
        <v>835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25" customHeight="1" x14ac:dyDescent="0.25">
      <c r="A581" s="6" t="s">
        <v>593</v>
      </c>
      <c r="B581" s="10">
        <v>102997</v>
      </c>
      <c r="C581" s="9" t="s">
        <v>10</v>
      </c>
      <c r="D581" s="9">
        <v>20</v>
      </c>
      <c r="E581" s="9">
        <v>0</v>
      </c>
      <c r="F581" s="9" t="s">
        <v>11</v>
      </c>
      <c r="G581" s="9" t="s">
        <v>835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25" customHeight="1" x14ac:dyDescent="0.25">
      <c r="A582" s="6" t="s">
        <v>594</v>
      </c>
      <c r="B582" s="10">
        <v>101657</v>
      </c>
      <c r="C582" s="9" t="s">
        <v>10</v>
      </c>
      <c r="D582" s="9">
        <v>25</v>
      </c>
      <c r="E582" s="9">
        <v>0</v>
      </c>
      <c r="F582" s="9" t="s">
        <v>11</v>
      </c>
      <c r="G582" s="9" t="s">
        <v>835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25" customHeight="1" x14ac:dyDescent="0.25">
      <c r="A583" s="6" t="s">
        <v>595</v>
      </c>
      <c r="B583" s="10">
        <v>103000</v>
      </c>
      <c r="C583" s="9" t="s">
        <v>10</v>
      </c>
      <c r="D583" s="9">
        <v>3</v>
      </c>
      <c r="E583" s="9">
        <v>0</v>
      </c>
      <c r="F583" s="9" t="s">
        <v>11</v>
      </c>
      <c r="G583" s="9" t="s">
        <v>835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25" customHeight="1" x14ac:dyDescent="0.25">
      <c r="A584" s="6" t="s">
        <v>596</v>
      </c>
      <c r="B584" s="10">
        <v>103001</v>
      </c>
      <c r="C584" s="9" t="s">
        <v>10</v>
      </c>
      <c r="D584" s="9">
        <v>5</v>
      </c>
      <c r="E584" s="9">
        <v>0</v>
      </c>
      <c r="F584" s="9" t="s">
        <v>11</v>
      </c>
      <c r="G584" s="9" t="s">
        <v>835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25" customHeight="1" x14ac:dyDescent="0.25">
      <c r="A585" s="6" t="s">
        <v>597</v>
      </c>
      <c r="B585" s="10">
        <v>101662</v>
      </c>
      <c r="C585" s="9" t="s">
        <v>29</v>
      </c>
      <c r="D585" s="9">
        <v>5</v>
      </c>
      <c r="E585" s="9">
        <v>0</v>
      </c>
      <c r="F585" s="9" t="s">
        <v>11</v>
      </c>
      <c r="G585" s="9" t="s">
        <v>835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25" customHeight="1" x14ac:dyDescent="0.25">
      <c r="A586" s="6" t="s">
        <v>598</v>
      </c>
      <c r="B586" s="10">
        <v>103005</v>
      </c>
      <c r="C586" s="9" t="s">
        <v>29</v>
      </c>
      <c r="D586" s="9">
        <v>13</v>
      </c>
      <c r="E586" s="9">
        <v>0</v>
      </c>
      <c r="F586" s="9" t="s">
        <v>11</v>
      </c>
      <c r="G586" s="9" t="s">
        <v>835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25" customHeight="1" x14ac:dyDescent="0.25">
      <c r="A587" s="6" t="s">
        <v>599</v>
      </c>
      <c r="B587" s="10">
        <v>103384</v>
      </c>
      <c r="C587" s="9" t="s">
        <v>29</v>
      </c>
      <c r="D587" s="9">
        <v>19</v>
      </c>
      <c r="E587" s="9">
        <v>0</v>
      </c>
      <c r="F587" s="9" t="s">
        <v>11</v>
      </c>
      <c r="G587" s="9" t="s">
        <v>835</v>
      </c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25" customHeight="1" x14ac:dyDescent="0.25">
      <c r="A588" s="6" t="s">
        <v>600</v>
      </c>
      <c r="B588" s="10">
        <v>101664</v>
      </c>
      <c r="C588" s="9" t="s">
        <v>29</v>
      </c>
      <c r="D588" s="9">
        <v>1</v>
      </c>
      <c r="E588" s="9">
        <v>0</v>
      </c>
      <c r="F588" s="9" t="s">
        <v>11</v>
      </c>
      <c r="G588" s="9" t="s">
        <v>835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25" customHeight="1" x14ac:dyDescent="0.25">
      <c r="A589" s="6" t="s">
        <v>601</v>
      </c>
      <c r="B589" s="10">
        <v>103385</v>
      </c>
      <c r="C589" s="9" t="s">
        <v>29</v>
      </c>
      <c r="D589" s="9">
        <v>1</v>
      </c>
      <c r="E589" s="9">
        <v>0</v>
      </c>
      <c r="F589" s="9" t="s">
        <v>11</v>
      </c>
      <c r="G589" s="9" t="s">
        <v>835</v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25" customHeight="1" x14ac:dyDescent="0.25">
      <c r="A590" s="6" t="s">
        <v>602</v>
      </c>
      <c r="B590" s="10">
        <v>102068</v>
      </c>
      <c r="C590" s="9" t="s">
        <v>10</v>
      </c>
      <c r="D590" s="9">
        <v>80</v>
      </c>
      <c r="E590" s="9">
        <v>0</v>
      </c>
      <c r="F590" s="9" t="s">
        <v>11</v>
      </c>
      <c r="G590" s="9" t="s">
        <v>835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25" customHeight="1" x14ac:dyDescent="0.25">
      <c r="A591" s="6" t="s">
        <v>603</v>
      </c>
      <c r="B591" s="10">
        <v>102079</v>
      </c>
      <c r="C591" s="9" t="s">
        <v>10</v>
      </c>
      <c r="D591" s="9">
        <v>33</v>
      </c>
      <c r="E591" s="9">
        <v>43000</v>
      </c>
      <c r="F591" s="9" t="s">
        <v>11</v>
      </c>
      <c r="G591" s="9" t="s">
        <v>838</v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25" customHeight="1" x14ac:dyDescent="0.25">
      <c r="A592" s="6" t="s">
        <v>604</v>
      </c>
      <c r="B592" s="10">
        <v>103406</v>
      </c>
      <c r="C592" s="9" t="s">
        <v>10</v>
      </c>
      <c r="D592" s="9">
        <v>48</v>
      </c>
      <c r="E592" s="9">
        <v>0</v>
      </c>
      <c r="F592" s="9" t="s">
        <v>11</v>
      </c>
      <c r="G592" s="9" t="s">
        <v>835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25" customHeight="1" x14ac:dyDescent="0.25">
      <c r="A593" s="6" t="s">
        <v>605</v>
      </c>
      <c r="B593" s="10">
        <v>102071</v>
      </c>
      <c r="C593" s="9" t="s">
        <v>10</v>
      </c>
      <c r="D593" s="9">
        <v>96</v>
      </c>
      <c r="E593" s="9">
        <v>0</v>
      </c>
      <c r="F593" s="9" t="s">
        <v>11</v>
      </c>
      <c r="G593" s="9" t="s">
        <v>835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25" customHeight="1" x14ac:dyDescent="0.25">
      <c r="A594" s="6" t="s">
        <v>606</v>
      </c>
      <c r="B594" s="10">
        <v>102078</v>
      </c>
      <c r="C594" s="9" t="s">
        <v>10</v>
      </c>
      <c r="D594" s="9">
        <v>16</v>
      </c>
      <c r="E594" s="9">
        <v>0</v>
      </c>
      <c r="F594" s="9" t="s">
        <v>11</v>
      </c>
      <c r="G594" s="9" t="s">
        <v>835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25" customHeight="1" x14ac:dyDescent="0.25">
      <c r="A595" s="6" t="s">
        <v>607</v>
      </c>
      <c r="B595" s="10">
        <v>102072</v>
      </c>
      <c r="C595" s="9" t="s">
        <v>10</v>
      </c>
      <c r="D595" s="9">
        <v>48</v>
      </c>
      <c r="E595" s="9">
        <v>0</v>
      </c>
      <c r="F595" s="9" t="s">
        <v>11</v>
      </c>
      <c r="G595" s="9" t="s">
        <v>835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25" customHeight="1" x14ac:dyDescent="0.25">
      <c r="A596" s="6" t="s">
        <v>608</v>
      </c>
      <c r="B596" s="10">
        <v>103489</v>
      </c>
      <c r="C596" s="9" t="s">
        <v>10</v>
      </c>
      <c r="D596" s="9">
        <v>5</v>
      </c>
      <c r="E596" s="9">
        <v>0</v>
      </c>
      <c r="F596" s="9" t="s">
        <v>11</v>
      </c>
      <c r="G596" s="9" t="s">
        <v>835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25" customHeight="1" x14ac:dyDescent="0.25">
      <c r="A597" s="6" t="s">
        <v>609</v>
      </c>
      <c r="B597" s="10">
        <v>101673</v>
      </c>
      <c r="C597" s="9" t="s">
        <v>36</v>
      </c>
      <c r="D597" s="9">
        <v>20</v>
      </c>
      <c r="E597" s="9">
        <v>0</v>
      </c>
      <c r="F597" s="9" t="s">
        <v>11</v>
      </c>
      <c r="G597" s="9" t="s">
        <v>835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25" customHeight="1" x14ac:dyDescent="0.25">
      <c r="A598" s="6" t="s">
        <v>610</v>
      </c>
      <c r="B598" s="10">
        <v>101674</v>
      </c>
      <c r="C598" s="9" t="s">
        <v>36</v>
      </c>
      <c r="D598" s="9">
        <v>25</v>
      </c>
      <c r="E598" s="9">
        <v>30542.813378999999</v>
      </c>
      <c r="F598" s="9" t="s">
        <v>11</v>
      </c>
      <c r="G598" s="9" t="s">
        <v>838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25" customHeight="1" x14ac:dyDescent="0.25">
      <c r="A599" s="6" t="s">
        <v>611</v>
      </c>
      <c r="B599" s="10">
        <v>103512</v>
      </c>
      <c r="C599" s="9" t="s">
        <v>36</v>
      </c>
      <c r="D599" s="9">
        <v>33</v>
      </c>
      <c r="E599" s="9">
        <v>0</v>
      </c>
      <c r="F599" s="9" t="s">
        <v>11</v>
      </c>
      <c r="G599" s="9" t="s">
        <v>835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25" customHeight="1" x14ac:dyDescent="0.25">
      <c r="A600" s="6" t="s">
        <v>612</v>
      </c>
      <c r="B600" s="10">
        <v>101685</v>
      </c>
      <c r="C600" s="9" t="s">
        <v>36</v>
      </c>
      <c r="D600" s="9">
        <v>5</v>
      </c>
      <c r="E600" s="9">
        <v>0</v>
      </c>
      <c r="F600" s="9" t="s">
        <v>11</v>
      </c>
      <c r="G600" s="9" t="s">
        <v>835</v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 customHeight="1" x14ac:dyDescent="0.25">
      <c r="A601" s="6" t="s">
        <v>613</v>
      </c>
      <c r="B601" s="10">
        <v>101687</v>
      </c>
      <c r="C601" s="9" t="s">
        <v>36</v>
      </c>
      <c r="D601" s="9">
        <v>13</v>
      </c>
      <c r="E601" s="9">
        <v>0</v>
      </c>
      <c r="F601" s="9" t="s">
        <v>11</v>
      </c>
      <c r="G601" s="9" t="s">
        <v>835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 customHeight="1" x14ac:dyDescent="0.25">
      <c r="A602" s="6" t="s">
        <v>614</v>
      </c>
      <c r="B602" s="10">
        <v>103048</v>
      </c>
      <c r="C602" s="9" t="s">
        <v>36</v>
      </c>
      <c r="D602" s="9">
        <v>2</v>
      </c>
      <c r="E602" s="9">
        <v>0</v>
      </c>
      <c r="F602" s="9" t="s">
        <v>11</v>
      </c>
      <c r="G602" s="9" t="s">
        <v>835</v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25" customHeight="1" x14ac:dyDescent="0.25">
      <c r="A603" s="6" t="s">
        <v>615</v>
      </c>
      <c r="B603" s="10">
        <v>103049</v>
      </c>
      <c r="C603" s="9" t="s">
        <v>36</v>
      </c>
      <c r="D603" s="9">
        <v>1</v>
      </c>
      <c r="E603" s="9">
        <v>0</v>
      </c>
      <c r="F603" s="9" t="s">
        <v>11</v>
      </c>
      <c r="G603" s="9" t="s">
        <v>835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25" customHeight="1" x14ac:dyDescent="0.25">
      <c r="A604" s="6" t="s">
        <v>616</v>
      </c>
      <c r="B604" s="10">
        <v>101689</v>
      </c>
      <c r="C604" s="9" t="s">
        <v>36</v>
      </c>
      <c r="D604" s="9">
        <v>4</v>
      </c>
      <c r="E604" s="9">
        <v>0</v>
      </c>
      <c r="F604" s="9" t="s">
        <v>11</v>
      </c>
      <c r="G604" s="9" t="s">
        <v>835</v>
      </c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25" customHeight="1" x14ac:dyDescent="0.25">
      <c r="A605" s="6" t="s">
        <v>617</v>
      </c>
      <c r="B605" s="10">
        <v>101690</v>
      </c>
      <c r="C605" s="9" t="s">
        <v>36</v>
      </c>
      <c r="D605" s="9">
        <v>25</v>
      </c>
      <c r="E605" s="9">
        <v>0</v>
      </c>
      <c r="F605" s="9" t="s">
        <v>11</v>
      </c>
      <c r="G605" s="9" t="s">
        <v>835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25" customHeight="1" x14ac:dyDescent="0.25">
      <c r="A606" s="6" t="s">
        <v>618</v>
      </c>
      <c r="B606" s="10">
        <v>103464</v>
      </c>
      <c r="C606" s="9" t="s">
        <v>42</v>
      </c>
      <c r="D606" s="9">
        <v>13</v>
      </c>
      <c r="E606" s="9">
        <v>0</v>
      </c>
      <c r="F606" s="9" t="s">
        <v>11</v>
      </c>
      <c r="G606" s="9" t="s">
        <v>838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25" customHeight="1" x14ac:dyDescent="0.25">
      <c r="A607" s="6" t="s">
        <v>619</v>
      </c>
      <c r="B607" s="10">
        <v>103463</v>
      </c>
      <c r="C607" s="9" t="s">
        <v>42</v>
      </c>
      <c r="D607" s="9">
        <v>32</v>
      </c>
      <c r="E607" s="9">
        <v>0</v>
      </c>
      <c r="F607" s="9" t="s">
        <v>11</v>
      </c>
      <c r="G607" s="9" t="s">
        <v>835</v>
      </c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25" customHeight="1" x14ac:dyDescent="0.25">
      <c r="A608" s="6" t="s">
        <v>620</v>
      </c>
      <c r="B608" s="10">
        <v>101691</v>
      </c>
      <c r="C608" s="9" t="s">
        <v>36</v>
      </c>
      <c r="D608" s="9">
        <v>6</v>
      </c>
      <c r="E608" s="9">
        <v>0</v>
      </c>
      <c r="F608" s="9" t="s">
        <v>11</v>
      </c>
      <c r="G608" s="9" t="s">
        <v>835</v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25" customHeight="1" x14ac:dyDescent="0.25">
      <c r="A609" s="6" t="s">
        <v>621</v>
      </c>
      <c r="B609" s="10">
        <v>201692</v>
      </c>
      <c r="C609" s="9" t="s">
        <v>29</v>
      </c>
      <c r="D609" s="9">
        <v>15</v>
      </c>
      <c r="E609" s="9">
        <v>0</v>
      </c>
      <c r="F609" s="9" t="s">
        <v>11</v>
      </c>
      <c r="G609" s="9" t="s">
        <v>835</v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25" customHeight="1" x14ac:dyDescent="0.25">
      <c r="A610" s="6" t="s">
        <v>622</v>
      </c>
      <c r="B610" s="10">
        <v>201695</v>
      </c>
      <c r="C610" s="9" t="s">
        <v>29</v>
      </c>
      <c r="D610" s="9">
        <v>34</v>
      </c>
      <c r="E610" s="9">
        <v>0</v>
      </c>
      <c r="F610" s="9" t="s">
        <v>11</v>
      </c>
      <c r="G610" s="9" t="s">
        <v>835</v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25" customHeight="1" x14ac:dyDescent="0.25">
      <c r="A611" s="6" t="s">
        <v>623</v>
      </c>
      <c r="B611" s="10">
        <v>201696</v>
      </c>
      <c r="C611" s="9" t="s">
        <v>29</v>
      </c>
      <c r="D611" s="9">
        <v>1</v>
      </c>
      <c r="E611" s="9">
        <v>0</v>
      </c>
      <c r="F611" s="9" t="s">
        <v>11</v>
      </c>
      <c r="G611" s="9" t="s">
        <v>835</v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25" customHeight="1" x14ac:dyDescent="0.25">
      <c r="A612" s="6" t="s">
        <v>624</v>
      </c>
      <c r="B612" s="10">
        <v>201698</v>
      </c>
      <c r="C612" s="9" t="s">
        <v>29</v>
      </c>
      <c r="D612" s="9">
        <v>2</v>
      </c>
      <c r="E612" s="9">
        <v>0</v>
      </c>
      <c r="F612" s="9" t="s">
        <v>11</v>
      </c>
      <c r="G612" s="9" t="s">
        <v>835</v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25" customHeight="1" x14ac:dyDescent="0.25">
      <c r="A613" s="6" t="s">
        <v>625</v>
      </c>
      <c r="B613" s="10">
        <v>201703</v>
      </c>
      <c r="C613" s="9" t="s">
        <v>29</v>
      </c>
      <c r="D613" s="9">
        <v>23</v>
      </c>
      <c r="E613" s="9">
        <v>0</v>
      </c>
      <c r="F613" s="9" t="s">
        <v>11</v>
      </c>
      <c r="G613" s="9" t="s">
        <v>835</v>
      </c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25" customHeight="1" x14ac:dyDescent="0.25">
      <c r="A614" s="6" t="s">
        <v>626</v>
      </c>
      <c r="B614" s="10">
        <v>101706</v>
      </c>
      <c r="C614" s="9" t="s">
        <v>10</v>
      </c>
      <c r="D614" s="9">
        <v>3</v>
      </c>
      <c r="E614" s="9">
        <v>0</v>
      </c>
      <c r="F614" s="9" t="s">
        <v>11</v>
      </c>
      <c r="G614" s="9" t="s">
        <v>835</v>
      </c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25" customHeight="1" x14ac:dyDescent="0.25">
      <c r="A615" s="6" t="s">
        <v>627</v>
      </c>
      <c r="B615" s="10">
        <v>103068</v>
      </c>
      <c r="C615" s="9" t="s">
        <v>10</v>
      </c>
      <c r="D615" s="9">
        <v>3</v>
      </c>
      <c r="E615" s="9">
        <v>0</v>
      </c>
      <c r="F615" s="9" t="s">
        <v>11</v>
      </c>
      <c r="G615" s="9" t="s">
        <v>835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25" customHeight="1" x14ac:dyDescent="0.25">
      <c r="A616" s="6" t="s">
        <v>628</v>
      </c>
      <c r="B616" s="10">
        <v>101710</v>
      </c>
      <c r="C616" s="9" t="s">
        <v>10</v>
      </c>
      <c r="D616" s="9">
        <v>8</v>
      </c>
      <c r="E616" s="9">
        <v>0</v>
      </c>
      <c r="F616" s="9" t="s">
        <v>11</v>
      </c>
      <c r="G616" s="9" t="s">
        <v>835</v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25" customHeight="1" x14ac:dyDescent="0.25">
      <c r="A617" s="6" t="s">
        <v>629</v>
      </c>
      <c r="B617" s="10">
        <v>103081</v>
      </c>
      <c r="C617" s="9" t="s">
        <v>10</v>
      </c>
      <c r="D617" s="9">
        <v>2</v>
      </c>
      <c r="E617" s="9">
        <v>0</v>
      </c>
      <c r="F617" s="9" t="s">
        <v>11</v>
      </c>
      <c r="G617" s="9" t="s">
        <v>835</v>
      </c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25" customHeight="1" x14ac:dyDescent="0.25">
      <c r="A618" s="6" t="s">
        <v>630</v>
      </c>
      <c r="B618" s="10">
        <v>101709</v>
      </c>
      <c r="C618" s="9" t="s">
        <v>10</v>
      </c>
      <c r="D618" s="9">
        <v>5</v>
      </c>
      <c r="E618" s="9">
        <v>0</v>
      </c>
      <c r="F618" s="9" t="s">
        <v>11</v>
      </c>
      <c r="G618" s="9" t="s">
        <v>835</v>
      </c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25" customHeight="1" x14ac:dyDescent="0.25">
      <c r="A619" s="6" t="s">
        <v>631</v>
      </c>
      <c r="B619" s="10">
        <v>101713</v>
      </c>
      <c r="C619" s="9" t="s">
        <v>10</v>
      </c>
      <c r="D619" s="9">
        <v>3</v>
      </c>
      <c r="E619" s="9">
        <v>0</v>
      </c>
      <c r="F619" s="9" t="s">
        <v>11</v>
      </c>
      <c r="G619" s="9" t="s">
        <v>835</v>
      </c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25" customHeight="1" x14ac:dyDescent="0.25">
      <c r="A620" s="6" t="s">
        <v>632</v>
      </c>
      <c r="B620" s="10">
        <v>103479</v>
      </c>
      <c r="C620" s="9" t="s">
        <v>10</v>
      </c>
      <c r="D620" s="9">
        <v>1</v>
      </c>
      <c r="E620" s="9">
        <v>0</v>
      </c>
      <c r="F620" s="9" t="s">
        <v>11</v>
      </c>
      <c r="G620" s="9" t="s">
        <v>835</v>
      </c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25" customHeight="1" x14ac:dyDescent="0.25">
      <c r="A621" s="6" t="s">
        <v>633</v>
      </c>
      <c r="B621" s="10">
        <v>101741</v>
      </c>
      <c r="C621" s="9" t="s">
        <v>10</v>
      </c>
      <c r="D621" s="9">
        <v>4</v>
      </c>
      <c r="E621" s="9">
        <v>0</v>
      </c>
      <c r="F621" s="9" t="s">
        <v>11</v>
      </c>
      <c r="G621" s="9" t="s">
        <v>835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25" customHeight="1" x14ac:dyDescent="0.25">
      <c r="A622" s="6" t="s">
        <v>634</v>
      </c>
      <c r="B622" s="10">
        <v>101750</v>
      </c>
      <c r="C622" s="9" t="s">
        <v>10</v>
      </c>
      <c r="D622" s="9">
        <v>2</v>
      </c>
      <c r="E622" s="9">
        <v>0</v>
      </c>
      <c r="F622" s="9" t="s">
        <v>11</v>
      </c>
      <c r="G622" s="9" t="s">
        <v>835</v>
      </c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25" customHeight="1" x14ac:dyDescent="0.25">
      <c r="A623" s="6" t="s">
        <v>635</v>
      </c>
      <c r="B623" s="10">
        <v>101742</v>
      </c>
      <c r="C623" s="9" t="s">
        <v>10</v>
      </c>
      <c r="D623" s="9">
        <v>1</v>
      </c>
      <c r="E623" s="9">
        <v>0</v>
      </c>
      <c r="F623" s="9" t="s">
        <v>11</v>
      </c>
      <c r="G623" s="9" t="s">
        <v>835</v>
      </c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25" customHeight="1" x14ac:dyDescent="0.25">
      <c r="A624" s="6" t="s">
        <v>636</v>
      </c>
      <c r="B624" s="10">
        <v>101749</v>
      </c>
      <c r="C624" s="9" t="s">
        <v>10</v>
      </c>
      <c r="D624" s="9">
        <v>5</v>
      </c>
      <c r="E624" s="9">
        <v>0</v>
      </c>
      <c r="F624" s="9" t="s">
        <v>11</v>
      </c>
      <c r="G624" s="9" t="s">
        <v>835</v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25" customHeight="1" x14ac:dyDescent="0.25">
      <c r="A625" s="6" t="s">
        <v>637</v>
      </c>
      <c r="B625" s="10">
        <v>103128</v>
      </c>
      <c r="C625" s="9" t="s">
        <v>10</v>
      </c>
      <c r="D625" s="9">
        <v>1</v>
      </c>
      <c r="E625" s="9">
        <v>0</v>
      </c>
      <c r="F625" s="9" t="s">
        <v>11</v>
      </c>
      <c r="G625" s="9" t="s">
        <v>835</v>
      </c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25" customHeight="1" x14ac:dyDescent="0.25">
      <c r="A626" s="6" t="s">
        <v>638</v>
      </c>
      <c r="B626" s="10">
        <v>103131</v>
      </c>
      <c r="C626" s="9" t="s">
        <v>10</v>
      </c>
      <c r="D626" s="9">
        <v>1</v>
      </c>
      <c r="E626" s="9">
        <v>0</v>
      </c>
      <c r="F626" s="9" t="s">
        <v>11</v>
      </c>
      <c r="G626" s="9" t="s">
        <v>835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25" customHeight="1" x14ac:dyDescent="0.25">
      <c r="A627" s="6" t="s">
        <v>639</v>
      </c>
      <c r="B627" s="10">
        <v>103132</v>
      </c>
      <c r="C627" s="9" t="s">
        <v>10</v>
      </c>
      <c r="D627" s="9">
        <v>1</v>
      </c>
      <c r="E627" s="9">
        <v>0</v>
      </c>
      <c r="F627" s="9" t="s">
        <v>11</v>
      </c>
      <c r="G627" s="9" t="s">
        <v>835</v>
      </c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25" customHeight="1" x14ac:dyDescent="0.25">
      <c r="A628" s="6" t="s">
        <v>640</v>
      </c>
      <c r="B628" s="10">
        <v>102000</v>
      </c>
      <c r="C628" s="9" t="s">
        <v>10</v>
      </c>
      <c r="D628" s="9">
        <v>7</v>
      </c>
      <c r="E628" s="9">
        <v>0</v>
      </c>
      <c r="F628" s="9" t="s">
        <v>11</v>
      </c>
      <c r="G628" s="9" t="s">
        <v>835</v>
      </c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25" customHeight="1" x14ac:dyDescent="0.25">
      <c r="A629" s="6" t="s">
        <v>641</v>
      </c>
      <c r="B629" s="10">
        <v>101792</v>
      </c>
      <c r="C629" s="9" t="s">
        <v>10</v>
      </c>
      <c r="D629" s="9">
        <v>3</v>
      </c>
      <c r="E629" s="9">
        <v>0</v>
      </c>
      <c r="F629" s="9" t="s">
        <v>11</v>
      </c>
      <c r="G629" s="9" t="s">
        <v>835</v>
      </c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25" customHeight="1" x14ac:dyDescent="0.25">
      <c r="A630" s="6" t="s">
        <v>642</v>
      </c>
      <c r="B630" s="10">
        <v>101795</v>
      </c>
      <c r="C630" s="9" t="s">
        <v>10</v>
      </c>
      <c r="D630" s="9">
        <v>4</v>
      </c>
      <c r="E630" s="9">
        <v>0</v>
      </c>
      <c r="F630" s="9" t="s">
        <v>11</v>
      </c>
      <c r="G630" s="9" t="s">
        <v>835</v>
      </c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25" customHeight="1" x14ac:dyDescent="0.25">
      <c r="A631" s="6" t="s">
        <v>643</v>
      </c>
      <c r="B631" s="10">
        <v>101796</v>
      </c>
      <c r="C631" s="9" t="s">
        <v>10</v>
      </c>
      <c r="D631" s="9">
        <v>2</v>
      </c>
      <c r="E631" s="9">
        <v>0</v>
      </c>
      <c r="F631" s="9" t="s">
        <v>11</v>
      </c>
      <c r="G631" s="9" t="s">
        <v>835</v>
      </c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25" customHeight="1" x14ac:dyDescent="0.25">
      <c r="A632" s="6" t="s">
        <v>644</v>
      </c>
      <c r="B632" s="10">
        <v>101803</v>
      </c>
      <c r="C632" s="9" t="s">
        <v>10</v>
      </c>
      <c r="D632" s="9">
        <v>188</v>
      </c>
      <c r="E632" s="9">
        <v>0</v>
      </c>
      <c r="F632" s="9" t="s">
        <v>11</v>
      </c>
      <c r="G632" s="9" t="s">
        <v>835</v>
      </c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25" customHeight="1" x14ac:dyDescent="0.25">
      <c r="A633" s="6" t="s">
        <v>645</v>
      </c>
      <c r="B633" s="10">
        <v>103204</v>
      </c>
      <c r="C633" s="9" t="s">
        <v>10</v>
      </c>
      <c r="D633" s="9">
        <v>7</v>
      </c>
      <c r="E633" s="9">
        <v>0</v>
      </c>
      <c r="F633" s="9" t="s">
        <v>11</v>
      </c>
      <c r="G633" s="9" t="s">
        <v>835</v>
      </c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25" customHeight="1" x14ac:dyDescent="0.25">
      <c r="A634" s="6" t="s">
        <v>646</v>
      </c>
      <c r="B634" s="10">
        <v>101804</v>
      </c>
      <c r="C634" s="9" t="s">
        <v>10</v>
      </c>
      <c r="D634" s="9">
        <v>175</v>
      </c>
      <c r="E634" s="9">
        <v>0</v>
      </c>
      <c r="F634" s="9" t="s">
        <v>11</v>
      </c>
      <c r="G634" s="9" t="s">
        <v>835</v>
      </c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25" customHeight="1" x14ac:dyDescent="0.25">
      <c r="A635" s="6" t="s">
        <v>647</v>
      </c>
      <c r="B635" s="10">
        <v>103205</v>
      </c>
      <c r="C635" s="9" t="s">
        <v>10</v>
      </c>
      <c r="D635" s="9">
        <v>3</v>
      </c>
      <c r="E635" s="9">
        <v>0</v>
      </c>
      <c r="F635" s="9" t="s">
        <v>11</v>
      </c>
      <c r="G635" s="9" t="s">
        <v>835</v>
      </c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25" customHeight="1" x14ac:dyDescent="0.25">
      <c r="A636" s="6" t="s">
        <v>648</v>
      </c>
      <c r="B636" s="10">
        <v>102038</v>
      </c>
      <c r="C636" s="9" t="s">
        <v>42</v>
      </c>
      <c r="D636" s="9">
        <v>1</v>
      </c>
      <c r="E636" s="9">
        <v>0</v>
      </c>
      <c r="F636" s="9" t="s">
        <v>11</v>
      </c>
      <c r="G636" s="9" t="s">
        <v>835</v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25" customHeight="1" x14ac:dyDescent="0.25">
      <c r="A637" s="6" t="s">
        <v>649</v>
      </c>
      <c r="B637" s="10">
        <v>101819</v>
      </c>
      <c r="C637" s="9" t="s">
        <v>36</v>
      </c>
      <c r="D637" s="9">
        <v>10</v>
      </c>
      <c r="E637" s="9">
        <v>0</v>
      </c>
      <c r="F637" s="9" t="s">
        <v>11</v>
      </c>
      <c r="G637" s="9" t="s">
        <v>835</v>
      </c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25" customHeight="1" x14ac:dyDescent="0.25">
      <c r="A638" s="6" t="s">
        <v>650</v>
      </c>
      <c r="B638" s="10">
        <v>101821</v>
      </c>
      <c r="C638" s="9" t="s">
        <v>36</v>
      </c>
      <c r="D638" s="9">
        <v>90</v>
      </c>
      <c r="E638" s="9">
        <v>0</v>
      </c>
      <c r="F638" s="9" t="s">
        <v>11</v>
      </c>
      <c r="G638" s="9" t="s">
        <v>835</v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25" customHeight="1" x14ac:dyDescent="0.25">
      <c r="A639" s="6" t="s">
        <v>651</v>
      </c>
      <c r="B639" s="10">
        <v>101822</v>
      </c>
      <c r="C639" s="9" t="s">
        <v>36</v>
      </c>
      <c r="D639" s="9">
        <v>10</v>
      </c>
      <c r="E639" s="9">
        <v>0</v>
      </c>
      <c r="F639" s="9" t="s">
        <v>11</v>
      </c>
      <c r="G639" s="9" t="s">
        <v>835</v>
      </c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25" customHeight="1" x14ac:dyDescent="0.25">
      <c r="A640" s="6" t="s">
        <v>652</v>
      </c>
      <c r="B640" s="10">
        <v>101823</v>
      </c>
      <c r="C640" s="9" t="s">
        <v>36</v>
      </c>
      <c r="D640" s="9">
        <v>113</v>
      </c>
      <c r="E640" s="9">
        <v>0</v>
      </c>
      <c r="F640" s="9" t="s">
        <v>11</v>
      </c>
      <c r="G640" s="9" t="s">
        <v>835</v>
      </c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25" customHeight="1" x14ac:dyDescent="0.25">
      <c r="A641" s="6" t="s">
        <v>653</v>
      </c>
      <c r="B641" s="10">
        <v>103221</v>
      </c>
      <c r="C641" s="9" t="s">
        <v>36</v>
      </c>
      <c r="D641" s="9">
        <v>15</v>
      </c>
      <c r="E641" s="9">
        <v>0</v>
      </c>
      <c r="F641" s="9" t="s">
        <v>11</v>
      </c>
      <c r="G641" s="9" t="s">
        <v>835</v>
      </c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25" customHeight="1" x14ac:dyDescent="0.25">
      <c r="A642" s="6" t="s">
        <v>654</v>
      </c>
      <c r="B642" s="10">
        <v>103222</v>
      </c>
      <c r="C642" s="9" t="s">
        <v>36</v>
      </c>
      <c r="D642" s="9">
        <v>2</v>
      </c>
      <c r="E642" s="9">
        <v>0</v>
      </c>
      <c r="F642" s="9" t="s">
        <v>11</v>
      </c>
      <c r="G642" s="9" t="s">
        <v>835</v>
      </c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25" customHeight="1" x14ac:dyDescent="0.25">
      <c r="A643" s="6" t="s">
        <v>655</v>
      </c>
      <c r="B643" s="10">
        <v>101825</v>
      </c>
      <c r="C643" s="9" t="s">
        <v>36</v>
      </c>
      <c r="D643" s="9">
        <v>8</v>
      </c>
      <c r="E643" s="9">
        <v>0</v>
      </c>
      <c r="F643" s="9" t="s">
        <v>11</v>
      </c>
      <c r="G643" s="9" t="s">
        <v>835</v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25" customHeight="1" x14ac:dyDescent="0.25">
      <c r="A644" s="6" t="s">
        <v>656</v>
      </c>
      <c r="B644" s="10">
        <v>103223</v>
      </c>
      <c r="C644" s="9" t="s">
        <v>36</v>
      </c>
      <c r="D644" s="9">
        <v>2</v>
      </c>
      <c r="E644" s="9">
        <v>0</v>
      </c>
      <c r="F644" s="9" t="s">
        <v>11</v>
      </c>
      <c r="G644" s="9" t="s">
        <v>835</v>
      </c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25" customHeight="1" x14ac:dyDescent="0.25">
      <c r="A645" s="6" t="s">
        <v>657</v>
      </c>
      <c r="B645" s="10">
        <v>103225</v>
      </c>
      <c r="C645" s="9" t="s">
        <v>36</v>
      </c>
      <c r="D645" s="9">
        <v>2</v>
      </c>
      <c r="E645" s="9">
        <v>0</v>
      </c>
      <c r="F645" s="9" t="s">
        <v>11</v>
      </c>
      <c r="G645" s="9" t="s">
        <v>835</v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25" customHeight="1" x14ac:dyDescent="0.25">
      <c r="A646" s="6" t="s">
        <v>658</v>
      </c>
      <c r="B646" s="10">
        <v>103226</v>
      </c>
      <c r="C646" s="9" t="s">
        <v>36</v>
      </c>
      <c r="D646" s="9">
        <v>1</v>
      </c>
      <c r="E646" s="9">
        <v>0</v>
      </c>
      <c r="F646" s="9" t="s">
        <v>11</v>
      </c>
      <c r="G646" s="9" t="s">
        <v>835</v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25" customHeight="1" x14ac:dyDescent="0.25">
      <c r="A647" s="6" t="s">
        <v>659</v>
      </c>
      <c r="B647" s="10">
        <v>103228</v>
      </c>
      <c r="C647" s="9" t="s">
        <v>36</v>
      </c>
      <c r="D647" s="9">
        <v>3</v>
      </c>
      <c r="E647" s="9">
        <v>0</v>
      </c>
      <c r="F647" s="9" t="s">
        <v>11</v>
      </c>
      <c r="G647" s="9" t="s">
        <v>835</v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25" customHeight="1" x14ac:dyDescent="0.25">
      <c r="A648" s="6" t="s">
        <v>660</v>
      </c>
      <c r="B648" s="10">
        <v>101833</v>
      </c>
      <c r="C648" s="9" t="s">
        <v>36</v>
      </c>
      <c r="D648" s="9">
        <v>125</v>
      </c>
      <c r="E648" s="9">
        <v>0</v>
      </c>
      <c r="F648" s="9" t="s">
        <v>11</v>
      </c>
      <c r="G648" s="9" t="s">
        <v>835</v>
      </c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25" customHeight="1" x14ac:dyDescent="0.25">
      <c r="A649" s="6" t="s">
        <v>661</v>
      </c>
      <c r="B649" s="10">
        <v>103231</v>
      </c>
      <c r="C649" s="9" t="s">
        <v>36</v>
      </c>
      <c r="D649" s="9">
        <v>35</v>
      </c>
      <c r="E649" s="9">
        <v>0</v>
      </c>
      <c r="F649" s="9" t="s">
        <v>11</v>
      </c>
      <c r="G649" s="9" t="s">
        <v>835</v>
      </c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25" customHeight="1" x14ac:dyDescent="0.25">
      <c r="A650" s="6" t="s">
        <v>662</v>
      </c>
      <c r="B650" s="10">
        <v>101846</v>
      </c>
      <c r="C650" s="9" t="s">
        <v>42</v>
      </c>
      <c r="D650" s="9">
        <v>4</v>
      </c>
      <c r="E650" s="9">
        <v>0</v>
      </c>
      <c r="F650" s="9" t="s">
        <v>11</v>
      </c>
      <c r="G650" s="9" t="s">
        <v>835</v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25" customHeight="1" x14ac:dyDescent="0.25">
      <c r="A651" s="6" t="s">
        <v>663</v>
      </c>
      <c r="B651" s="10">
        <v>101847</v>
      </c>
      <c r="C651" s="9" t="s">
        <v>42</v>
      </c>
      <c r="D651" s="9">
        <v>7</v>
      </c>
      <c r="E651" s="9">
        <v>0</v>
      </c>
      <c r="F651" s="9" t="s">
        <v>11</v>
      </c>
      <c r="G651" s="9" t="s">
        <v>835</v>
      </c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25" customHeight="1" x14ac:dyDescent="0.25">
      <c r="A652" s="6" t="s">
        <v>664</v>
      </c>
      <c r="B652" s="10">
        <v>101848</v>
      </c>
      <c r="C652" s="9" t="s">
        <v>42</v>
      </c>
      <c r="D652" s="9">
        <v>5</v>
      </c>
      <c r="E652" s="9">
        <v>0</v>
      </c>
      <c r="F652" s="9" t="s">
        <v>11</v>
      </c>
      <c r="G652" s="9" t="s">
        <v>835</v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25" customHeight="1" x14ac:dyDescent="0.25">
      <c r="A653" s="6" t="s">
        <v>665</v>
      </c>
      <c r="B653" s="10">
        <v>101849</v>
      </c>
      <c r="C653" s="9" t="s">
        <v>42</v>
      </c>
      <c r="D653" s="9">
        <v>47</v>
      </c>
      <c r="E653" s="9">
        <v>0</v>
      </c>
      <c r="F653" s="9" t="s">
        <v>11</v>
      </c>
      <c r="G653" s="9" t="s">
        <v>835</v>
      </c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25" customHeight="1" x14ac:dyDescent="0.25">
      <c r="A654" s="6" t="s">
        <v>666</v>
      </c>
      <c r="B654" s="10">
        <v>101852</v>
      </c>
      <c r="C654" s="9" t="s">
        <v>42</v>
      </c>
      <c r="D654" s="9">
        <v>4</v>
      </c>
      <c r="E654" s="9">
        <v>0</v>
      </c>
      <c r="F654" s="9" t="s">
        <v>11</v>
      </c>
      <c r="G654" s="9" t="s">
        <v>835</v>
      </c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25" customHeight="1" x14ac:dyDescent="0.25">
      <c r="A655" s="6" t="s">
        <v>667</v>
      </c>
      <c r="B655" s="10">
        <v>101853</v>
      </c>
      <c r="C655" s="9" t="s">
        <v>42</v>
      </c>
      <c r="D655" s="9">
        <v>33</v>
      </c>
      <c r="E655" s="9">
        <v>0</v>
      </c>
      <c r="F655" s="9" t="s">
        <v>11</v>
      </c>
      <c r="G655" s="9" t="s">
        <v>835</v>
      </c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25" customHeight="1" x14ac:dyDescent="0.25">
      <c r="A656" s="6" t="s">
        <v>668</v>
      </c>
      <c r="B656" s="10">
        <v>101854</v>
      </c>
      <c r="C656" s="9" t="s">
        <v>42</v>
      </c>
      <c r="D656" s="9">
        <v>61</v>
      </c>
      <c r="E656" s="9">
        <v>7950</v>
      </c>
      <c r="F656" s="9" t="s">
        <v>11</v>
      </c>
      <c r="G656" s="9" t="s">
        <v>838</v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 customHeight="1" x14ac:dyDescent="0.25">
      <c r="A657" s="6" t="s">
        <v>669</v>
      </c>
      <c r="B657" s="10">
        <v>103256</v>
      </c>
      <c r="C657" s="9" t="s">
        <v>42</v>
      </c>
      <c r="D657" s="9">
        <v>1</v>
      </c>
      <c r="E657" s="9">
        <v>0</v>
      </c>
      <c r="F657" s="9" t="s">
        <v>11</v>
      </c>
      <c r="G657" s="9" t="s">
        <v>835</v>
      </c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 customHeight="1" x14ac:dyDescent="0.25">
      <c r="A658" s="6" t="s">
        <v>670</v>
      </c>
      <c r="B658" s="10">
        <v>103258</v>
      </c>
      <c r="C658" s="9" t="s">
        <v>42</v>
      </c>
      <c r="D658" s="9">
        <v>1</v>
      </c>
      <c r="E658" s="9">
        <v>0</v>
      </c>
      <c r="F658" s="9" t="s">
        <v>11</v>
      </c>
      <c r="G658" s="9" t="s">
        <v>835</v>
      </c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25" customHeight="1" x14ac:dyDescent="0.25">
      <c r="A659" s="6" t="s">
        <v>671</v>
      </c>
      <c r="B659" s="10">
        <v>101861</v>
      </c>
      <c r="C659" s="9" t="s">
        <v>42</v>
      </c>
      <c r="D659" s="9">
        <v>5</v>
      </c>
      <c r="E659" s="9">
        <v>7950</v>
      </c>
      <c r="F659" s="9" t="s">
        <v>11</v>
      </c>
      <c r="G659" s="9" t="s">
        <v>838</v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25" customHeight="1" x14ac:dyDescent="0.25">
      <c r="A660" s="6" t="s">
        <v>672</v>
      </c>
      <c r="B660" s="10">
        <v>101862</v>
      </c>
      <c r="C660" s="9" t="s">
        <v>42</v>
      </c>
      <c r="D660" s="9">
        <v>1</v>
      </c>
      <c r="E660" s="9">
        <v>7950</v>
      </c>
      <c r="F660" s="9" t="s">
        <v>11</v>
      </c>
      <c r="G660" s="9" t="s">
        <v>838</v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25" customHeight="1" x14ac:dyDescent="0.25">
      <c r="A661" s="6" t="s">
        <v>673</v>
      </c>
      <c r="B661" s="10">
        <v>101863</v>
      </c>
      <c r="C661" s="9" t="s">
        <v>42</v>
      </c>
      <c r="D661" s="9">
        <v>12</v>
      </c>
      <c r="E661" s="9">
        <v>7950</v>
      </c>
      <c r="F661" s="9" t="s">
        <v>11</v>
      </c>
      <c r="G661" s="9" t="s">
        <v>838</v>
      </c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25" customHeight="1" x14ac:dyDescent="0.25">
      <c r="A662" s="6" t="s">
        <v>674</v>
      </c>
      <c r="B662" s="10">
        <v>101864</v>
      </c>
      <c r="C662" s="9" t="s">
        <v>42</v>
      </c>
      <c r="D662" s="9">
        <v>13</v>
      </c>
      <c r="E662" s="9">
        <v>0</v>
      </c>
      <c r="F662" s="9" t="s">
        <v>11</v>
      </c>
      <c r="G662" s="9" t="s">
        <v>835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25" customHeight="1" x14ac:dyDescent="0.25">
      <c r="A663" s="6" t="s">
        <v>675</v>
      </c>
      <c r="B663" s="10">
        <v>102105</v>
      </c>
      <c r="C663" s="9" t="s">
        <v>36</v>
      </c>
      <c r="D663" s="9">
        <v>5</v>
      </c>
      <c r="E663" s="9">
        <v>0</v>
      </c>
      <c r="F663" s="9" t="s">
        <v>11</v>
      </c>
      <c r="G663" s="9" t="s">
        <v>835</v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25" customHeight="1" x14ac:dyDescent="0.25">
      <c r="A664" s="6" t="s">
        <v>676</v>
      </c>
      <c r="B664" s="10">
        <v>102106</v>
      </c>
      <c r="C664" s="9" t="s">
        <v>36</v>
      </c>
      <c r="D664" s="9">
        <v>4</v>
      </c>
      <c r="E664" s="9">
        <v>0</v>
      </c>
      <c r="F664" s="9" t="s">
        <v>11</v>
      </c>
      <c r="G664" s="9" t="s">
        <v>835</v>
      </c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25" customHeight="1" x14ac:dyDescent="0.25">
      <c r="A665" s="6" t="s">
        <v>677</v>
      </c>
      <c r="B665" s="10">
        <v>102029</v>
      </c>
      <c r="C665" s="9" t="s">
        <v>36</v>
      </c>
      <c r="D665" s="9">
        <v>1</v>
      </c>
      <c r="E665" s="9">
        <v>0</v>
      </c>
      <c r="F665" s="9" t="s">
        <v>11</v>
      </c>
      <c r="G665" s="9" t="s">
        <v>835</v>
      </c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25" customHeight="1" x14ac:dyDescent="0.25">
      <c r="A666" s="6" t="s">
        <v>678</v>
      </c>
      <c r="B666" s="10">
        <v>103269</v>
      </c>
      <c r="C666" s="9" t="s">
        <v>36</v>
      </c>
      <c r="D666" s="9">
        <v>3</v>
      </c>
      <c r="E666" s="9">
        <v>0</v>
      </c>
      <c r="F666" s="9" t="s">
        <v>11</v>
      </c>
      <c r="G666" s="9" t="s">
        <v>835</v>
      </c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25" customHeight="1" x14ac:dyDescent="0.25">
      <c r="A667" s="6" t="s">
        <v>679</v>
      </c>
      <c r="B667" s="10">
        <v>102149</v>
      </c>
      <c r="C667" s="9" t="s">
        <v>10</v>
      </c>
      <c r="D667" s="9">
        <v>2</v>
      </c>
      <c r="E667" s="9">
        <v>0</v>
      </c>
      <c r="F667" s="9" t="s">
        <v>11</v>
      </c>
      <c r="G667" s="9" t="s">
        <v>835</v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25" customHeight="1" x14ac:dyDescent="0.25">
      <c r="A668" s="6" t="s">
        <v>680</v>
      </c>
      <c r="B668" s="10">
        <v>101872</v>
      </c>
      <c r="C668" s="9" t="s">
        <v>36</v>
      </c>
      <c r="D668" s="9">
        <v>2</v>
      </c>
      <c r="E668" s="9">
        <v>65000</v>
      </c>
      <c r="F668" s="9" t="s">
        <v>11</v>
      </c>
      <c r="G668" s="9" t="s">
        <v>838</v>
      </c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25" customHeight="1" x14ac:dyDescent="0.25">
      <c r="A669" s="6" t="s">
        <v>681</v>
      </c>
      <c r="B669" s="10">
        <v>102026</v>
      </c>
      <c r="C669" s="9" t="s">
        <v>36</v>
      </c>
      <c r="D669" s="9">
        <v>5</v>
      </c>
      <c r="E669" s="9">
        <v>65000</v>
      </c>
      <c r="F669" s="9" t="s">
        <v>11</v>
      </c>
      <c r="G669" s="9" t="s">
        <v>838</v>
      </c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25" customHeight="1" x14ac:dyDescent="0.25">
      <c r="A670" s="6" t="s">
        <v>682</v>
      </c>
      <c r="B670" s="10">
        <v>101875</v>
      </c>
      <c r="C670" s="9" t="s">
        <v>36</v>
      </c>
      <c r="D670" s="9">
        <v>7</v>
      </c>
      <c r="E670" s="9">
        <v>0</v>
      </c>
      <c r="F670" s="9" t="s">
        <v>11</v>
      </c>
      <c r="G670" s="9" t="s">
        <v>835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25" customHeight="1" x14ac:dyDescent="0.25">
      <c r="A671" s="6" t="s">
        <v>683</v>
      </c>
      <c r="B671" s="10">
        <v>101876</v>
      </c>
      <c r="C671" s="9" t="s">
        <v>36</v>
      </c>
      <c r="D671" s="9">
        <v>3</v>
      </c>
      <c r="E671" s="9">
        <v>0</v>
      </c>
      <c r="F671" s="9" t="s">
        <v>11</v>
      </c>
      <c r="G671" s="9" t="s">
        <v>835</v>
      </c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25" customHeight="1" x14ac:dyDescent="0.25">
      <c r="A672" s="6" t="s">
        <v>684</v>
      </c>
      <c r="B672" s="10">
        <v>101995</v>
      </c>
      <c r="C672" s="9" t="s">
        <v>10</v>
      </c>
      <c r="D672" s="9">
        <v>3</v>
      </c>
      <c r="E672" s="9">
        <v>78000</v>
      </c>
      <c r="F672" s="9" t="s">
        <v>11</v>
      </c>
      <c r="G672" s="9" t="s">
        <v>838</v>
      </c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25" customHeight="1" x14ac:dyDescent="0.25">
      <c r="A673" s="6" t="s">
        <v>685</v>
      </c>
      <c r="B673" s="10">
        <v>102024</v>
      </c>
      <c r="C673" s="9" t="s">
        <v>36</v>
      </c>
      <c r="D673" s="9">
        <v>5</v>
      </c>
      <c r="E673" s="9">
        <v>0</v>
      </c>
      <c r="F673" s="9" t="s">
        <v>11</v>
      </c>
      <c r="G673" s="9" t="s">
        <v>835</v>
      </c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25" customHeight="1" x14ac:dyDescent="0.25">
      <c r="A674" s="6" t="s">
        <v>686</v>
      </c>
      <c r="B674" s="10">
        <v>102027</v>
      </c>
      <c r="C674" s="9" t="s">
        <v>36</v>
      </c>
      <c r="D674" s="9">
        <v>1</v>
      </c>
      <c r="E674" s="9">
        <v>0</v>
      </c>
      <c r="F674" s="9" t="s">
        <v>11</v>
      </c>
      <c r="G674" s="9" t="s">
        <v>835</v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25" customHeight="1" x14ac:dyDescent="0.25">
      <c r="A675" s="6" t="s">
        <v>687</v>
      </c>
      <c r="B675" s="10">
        <v>102025</v>
      </c>
      <c r="C675" s="9" t="s">
        <v>36</v>
      </c>
      <c r="D675" s="9">
        <v>1</v>
      </c>
      <c r="E675" s="9">
        <v>65000</v>
      </c>
      <c r="F675" s="9" t="s">
        <v>11</v>
      </c>
      <c r="G675" s="9" t="s">
        <v>838</v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25" customHeight="1" x14ac:dyDescent="0.25">
      <c r="A676" s="6" t="s">
        <v>688</v>
      </c>
      <c r="B676" s="10">
        <v>103427</v>
      </c>
      <c r="C676" s="9" t="s">
        <v>10</v>
      </c>
      <c r="D676" s="9">
        <v>4</v>
      </c>
      <c r="E676" s="9">
        <v>54040.666528000002</v>
      </c>
      <c r="F676" s="9" t="s">
        <v>11</v>
      </c>
      <c r="G676" s="9" t="s">
        <v>838</v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25" customHeight="1" x14ac:dyDescent="0.25">
      <c r="A677" s="6" t="s">
        <v>689</v>
      </c>
      <c r="B677" s="10">
        <v>103428</v>
      </c>
      <c r="C677" s="9" t="s">
        <v>10</v>
      </c>
      <c r="D677" s="9">
        <v>22</v>
      </c>
      <c r="E677" s="9">
        <v>0</v>
      </c>
      <c r="F677" s="9" t="s">
        <v>11</v>
      </c>
      <c r="G677" s="9" t="s">
        <v>835</v>
      </c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25" customHeight="1" x14ac:dyDescent="0.25">
      <c r="A678" s="6" t="s">
        <v>690</v>
      </c>
      <c r="B678" s="10">
        <v>102118</v>
      </c>
      <c r="C678" s="9" t="s">
        <v>10</v>
      </c>
      <c r="D678" s="9">
        <v>30</v>
      </c>
      <c r="E678" s="9">
        <v>0</v>
      </c>
      <c r="F678" s="9" t="s">
        <v>11</v>
      </c>
      <c r="G678" s="9" t="s">
        <v>835</v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25" customHeight="1" x14ac:dyDescent="0.25">
      <c r="A679" s="6" t="s">
        <v>691</v>
      </c>
      <c r="B679" s="10">
        <v>102119</v>
      </c>
      <c r="C679" s="9" t="s">
        <v>10</v>
      </c>
      <c r="D679" s="9">
        <v>13</v>
      </c>
      <c r="E679" s="9">
        <v>54000</v>
      </c>
      <c r="F679" s="9" t="s">
        <v>11</v>
      </c>
      <c r="G679" s="9" t="s">
        <v>838</v>
      </c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25" customHeight="1" x14ac:dyDescent="0.25">
      <c r="A680" s="6" t="s">
        <v>692</v>
      </c>
      <c r="B680" s="10">
        <v>103352</v>
      </c>
      <c r="C680" s="9" t="s">
        <v>10</v>
      </c>
      <c r="D680" s="9">
        <v>92</v>
      </c>
      <c r="E680" s="9">
        <v>0</v>
      </c>
      <c r="F680" s="9" t="s">
        <v>11</v>
      </c>
      <c r="G680" s="9" t="s">
        <v>835</v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25" customHeight="1" x14ac:dyDescent="0.25">
      <c r="A681" s="6" t="s">
        <v>693</v>
      </c>
      <c r="B681" s="10">
        <v>102117</v>
      </c>
      <c r="C681" s="9" t="s">
        <v>10</v>
      </c>
      <c r="D681" s="9">
        <v>1</v>
      </c>
      <c r="E681" s="9">
        <v>0</v>
      </c>
      <c r="F681" s="9" t="s">
        <v>11</v>
      </c>
      <c r="G681" s="9" t="s">
        <v>835</v>
      </c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25" customHeight="1" x14ac:dyDescent="0.25">
      <c r="A682" s="6" t="s">
        <v>694</v>
      </c>
      <c r="B682" s="10">
        <v>103334</v>
      </c>
      <c r="C682" s="9" t="s">
        <v>10</v>
      </c>
      <c r="D682" s="9">
        <v>1</v>
      </c>
      <c r="E682" s="9">
        <v>54000</v>
      </c>
      <c r="F682" s="9" t="s">
        <v>11</v>
      </c>
      <c r="G682" s="9" t="s">
        <v>838</v>
      </c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25" customHeight="1" x14ac:dyDescent="0.25">
      <c r="A683" s="6" t="s">
        <v>695</v>
      </c>
      <c r="B683" s="10">
        <v>102114</v>
      </c>
      <c r="C683" s="9" t="s">
        <v>10</v>
      </c>
      <c r="D683" s="9">
        <v>13</v>
      </c>
      <c r="E683" s="9">
        <v>0</v>
      </c>
      <c r="F683" s="9" t="s">
        <v>11</v>
      </c>
      <c r="G683" s="9" t="s">
        <v>835</v>
      </c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25" customHeight="1" x14ac:dyDescent="0.25">
      <c r="A684" s="6" t="s">
        <v>696</v>
      </c>
      <c r="B684" s="10">
        <v>102113</v>
      </c>
      <c r="C684" s="9" t="s">
        <v>10</v>
      </c>
      <c r="D684" s="9">
        <v>2</v>
      </c>
      <c r="E684" s="9">
        <v>0</v>
      </c>
      <c r="F684" s="9" t="s">
        <v>11</v>
      </c>
      <c r="G684" s="9" t="s">
        <v>835</v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25" customHeight="1" x14ac:dyDescent="0.25">
      <c r="A685" s="6" t="s">
        <v>697</v>
      </c>
      <c r="B685" s="10">
        <v>102178</v>
      </c>
      <c r="C685" s="9" t="s">
        <v>10</v>
      </c>
      <c r="D685" s="9">
        <v>55</v>
      </c>
      <c r="E685" s="9">
        <v>0</v>
      </c>
      <c r="F685" s="9" t="s">
        <v>11</v>
      </c>
      <c r="G685" s="9" t="s">
        <v>835</v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25" customHeight="1" x14ac:dyDescent="0.25">
      <c r="A686" s="6" t="s">
        <v>698</v>
      </c>
      <c r="B686" s="10">
        <v>103333</v>
      </c>
      <c r="C686" s="9" t="s">
        <v>10</v>
      </c>
      <c r="D686" s="9">
        <v>40</v>
      </c>
      <c r="E686" s="9">
        <v>54000</v>
      </c>
      <c r="F686" s="9" t="s">
        <v>11</v>
      </c>
      <c r="G686" s="9" t="s">
        <v>838</v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25" customHeight="1" x14ac:dyDescent="0.25">
      <c r="A687" s="6" t="s">
        <v>699</v>
      </c>
      <c r="B687" s="10">
        <v>103392</v>
      </c>
      <c r="C687" s="9" t="s">
        <v>10</v>
      </c>
      <c r="D687" s="9">
        <v>40</v>
      </c>
      <c r="E687" s="9">
        <v>56258</v>
      </c>
      <c r="F687" s="9" t="s">
        <v>11</v>
      </c>
      <c r="G687" s="9" t="s">
        <v>838</v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25" customHeight="1" x14ac:dyDescent="0.25">
      <c r="A688" s="6" t="s">
        <v>700</v>
      </c>
      <c r="B688" s="10">
        <v>103358</v>
      </c>
      <c r="C688" s="9" t="s">
        <v>10</v>
      </c>
      <c r="D688" s="9">
        <v>13</v>
      </c>
      <c r="E688" s="9">
        <v>75010</v>
      </c>
      <c r="F688" s="9" t="s">
        <v>11</v>
      </c>
      <c r="G688" s="9" t="s">
        <v>838</v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25" customHeight="1" x14ac:dyDescent="0.25">
      <c r="A689" s="6" t="s">
        <v>701</v>
      </c>
      <c r="B689" s="10">
        <v>103335</v>
      </c>
      <c r="C689" s="9" t="s">
        <v>10</v>
      </c>
      <c r="D689" s="9">
        <v>33</v>
      </c>
      <c r="E689" s="9">
        <v>0</v>
      </c>
      <c r="F689" s="9" t="s">
        <v>11</v>
      </c>
      <c r="G689" s="9" t="s">
        <v>835</v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25" customHeight="1" x14ac:dyDescent="0.25">
      <c r="A690" s="6" t="s">
        <v>702</v>
      </c>
      <c r="B690" s="10">
        <v>103354</v>
      </c>
      <c r="C690" s="9" t="s">
        <v>10</v>
      </c>
      <c r="D690" s="9">
        <v>8</v>
      </c>
      <c r="E690" s="9">
        <v>75010</v>
      </c>
      <c r="F690" s="9" t="s">
        <v>11</v>
      </c>
      <c r="G690" s="9" t="s">
        <v>838</v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25" customHeight="1" x14ac:dyDescent="0.25">
      <c r="A691" s="6" t="s">
        <v>703</v>
      </c>
      <c r="B691" s="10">
        <v>103337</v>
      </c>
      <c r="C691" s="9" t="s">
        <v>10</v>
      </c>
      <c r="D691" s="9">
        <v>18</v>
      </c>
      <c r="E691" s="9">
        <v>0</v>
      </c>
      <c r="F691" s="9" t="s">
        <v>11</v>
      </c>
      <c r="G691" s="9" t="s">
        <v>835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25" customHeight="1" x14ac:dyDescent="0.25">
      <c r="A692" s="6" t="s">
        <v>704</v>
      </c>
      <c r="B692" s="10">
        <v>301040</v>
      </c>
      <c r="C692" s="9" t="s">
        <v>10</v>
      </c>
      <c r="D692" s="9">
        <v>1</v>
      </c>
      <c r="E692" s="9">
        <v>40000</v>
      </c>
      <c r="F692" s="9" t="s">
        <v>11</v>
      </c>
      <c r="G692" s="9" t="s">
        <v>838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25" customHeight="1" x14ac:dyDescent="0.25">
      <c r="A693" s="6" t="s">
        <v>705</v>
      </c>
      <c r="B693" s="10">
        <v>301047</v>
      </c>
      <c r="C693" s="9" t="s">
        <v>10</v>
      </c>
      <c r="D693" s="9">
        <v>2</v>
      </c>
      <c r="E693" s="9">
        <v>36800</v>
      </c>
      <c r="F693" s="9" t="s">
        <v>11</v>
      </c>
      <c r="G693" s="9" t="s">
        <v>838</v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25" customHeight="1" x14ac:dyDescent="0.25">
      <c r="A694" s="6" t="s">
        <v>706</v>
      </c>
      <c r="B694" s="10">
        <v>301051</v>
      </c>
      <c r="C694" s="9" t="s">
        <v>10</v>
      </c>
      <c r="D694" s="9">
        <v>2</v>
      </c>
      <c r="E694" s="9">
        <v>36800</v>
      </c>
      <c r="F694" s="9" t="s">
        <v>11</v>
      </c>
      <c r="G694" s="9" t="s">
        <v>838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25" customHeight="1" x14ac:dyDescent="0.25">
      <c r="A695" s="6" t="s">
        <v>707</v>
      </c>
      <c r="B695" s="10">
        <v>301053</v>
      </c>
      <c r="C695" s="9" t="s">
        <v>10</v>
      </c>
      <c r="D695" s="9">
        <v>4</v>
      </c>
      <c r="E695" s="9">
        <v>36800</v>
      </c>
      <c r="F695" s="9" t="s">
        <v>11</v>
      </c>
      <c r="G695" s="9" t="s">
        <v>838</v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25" customHeight="1" x14ac:dyDescent="0.25">
      <c r="A696" s="6" t="s">
        <v>708</v>
      </c>
      <c r="B696" s="10">
        <v>301056</v>
      </c>
      <c r="C696" s="9" t="s">
        <v>10</v>
      </c>
      <c r="D696" s="9">
        <v>6</v>
      </c>
      <c r="E696" s="9">
        <v>36800</v>
      </c>
      <c r="F696" s="9" t="s">
        <v>11</v>
      </c>
      <c r="G696" s="9" t="s">
        <v>838</v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25" customHeight="1" x14ac:dyDescent="0.25">
      <c r="A697" s="6" t="s">
        <v>709</v>
      </c>
      <c r="B697" s="10">
        <v>301057</v>
      </c>
      <c r="C697" s="9" t="s">
        <v>10</v>
      </c>
      <c r="D697" s="9">
        <v>1</v>
      </c>
      <c r="E697" s="9">
        <v>36800</v>
      </c>
      <c r="F697" s="9" t="s">
        <v>11</v>
      </c>
      <c r="G697" s="9" t="s">
        <v>838</v>
      </c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25" customHeight="1" x14ac:dyDescent="0.25">
      <c r="A698" s="6" t="s">
        <v>710</v>
      </c>
      <c r="B698" s="10">
        <v>301063</v>
      </c>
      <c r="C698" s="9" t="s">
        <v>10</v>
      </c>
      <c r="D698" s="9">
        <v>1</v>
      </c>
      <c r="E698" s="9">
        <v>36800</v>
      </c>
      <c r="F698" s="9" t="s">
        <v>11</v>
      </c>
      <c r="G698" s="9" t="s">
        <v>838</v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25" customHeight="1" x14ac:dyDescent="0.25">
      <c r="A699" s="6" t="s">
        <v>711</v>
      </c>
      <c r="B699" s="10">
        <v>301064</v>
      </c>
      <c r="C699" s="9" t="s">
        <v>10</v>
      </c>
      <c r="D699" s="9">
        <v>4</v>
      </c>
      <c r="E699" s="9">
        <v>36800</v>
      </c>
      <c r="F699" s="9" t="s">
        <v>11</v>
      </c>
      <c r="G699" s="9" t="s">
        <v>838</v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25" customHeight="1" x14ac:dyDescent="0.25">
      <c r="A700" s="6" t="s">
        <v>712</v>
      </c>
      <c r="B700" s="10">
        <v>301070</v>
      </c>
      <c r="C700" s="9" t="s">
        <v>10</v>
      </c>
      <c r="D700" s="9">
        <v>1</v>
      </c>
      <c r="E700" s="9">
        <v>36800</v>
      </c>
      <c r="F700" s="9" t="s">
        <v>11</v>
      </c>
      <c r="G700" s="9" t="s">
        <v>838</v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25" customHeight="1" x14ac:dyDescent="0.25">
      <c r="A701" s="6" t="s">
        <v>713</v>
      </c>
      <c r="B701" s="10">
        <v>301071</v>
      </c>
      <c r="C701" s="9" t="s">
        <v>10</v>
      </c>
      <c r="D701" s="9">
        <v>12</v>
      </c>
      <c r="E701" s="9">
        <v>36800</v>
      </c>
      <c r="F701" s="9" t="s">
        <v>11</v>
      </c>
      <c r="G701" s="9" t="s">
        <v>838</v>
      </c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25" customHeight="1" x14ac:dyDescent="0.25">
      <c r="A702" s="6" t="s">
        <v>714</v>
      </c>
      <c r="B702" s="10">
        <v>301072</v>
      </c>
      <c r="C702" s="9" t="s">
        <v>10</v>
      </c>
      <c r="D702" s="9">
        <v>4</v>
      </c>
      <c r="E702" s="9">
        <v>36800</v>
      </c>
      <c r="F702" s="9" t="s">
        <v>11</v>
      </c>
      <c r="G702" s="9" t="s">
        <v>838</v>
      </c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25" customHeight="1" x14ac:dyDescent="0.25">
      <c r="A703" s="6" t="s">
        <v>715</v>
      </c>
      <c r="B703" s="10">
        <v>301080</v>
      </c>
      <c r="C703" s="9" t="s">
        <v>10</v>
      </c>
      <c r="D703" s="9">
        <v>1</v>
      </c>
      <c r="E703" s="9">
        <v>40000</v>
      </c>
      <c r="F703" s="9" t="s">
        <v>11</v>
      </c>
      <c r="G703" s="9" t="s">
        <v>838</v>
      </c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25" customHeight="1" x14ac:dyDescent="0.25">
      <c r="A704" s="6" t="s">
        <v>716</v>
      </c>
      <c r="B704" s="10">
        <v>301081</v>
      </c>
      <c r="C704" s="9" t="s">
        <v>10</v>
      </c>
      <c r="D704" s="9">
        <v>7</v>
      </c>
      <c r="E704" s="9">
        <v>36800</v>
      </c>
      <c r="F704" s="9" t="s">
        <v>11</v>
      </c>
      <c r="G704" s="9" t="s">
        <v>838</v>
      </c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25" customHeight="1" x14ac:dyDescent="0.25">
      <c r="A705" s="6" t="s">
        <v>717</v>
      </c>
      <c r="B705" s="10">
        <v>301084</v>
      </c>
      <c r="C705" s="9" t="s">
        <v>10</v>
      </c>
      <c r="D705" s="9">
        <v>4</v>
      </c>
      <c r="E705" s="9">
        <v>36800</v>
      </c>
      <c r="F705" s="9" t="s">
        <v>11</v>
      </c>
      <c r="G705" s="9" t="s">
        <v>838</v>
      </c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25" customHeight="1" x14ac:dyDescent="0.25">
      <c r="A706" s="6" t="s">
        <v>718</v>
      </c>
      <c r="B706" s="10">
        <v>301085</v>
      </c>
      <c r="C706" s="9" t="s">
        <v>10</v>
      </c>
      <c r="D706" s="9">
        <v>2</v>
      </c>
      <c r="E706" s="9">
        <v>27600</v>
      </c>
      <c r="F706" s="9" t="s">
        <v>11</v>
      </c>
      <c r="G706" s="9" t="s">
        <v>838</v>
      </c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25" customHeight="1" x14ac:dyDescent="0.25">
      <c r="A707" s="6" t="s">
        <v>719</v>
      </c>
      <c r="B707" s="10">
        <v>301088</v>
      </c>
      <c r="C707" s="9" t="s">
        <v>10</v>
      </c>
      <c r="D707" s="9">
        <v>9</v>
      </c>
      <c r="E707" s="9">
        <v>36800</v>
      </c>
      <c r="F707" s="9" t="s">
        <v>11</v>
      </c>
      <c r="G707" s="9" t="s">
        <v>838</v>
      </c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25" customHeight="1" x14ac:dyDescent="0.25">
      <c r="A708" s="6" t="s">
        <v>720</v>
      </c>
      <c r="B708" s="10">
        <v>301090</v>
      </c>
      <c r="C708" s="9" t="s">
        <v>10</v>
      </c>
      <c r="D708" s="9">
        <v>2</v>
      </c>
      <c r="E708" s="9">
        <v>36800</v>
      </c>
      <c r="F708" s="9" t="s">
        <v>11</v>
      </c>
      <c r="G708" s="9" t="s">
        <v>838</v>
      </c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25" customHeight="1" x14ac:dyDescent="0.25">
      <c r="A709" s="6" t="s">
        <v>721</v>
      </c>
      <c r="B709" s="10">
        <v>301091</v>
      </c>
      <c r="C709" s="9" t="s">
        <v>10</v>
      </c>
      <c r="D709" s="9">
        <v>1</v>
      </c>
      <c r="E709" s="9">
        <v>27600</v>
      </c>
      <c r="F709" s="9" t="s">
        <v>11</v>
      </c>
      <c r="G709" s="9" t="s">
        <v>838</v>
      </c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25" customHeight="1" x14ac:dyDescent="0.25">
      <c r="A710" s="6" t="s">
        <v>722</v>
      </c>
      <c r="B710" s="10">
        <v>301092</v>
      </c>
      <c r="C710" s="9" t="s">
        <v>10</v>
      </c>
      <c r="D710" s="9">
        <v>9</v>
      </c>
      <c r="E710" s="9">
        <v>36800</v>
      </c>
      <c r="F710" s="9" t="s">
        <v>11</v>
      </c>
      <c r="G710" s="9" t="s">
        <v>838</v>
      </c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25" customHeight="1" x14ac:dyDescent="0.25">
      <c r="A711" s="6" t="s">
        <v>723</v>
      </c>
      <c r="B711" s="10">
        <v>301094</v>
      </c>
      <c r="C711" s="9" t="s">
        <v>10</v>
      </c>
      <c r="D711" s="9">
        <v>1</v>
      </c>
      <c r="E711" s="9">
        <v>27600</v>
      </c>
      <c r="F711" s="9" t="s">
        <v>11</v>
      </c>
      <c r="G711" s="9" t="s">
        <v>838</v>
      </c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25" customHeight="1" x14ac:dyDescent="0.25">
      <c r="A712" s="6" t="s">
        <v>724</v>
      </c>
      <c r="B712" s="10">
        <v>301104</v>
      </c>
      <c r="C712" s="9" t="s">
        <v>10</v>
      </c>
      <c r="D712" s="9">
        <v>2</v>
      </c>
      <c r="E712" s="9">
        <v>27600</v>
      </c>
      <c r="F712" s="9" t="s">
        <v>11</v>
      </c>
      <c r="G712" s="9" t="s">
        <v>838</v>
      </c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25" customHeight="1" x14ac:dyDescent="0.25">
      <c r="A713" s="6" t="s">
        <v>725</v>
      </c>
      <c r="B713" s="10">
        <v>301109</v>
      </c>
      <c r="C713" s="9" t="s">
        <v>10</v>
      </c>
      <c r="D713" s="9">
        <v>4</v>
      </c>
      <c r="E713" s="9">
        <v>27600</v>
      </c>
      <c r="F713" s="9" t="s">
        <v>11</v>
      </c>
      <c r="G713" s="9" t="s">
        <v>838</v>
      </c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25" customHeight="1" x14ac:dyDescent="0.25">
      <c r="A714" s="6" t="s">
        <v>726</v>
      </c>
      <c r="B714" s="10">
        <v>301110</v>
      </c>
      <c r="C714" s="9" t="s">
        <v>10</v>
      </c>
      <c r="D714" s="9">
        <v>1</v>
      </c>
      <c r="E714" s="9">
        <v>27600</v>
      </c>
      <c r="F714" s="9" t="s">
        <v>11</v>
      </c>
      <c r="G714" s="9" t="s">
        <v>838</v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25" customHeight="1" x14ac:dyDescent="0.25">
      <c r="A715" s="6" t="s">
        <v>727</v>
      </c>
      <c r="B715" s="10">
        <v>301113</v>
      </c>
      <c r="C715" s="9" t="s">
        <v>10</v>
      </c>
      <c r="D715" s="9">
        <v>7</v>
      </c>
      <c r="E715" s="9">
        <v>27600</v>
      </c>
      <c r="F715" s="9" t="s">
        <v>11</v>
      </c>
      <c r="G715" s="9" t="s">
        <v>838</v>
      </c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25" customHeight="1" x14ac:dyDescent="0.25">
      <c r="A716" s="6" t="s">
        <v>728</v>
      </c>
      <c r="B716" s="10">
        <v>301114</v>
      </c>
      <c r="C716" s="9" t="s">
        <v>10</v>
      </c>
      <c r="D716" s="9">
        <v>2</v>
      </c>
      <c r="E716" s="9">
        <v>27600</v>
      </c>
      <c r="F716" s="9" t="s">
        <v>11</v>
      </c>
      <c r="G716" s="9" t="s">
        <v>838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25" customHeight="1" x14ac:dyDescent="0.25">
      <c r="A717" s="6" t="s">
        <v>729</v>
      </c>
      <c r="B717" s="10">
        <v>301115</v>
      </c>
      <c r="C717" s="9" t="s">
        <v>10</v>
      </c>
      <c r="D717" s="9">
        <v>1</v>
      </c>
      <c r="E717" s="9">
        <v>27600</v>
      </c>
      <c r="F717" s="9" t="s">
        <v>11</v>
      </c>
      <c r="G717" s="9" t="s">
        <v>838</v>
      </c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25" customHeight="1" x14ac:dyDescent="0.25">
      <c r="A718" s="6" t="s">
        <v>730</v>
      </c>
      <c r="B718" s="10">
        <v>301118</v>
      </c>
      <c r="C718" s="9" t="s">
        <v>10</v>
      </c>
      <c r="D718" s="9">
        <v>4</v>
      </c>
      <c r="E718" s="9">
        <v>27600</v>
      </c>
      <c r="F718" s="9" t="s">
        <v>11</v>
      </c>
      <c r="G718" s="9" t="s">
        <v>838</v>
      </c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25" customHeight="1" x14ac:dyDescent="0.25">
      <c r="A719" s="6" t="s">
        <v>731</v>
      </c>
      <c r="B719" s="10">
        <v>301119</v>
      </c>
      <c r="C719" s="9" t="s">
        <v>10</v>
      </c>
      <c r="D719" s="9">
        <v>3</v>
      </c>
      <c r="E719" s="9">
        <v>27600</v>
      </c>
      <c r="F719" s="9" t="s">
        <v>11</v>
      </c>
      <c r="G719" s="9" t="s">
        <v>838</v>
      </c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25" customHeight="1" x14ac:dyDescent="0.25">
      <c r="A720" s="6" t="s">
        <v>732</v>
      </c>
      <c r="B720" s="10">
        <v>301122</v>
      </c>
      <c r="C720" s="9" t="s">
        <v>10</v>
      </c>
      <c r="D720" s="9">
        <v>1</v>
      </c>
      <c r="E720" s="9">
        <v>27600</v>
      </c>
      <c r="F720" s="9" t="s">
        <v>11</v>
      </c>
      <c r="G720" s="9" t="s">
        <v>838</v>
      </c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25" customHeight="1" x14ac:dyDescent="0.25">
      <c r="A721" s="6" t="s">
        <v>733</v>
      </c>
      <c r="B721" s="10">
        <v>301125</v>
      </c>
      <c r="C721" s="9" t="s">
        <v>10</v>
      </c>
      <c r="D721" s="9">
        <v>1</v>
      </c>
      <c r="E721" s="9">
        <v>27600</v>
      </c>
      <c r="F721" s="9" t="s">
        <v>11</v>
      </c>
      <c r="G721" s="9" t="s">
        <v>838</v>
      </c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25" customHeight="1" x14ac:dyDescent="0.25">
      <c r="A722" s="6" t="s">
        <v>734</v>
      </c>
      <c r="B722" s="10">
        <v>301127</v>
      </c>
      <c r="C722" s="9" t="s">
        <v>10</v>
      </c>
      <c r="D722" s="9">
        <v>12</v>
      </c>
      <c r="E722" s="9">
        <v>27600</v>
      </c>
      <c r="F722" s="9" t="s">
        <v>11</v>
      </c>
      <c r="G722" s="9" t="s">
        <v>838</v>
      </c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25" customHeight="1" x14ac:dyDescent="0.25">
      <c r="A723" s="6" t="s">
        <v>735</v>
      </c>
      <c r="B723" s="10">
        <v>301128</v>
      </c>
      <c r="C723" s="9" t="s">
        <v>10</v>
      </c>
      <c r="D723" s="9">
        <v>6</v>
      </c>
      <c r="E723" s="9">
        <v>27600</v>
      </c>
      <c r="F723" s="9" t="s">
        <v>11</v>
      </c>
      <c r="G723" s="9" t="s">
        <v>838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25" customHeight="1" x14ac:dyDescent="0.25">
      <c r="A724" s="6" t="s">
        <v>736</v>
      </c>
      <c r="B724" s="10">
        <v>301129</v>
      </c>
      <c r="C724" s="9" t="s">
        <v>10</v>
      </c>
      <c r="D724" s="9">
        <v>6</v>
      </c>
      <c r="E724" s="9">
        <v>27600</v>
      </c>
      <c r="F724" s="9" t="s">
        <v>11</v>
      </c>
      <c r="G724" s="9" t="s">
        <v>838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25" customHeight="1" x14ac:dyDescent="0.25">
      <c r="A725" s="6" t="s">
        <v>737</v>
      </c>
      <c r="B725" s="10">
        <v>301163</v>
      </c>
      <c r="C725" s="9" t="s">
        <v>10</v>
      </c>
      <c r="D725" s="9">
        <v>2</v>
      </c>
      <c r="E725" s="9">
        <v>24750</v>
      </c>
      <c r="F725" s="9" t="s">
        <v>11</v>
      </c>
      <c r="G725" s="9" t="s">
        <v>838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25" customHeight="1" x14ac:dyDescent="0.25">
      <c r="A726" s="6" t="s">
        <v>738</v>
      </c>
      <c r="B726" s="10">
        <v>301164</v>
      </c>
      <c r="C726" s="9" t="s">
        <v>10</v>
      </c>
      <c r="D726" s="9">
        <v>5</v>
      </c>
      <c r="E726" s="9">
        <v>33000</v>
      </c>
      <c r="F726" s="9" t="s">
        <v>11</v>
      </c>
      <c r="G726" s="9" t="s">
        <v>838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25" customHeight="1" x14ac:dyDescent="0.25">
      <c r="A727" s="6" t="s">
        <v>739</v>
      </c>
      <c r="B727" s="10">
        <v>301165</v>
      </c>
      <c r="C727" s="9" t="s">
        <v>10</v>
      </c>
      <c r="D727" s="9">
        <v>1</v>
      </c>
      <c r="E727" s="9">
        <v>24750</v>
      </c>
      <c r="F727" s="9" t="s">
        <v>11</v>
      </c>
      <c r="G727" s="9" t="s">
        <v>838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25" customHeight="1" x14ac:dyDescent="0.25">
      <c r="A728" s="6" t="s">
        <v>740</v>
      </c>
      <c r="B728" s="10">
        <v>301166</v>
      </c>
      <c r="C728" s="9" t="s">
        <v>10</v>
      </c>
      <c r="D728" s="9">
        <v>2</v>
      </c>
      <c r="E728" s="9">
        <v>33000</v>
      </c>
      <c r="F728" s="9" t="s">
        <v>11</v>
      </c>
      <c r="G728" s="9" t="s">
        <v>838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25" customHeight="1" x14ac:dyDescent="0.25">
      <c r="A729" s="6" t="s">
        <v>741</v>
      </c>
      <c r="B729" s="10">
        <v>301167</v>
      </c>
      <c r="C729" s="9" t="s">
        <v>10</v>
      </c>
      <c r="D729" s="9">
        <v>3</v>
      </c>
      <c r="E729" s="9">
        <v>24750</v>
      </c>
      <c r="F729" s="9" t="s">
        <v>11</v>
      </c>
      <c r="G729" s="9" t="s">
        <v>838</v>
      </c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25" customHeight="1" x14ac:dyDescent="0.25">
      <c r="A730" s="6" t="s">
        <v>742</v>
      </c>
      <c r="B730" s="10">
        <v>301168</v>
      </c>
      <c r="C730" s="9" t="s">
        <v>10</v>
      </c>
      <c r="D730" s="9">
        <v>7</v>
      </c>
      <c r="E730" s="9">
        <v>33000</v>
      </c>
      <c r="F730" s="9" t="s">
        <v>11</v>
      </c>
      <c r="G730" s="9" t="s">
        <v>838</v>
      </c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25" customHeight="1" x14ac:dyDescent="0.25">
      <c r="A731" s="6" t="s">
        <v>743</v>
      </c>
      <c r="B731" s="10">
        <v>301177</v>
      </c>
      <c r="C731" s="9" t="s">
        <v>10</v>
      </c>
      <c r="D731" s="9">
        <v>1</v>
      </c>
      <c r="E731" s="9">
        <v>24750</v>
      </c>
      <c r="F731" s="9" t="s">
        <v>11</v>
      </c>
      <c r="G731" s="9" t="s">
        <v>838</v>
      </c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25" customHeight="1" x14ac:dyDescent="0.25">
      <c r="A732" s="6" t="s">
        <v>744</v>
      </c>
      <c r="B732" s="10">
        <v>301178</v>
      </c>
      <c r="C732" s="9" t="s">
        <v>10</v>
      </c>
      <c r="D732" s="9">
        <v>5</v>
      </c>
      <c r="E732" s="9">
        <v>33000</v>
      </c>
      <c r="F732" s="9" t="s">
        <v>11</v>
      </c>
      <c r="G732" s="9" t="s">
        <v>838</v>
      </c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25" customHeight="1" x14ac:dyDescent="0.25">
      <c r="A733" s="6" t="s">
        <v>745</v>
      </c>
      <c r="B733" s="10">
        <v>301183</v>
      </c>
      <c r="C733" s="9" t="s">
        <v>10</v>
      </c>
      <c r="D733" s="9">
        <v>1</v>
      </c>
      <c r="E733" s="9">
        <v>24750</v>
      </c>
      <c r="F733" s="9" t="s">
        <v>11</v>
      </c>
      <c r="G733" s="9" t="s">
        <v>838</v>
      </c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25" customHeight="1" x14ac:dyDescent="0.25">
      <c r="A734" s="6" t="s">
        <v>746</v>
      </c>
      <c r="B734" s="10">
        <v>301184</v>
      </c>
      <c r="C734" s="9" t="s">
        <v>10</v>
      </c>
      <c r="D734" s="9">
        <v>3</v>
      </c>
      <c r="E734" s="9">
        <v>33000</v>
      </c>
      <c r="F734" s="9" t="s">
        <v>11</v>
      </c>
      <c r="G734" s="9" t="s">
        <v>838</v>
      </c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25" customHeight="1" x14ac:dyDescent="0.25">
      <c r="A735" s="6" t="s">
        <v>747</v>
      </c>
      <c r="B735" s="10">
        <v>301185</v>
      </c>
      <c r="C735" s="9" t="s">
        <v>10</v>
      </c>
      <c r="D735" s="9">
        <v>5</v>
      </c>
      <c r="E735" s="9">
        <v>24750</v>
      </c>
      <c r="F735" s="9" t="s">
        <v>11</v>
      </c>
      <c r="G735" s="9" t="s">
        <v>838</v>
      </c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25" customHeight="1" x14ac:dyDescent="0.25">
      <c r="A736" s="6" t="s">
        <v>748</v>
      </c>
      <c r="B736" s="10">
        <v>301186</v>
      </c>
      <c r="C736" s="9" t="s">
        <v>10</v>
      </c>
      <c r="D736" s="9">
        <v>4</v>
      </c>
      <c r="E736" s="9">
        <v>33000</v>
      </c>
      <c r="F736" s="9" t="s">
        <v>11</v>
      </c>
      <c r="G736" s="9" t="s">
        <v>838</v>
      </c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25" customHeight="1" x14ac:dyDescent="0.25">
      <c r="A737" s="6" t="s">
        <v>749</v>
      </c>
      <c r="B737" s="10">
        <v>301187</v>
      </c>
      <c r="C737" s="9" t="s">
        <v>10</v>
      </c>
      <c r="D737" s="9">
        <v>1</v>
      </c>
      <c r="E737" s="9">
        <v>24750</v>
      </c>
      <c r="F737" s="9" t="s">
        <v>11</v>
      </c>
      <c r="G737" s="9" t="s">
        <v>838</v>
      </c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25" customHeight="1" x14ac:dyDescent="0.25">
      <c r="A738" s="6" t="s">
        <v>750</v>
      </c>
      <c r="B738" s="10">
        <v>301188</v>
      </c>
      <c r="C738" s="9" t="s">
        <v>10</v>
      </c>
      <c r="D738" s="9">
        <v>1</v>
      </c>
      <c r="E738" s="9">
        <v>33000</v>
      </c>
      <c r="F738" s="9" t="s">
        <v>11</v>
      </c>
      <c r="G738" s="9" t="s">
        <v>838</v>
      </c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25" customHeight="1" x14ac:dyDescent="0.25">
      <c r="A739" s="6" t="s">
        <v>751</v>
      </c>
      <c r="B739" s="10">
        <v>301192</v>
      </c>
      <c r="C739" s="9" t="s">
        <v>10</v>
      </c>
      <c r="D739" s="9">
        <v>2</v>
      </c>
      <c r="E739" s="9">
        <v>33000</v>
      </c>
      <c r="F739" s="9" t="s">
        <v>11</v>
      </c>
      <c r="G739" s="9" t="s">
        <v>838</v>
      </c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25" customHeight="1" x14ac:dyDescent="0.25">
      <c r="A740" s="6" t="s">
        <v>752</v>
      </c>
      <c r="B740" s="10">
        <v>301193</v>
      </c>
      <c r="C740" s="9" t="s">
        <v>10</v>
      </c>
      <c r="D740" s="9">
        <v>2</v>
      </c>
      <c r="E740" s="9">
        <v>24750</v>
      </c>
      <c r="F740" s="9" t="s">
        <v>11</v>
      </c>
      <c r="G740" s="9" t="s">
        <v>838</v>
      </c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25" customHeight="1" x14ac:dyDescent="0.25">
      <c r="A741" s="6" t="s">
        <v>753</v>
      </c>
      <c r="B741" s="10">
        <v>301194</v>
      </c>
      <c r="C741" s="9" t="s">
        <v>10</v>
      </c>
      <c r="D741" s="9">
        <v>4</v>
      </c>
      <c r="E741" s="9">
        <v>33000</v>
      </c>
      <c r="F741" s="9" t="s">
        <v>11</v>
      </c>
      <c r="G741" s="9" t="s">
        <v>838</v>
      </c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25" customHeight="1" x14ac:dyDescent="0.25">
      <c r="A742" s="6" t="s">
        <v>754</v>
      </c>
      <c r="B742" s="10">
        <v>301197</v>
      </c>
      <c r="C742" s="9" t="s">
        <v>10</v>
      </c>
      <c r="D742" s="9">
        <v>16</v>
      </c>
      <c r="E742" s="9">
        <v>33000</v>
      </c>
      <c r="F742" s="9" t="s">
        <v>11</v>
      </c>
      <c r="G742" s="9" t="s">
        <v>838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25" customHeight="1" x14ac:dyDescent="0.25">
      <c r="A743" s="6" t="s">
        <v>755</v>
      </c>
      <c r="B743" s="10">
        <v>301199</v>
      </c>
      <c r="C743" s="9" t="s">
        <v>10</v>
      </c>
      <c r="D743" s="9">
        <v>6</v>
      </c>
      <c r="E743" s="9">
        <v>33000</v>
      </c>
      <c r="F743" s="9" t="s">
        <v>11</v>
      </c>
      <c r="G743" s="9" t="s">
        <v>838</v>
      </c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25" customHeight="1" x14ac:dyDescent="0.25">
      <c r="A744" s="6" t="s">
        <v>756</v>
      </c>
      <c r="B744" s="10">
        <v>301201</v>
      </c>
      <c r="C744" s="9" t="s">
        <v>10</v>
      </c>
      <c r="D744" s="9">
        <v>3</v>
      </c>
      <c r="E744" s="9">
        <v>33000</v>
      </c>
      <c r="F744" s="9" t="s">
        <v>11</v>
      </c>
      <c r="G744" s="9" t="s">
        <v>838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25" customHeight="1" x14ac:dyDescent="0.25">
      <c r="A745" s="6" t="s">
        <v>757</v>
      </c>
      <c r="B745" s="10">
        <v>301203</v>
      </c>
      <c r="C745" s="9" t="s">
        <v>10</v>
      </c>
      <c r="D745" s="9">
        <v>2</v>
      </c>
      <c r="E745" s="9">
        <v>33000</v>
      </c>
      <c r="F745" s="9" t="s">
        <v>11</v>
      </c>
      <c r="G745" s="9" t="s">
        <v>838</v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25" customHeight="1" x14ac:dyDescent="0.25">
      <c r="A746" s="6" t="s">
        <v>758</v>
      </c>
      <c r="B746" s="10">
        <v>301205</v>
      </c>
      <c r="C746" s="9" t="s">
        <v>10</v>
      </c>
      <c r="D746" s="9">
        <v>12</v>
      </c>
      <c r="E746" s="9">
        <v>33000</v>
      </c>
      <c r="F746" s="9" t="s">
        <v>11</v>
      </c>
      <c r="G746" s="9" t="s">
        <v>838</v>
      </c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25" customHeight="1" x14ac:dyDescent="0.25">
      <c r="A747" s="6" t="s">
        <v>759</v>
      </c>
      <c r="B747" s="10">
        <v>301207</v>
      </c>
      <c r="C747" s="9" t="s">
        <v>10</v>
      </c>
      <c r="D747" s="9">
        <v>8</v>
      </c>
      <c r="E747" s="9">
        <v>33000</v>
      </c>
      <c r="F747" s="9" t="s">
        <v>11</v>
      </c>
      <c r="G747" s="9" t="s">
        <v>838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25" customHeight="1" x14ac:dyDescent="0.25">
      <c r="A748" s="6" t="s">
        <v>760</v>
      </c>
      <c r="B748" s="10">
        <v>301209</v>
      </c>
      <c r="C748" s="9" t="s">
        <v>10</v>
      </c>
      <c r="D748" s="9">
        <v>7</v>
      </c>
      <c r="E748" s="9">
        <v>33000</v>
      </c>
      <c r="F748" s="9" t="s">
        <v>11</v>
      </c>
      <c r="G748" s="9" t="s">
        <v>838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25" customHeight="1" x14ac:dyDescent="0.25">
      <c r="A749" s="6" t="s">
        <v>761</v>
      </c>
      <c r="B749" s="10">
        <v>301213</v>
      </c>
      <c r="C749" s="9" t="s">
        <v>10</v>
      </c>
      <c r="D749" s="9">
        <v>3</v>
      </c>
      <c r="E749" s="9">
        <v>33000</v>
      </c>
      <c r="F749" s="9" t="s">
        <v>11</v>
      </c>
      <c r="G749" s="9" t="s">
        <v>838</v>
      </c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25" customHeight="1" x14ac:dyDescent="0.25">
      <c r="A750" s="6" t="s">
        <v>762</v>
      </c>
      <c r="B750" s="10">
        <v>301215</v>
      </c>
      <c r="C750" s="9" t="s">
        <v>10</v>
      </c>
      <c r="D750" s="9">
        <v>1</v>
      </c>
      <c r="E750" s="9">
        <v>33000</v>
      </c>
      <c r="F750" s="9" t="s">
        <v>11</v>
      </c>
      <c r="G750" s="9" t="s">
        <v>838</v>
      </c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25" customHeight="1" x14ac:dyDescent="0.25">
      <c r="A751" s="6" t="s">
        <v>763</v>
      </c>
      <c r="B751" s="10">
        <v>301225</v>
      </c>
      <c r="C751" s="9" t="s">
        <v>10</v>
      </c>
      <c r="D751" s="9">
        <v>14</v>
      </c>
      <c r="E751" s="9">
        <v>33000</v>
      </c>
      <c r="F751" s="9" t="s">
        <v>11</v>
      </c>
      <c r="G751" s="9" t="s">
        <v>838</v>
      </c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25" customHeight="1" x14ac:dyDescent="0.25">
      <c r="A752" s="6" t="s">
        <v>764</v>
      </c>
      <c r="B752" s="10">
        <v>301227</v>
      </c>
      <c r="C752" s="9" t="s">
        <v>10</v>
      </c>
      <c r="D752" s="9">
        <v>4</v>
      </c>
      <c r="E752" s="9">
        <v>33000</v>
      </c>
      <c r="F752" s="9" t="s">
        <v>11</v>
      </c>
      <c r="G752" s="9" t="s">
        <v>838</v>
      </c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25" customHeight="1" x14ac:dyDescent="0.25">
      <c r="A753" s="6" t="s">
        <v>765</v>
      </c>
      <c r="B753" s="10">
        <v>301229</v>
      </c>
      <c r="C753" s="9" t="s">
        <v>10</v>
      </c>
      <c r="D753" s="9">
        <v>5</v>
      </c>
      <c r="E753" s="9">
        <v>33000</v>
      </c>
      <c r="F753" s="9" t="s">
        <v>11</v>
      </c>
      <c r="G753" s="9" t="s">
        <v>838</v>
      </c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25" customHeight="1" x14ac:dyDescent="0.25">
      <c r="A754" s="6" t="s">
        <v>766</v>
      </c>
      <c r="B754" s="10">
        <v>301231</v>
      </c>
      <c r="C754" s="9" t="s">
        <v>10</v>
      </c>
      <c r="D754" s="9">
        <v>3</v>
      </c>
      <c r="E754" s="9">
        <v>33000</v>
      </c>
      <c r="F754" s="9" t="s">
        <v>11</v>
      </c>
      <c r="G754" s="9" t="s">
        <v>838</v>
      </c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25" customHeight="1" x14ac:dyDescent="0.25">
      <c r="A755" s="6" t="s">
        <v>767</v>
      </c>
      <c r="B755" s="10">
        <v>301235</v>
      </c>
      <c r="C755" s="9" t="s">
        <v>10</v>
      </c>
      <c r="D755" s="9">
        <v>24</v>
      </c>
      <c r="E755" s="9">
        <v>33000</v>
      </c>
      <c r="F755" s="9" t="s">
        <v>11</v>
      </c>
      <c r="G755" s="9" t="s">
        <v>838</v>
      </c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25" customHeight="1" x14ac:dyDescent="0.25">
      <c r="A756" s="6" t="s">
        <v>768</v>
      </c>
      <c r="B756" s="10">
        <v>301237</v>
      </c>
      <c r="C756" s="9" t="s">
        <v>10</v>
      </c>
      <c r="D756" s="9">
        <v>5</v>
      </c>
      <c r="E756" s="9">
        <v>33000</v>
      </c>
      <c r="F756" s="9" t="s">
        <v>11</v>
      </c>
      <c r="G756" s="9" t="s">
        <v>838</v>
      </c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25" customHeight="1" x14ac:dyDescent="0.25">
      <c r="A757" s="6" t="s">
        <v>769</v>
      </c>
      <c r="B757" s="10">
        <v>301239</v>
      </c>
      <c r="C757" s="9" t="s">
        <v>10</v>
      </c>
      <c r="D757" s="9">
        <v>6</v>
      </c>
      <c r="E757" s="9">
        <v>33000</v>
      </c>
      <c r="F757" s="9" t="s">
        <v>11</v>
      </c>
      <c r="G757" s="9" t="s">
        <v>838</v>
      </c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25" customHeight="1" x14ac:dyDescent="0.25">
      <c r="A758" s="6" t="s">
        <v>770</v>
      </c>
      <c r="B758" s="10">
        <v>301241</v>
      </c>
      <c r="C758" s="9" t="s">
        <v>10</v>
      </c>
      <c r="D758" s="9">
        <v>8</v>
      </c>
      <c r="E758" s="9">
        <v>33000</v>
      </c>
      <c r="F758" s="9" t="s">
        <v>11</v>
      </c>
      <c r="G758" s="9" t="s">
        <v>838</v>
      </c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25" customHeight="1" x14ac:dyDescent="0.25">
      <c r="A759" s="6" t="s">
        <v>771</v>
      </c>
      <c r="B759" s="10">
        <v>301247</v>
      </c>
      <c r="C759" s="9" t="s">
        <v>10</v>
      </c>
      <c r="D759" s="9">
        <v>1</v>
      </c>
      <c r="E759" s="9">
        <v>24750</v>
      </c>
      <c r="F759" s="9" t="s">
        <v>11</v>
      </c>
      <c r="G759" s="9" t="s">
        <v>838</v>
      </c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25" customHeight="1" x14ac:dyDescent="0.25">
      <c r="A760" s="6" t="s">
        <v>772</v>
      </c>
      <c r="B760" s="10">
        <v>301248</v>
      </c>
      <c r="C760" s="9" t="s">
        <v>10</v>
      </c>
      <c r="D760" s="9">
        <v>9</v>
      </c>
      <c r="E760" s="9">
        <v>33000</v>
      </c>
      <c r="F760" s="9" t="s">
        <v>11</v>
      </c>
      <c r="G760" s="9" t="s">
        <v>838</v>
      </c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25" customHeight="1" x14ac:dyDescent="0.25">
      <c r="A761" s="6" t="s">
        <v>773</v>
      </c>
      <c r="B761" s="10">
        <v>301252</v>
      </c>
      <c r="C761" s="9" t="s">
        <v>10</v>
      </c>
      <c r="D761" s="9">
        <v>18</v>
      </c>
      <c r="E761" s="9">
        <v>33000</v>
      </c>
      <c r="F761" s="9" t="s">
        <v>11</v>
      </c>
      <c r="G761" s="9" t="s">
        <v>838</v>
      </c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25" customHeight="1" x14ac:dyDescent="0.25">
      <c r="A762" s="6" t="s">
        <v>774</v>
      </c>
      <c r="B762" s="10">
        <v>301256</v>
      </c>
      <c r="C762" s="9" t="s">
        <v>10</v>
      </c>
      <c r="D762" s="9">
        <v>12</v>
      </c>
      <c r="E762" s="9">
        <v>33000</v>
      </c>
      <c r="F762" s="9" t="s">
        <v>11</v>
      </c>
      <c r="G762" s="9" t="s">
        <v>838</v>
      </c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25" customHeight="1" x14ac:dyDescent="0.25">
      <c r="A763" s="6" t="s">
        <v>775</v>
      </c>
      <c r="B763" s="10">
        <v>301260</v>
      </c>
      <c r="C763" s="9" t="s">
        <v>10</v>
      </c>
      <c r="D763" s="9">
        <v>1</v>
      </c>
      <c r="E763" s="9">
        <v>33000</v>
      </c>
      <c r="F763" s="9" t="s">
        <v>11</v>
      </c>
      <c r="G763" s="9" t="s">
        <v>838</v>
      </c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25" customHeight="1" x14ac:dyDescent="0.25">
      <c r="A764" s="6" t="s">
        <v>776</v>
      </c>
      <c r="B764" s="10">
        <v>301262</v>
      </c>
      <c r="C764" s="9" t="s">
        <v>10</v>
      </c>
      <c r="D764" s="9">
        <v>9</v>
      </c>
      <c r="E764" s="9">
        <v>33000</v>
      </c>
      <c r="F764" s="9" t="s">
        <v>11</v>
      </c>
      <c r="G764" s="9" t="s">
        <v>838</v>
      </c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25" customHeight="1" x14ac:dyDescent="0.25">
      <c r="A765" s="6" t="s">
        <v>777</v>
      </c>
      <c r="B765" s="10">
        <v>301934</v>
      </c>
      <c r="C765" s="9" t="s">
        <v>10</v>
      </c>
      <c r="D765" s="9">
        <v>2</v>
      </c>
      <c r="E765" s="9">
        <v>33000</v>
      </c>
      <c r="F765" s="9" t="s">
        <v>11</v>
      </c>
      <c r="G765" s="9" t="s">
        <v>838</v>
      </c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25" customHeight="1" x14ac:dyDescent="0.25">
      <c r="A766" s="6" t="s">
        <v>778</v>
      </c>
      <c r="B766" s="10">
        <v>301265</v>
      </c>
      <c r="C766" s="9" t="s">
        <v>10</v>
      </c>
      <c r="D766" s="9">
        <v>1</v>
      </c>
      <c r="E766" s="9">
        <v>33000</v>
      </c>
      <c r="F766" s="9" t="s">
        <v>11</v>
      </c>
      <c r="G766" s="9" t="s">
        <v>838</v>
      </c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25" customHeight="1" x14ac:dyDescent="0.25">
      <c r="A767" s="6" t="s">
        <v>779</v>
      </c>
      <c r="B767" s="10">
        <v>303411</v>
      </c>
      <c r="C767" s="9" t="s">
        <v>36</v>
      </c>
      <c r="D767" s="9">
        <v>1</v>
      </c>
      <c r="E767" s="9">
        <v>7100</v>
      </c>
      <c r="F767" s="9" t="s">
        <v>11</v>
      </c>
      <c r="G767" s="9" t="s">
        <v>838</v>
      </c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25" customHeight="1" x14ac:dyDescent="0.25">
      <c r="A768" s="6" t="s">
        <v>780</v>
      </c>
      <c r="B768" s="10">
        <v>301311</v>
      </c>
      <c r="C768" s="9" t="s">
        <v>36</v>
      </c>
      <c r="D768" s="9">
        <v>5</v>
      </c>
      <c r="E768" s="9">
        <v>65000</v>
      </c>
      <c r="F768" s="9" t="s">
        <v>11</v>
      </c>
      <c r="G768" s="9" t="s">
        <v>838</v>
      </c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25" customHeight="1" x14ac:dyDescent="0.25">
      <c r="A769" s="6" t="s">
        <v>781</v>
      </c>
      <c r="B769" s="10">
        <v>301341</v>
      </c>
      <c r="C769" s="9" t="s">
        <v>10</v>
      </c>
      <c r="D769" s="9">
        <v>12</v>
      </c>
      <c r="E769" s="9">
        <v>55600</v>
      </c>
      <c r="F769" s="9" t="s">
        <v>11</v>
      </c>
      <c r="G769" s="9" t="s">
        <v>838</v>
      </c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25" customHeight="1" x14ac:dyDescent="0.25">
      <c r="A770" s="6" t="s">
        <v>782</v>
      </c>
      <c r="B770" s="10">
        <v>301344</v>
      </c>
      <c r="C770" s="9" t="s">
        <v>10</v>
      </c>
      <c r="D770" s="9">
        <v>36</v>
      </c>
      <c r="E770" s="9">
        <v>61500</v>
      </c>
      <c r="F770" s="9" t="s">
        <v>11</v>
      </c>
      <c r="G770" s="9" t="s">
        <v>838</v>
      </c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25" customHeight="1" x14ac:dyDescent="0.25">
      <c r="A771" s="6" t="s">
        <v>783</v>
      </c>
      <c r="B771" s="10">
        <v>301346</v>
      </c>
      <c r="C771" s="9" t="s">
        <v>10</v>
      </c>
      <c r="D771" s="9">
        <v>17</v>
      </c>
      <c r="E771" s="9">
        <v>55600</v>
      </c>
      <c r="F771" s="9" t="s">
        <v>11</v>
      </c>
      <c r="G771" s="9" t="s">
        <v>838</v>
      </c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25" customHeight="1" x14ac:dyDescent="0.25">
      <c r="A772" s="6" t="s">
        <v>784</v>
      </c>
      <c r="B772" s="10">
        <v>301347</v>
      </c>
      <c r="C772" s="9" t="s">
        <v>10</v>
      </c>
      <c r="D772" s="9">
        <v>12</v>
      </c>
      <c r="E772" s="9">
        <v>55600</v>
      </c>
      <c r="F772" s="9" t="s">
        <v>11</v>
      </c>
      <c r="G772" s="9" t="s">
        <v>838</v>
      </c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25" customHeight="1" x14ac:dyDescent="0.25">
      <c r="A773" s="6" t="s">
        <v>785</v>
      </c>
      <c r="B773" s="10">
        <v>301348</v>
      </c>
      <c r="C773" s="9" t="s">
        <v>10</v>
      </c>
      <c r="D773" s="9">
        <v>8</v>
      </c>
      <c r="E773" s="9">
        <v>55600</v>
      </c>
      <c r="F773" s="9" t="s">
        <v>11</v>
      </c>
      <c r="G773" s="9" t="s">
        <v>838</v>
      </c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25" customHeight="1" x14ac:dyDescent="0.25">
      <c r="A774" s="6" t="s">
        <v>786</v>
      </c>
      <c r="B774" s="10">
        <v>301349</v>
      </c>
      <c r="C774" s="9" t="s">
        <v>10</v>
      </c>
      <c r="D774" s="9">
        <v>29</v>
      </c>
      <c r="E774" s="9">
        <v>55600</v>
      </c>
      <c r="F774" s="9" t="s">
        <v>11</v>
      </c>
      <c r="G774" s="9" t="s">
        <v>838</v>
      </c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25" customHeight="1" x14ac:dyDescent="0.25">
      <c r="A775" s="6" t="s">
        <v>787</v>
      </c>
      <c r="B775" s="10">
        <v>301350</v>
      </c>
      <c r="C775" s="9" t="s">
        <v>10</v>
      </c>
      <c r="D775" s="9">
        <v>24</v>
      </c>
      <c r="E775" s="9">
        <v>55600</v>
      </c>
      <c r="F775" s="9" t="s">
        <v>11</v>
      </c>
      <c r="G775" s="9" t="s">
        <v>838</v>
      </c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25" customHeight="1" x14ac:dyDescent="0.25">
      <c r="A776" s="6" t="s">
        <v>788</v>
      </c>
      <c r="B776" s="10">
        <v>301351</v>
      </c>
      <c r="C776" s="9" t="s">
        <v>10</v>
      </c>
      <c r="D776" s="9">
        <v>12</v>
      </c>
      <c r="E776" s="9">
        <v>55600</v>
      </c>
      <c r="F776" s="9" t="s">
        <v>11</v>
      </c>
      <c r="G776" s="9" t="s">
        <v>838</v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25" customHeight="1" x14ac:dyDescent="0.25">
      <c r="A777" s="6" t="s">
        <v>789</v>
      </c>
      <c r="B777" s="10">
        <v>301352</v>
      </c>
      <c r="C777" s="9" t="s">
        <v>10</v>
      </c>
      <c r="D777" s="9">
        <v>3</v>
      </c>
      <c r="E777" s="9">
        <v>61500</v>
      </c>
      <c r="F777" s="9" t="s">
        <v>11</v>
      </c>
      <c r="G777" s="9" t="s">
        <v>838</v>
      </c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25" customHeight="1" x14ac:dyDescent="0.25">
      <c r="A778" s="6" t="s">
        <v>790</v>
      </c>
      <c r="B778" s="10">
        <v>301353</v>
      </c>
      <c r="C778" s="9" t="s">
        <v>10</v>
      </c>
      <c r="D778" s="9">
        <v>13</v>
      </c>
      <c r="E778" s="9">
        <v>55600</v>
      </c>
      <c r="F778" s="9" t="s">
        <v>11</v>
      </c>
      <c r="G778" s="9" t="s">
        <v>838</v>
      </c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25" customHeight="1" x14ac:dyDescent="0.25">
      <c r="A779" s="6" t="s">
        <v>791</v>
      </c>
      <c r="B779" s="10">
        <v>301354</v>
      </c>
      <c r="C779" s="9" t="s">
        <v>10</v>
      </c>
      <c r="D779" s="9">
        <v>19</v>
      </c>
      <c r="E779" s="9">
        <v>55600</v>
      </c>
      <c r="F779" s="9" t="s">
        <v>11</v>
      </c>
      <c r="G779" s="9" t="s">
        <v>838</v>
      </c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25" customHeight="1" x14ac:dyDescent="0.25">
      <c r="A780" s="6" t="s">
        <v>792</v>
      </c>
      <c r="B780" s="10">
        <v>301355</v>
      </c>
      <c r="C780" s="9" t="s">
        <v>10</v>
      </c>
      <c r="D780" s="9">
        <v>12</v>
      </c>
      <c r="E780" s="9">
        <v>55600</v>
      </c>
      <c r="F780" s="9" t="s">
        <v>11</v>
      </c>
      <c r="G780" s="9" t="s">
        <v>838</v>
      </c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25" customHeight="1" x14ac:dyDescent="0.25">
      <c r="A781" s="6" t="s">
        <v>793</v>
      </c>
      <c r="B781" s="10">
        <v>302127</v>
      </c>
      <c r="C781" s="9" t="s">
        <v>10</v>
      </c>
      <c r="D781" s="9">
        <v>2</v>
      </c>
      <c r="E781" s="9">
        <v>41700</v>
      </c>
      <c r="F781" s="9" t="s">
        <v>11</v>
      </c>
      <c r="G781" s="9" t="s">
        <v>838</v>
      </c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25" customHeight="1" x14ac:dyDescent="0.25">
      <c r="A782" s="6" t="s">
        <v>794</v>
      </c>
      <c r="B782" s="10">
        <v>301356</v>
      </c>
      <c r="C782" s="9" t="s">
        <v>10</v>
      </c>
      <c r="D782" s="9">
        <v>8</v>
      </c>
      <c r="E782" s="9">
        <v>55600</v>
      </c>
      <c r="F782" s="9" t="s">
        <v>11</v>
      </c>
      <c r="G782" s="9" t="s">
        <v>838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25" customHeight="1" x14ac:dyDescent="0.25">
      <c r="A783" s="6" t="s">
        <v>795</v>
      </c>
      <c r="B783" s="10">
        <v>301357</v>
      </c>
      <c r="C783" s="9" t="s">
        <v>10</v>
      </c>
      <c r="D783" s="9">
        <v>7</v>
      </c>
      <c r="E783" s="9">
        <v>55600</v>
      </c>
      <c r="F783" s="9" t="s">
        <v>11</v>
      </c>
      <c r="G783" s="9" t="s">
        <v>838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25" customHeight="1" x14ac:dyDescent="0.25">
      <c r="A784" s="6" t="s">
        <v>796</v>
      </c>
      <c r="B784" s="10">
        <v>302134</v>
      </c>
      <c r="C784" s="9" t="s">
        <v>10</v>
      </c>
      <c r="D784" s="9">
        <v>12</v>
      </c>
      <c r="E784" s="9">
        <v>41700</v>
      </c>
      <c r="F784" s="9" t="s">
        <v>11</v>
      </c>
      <c r="G784" s="9" t="s">
        <v>838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25" customHeight="1" x14ac:dyDescent="0.25">
      <c r="A785" s="6" t="s">
        <v>797</v>
      </c>
      <c r="B785" s="10">
        <v>301362</v>
      </c>
      <c r="C785" s="9" t="s">
        <v>10</v>
      </c>
      <c r="D785" s="9">
        <v>13</v>
      </c>
      <c r="E785" s="9">
        <v>55600</v>
      </c>
      <c r="F785" s="9" t="s">
        <v>11</v>
      </c>
      <c r="G785" s="9" t="s">
        <v>838</v>
      </c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25" customHeight="1" x14ac:dyDescent="0.25">
      <c r="A786" s="6" t="s">
        <v>798</v>
      </c>
      <c r="B786" s="10">
        <v>301367</v>
      </c>
      <c r="C786" s="9" t="s">
        <v>10</v>
      </c>
      <c r="D786" s="9">
        <v>7</v>
      </c>
      <c r="E786" s="9">
        <v>61500</v>
      </c>
      <c r="F786" s="9" t="s">
        <v>11</v>
      </c>
      <c r="G786" s="9" t="s">
        <v>838</v>
      </c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25" customHeight="1" x14ac:dyDescent="0.25">
      <c r="A787" s="6" t="s">
        <v>799</v>
      </c>
      <c r="B787" s="10">
        <v>301370</v>
      </c>
      <c r="C787" s="9" t="s">
        <v>10</v>
      </c>
      <c r="D787" s="9">
        <v>6</v>
      </c>
      <c r="E787" s="9">
        <v>55600</v>
      </c>
      <c r="F787" s="9" t="s">
        <v>11</v>
      </c>
      <c r="G787" s="9" t="s">
        <v>838</v>
      </c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25" customHeight="1" x14ac:dyDescent="0.25">
      <c r="A788" s="6" t="s">
        <v>800</v>
      </c>
      <c r="B788" s="10">
        <v>301371</v>
      </c>
      <c r="C788" s="9" t="s">
        <v>10</v>
      </c>
      <c r="D788" s="9">
        <v>6</v>
      </c>
      <c r="E788" s="9">
        <v>55600</v>
      </c>
      <c r="F788" s="9" t="s">
        <v>11</v>
      </c>
      <c r="G788" s="9" t="s">
        <v>838</v>
      </c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25" customHeight="1" x14ac:dyDescent="0.25">
      <c r="A789" s="6" t="s">
        <v>801</v>
      </c>
      <c r="B789" s="10">
        <v>301372</v>
      </c>
      <c r="C789" s="9" t="s">
        <v>10</v>
      </c>
      <c r="D789" s="9">
        <v>12</v>
      </c>
      <c r="E789" s="9">
        <v>55600</v>
      </c>
      <c r="F789" s="9" t="s">
        <v>11</v>
      </c>
      <c r="G789" s="9" t="s">
        <v>838</v>
      </c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25" customHeight="1" x14ac:dyDescent="0.25">
      <c r="A790" s="6" t="s">
        <v>802</v>
      </c>
      <c r="B790" s="10">
        <v>301378</v>
      </c>
      <c r="C790" s="9" t="s">
        <v>10</v>
      </c>
      <c r="D790" s="9">
        <v>60</v>
      </c>
      <c r="E790" s="9">
        <v>55600</v>
      </c>
      <c r="F790" s="9" t="s">
        <v>11</v>
      </c>
      <c r="G790" s="9" t="s">
        <v>838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25" customHeight="1" x14ac:dyDescent="0.25">
      <c r="A791" s="6" t="s">
        <v>803</v>
      </c>
      <c r="B791" s="10">
        <v>301379</v>
      </c>
      <c r="C791" s="9" t="s">
        <v>10</v>
      </c>
      <c r="D791" s="9">
        <v>24</v>
      </c>
      <c r="E791" s="9">
        <v>61500</v>
      </c>
      <c r="F791" s="9" t="s">
        <v>11</v>
      </c>
      <c r="G791" s="9" t="s">
        <v>838</v>
      </c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25" customHeight="1" x14ac:dyDescent="0.25">
      <c r="A792" s="6" t="s">
        <v>804</v>
      </c>
      <c r="B792" s="10">
        <v>301380</v>
      </c>
      <c r="C792" s="9" t="s">
        <v>10</v>
      </c>
      <c r="D792" s="9">
        <v>50</v>
      </c>
      <c r="E792" s="9">
        <v>71500</v>
      </c>
      <c r="F792" s="9" t="s">
        <v>11</v>
      </c>
      <c r="G792" s="9" t="s">
        <v>838</v>
      </c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25" customHeight="1" x14ac:dyDescent="0.25">
      <c r="A793" s="6" t="s">
        <v>805</v>
      </c>
      <c r="B793" s="10">
        <v>301382</v>
      </c>
      <c r="C793" s="9" t="s">
        <v>10</v>
      </c>
      <c r="D793" s="9">
        <v>59</v>
      </c>
      <c r="E793" s="9">
        <v>55600</v>
      </c>
      <c r="F793" s="9" t="s">
        <v>11</v>
      </c>
      <c r="G793" s="9" t="s">
        <v>838</v>
      </c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25" customHeight="1" x14ac:dyDescent="0.25">
      <c r="A794" s="6" t="s">
        <v>806</v>
      </c>
      <c r="B794" s="10">
        <v>301384</v>
      </c>
      <c r="C794" s="9" t="s">
        <v>10</v>
      </c>
      <c r="D794" s="9">
        <v>6</v>
      </c>
      <c r="E794" s="9">
        <v>55600</v>
      </c>
      <c r="F794" s="9" t="s">
        <v>11</v>
      </c>
      <c r="G794" s="9" t="s">
        <v>838</v>
      </c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25" customHeight="1" x14ac:dyDescent="0.25">
      <c r="A795" s="6" t="s">
        <v>807</v>
      </c>
      <c r="B795" s="10">
        <v>301385</v>
      </c>
      <c r="C795" s="9" t="s">
        <v>10</v>
      </c>
      <c r="D795" s="9">
        <v>2</v>
      </c>
      <c r="E795" s="9">
        <v>55600</v>
      </c>
      <c r="F795" s="9" t="s">
        <v>11</v>
      </c>
      <c r="G795" s="9" t="s">
        <v>838</v>
      </c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25" customHeight="1" x14ac:dyDescent="0.25">
      <c r="A796" s="6" t="s">
        <v>808</v>
      </c>
      <c r="B796" s="10">
        <v>301386</v>
      </c>
      <c r="C796" s="9" t="s">
        <v>10</v>
      </c>
      <c r="D796" s="9">
        <v>1</v>
      </c>
      <c r="E796" s="9">
        <v>55600</v>
      </c>
      <c r="F796" s="9" t="s">
        <v>11</v>
      </c>
      <c r="G796" s="9" t="s">
        <v>838</v>
      </c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25" customHeight="1" x14ac:dyDescent="0.25">
      <c r="A797" s="6" t="s">
        <v>809</v>
      </c>
      <c r="B797" s="10">
        <v>301387</v>
      </c>
      <c r="C797" s="9" t="s">
        <v>10</v>
      </c>
      <c r="D797" s="9">
        <v>12</v>
      </c>
      <c r="E797" s="9">
        <v>61500</v>
      </c>
      <c r="F797" s="9" t="s">
        <v>11</v>
      </c>
      <c r="G797" s="9" t="s">
        <v>838</v>
      </c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25" customHeight="1" x14ac:dyDescent="0.25">
      <c r="A798" s="6" t="s">
        <v>810</v>
      </c>
      <c r="B798" s="10">
        <v>301390</v>
      </c>
      <c r="C798" s="9" t="s">
        <v>10</v>
      </c>
      <c r="D798" s="9">
        <v>12</v>
      </c>
      <c r="E798" s="9">
        <v>61500</v>
      </c>
      <c r="F798" s="9" t="s">
        <v>11</v>
      </c>
      <c r="G798" s="9" t="s">
        <v>838</v>
      </c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25" customHeight="1" x14ac:dyDescent="0.25">
      <c r="A799" s="6" t="s">
        <v>811</v>
      </c>
      <c r="B799" s="10">
        <v>301392</v>
      </c>
      <c r="C799" s="9" t="s">
        <v>10</v>
      </c>
      <c r="D799" s="9">
        <v>12</v>
      </c>
      <c r="E799" s="9">
        <v>55600</v>
      </c>
      <c r="F799" s="9" t="s">
        <v>11</v>
      </c>
      <c r="G799" s="9" t="s">
        <v>838</v>
      </c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25" customHeight="1" x14ac:dyDescent="0.25">
      <c r="A800" s="6" t="s">
        <v>812</v>
      </c>
      <c r="B800" s="10">
        <v>301393</v>
      </c>
      <c r="C800" s="9" t="s">
        <v>10</v>
      </c>
      <c r="D800" s="9">
        <v>2</v>
      </c>
      <c r="E800" s="9">
        <v>55600</v>
      </c>
      <c r="F800" s="9" t="s">
        <v>11</v>
      </c>
      <c r="G800" s="9" t="s">
        <v>838</v>
      </c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25" customHeight="1" x14ac:dyDescent="0.25">
      <c r="A801" s="6" t="s">
        <v>813</v>
      </c>
      <c r="B801" s="10">
        <v>301394</v>
      </c>
      <c r="C801" s="9" t="s">
        <v>10</v>
      </c>
      <c r="D801" s="9">
        <v>11</v>
      </c>
      <c r="E801" s="9">
        <v>55600</v>
      </c>
      <c r="F801" s="9" t="s">
        <v>11</v>
      </c>
      <c r="G801" s="9" t="s">
        <v>838</v>
      </c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25" customHeight="1" x14ac:dyDescent="0.25">
      <c r="A802" s="6" t="s">
        <v>814</v>
      </c>
      <c r="B802" s="10">
        <v>301396</v>
      </c>
      <c r="C802" s="9" t="s">
        <v>10</v>
      </c>
      <c r="D802" s="9">
        <v>31</v>
      </c>
      <c r="E802" s="9">
        <v>55600</v>
      </c>
      <c r="F802" s="9" t="s">
        <v>11</v>
      </c>
      <c r="G802" s="9" t="s">
        <v>838</v>
      </c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25" customHeight="1" x14ac:dyDescent="0.25">
      <c r="A803" s="6" t="s">
        <v>815</v>
      </c>
      <c r="B803" s="10">
        <v>301398</v>
      </c>
      <c r="C803" s="9" t="s">
        <v>10</v>
      </c>
      <c r="D803" s="9">
        <v>13</v>
      </c>
      <c r="E803" s="9">
        <v>55600</v>
      </c>
      <c r="F803" s="9" t="s">
        <v>11</v>
      </c>
      <c r="G803" s="9" t="s">
        <v>838</v>
      </c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25" customHeight="1" x14ac:dyDescent="0.25">
      <c r="A804" s="6" t="s">
        <v>816</v>
      </c>
      <c r="B804" s="10">
        <v>301399</v>
      </c>
      <c r="C804" s="9" t="s">
        <v>10</v>
      </c>
      <c r="D804" s="9">
        <v>2</v>
      </c>
      <c r="E804" s="9">
        <v>55600</v>
      </c>
      <c r="F804" s="9" t="s">
        <v>11</v>
      </c>
      <c r="G804" s="9" t="s">
        <v>838</v>
      </c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25" customHeight="1" x14ac:dyDescent="0.25">
      <c r="A805" s="6" t="s">
        <v>817</v>
      </c>
      <c r="B805" s="10">
        <v>301400</v>
      </c>
      <c r="C805" s="9" t="s">
        <v>10</v>
      </c>
      <c r="D805" s="9">
        <v>49</v>
      </c>
      <c r="E805" s="9">
        <v>61500</v>
      </c>
      <c r="F805" s="9" t="s">
        <v>11</v>
      </c>
      <c r="G805" s="9" t="s">
        <v>838</v>
      </c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25" customHeight="1" x14ac:dyDescent="0.25">
      <c r="A806" s="6" t="s">
        <v>818</v>
      </c>
      <c r="B806" s="10">
        <v>301401</v>
      </c>
      <c r="C806" s="9" t="s">
        <v>10</v>
      </c>
      <c r="D806" s="9">
        <v>15</v>
      </c>
      <c r="E806" s="9">
        <v>55600</v>
      </c>
      <c r="F806" s="9" t="s">
        <v>11</v>
      </c>
      <c r="G806" s="9" t="s">
        <v>838</v>
      </c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25" customHeight="1" x14ac:dyDescent="0.25">
      <c r="A807" s="6" t="s">
        <v>819</v>
      </c>
      <c r="B807" s="10">
        <v>301405</v>
      </c>
      <c r="C807" s="9" t="s">
        <v>10</v>
      </c>
      <c r="D807" s="9">
        <v>48</v>
      </c>
      <c r="E807" s="9">
        <v>61500</v>
      </c>
      <c r="F807" s="9" t="s">
        <v>11</v>
      </c>
      <c r="G807" s="9" t="s">
        <v>838</v>
      </c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25" customHeight="1" x14ac:dyDescent="0.25">
      <c r="A808" s="6" t="s">
        <v>820</v>
      </c>
      <c r="B808" s="10">
        <v>301406</v>
      </c>
      <c r="C808" s="9" t="s">
        <v>10</v>
      </c>
      <c r="D808" s="9">
        <v>24</v>
      </c>
      <c r="E808" s="9">
        <v>61500</v>
      </c>
      <c r="F808" s="9" t="s">
        <v>11</v>
      </c>
      <c r="G808" s="9" t="s">
        <v>838</v>
      </c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25" customHeight="1" x14ac:dyDescent="0.25">
      <c r="A809" s="6" t="s">
        <v>821</v>
      </c>
      <c r="B809" s="10">
        <v>301407</v>
      </c>
      <c r="C809" s="9" t="s">
        <v>10</v>
      </c>
      <c r="D809" s="9">
        <v>1</v>
      </c>
      <c r="E809" s="9">
        <v>55600</v>
      </c>
      <c r="F809" s="9" t="s">
        <v>11</v>
      </c>
      <c r="G809" s="9" t="s">
        <v>838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25" customHeight="1" x14ac:dyDescent="0.25">
      <c r="A810" s="6" t="s">
        <v>822</v>
      </c>
      <c r="B810" s="10">
        <v>301417</v>
      </c>
      <c r="C810" s="9" t="s">
        <v>10</v>
      </c>
      <c r="D810" s="9">
        <v>2</v>
      </c>
      <c r="E810" s="9">
        <v>55600</v>
      </c>
      <c r="F810" s="9" t="s">
        <v>11</v>
      </c>
      <c r="G810" s="9" t="s">
        <v>838</v>
      </c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25" customHeight="1" x14ac:dyDescent="0.25">
      <c r="A811" s="6" t="s">
        <v>823</v>
      </c>
      <c r="B811" s="10">
        <v>302139</v>
      </c>
      <c r="C811" s="9" t="s">
        <v>10</v>
      </c>
      <c r="D811" s="9">
        <v>2</v>
      </c>
      <c r="E811" s="9">
        <v>59600</v>
      </c>
      <c r="F811" s="9" t="s">
        <v>11</v>
      </c>
      <c r="G811" s="9" t="s">
        <v>838</v>
      </c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25" customHeight="1" x14ac:dyDescent="0.25">
      <c r="A812" s="6" t="s">
        <v>824</v>
      </c>
      <c r="B812" s="10">
        <v>302063</v>
      </c>
      <c r="C812" s="9" t="s">
        <v>10</v>
      </c>
      <c r="D812" s="9">
        <v>4</v>
      </c>
      <c r="E812" s="9">
        <v>59600</v>
      </c>
      <c r="F812" s="9" t="s">
        <v>11</v>
      </c>
      <c r="G812" s="9" t="s">
        <v>838</v>
      </c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25" customHeight="1" x14ac:dyDescent="0.25">
      <c r="A813" s="6" t="s">
        <v>825</v>
      </c>
      <c r="B813" s="10">
        <v>301618</v>
      </c>
      <c r="C813" s="9" t="s">
        <v>42</v>
      </c>
      <c r="D813" s="9">
        <v>2</v>
      </c>
      <c r="E813" s="9">
        <v>325000</v>
      </c>
      <c r="F813" s="9" t="s">
        <v>11</v>
      </c>
      <c r="G813" s="9" t="s">
        <v>838</v>
      </c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25" customHeight="1" x14ac:dyDescent="0.25">
      <c r="A814" s="6" t="s">
        <v>826</v>
      </c>
      <c r="B814" s="10">
        <v>301619</v>
      </c>
      <c r="C814" s="9" t="s">
        <v>42</v>
      </c>
      <c r="D814" s="9">
        <v>1</v>
      </c>
      <c r="E814" s="9">
        <v>370000</v>
      </c>
      <c r="F814" s="9" t="s">
        <v>11</v>
      </c>
      <c r="G814" s="9" t="s">
        <v>838</v>
      </c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25" customHeight="1" x14ac:dyDescent="0.25">
      <c r="A815" s="9" t="s">
        <v>827</v>
      </c>
      <c r="B815" s="10">
        <v>103555</v>
      </c>
      <c r="C815" s="9" t="s">
        <v>10</v>
      </c>
      <c r="D815" s="9">
        <v>1</v>
      </c>
      <c r="E815" s="9"/>
      <c r="F815" s="9" t="s">
        <v>11</v>
      </c>
      <c r="G815" s="9" t="s">
        <v>835</v>
      </c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25" customHeight="1" x14ac:dyDescent="0.25">
      <c r="A816" s="9" t="s">
        <v>828</v>
      </c>
      <c r="B816" s="10">
        <v>101488</v>
      </c>
      <c r="C816" s="9" t="s">
        <v>36</v>
      </c>
      <c r="D816" s="9">
        <v>240</v>
      </c>
      <c r="E816" s="9">
        <v>30780</v>
      </c>
      <c r="F816" s="9" t="s">
        <v>11</v>
      </c>
      <c r="G816" s="9" t="s">
        <v>835</v>
      </c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25" customHeight="1" x14ac:dyDescent="0.25">
      <c r="A817" s="9" t="s">
        <v>829</v>
      </c>
      <c r="B817" s="10">
        <v>101016</v>
      </c>
      <c r="C817" s="9" t="s">
        <v>36</v>
      </c>
      <c r="D817" s="9">
        <v>250</v>
      </c>
      <c r="E817" s="9">
        <v>64000</v>
      </c>
      <c r="F817" s="9" t="s">
        <v>11</v>
      </c>
      <c r="G817" s="9" t="s">
        <v>835</v>
      </c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25" customHeight="1" x14ac:dyDescent="0.25">
      <c r="A818" s="9" t="s">
        <v>830</v>
      </c>
      <c r="B818" s="10">
        <v>103505</v>
      </c>
      <c r="C818" s="9" t="s">
        <v>10</v>
      </c>
      <c r="D818" s="9">
        <v>100</v>
      </c>
      <c r="E818" s="9">
        <v>322175</v>
      </c>
      <c r="F818" s="9" t="s">
        <v>11</v>
      </c>
      <c r="G818" s="9" t="s">
        <v>835</v>
      </c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25" customHeight="1" x14ac:dyDescent="0.25">
      <c r="A819" s="9" t="s">
        <v>831</v>
      </c>
      <c r="B819" s="10">
        <v>103504</v>
      </c>
      <c r="C819" s="9" t="s">
        <v>10</v>
      </c>
      <c r="D819" s="9">
        <v>200</v>
      </c>
      <c r="E819" s="9">
        <v>386610</v>
      </c>
      <c r="F819" s="9" t="s">
        <v>11</v>
      </c>
      <c r="G819" s="9" t="s">
        <v>835</v>
      </c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25" customHeight="1" x14ac:dyDescent="0.25">
      <c r="A820" s="9" t="s">
        <v>832</v>
      </c>
      <c r="B820" s="12">
        <v>103493</v>
      </c>
      <c r="C820" s="9"/>
      <c r="D820" s="9">
        <v>7</v>
      </c>
      <c r="E820" s="9">
        <v>26500</v>
      </c>
      <c r="F820" s="9" t="s">
        <v>11</v>
      </c>
      <c r="G820" s="9" t="s">
        <v>838</v>
      </c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25" customHeight="1" x14ac:dyDescent="0.25">
      <c r="A821" s="9" t="s">
        <v>841</v>
      </c>
      <c r="B821" s="12">
        <v>103439</v>
      </c>
      <c r="C821" s="9"/>
      <c r="D821" s="9">
        <v>2</v>
      </c>
      <c r="E821" s="9">
        <v>260000</v>
      </c>
      <c r="F821" s="9" t="s">
        <v>11</v>
      </c>
      <c r="G821" s="9" t="s">
        <v>838</v>
      </c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25" customHeight="1" x14ac:dyDescent="0.25">
      <c r="A822" s="9" t="s">
        <v>833</v>
      </c>
      <c r="B822" s="12">
        <v>103513</v>
      </c>
      <c r="C822" s="9"/>
      <c r="D822" s="9">
        <v>20</v>
      </c>
      <c r="E822" s="9">
        <v>12000</v>
      </c>
      <c r="F822" s="9" t="s">
        <v>11</v>
      </c>
      <c r="G822" s="9" t="s">
        <v>838</v>
      </c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25" customHeight="1" x14ac:dyDescent="0.25">
      <c r="A823" s="6"/>
      <c r="B823" s="10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25" customHeight="1" x14ac:dyDescent="0.25">
      <c r="A824" s="6"/>
      <c r="B824" s="10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25" customHeight="1" x14ac:dyDescent="0.25">
      <c r="A825" s="6"/>
      <c r="B825" s="10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25" customHeight="1" x14ac:dyDescent="0.25">
      <c r="A826" s="15"/>
      <c r="B826" s="10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25" customHeight="1" x14ac:dyDescent="0.25">
      <c r="A827" s="6"/>
      <c r="B827" s="10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25" customHeight="1" x14ac:dyDescent="0.25">
      <c r="A828" s="6"/>
      <c r="B828" s="10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25" customHeight="1" x14ac:dyDescent="0.25">
      <c r="A829" s="6"/>
      <c r="B829" s="10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25" customHeight="1" x14ac:dyDescent="0.25">
      <c r="A830" s="6"/>
      <c r="B830" s="10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25" customHeight="1" x14ac:dyDescent="0.25">
      <c r="A831" s="6"/>
      <c r="B831" s="10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25" customHeight="1" x14ac:dyDescent="0.25">
      <c r="A832" s="6"/>
      <c r="B832" s="10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25" customHeight="1" x14ac:dyDescent="0.25">
      <c r="A833" s="6"/>
      <c r="B833" s="10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25" customHeight="1" x14ac:dyDescent="0.25">
      <c r="A834" s="6"/>
      <c r="B834" s="10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25" customHeight="1" x14ac:dyDescent="0.25">
      <c r="A835" s="6"/>
      <c r="B835" s="10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25" customHeight="1" x14ac:dyDescent="0.25">
      <c r="A836" s="6"/>
      <c r="B836" s="10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25" customHeight="1" x14ac:dyDescent="0.25">
      <c r="A837" s="6"/>
      <c r="B837" s="10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25" customHeight="1" x14ac:dyDescent="0.25">
      <c r="A838" s="6"/>
      <c r="B838" s="10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25" customHeight="1" x14ac:dyDescent="0.25">
      <c r="A839" s="6"/>
      <c r="B839" s="10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25" customHeight="1" x14ac:dyDescent="0.25">
      <c r="A840" s="6"/>
      <c r="B840" s="10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25" customHeight="1" x14ac:dyDescent="0.25">
      <c r="A841" s="6"/>
      <c r="B841" s="10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25" customHeight="1" x14ac:dyDescent="0.25">
      <c r="A842" s="6"/>
      <c r="B842" s="10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25" customHeight="1" x14ac:dyDescent="0.25">
      <c r="A843" s="6"/>
      <c r="B843" s="10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25" customHeight="1" x14ac:dyDescent="0.25">
      <c r="A844" s="6"/>
      <c r="B844" s="10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25" customHeight="1" x14ac:dyDescent="0.25">
      <c r="A845" s="6"/>
      <c r="B845" s="10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25" customHeight="1" x14ac:dyDescent="0.25">
      <c r="A846" s="6"/>
      <c r="B846" s="10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25" customHeight="1" x14ac:dyDescent="0.25">
      <c r="A847" s="6"/>
      <c r="B847" s="10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25" customHeight="1" x14ac:dyDescent="0.25">
      <c r="A848" s="6"/>
      <c r="B848" s="10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25" customHeight="1" x14ac:dyDescent="0.25">
      <c r="A849" s="6"/>
      <c r="B849" s="10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25" customHeight="1" x14ac:dyDescent="0.25">
      <c r="A850" s="6"/>
      <c r="B850" s="10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25" customHeight="1" x14ac:dyDescent="0.25">
      <c r="A851" s="6"/>
      <c r="B851" s="10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25" customHeight="1" x14ac:dyDescent="0.25">
      <c r="A852" s="6"/>
      <c r="B852" s="10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25" customHeight="1" x14ac:dyDescent="0.25">
      <c r="A853" s="6"/>
      <c r="B853" s="10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25" customHeight="1" x14ac:dyDescent="0.25">
      <c r="A854" s="6"/>
      <c r="B854" s="10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25" customHeight="1" x14ac:dyDescent="0.25">
      <c r="A855" s="6"/>
      <c r="B855" s="10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25" customHeight="1" x14ac:dyDescent="0.25">
      <c r="A856" s="6"/>
      <c r="B856" s="10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25" customHeight="1" x14ac:dyDescent="0.25">
      <c r="A857" s="6"/>
      <c r="B857" s="10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25" customHeight="1" x14ac:dyDescent="0.25">
      <c r="A858" s="6"/>
      <c r="B858" s="10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25" customHeight="1" x14ac:dyDescent="0.25">
      <c r="A859" s="6"/>
      <c r="B859" s="10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25" customHeight="1" x14ac:dyDescent="0.25">
      <c r="A860" s="6"/>
      <c r="B860" s="10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25" customHeight="1" x14ac:dyDescent="0.25">
      <c r="A861" s="6"/>
      <c r="B861" s="10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25" customHeight="1" x14ac:dyDescent="0.25">
      <c r="A862" s="6"/>
      <c r="B862" s="10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25" customHeight="1" x14ac:dyDescent="0.25">
      <c r="A863" s="6"/>
      <c r="B863" s="10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25" customHeight="1" x14ac:dyDescent="0.25">
      <c r="A864" s="6"/>
      <c r="B864" s="10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25" customHeight="1" x14ac:dyDescent="0.25">
      <c r="A865" s="6"/>
      <c r="B865" s="10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25" customHeight="1" x14ac:dyDescent="0.25">
      <c r="A866" s="6"/>
      <c r="B866" s="10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25" customHeight="1" x14ac:dyDescent="0.25">
      <c r="A867" s="6"/>
      <c r="B867" s="10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25" customHeight="1" x14ac:dyDescent="0.25">
      <c r="A868" s="6"/>
      <c r="B868" s="10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25" customHeight="1" x14ac:dyDescent="0.25">
      <c r="A869" s="6"/>
      <c r="B869" s="10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25" customHeight="1" x14ac:dyDescent="0.25">
      <c r="A870" s="6"/>
      <c r="B870" s="10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25" customHeight="1" x14ac:dyDescent="0.25">
      <c r="A871" s="6"/>
      <c r="B871" s="10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25" customHeight="1" x14ac:dyDescent="0.25">
      <c r="A872" s="6"/>
      <c r="B872" s="10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25" customHeight="1" x14ac:dyDescent="0.25">
      <c r="A873" s="6"/>
      <c r="B873" s="10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25" customHeight="1" x14ac:dyDescent="0.25">
      <c r="A874" s="6"/>
      <c r="B874" s="10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25" customHeight="1" x14ac:dyDescent="0.25">
      <c r="A875" s="6"/>
      <c r="B875" s="10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25" customHeight="1" x14ac:dyDescent="0.25">
      <c r="A876" s="6"/>
      <c r="B876" s="10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25" customHeight="1" x14ac:dyDescent="0.25">
      <c r="A877" s="6"/>
      <c r="B877" s="10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25" customHeight="1" x14ac:dyDescent="0.25">
      <c r="A878" s="6"/>
      <c r="B878" s="10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25" customHeight="1" x14ac:dyDescent="0.25">
      <c r="A879" s="6"/>
      <c r="B879" s="10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25" customHeight="1" x14ac:dyDescent="0.25">
      <c r="A880" s="6"/>
      <c r="B880" s="10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25" customHeight="1" x14ac:dyDescent="0.25">
      <c r="A881" s="6"/>
      <c r="B881" s="10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25" customHeight="1" x14ac:dyDescent="0.25">
      <c r="A882" s="6"/>
      <c r="B882" s="10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25" customHeight="1" x14ac:dyDescent="0.25">
      <c r="A883" s="6"/>
      <c r="B883" s="10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25" customHeight="1" x14ac:dyDescent="0.25">
      <c r="A884" s="6"/>
      <c r="B884" s="10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25" customHeight="1" x14ac:dyDescent="0.25">
      <c r="A885" s="6"/>
      <c r="B885" s="10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25" customHeight="1" x14ac:dyDescent="0.25">
      <c r="A886" s="6"/>
      <c r="B886" s="10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25" customHeight="1" x14ac:dyDescent="0.25">
      <c r="A887" s="6"/>
      <c r="B887" s="10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25" customHeight="1" x14ac:dyDescent="0.25">
      <c r="A888" s="6"/>
      <c r="B888" s="10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25" customHeight="1" x14ac:dyDescent="0.25">
      <c r="A889" s="6"/>
      <c r="B889" s="10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25" customHeight="1" x14ac:dyDescent="0.25">
      <c r="A890" s="6"/>
      <c r="B890" s="10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25" customHeight="1" x14ac:dyDescent="0.25">
      <c r="A891" s="6"/>
      <c r="B891" s="10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25" customHeight="1" x14ac:dyDescent="0.25">
      <c r="A892" s="6"/>
      <c r="B892" s="10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25" customHeight="1" x14ac:dyDescent="0.25">
      <c r="A893" s="6"/>
      <c r="B893" s="10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25" customHeight="1" x14ac:dyDescent="0.25">
      <c r="A894" s="6"/>
      <c r="B894" s="10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25" customHeight="1" x14ac:dyDescent="0.25">
      <c r="A895" s="6"/>
      <c r="B895" s="10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25" customHeight="1" x14ac:dyDescent="0.25">
      <c r="A896" s="6"/>
      <c r="B896" s="10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25" customHeight="1" x14ac:dyDescent="0.25">
      <c r="A897" s="6"/>
      <c r="B897" s="10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25" customHeight="1" x14ac:dyDescent="0.25">
      <c r="A898" s="6"/>
      <c r="B898" s="10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25" customHeight="1" x14ac:dyDescent="0.25">
      <c r="A899" s="6"/>
      <c r="B899" s="10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25" customHeight="1" x14ac:dyDescent="0.25">
      <c r="A900" s="6"/>
      <c r="B900" s="10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25" customHeight="1" x14ac:dyDescent="0.25">
      <c r="A901" s="6"/>
      <c r="B901" s="10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25" customHeight="1" x14ac:dyDescent="0.25">
      <c r="A902" s="6"/>
      <c r="B902" s="10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25" customHeight="1" x14ac:dyDescent="0.25">
      <c r="A903" s="6"/>
      <c r="B903" s="10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25" customHeight="1" x14ac:dyDescent="0.25">
      <c r="A904" s="6"/>
      <c r="B904" s="10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25" customHeight="1" x14ac:dyDescent="0.25">
      <c r="A905" s="6"/>
      <c r="B905" s="10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25" customHeight="1" x14ac:dyDescent="0.25">
      <c r="A906" s="6"/>
      <c r="B906" s="10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25" customHeight="1" x14ac:dyDescent="0.25">
      <c r="A907" s="6"/>
      <c r="B907" s="10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25" customHeight="1" x14ac:dyDescent="0.25">
      <c r="A908" s="6"/>
      <c r="B908" s="10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25" customHeight="1" x14ac:dyDescent="0.25">
      <c r="A909" s="6"/>
      <c r="B909" s="10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25" customHeight="1" x14ac:dyDescent="0.25">
      <c r="A910" s="6"/>
      <c r="B910" s="10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25" customHeight="1" x14ac:dyDescent="0.25">
      <c r="A911" s="6"/>
      <c r="B911" s="10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25" customHeight="1" x14ac:dyDescent="0.25">
      <c r="A912" s="6"/>
      <c r="B912" s="10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25" customHeight="1" x14ac:dyDescent="0.25">
      <c r="A913" s="6"/>
      <c r="B913" s="10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25" customHeight="1" x14ac:dyDescent="0.25">
      <c r="A914" s="6"/>
      <c r="B914" s="10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25" customHeight="1" x14ac:dyDescent="0.25">
      <c r="A915" s="6"/>
      <c r="B915" s="10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25" customHeight="1" x14ac:dyDescent="0.25">
      <c r="A916" s="6"/>
      <c r="B916" s="10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25" customHeight="1" x14ac:dyDescent="0.25">
      <c r="A917" s="6"/>
      <c r="B917" s="10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25" customHeight="1" x14ac:dyDescent="0.25">
      <c r="A918" s="6"/>
      <c r="B918" s="10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25" customHeight="1" x14ac:dyDescent="0.25">
      <c r="A919" s="6"/>
      <c r="B919" s="10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25" customHeight="1" x14ac:dyDescent="0.25">
      <c r="A920" s="6"/>
      <c r="B920" s="10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25" customHeight="1" x14ac:dyDescent="0.25">
      <c r="A921" s="6"/>
      <c r="B921" s="10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25" customHeight="1" x14ac:dyDescent="0.25">
      <c r="A922" s="6"/>
      <c r="B922" s="10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25" customHeight="1" x14ac:dyDescent="0.25">
      <c r="A923" s="6"/>
      <c r="B923" s="10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25" customHeight="1" x14ac:dyDescent="0.25">
      <c r="A924" s="6"/>
      <c r="B924" s="10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25" customHeight="1" x14ac:dyDescent="0.25">
      <c r="A925" s="6"/>
      <c r="B925" s="10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25" customHeight="1" x14ac:dyDescent="0.25">
      <c r="A926" s="6"/>
      <c r="B926" s="10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25" customHeight="1" x14ac:dyDescent="0.25">
      <c r="A927" s="6"/>
      <c r="B927" s="10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25" customHeight="1" x14ac:dyDescent="0.25">
      <c r="A928" s="6"/>
      <c r="B928" s="10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25" customHeight="1" x14ac:dyDescent="0.25">
      <c r="A929" s="6"/>
      <c r="B929" s="10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25" customHeight="1" x14ac:dyDescent="0.25">
      <c r="A930" s="6"/>
      <c r="B930" s="10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25" customHeight="1" x14ac:dyDescent="0.25">
      <c r="A931" s="6"/>
      <c r="B931" s="10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25" customHeight="1" x14ac:dyDescent="0.25">
      <c r="A932" s="6"/>
      <c r="B932" s="10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25" customHeight="1" x14ac:dyDescent="0.25">
      <c r="A933" s="6"/>
      <c r="B933" s="10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25" customHeight="1" x14ac:dyDescent="0.25">
      <c r="A934" s="6"/>
      <c r="B934" s="10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25" customHeight="1" x14ac:dyDescent="0.25">
      <c r="A935" s="6"/>
      <c r="B935" s="10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25" customHeight="1" x14ac:dyDescent="0.25">
      <c r="A936" s="6"/>
      <c r="B936" s="10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25" customHeight="1" x14ac:dyDescent="0.25">
      <c r="A937" s="6"/>
      <c r="B937" s="10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25" customHeight="1" x14ac:dyDescent="0.25">
      <c r="A938" s="6"/>
      <c r="B938" s="10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25" customHeight="1" x14ac:dyDescent="0.25">
      <c r="A939" s="6"/>
      <c r="B939" s="10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25" customHeight="1" x14ac:dyDescent="0.25">
      <c r="A940" s="6"/>
      <c r="B940" s="10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25" customHeight="1" x14ac:dyDescent="0.25">
      <c r="A941" s="6"/>
      <c r="B941" s="10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25" customHeight="1" x14ac:dyDescent="0.25">
      <c r="A942" s="6"/>
      <c r="B942" s="10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25" customHeight="1" x14ac:dyDescent="0.25">
      <c r="A943" s="6"/>
      <c r="B943" s="10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25" customHeight="1" x14ac:dyDescent="0.25">
      <c r="A944" s="6"/>
      <c r="B944" s="10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25" customHeight="1" x14ac:dyDescent="0.25">
      <c r="A945" s="6"/>
      <c r="B945" s="10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25" customHeight="1" x14ac:dyDescent="0.25">
      <c r="A946" s="6"/>
      <c r="B946" s="10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25" customHeight="1" x14ac:dyDescent="0.25">
      <c r="A947" s="6"/>
      <c r="B947" s="10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25" customHeight="1" x14ac:dyDescent="0.25">
      <c r="A948" s="6"/>
      <c r="B948" s="10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25" customHeight="1" x14ac:dyDescent="0.25">
      <c r="A949" s="6"/>
      <c r="B949" s="10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25" customHeight="1" x14ac:dyDescent="0.25">
      <c r="A950" s="6"/>
      <c r="B950" s="10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25" customHeight="1" x14ac:dyDescent="0.25">
      <c r="A951" s="6"/>
      <c r="B951" s="10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25" customHeight="1" x14ac:dyDescent="0.25">
      <c r="A952" s="6"/>
      <c r="B952" s="10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25" customHeight="1" x14ac:dyDescent="0.25">
      <c r="A953" s="6"/>
      <c r="B953" s="10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25" customHeight="1" x14ac:dyDescent="0.25">
      <c r="A954" s="6"/>
      <c r="B954" s="10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25" customHeight="1" x14ac:dyDescent="0.25">
      <c r="A955" s="6"/>
      <c r="B955" s="10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25" customHeight="1" x14ac:dyDescent="0.25">
      <c r="A956" s="6"/>
      <c r="B956" s="10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25" customHeight="1" x14ac:dyDescent="0.25">
      <c r="A957" s="6"/>
      <c r="B957" s="10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25" customHeight="1" x14ac:dyDescent="0.25">
      <c r="A958" s="6"/>
      <c r="B958" s="10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25" customHeight="1" x14ac:dyDescent="0.25">
      <c r="A959" s="6"/>
      <c r="B959" s="10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25" customHeight="1" x14ac:dyDescent="0.25">
      <c r="A960" s="6"/>
      <c r="B960" s="10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25" customHeight="1" x14ac:dyDescent="0.25">
      <c r="A961" s="6"/>
      <c r="B961" s="10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25" customHeight="1" x14ac:dyDescent="0.25">
      <c r="A962" s="6"/>
      <c r="B962" s="10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25" customHeight="1" x14ac:dyDescent="0.25">
      <c r="A963" s="6"/>
      <c r="B963" s="10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25" customHeight="1" x14ac:dyDescent="0.25">
      <c r="A964" s="6"/>
      <c r="B964" s="10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25" customHeight="1" x14ac:dyDescent="0.25">
      <c r="A965" s="6"/>
      <c r="B965" s="10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25" customHeight="1" x14ac:dyDescent="0.25">
      <c r="A966" s="6"/>
      <c r="B966" s="10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25" customHeight="1" x14ac:dyDescent="0.25">
      <c r="A967" s="6"/>
      <c r="B967" s="10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25" customHeight="1" x14ac:dyDescent="0.25">
      <c r="A968" s="6"/>
      <c r="B968" s="10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25" customHeight="1" x14ac:dyDescent="0.25">
      <c r="A969" s="6"/>
      <c r="B969" s="10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25" customHeight="1" x14ac:dyDescent="0.25">
      <c r="A970" s="6"/>
      <c r="B970" s="10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25" customHeight="1" x14ac:dyDescent="0.25">
      <c r="A971" s="6"/>
      <c r="B971" s="10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25" customHeight="1" x14ac:dyDescent="0.25">
      <c r="A972" s="6"/>
      <c r="B972" s="10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4.25" customHeight="1" x14ac:dyDescent="0.25">
      <c r="A973" s="6"/>
      <c r="B973" s="10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4.25" customHeight="1" x14ac:dyDescent="0.25">
      <c r="A974" s="6"/>
      <c r="B974" s="10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4.25" customHeight="1" x14ac:dyDescent="0.25">
      <c r="A975" s="6"/>
      <c r="B975" s="10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4.25" customHeight="1" x14ac:dyDescent="0.25">
      <c r="A976" s="6"/>
      <c r="B976" s="10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4.25" customHeight="1" x14ac:dyDescent="0.25">
      <c r="A977" s="6"/>
      <c r="B977" s="10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4.25" customHeight="1" x14ac:dyDescent="0.25">
      <c r="A978" s="6"/>
      <c r="B978" s="10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4.25" customHeight="1" x14ac:dyDescent="0.25">
      <c r="A979" s="6"/>
      <c r="B979" s="10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4.25" customHeight="1" x14ac:dyDescent="0.25">
      <c r="A980" s="6"/>
      <c r="B980" s="10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4.25" customHeight="1" x14ac:dyDescent="0.25">
      <c r="A981" s="6"/>
      <c r="B981" s="10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25" customHeight="1" x14ac:dyDescent="0.25">
      <c r="A982" s="6"/>
      <c r="B982" s="10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25" customHeight="1" x14ac:dyDescent="0.25">
      <c r="A983" s="6"/>
      <c r="B983" s="10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25" customHeight="1" x14ac:dyDescent="0.25">
      <c r="A984" s="6"/>
      <c r="B984" s="10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25" customHeight="1" x14ac:dyDescent="0.25">
      <c r="A985" s="6"/>
      <c r="B985" s="10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25" customHeight="1" x14ac:dyDescent="0.25">
      <c r="A986" s="6"/>
      <c r="B986" s="10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25" customHeight="1" x14ac:dyDescent="0.25">
      <c r="A987" s="6"/>
      <c r="B987" s="10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25" customHeight="1" x14ac:dyDescent="0.25">
      <c r="A988" s="6"/>
      <c r="B988" s="10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25" customHeight="1" x14ac:dyDescent="0.25">
      <c r="A989" s="6"/>
      <c r="B989" s="10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25" customHeight="1" x14ac:dyDescent="0.25">
      <c r="A990" s="6"/>
      <c r="B990" s="10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25" customHeight="1" x14ac:dyDescent="0.25">
      <c r="A991" s="6"/>
      <c r="B991" s="10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25" customHeight="1" x14ac:dyDescent="0.25">
      <c r="A992" s="6"/>
      <c r="B992" s="10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25" customHeight="1" x14ac:dyDescent="0.25">
      <c r="A993" s="6"/>
      <c r="B993" s="10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25" customHeight="1" x14ac:dyDescent="0.25">
      <c r="A994" s="6"/>
      <c r="B994" s="10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25" customHeight="1" x14ac:dyDescent="0.25">
      <c r="A995" s="6"/>
      <c r="B995" s="10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25" customHeight="1" x14ac:dyDescent="0.25">
      <c r="A996" s="6"/>
      <c r="B996" s="10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25" customHeight="1" x14ac:dyDescent="0.25">
      <c r="A997" s="6"/>
      <c r="B997" s="10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25" customHeight="1" x14ac:dyDescent="0.25">
      <c r="A998" s="6"/>
      <c r="B998" s="10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25" customHeight="1" x14ac:dyDescent="0.25">
      <c r="A999" s="6"/>
      <c r="B999" s="10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4.25" customHeight="1" x14ac:dyDescent="0.25">
      <c r="A1000" s="6"/>
      <c r="B1000" s="10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 count="1">
    <dataValidation type="list" allowBlank="1" showErrorMessage="1" sqref="G2:G3 G5:G822 G826:G903" xr:uid="{00000000-0002-0000-0100-000000000000}">
      <formula1>"Penambahan,Pengurangan"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1.25" defaultRowHeight="15" customHeight="1" x14ac:dyDescent="0.25"/>
  <cols>
    <col min="1" max="1" width="56.5" customWidth="1"/>
    <col min="2" max="3" width="13.125" customWidth="1"/>
    <col min="4" max="5" width="10.5" customWidth="1"/>
    <col min="6" max="6" width="26.375" customWidth="1"/>
    <col min="7" max="26" width="10.5" customWidth="1"/>
  </cols>
  <sheetData>
    <row r="1" spans="1:6" ht="15.75" customHeight="1" x14ac:dyDescent="0.25">
      <c r="A1" s="16" t="s">
        <v>0</v>
      </c>
      <c r="B1" s="17" t="s">
        <v>842</v>
      </c>
      <c r="C1" s="17" t="s">
        <v>843</v>
      </c>
      <c r="D1" s="17" t="s">
        <v>844</v>
      </c>
      <c r="F1" s="16" t="s">
        <v>845</v>
      </c>
    </row>
    <row r="2" spans="1:6" ht="15.75" customHeight="1" x14ac:dyDescent="0.25">
      <c r="A2" s="15" t="s">
        <v>9</v>
      </c>
      <c r="B2" s="17">
        <v>102097</v>
      </c>
      <c r="C2" s="17" t="str">
        <f>VLOOKUP(B2,'Barang &amp; Jasa'!$C$2:$D$4066,2,0)</f>
        <v>LEMBAR</v>
      </c>
      <c r="D2" s="17">
        <f>VLOOKUP(B2,'REKAP OPNAME 2 '!$B$2:$G$909,6,0)</f>
        <v>-16</v>
      </c>
      <c r="E2" s="17">
        <f t="shared" ref="E2:E256" si="0">ABS(D2)</f>
        <v>16</v>
      </c>
      <c r="F2" s="15" t="str">
        <f t="shared" ref="F2:F256" si="1">IF(D2&lt;0, "Pengurangan", "Penambahan")</f>
        <v>Pengurangan</v>
      </c>
    </row>
    <row r="3" spans="1:6" ht="15.75" customHeight="1" x14ac:dyDescent="0.25">
      <c r="A3" s="15" t="s">
        <v>846</v>
      </c>
      <c r="B3" s="17">
        <v>102042</v>
      </c>
      <c r="C3" s="17" t="str">
        <f>VLOOKUP(B3,'Barang &amp; Jasa'!$C$2:$D$4066,2,0)</f>
        <v>LEMBAR</v>
      </c>
      <c r="D3" s="17">
        <f>VLOOKUP(B3,'REKAP OPNAME 2 '!$B$2:$G$909,6,0)</f>
        <v>0</v>
      </c>
      <c r="E3" s="17">
        <f t="shared" si="0"/>
        <v>0</v>
      </c>
      <c r="F3" s="15" t="str">
        <f t="shared" si="1"/>
        <v>Penambahan</v>
      </c>
    </row>
    <row r="4" spans="1:6" ht="15.75" customHeight="1" x14ac:dyDescent="0.25">
      <c r="A4" s="15" t="s">
        <v>12</v>
      </c>
      <c r="B4" s="17">
        <v>102043</v>
      </c>
      <c r="C4" s="17" t="str">
        <f>VLOOKUP(B4,'Barang &amp; Jasa'!$C$2:$D$4066,2,0)</f>
        <v>LEMBAR</v>
      </c>
      <c r="D4" s="17">
        <f>VLOOKUP(B4,'REKAP OPNAME 2 '!$B$2:$G$909,6,0)</f>
        <v>-50</v>
      </c>
      <c r="E4" s="17">
        <f t="shared" si="0"/>
        <v>50</v>
      </c>
      <c r="F4" s="15" t="str">
        <f t="shared" si="1"/>
        <v>Pengurangan</v>
      </c>
    </row>
    <row r="5" spans="1:6" ht="15.75" customHeight="1" x14ac:dyDescent="0.25">
      <c r="A5" s="15" t="s">
        <v>13</v>
      </c>
      <c r="B5" s="17">
        <v>100975</v>
      </c>
      <c r="C5" s="17" t="str">
        <f>VLOOKUP(B5,'Barang &amp; Jasa'!$C$2:$D$4066,2,0)</f>
        <v>LEMBAR</v>
      </c>
      <c r="D5" s="17">
        <f>VLOOKUP(B5,'REKAP OPNAME 2 '!$B$2:$G$909,6,0)</f>
        <v>-90</v>
      </c>
      <c r="E5" s="17">
        <f t="shared" si="0"/>
        <v>90</v>
      </c>
      <c r="F5" s="15" t="str">
        <f t="shared" si="1"/>
        <v>Pengurangan</v>
      </c>
    </row>
    <row r="6" spans="1:6" ht="15.75" customHeight="1" x14ac:dyDescent="0.25">
      <c r="A6" s="15" t="s">
        <v>14</v>
      </c>
      <c r="B6" s="17">
        <v>102196</v>
      </c>
      <c r="C6" s="17" t="str">
        <f>VLOOKUP(B6,'Barang &amp; Jasa'!$C$2:$D$4066,2,0)</f>
        <v>LEMBAR</v>
      </c>
      <c r="D6" s="17">
        <f>VLOOKUP(B6,'REKAP OPNAME 2 '!$B$2:$G$909,6,0)</f>
        <v>-6</v>
      </c>
      <c r="E6" s="17">
        <f t="shared" si="0"/>
        <v>6</v>
      </c>
      <c r="F6" s="15" t="str">
        <f t="shared" si="1"/>
        <v>Pengurangan</v>
      </c>
    </row>
    <row r="7" spans="1:6" ht="15.75" customHeight="1" x14ac:dyDescent="0.25">
      <c r="A7" s="15" t="s">
        <v>847</v>
      </c>
      <c r="B7" s="17">
        <v>100977</v>
      </c>
      <c r="C7" s="17" t="str">
        <f>VLOOKUP(B7,'Barang &amp; Jasa'!$C$2:$D$4066,2,0)</f>
        <v>LEMBAR</v>
      </c>
      <c r="D7" s="17">
        <f>VLOOKUP(B7,'REKAP OPNAME 2 '!$B$2:$G$909,6,0)</f>
        <v>0</v>
      </c>
      <c r="E7" s="17">
        <f t="shared" si="0"/>
        <v>0</v>
      </c>
      <c r="F7" s="15" t="str">
        <f t="shared" si="1"/>
        <v>Penambahan</v>
      </c>
    </row>
    <row r="8" spans="1:6" ht="15.75" customHeight="1" x14ac:dyDescent="0.25">
      <c r="A8" s="15" t="s">
        <v>15</v>
      </c>
      <c r="B8" s="17">
        <v>102198</v>
      </c>
      <c r="C8" s="17" t="str">
        <f>VLOOKUP(B8,'Barang &amp; Jasa'!$C$2:$D$4066,2,0)</f>
        <v>LEMBAR</v>
      </c>
      <c r="D8" s="17">
        <f>VLOOKUP(B8,'REKAP OPNAME 2 '!$B$2:$G$909,6,0)</f>
        <v>-2</v>
      </c>
      <c r="E8" s="17">
        <f t="shared" si="0"/>
        <v>2</v>
      </c>
      <c r="F8" s="15" t="str">
        <f t="shared" si="1"/>
        <v>Pengurangan</v>
      </c>
    </row>
    <row r="9" spans="1:6" ht="15.75" customHeight="1" x14ac:dyDescent="0.25">
      <c r="A9" s="15" t="s">
        <v>16</v>
      </c>
      <c r="B9" s="17">
        <v>100979</v>
      </c>
      <c r="C9" s="17" t="str">
        <f>VLOOKUP(B9,'Barang &amp; Jasa'!$C$2:$D$4066,2,0)</f>
        <v>LEMBAR</v>
      </c>
      <c r="D9" s="17">
        <f>VLOOKUP(B9,'REKAP OPNAME 2 '!$B$2:$G$909,6,0)</f>
        <v>6</v>
      </c>
      <c r="E9" s="17">
        <f t="shared" si="0"/>
        <v>6</v>
      </c>
      <c r="F9" s="15" t="str">
        <f t="shared" si="1"/>
        <v>Penambahan</v>
      </c>
    </row>
    <row r="10" spans="1:6" ht="15.75" customHeight="1" x14ac:dyDescent="0.25">
      <c r="A10" s="15" t="s">
        <v>17</v>
      </c>
      <c r="B10" s="17">
        <v>102200</v>
      </c>
      <c r="C10" s="17" t="str">
        <f>VLOOKUP(B10,'Barang &amp; Jasa'!$C$2:$D$4066,2,0)</f>
        <v>LEMBAR</v>
      </c>
      <c r="D10" s="17">
        <f>VLOOKUP(B10,'REKAP OPNAME 2 '!$B$2:$G$909,6,0)</f>
        <v>-3</v>
      </c>
      <c r="E10" s="17">
        <f t="shared" si="0"/>
        <v>3</v>
      </c>
      <c r="F10" s="15" t="str">
        <f t="shared" si="1"/>
        <v>Pengurangan</v>
      </c>
    </row>
    <row r="11" spans="1:6" ht="15.75" customHeight="1" x14ac:dyDescent="0.25">
      <c r="A11" s="15" t="s">
        <v>18</v>
      </c>
      <c r="B11" s="17">
        <v>100983</v>
      </c>
      <c r="C11" s="17" t="str">
        <f>VLOOKUP(B11,'Barang &amp; Jasa'!$C$2:$D$4066,2,0)</f>
        <v>LEMBAR</v>
      </c>
      <c r="D11" s="17">
        <f>VLOOKUP(B11,'REKAP OPNAME 2 '!$B$2:$G$909,6,0)</f>
        <v>3</v>
      </c>
      <c r="E11" s="17">
        <f t="shared" si="0"/>
        <v>3</v>
      </c>
      <c r="F11" s="15" t="str">
        <f t="shared" si="1"/>
        <v>Penambahan</v>
      </c>
    </row>
    <row r="12" spans="1:6" ht="15.75" customHeight="1" x14ac:dyDescent="0.25">
      <c r="A12" s="15" t="s">
        <v>19</v>
      </c>
      <c r="B12" s="17">
        <v>102204</v>
      </c>
      <c r="C12" s="17" t="str">
        <f>VLOOKUP(B12,'Barang &amp; Jasa'!$C$2:$D$4066,2,0)</f>
        <v>LEMBAR</v>
      </c>
      <c r="D12" s="17">
        <f>VLOOKUP(B12,'REKAP OPNAME 2 '!$B$2:$G$909,6,0)</f>
        <v>-2</v>
      </c>
      <c r="E12" s="17">
        <f t="shared" si="0"/>
        <v>2</v>
      </c>
      <c r="F12" s="15" t="str">
        <f t="shared" si="1"/>
        <v>Pengurangan</v>
      </c>
    </row>
    <row r="13" spans="1:6" ht="15.75" customHeight="1" x14ac:dyDescent="0.25">
      <c r="A13" s="15" t="s">
        <v>20</v>
      </c>
      <c r="B13" s="17">
        <v>100984</v>
      </c>
      <c r="C13" s="17" t="str">
        <f>VLOOKUP(B13,'Barang &amp; Jasa'!$C$2:$D$4066,2,0)</f>
        <v>LEMBAR</v>
      </c>
      <c r="D13" s="17">
        <f>VLOOKUP(B13,'REKAP OPNAME 2 '!$B$2:$G$909,6,0)</f>
        <v>5</v>
      </c>
      <c r="E13" s="17">
        <f t="shared" si="0"/>
        <v>5</v>
      </c>
      <c r="F13" s="15" t="str">
        <f t="shared" si="1"/>
        <v>Penambahan</v>
      </c>
    </row>
    <row r="14" spans="1:6" ht="15.75" customHeight="1" x14ac:dyDescent="0.25">
      <c r="A14" s="15" t="s">
        <v>21</v>
      </c>
      <c r="B14" s="17">
        <v>102205</v>
      </c>
      <c r="C14" s="17" t="str">
        <f>VLOOKUP(B14,'Barang &amp; Jasa'!$C$2:$D$4066,2,0)</f>
        <v>LEMBAR</v>
      </c>
      <c r="D14" s="17">
        <f>VLOOKUP(B14,'REKAP OPNAME 2 '!$B$2:$G$909,6,0)</f>
        <v>-2</v>
      </c>
      <c r="E14" s="17">
        <f t="shared" si="0"/>
        <v>2</v>
      </c>
      <c r="F14" s="15" t="str">
        <f t="shared" si="1"/>
        <v>Pengurangan</v>
      </c>
    </row>
    <row r="15" spans="1:6" ht="15.75" customHeight="1" x14ac:dyDescent="0.25">
      <c r="A15" s="15" t="s">
        <v>22</v>
      </c>
      <c r="B15" s="17">
        <v>100985</v>
      </c>
      <c r="C15" s="17" t="str">
        <f>VLOOKUP(B15,'Barang &amp; Jasa'!$C$2:$D$4066,2,0)</f>
        <v>LEMBAR</v>
      </c>
      <c r="D15" s="17">
        <f>VLOOKUP(B15,'REKAP OPNAME 2 '!$B$2:$G$909,6,0)</f>
        <v>-1</v>
      </c>
      <c r="E15" s="17">
        <f t="shared" si="0"/>
        <v>1</v>
      </c>
      <c r="F15" s="15" t="str">
        <f t="shared" si="1"/>
        <v>Pengurangan</v>
      </c>
    </row>
    <row r="16" spans="1:6" ht="15.75" customHeight="1" x14ac:dyDescent="0.25">
      <c r="A16" s="15" t="s">
        <v>23</v>
      </c>
      <c r="B16" s="17">
        <v>103484</v>
      </c>
      <c r="C16" s="17" t="str">
        <f>VLOOKUP(B16,'Barang &amp; Jasa'!$C$2:$D$4066,2,0)</f>
        <v>LEMBAR</v>
      </c>
      <c r="D16" s="17">
        <f>VLOOKUP(B16,'REKAP OPNAME 2 '!$B$2:$G$909,6,0)</f>
        <v>-1</v>
      </c>
      <c r="E16" s="17">
        <f t="shared" si="0"/>
        <v>1</v>
      </c>
      <c r="F16" s="15" t="str">
        <f t="shared" si="1"/>
        <v>Pengurangan</v>
      </c>
    </row>
    <row r="17" spans="1:6" ht="15.75" customHeight="1" x14ac:dyDescent="0.25">
      <c r="A17" s="15" t="s">
        <v>24</v>
      </c>
      <c r="B17" s="17">
        <v>100989</v>
      </c>
      <c r="C17" s="17" t="str">
        <f>VLOOKUP(B17,'Barang &amp; Jasa'!$C$2:$D$4066,2,0)</f>
        <v>LEMBAR</v>
      </c>
      <c r="D17" s="17">
        <f>VLOOKUP(B17,'REKAP OPNAME 2 '!$B$2:$G$909,6,0)</f>
        <v>-40</v>
      </c>
      <c r="E17" s="17">
        <f t="shared" si="0"/>
        <v>40</v>
      </c>
      <c r="F17" s="15" t="str">
        <f t="shared" si="1"/>
        <v>Pengurangan</v>
      </c>
    </row>
    <row r="18" spans="1:6" ht="15.75" customHeight="1" x14ac:dyDescent="0.25">
      <c r="A18" s="15" t="s">
        <v>25</v>
      </c>
      <c r="B18" s="17">
        <v>102210</v>
      </c>
      <c r="C18" s="17" t="str">
        <f>VLOOKUP(B18,'Barang &amp; Jasa'!$C$2:$D$4066,2,0)</f>
        <v>LEMBAR</v>
      </c>
      <c r="D18" s="17">
        <f>VLOOKUP(B18,'REKAP OPNAME 2 '!$B$2:$G$909,6,0)</f>
        <v>-1</v>
      </c>
      <c r="E18" s="17">
        <f t="shared" si="0"/>
        <v>1</v>
      </c>
      <c r="F18" s="15" t="str">
        <f t="shared" si="1"/>
        <v>Pengurangan</v>
      </c>
    </row>
    <row r="19" spans="1:6" ht="15.75" customHeight="1" x14ac:dyDescent="0.25">
      <c r="A19" s="15" t="s">
        <v>26</v>
      </c>
      <c r="B19" s="17">
        <v>103310</v>
      </c>
      <c r="C19" s="17" t="str">
        <f>VLOOKUP(B19,'Barang &amp; Jasa'!$C$2:$D$4066,2,0)</f>
        <v>LEMBAR</v>
      </c>
      <c r="D19" s="17">
        <f>VLOOKUP(B19,'REKAP OPNAME 2 '!$B$2:$G$909,6,0)</f>
        <v>-10</v>
      </c>
      <c r="E19" s="17">
        <f t="shared" si="0"/>
        <v>10</v>
      </c>
      <c r="F19" s="15" t="str">
        <f t="shared" si="1"/>
        <v>Pengurangan</v>
      </c>
    </row>
    <row r="20" spans="1:6" ht="15.75" customHeight="1" x14ac:dyDescent="0.25">
      <c r="A20" s="15" t="s">
        <v>27</v>
      </c>
      <c r="B20" s="17">
        <v>102219</v>
      </c>
      <c r="C20" s="17" t="str">
        <f>VLOOKUP(B20,'Barang &amp; Jasa'!$C$2:$D$4066,2,0)</f>
        <v>LEMBAR</v>
      </c>
      <c r="D20" s="17">
        <f>VLOOKUP(B20,'REKAP OPNAME 2 '!$B$2:$G$909,6,0)</f>
        <v>-1</v>
      </c>
      <c r="E20" s="17">
        <f t="shared" si="0"/>
        <v>1</v>
      </c>
      <c r="F20" s="15" t="str">
        <f t="shared" si="1"/>
        <v>Pengurangan</v>
      </c>
    </row>
    <row r="21" spans="1:6" ht="15.75" customHeight="1" x14ac:dyDescent="0.25">
      <c r="A21" s="15" t="s">
        <v>28</v>
      </c>
      <c r="B21" s="17">
        <v>100999</v>
      </c>
      <c r="C21" s="17" t="str">
        <f>VLOOKUP(B21,'Barang &amp; Jasa'!$C$2:$D$4066,2,0)</f>
        <v>KOTAK</v>
      </c>
      <c r="D21" s="17">
        <f>VLOOKUP(B21,'REKAP OPNAME 2 '!$B$2:$G$909,6,0)</f>
        <v>-1</v>
      </c>
      <c r="E21" s="17">
        <f t="shared" si="0"/>
        <v>1</v>
      </c>
      <c r="F21" s="15" t="str">
        <f t="shared" si="1"/>
        <v>Pengurangan</v>
      </c>
    </row>
    <row r="22" spans="1:6" ht="15.75" customHeight="1" x14ac:dyDescent="0.25">
      <c r="A22" s="15" t="s">
        <v>30</v>
      </c>
      <c r="B22" s="17">
        <v>101003</v>
      </c>
      <c r="C22" s="17" t="str">
        <f>VLOOKUP(B22,'Barang &amp; Jasa'!$C$2:$D$4066,2,0)</f>
        <v>KOTAK</v>
      </c>
      <c r="D22" s="17">
        <f>VLOOKUP(B22,'REKAP OPNAME 2 '!$B$2:$G$909,6,0)</f>
        <v>25</v>
      </c>
      <c r="E22" s="17">
        <f t="shared" si="0"/>
        <v>25</v>
      </c>
      <c r="F22" s="15" t="str">
        <f t="shared" si="1"/>
        <v>Penambahan</v>
      </c>
    </row>
    <row r="23" spans="1:6" ht="15.75" customHeight="1" x14ac:dyDescent="0.25">
      <c r="A23" s="15" t="s">
        <v>31</v>
      </c>
      <c r="B23" s="17">
        <v>101004</v>
      </c>
      <c r="C23" s="17" t="str">
        <f>VLOOKUP(B23,'Barang &amp; Jasa'!$C$2:$D$4066,2,0)</f>
        <v>KOTAK</v>
      </c>
      <c r="D23" s="17">
        <f>VLOOKUP(B23,'REKAP OPNAME 2 '!$B$2:$G$909,6,0)</f>
        <v>39</v>
      </c>
      <c r="E23" s="17">
        <f t="shared" si="0"/>
        <v>39</v>
      </c>
      <c r="F23" s="15" t="str">
        <f t="shared" si="1"/>
        <v>Penambahan</v>
      </c>
    </row>
    <row r="24" spans="1:6" ht="15.75" customHeight="1" x14ac:dyDescent="0.25">
      <c r="A24" s="15" t="s">
        <v>32</v>
      </c>
      <c r="B24" s="17">
        <v>100998</v>
      </c>
      <c r="C24" s="17" t="str">
        <f>VLOOKUP(B24,'Barang &amp; Jasa'!$C$2:$D$4066,2,0)</f>
        <v>KOTAK</v>
      </c>
      <c r="D24" s="17">
        <f>VLOOKUP(B24,'REKAP OPNAME 2 '!$B$2:$G$909,6,0)</f>
        <v>-38</v>
      </c>
      <c r="E24" s="17">
        <f t="shared" si="0"/>
        <v>38</v>
      </c>
      <c r="F24" s="15" t="str">
        <f t="shared" si="1"/>
        <v>Pengurangan</v>
      </c>
    </row>
    <row r="25" spans="1:6" ht="15.75" customHeight="1" x14ac:dyDescent="0.25">
      <c r="A25" s="15" t="s">
        <v>33</v>
      </c>
      <c r="B25" s="17">
        <v>103456</v>
      </c>
      <c r="C25" s="17" t="str">
        <f>VLOOKUP(B25,'Barang &amp; Jasa'!$C$2:$D$4066,2,0)</f>
        <v>KOTAK</v>
      </c>
      <c r="D25" s="17">
        <f>VLOOKUP(B25,'REKAP OPNAME 2 '!$B$2:$G$909,6,0)</f>
        <v>-6</v>
      </c>
      <c r="E25" s="17">
        <f t="shared" si="0"/>
        <v>6</v>
      </c>
      <c r="F25" s="15" t="str">
        <f t="shared" si="1"/>
        <v>Pengurangan</v>
      </c>
    </row>
    <row r="26" spans="1:6" ht="15.75" customHeight="1" x14ac:dyDescent="0.25">
      <c r="A26" s="15" t="s">
        <v>34</v>
      </c>
      <c r="B26" s="17">
        <v>103511</v>
      </c>
      <c r="C26" s="17" t="str">
        <f>VLOOKUP(B26,'Barang &amp; Jasa'!$C$2:$D$4066,2,0)</f>
        <v>KOTAK</v>
      </c>
      <c r="D26" s="17">
        <f>VLOOKUP(B26,'REKAP OPNAME 2 '!$B$2:$G$909,6,0)</f>
        <v>-10</v>
      </c>
      <c r="E26" s="17">
        <f t="shared" si="0"/>
        <v>10</v>
      </c>
      <c r="F26" s="15" t="str">
        <f t="shared" si="1"/>
        <v>Pengurangan</v>
      </c>
    </row>
    <row r="27" spans="1:6" ht="15.75" customHeight="1" x14ac:dyDescent="0.25">
      <c r="A27" s="15" t="s">
        <v>35</v>
      </c>
      <c r="B27" s="17">
        <v>102242</v>
      </c>
      <c r="C27" s="17" t="str">
        <f>VLOOKUP(B27,'Barang &amp; Jasa'!$C$2:$D$4066,2,0)</f>
        <v>BATANG</v>
      </c>
      <c r="D27" s="17">
        <f>VLOOKUP(B27,'REKAP OPNAME 2 '!$B$2:$G$909,6,0)</f>
        <v>-1</v>
      </c>
      <c r="E27" s="17">
        <f t="shared" si="0"/>
        <v>1</v>
      </c>
      <c r="F27" s="15" t="str">
        <f t="shared" si="1"/>
        <v>Pengurangan</v>
      </c>
    </row>
    <row r="28" spans="1:6" ht="15.75" customHeight="1" x14ac:dyDescent="0.25">
      <c r="A28" s="15" t="s">
        <v>37</v>
      </c>
      <c r="B28" s="17">
        <v>102246</v>
      </c>
      <c r="C28" s="17" t="str">
        <f>VLOOKUP(B28,'Barang &amp; Jasa'!$C$2:$D$4066,2,0)</f>
        <v>BATANG</v>
      </c>
      <c r="D28" s="17">
        <f>VLOOKUP(B28,'REKAP OPNAME 2 '!$B$2:$G$909,6,0)</f>
        <v>-1</v>
      </c>
      <c r="E28" s="17">
        <f t="shared" si="0"/>
        <v>1</v>
      </c>
      <c r="F28" s="15" t="str">
        <f t="shared" si="1"/>
        <v>Pengurangan</v>
      </c>
    </row>
    <row r="29" spans="1:6" ht="15.75" customHeight="1" x14ac:dyDescent="0.25">
      <c r="A29" s="15" t="s">
        <v>38</v>
      </c>
      <c r="B29" s="17">
        <v>103382</v>
      </c>
      <c r="C29" s="17" t="str">
        <f>VLOOKUP(B29,'Barang &amp; Jasa'!$C$2:$D$4066,2,0)</f>
        <v>BATANG</v>
      </c>
      <c r="D29" s="18">
        <f>VLOOKUP(B29,'REKAP OPNAME 2 '!$B$2:$G$909,6,0)</f>
        <v>-35</v>
      </c>
      <c r="E29" s="17">
        <f t="shared" si="0"/>
        <v>35</v>
      </c>
      <c r="F29" s="15" t="str">
        <f t="shared" si="1"/>
        <v>Pengurangan</v>
      </c>
    </row>
    <row r="30" spans="1:6" ht="15.75" customHeight="1" x14ac:dyDescent="0.25">
      <c r="A30" s="15" t="s">
        <v>39</v>
      </c>
      <c r="B30" s="17">
        <v>103383</v>
      </c>
      <c r="C30" s="17" t="str">
        <f>VLOOKUP(B30,'Barang &amp; Jasa'!$C$2:$D$4066,2,0)</f>
        <v>BATANG</v>
      </c>
      <c r="D30" s="17">
        <f>VLOOKUP(B30,'REKAP OPNAME 2 '!$B$2:$G$909,6,0)</f>
        <v>60</v>
      </c>
      <c r="E30" s="17">
        <f t="shared" si="0"/>
        <v>60</v>
      </c>
      <c r="F30" s="15" t="str">
        <f t="shared" si="1"/>
        <v>Penambahan</v>
      </c>
    </row>
    <row r="31" spans="1:6" ht="15.75" customHeight="1" x14ac:dyDescent="0.25">
      <c r="A31" s="15" t="s">
        <v>848</v>
      </c>
      <c r="B31" s="17">
        <v>101031</v>
      </c>
      <c r="C31" s="17" t="str">
        <f>VLOOKUP(B31,'Barang &amp; Jasa'!$C$2:$D$4066,2,0)</f>
        <v>LEMBAR</v>
      </c>
      <c r="D31" s="17">
        <f>VLOOKUP(B31,'REKAP OPNAME 2 '!$B$2:$G$909,6,0)</f>
        <v>0</v>
      </c>
      <c r="E31" s="17">
        <f t="shared" si="0"/>
        <v>0</v>
      </c>
      <c r="F31" s="15" t="str">
        <f t="shared" si="1"/>
        <v>Penambahan</v>
      </c>
    </row>
    <row r="32" spans="1:6" ht="15.75" customHeight="1" x14ac:dyDescent="0.25">
      <c r="A32" s="15" t="s">
        <v>40</v>
      </c>
      <c r="B32" s="17">
        <v>102269</v>
      </c>
      <c r="C32" s="17" t="str">
        <f>VLOOKUP(B32,'Barang &amp; Jasa'!$C$2:$D$4066,2,0)</f>
        <v>LEMBAR</v>
      </c>
      <c r="D32" s="17">
        <f>VLOOKUP(B32,'REKAP OPNAME 2 '!$B$2:$G$909,6,0)</f>
        <v>-4</v>
      </c>
      <c r="E32" s="17">
        <f t="shared" si="0"/>
        <v>4</v>
      </c>
      <c r="F32" s="15" t="str">
        <f t="shared" si="1"/>
        <v>Pengurangan</v>
      </c>
    </row>
    <row r="33" spans="1:6" ht="15.75" customHeight="1" x14ac:dyDescent="0.25">
      <c r="A33" s="15" t="s">
        <v>41</v>
      </c>
      <c r="B33" s="17">
        <v>101035</v>
      </c>
      <c r="C33" s="17" t="str">
        <f>VLOOKUP(B33,'Barang &amp; Jasa'!$C$2:$D$4066,2,0)</f>
        <v>PCS</v>
      </c>
      <c r="D33" s="17">
        <f>VLOOKUP(B33,'REKAP OPNAME 2 '!$B$2:$G$909,6,0)</f>
        <v>-146</v>
      </c>
      <c r="E33" s="17">
        <f t="shared" si="0"/>
        <v>146</v>
      </c>
      <c r="F33" s="15" t="str">
        <f t="shared" si="1"/>
        <v>Pengurangan</v>
      </c>
    </row>
    <row r="34" spans="1:6" ht="15.75" customHeight="1" x14ac:dyDescent="0.25">
      <c r="A34" s="15" t="s">
        <v>43</v>
      </c>
      <c r="B34" s="17">
        <v>101036</v>
      </c>
      <c r="C34" s="17" t="str">
        <f>VLOOKUP(B34,'Barang &amp; Jasa'!$C$2:$D$4066,2,0)</f>
        <v>PCS</v>
      </c>
      <c r="D34" s="17">
        <f>VLOOKUP(B34,'REKAP OPNAME 2 '!$B$2:$G$909,6,0)</f>
        <v>-452</v>
      </c>
      <c r="E34" s="17">
        <f t="shared" si="0"/>
        <v>452</v>
      </c>
      <c r="F34" s="15" t="str">
        <f t="shared" si="1"/>
        <v>Pengurangan</v>
      </c>
    </row>
    <row r="35" spans="1:6" ht="15.75" customHeight="1" x14ac:dyDescent="0.25">
      <c r="A35" s="15" t="s">
        <v>44</v>
      </c>
      <c r="B35" s="17">
        <v>101038</v>
      </c>
      <c r="C35" s="17" t="str">
        <f>VLOOKUP(B35,'Barang &amp; Jasa'!$C$2:$D$4066,2,0)</f>
        <v>LEMBAR</v>
      </c>
      <c r="D35" s="17">
        <f>VLOOKUP(B35,'REKAP OPNAME 2 '!$B$2:$G$909,6,0)</f>
        <v>8</v>
      </c>
      <c r="E35" s="17">
        <f t="shared" si="0"/>
        <v>8</v>
      </c>
      <c r="F35" s="15" t="str">
        <f t="shared" si="1"/>
        <v>Penambahan</v>
      </c>
    </row>
    <row r="36" spans="1:6" ht="15.75" customHeight="1" x14ac:dyDescent="0.25">
      <c r="A36" s="15" t="s">
        <v>45</v>
      </c>
      <c r="B36" s="17">
        <v>102276</v>
      </c>
      <c r="C36" s="17" t="str">
        <f>VLOOKUP(B36,'Barang &amp; Jasa'!$C$2:$D$4066,2,0)</f>
        <v>LEMBAR</v>
      </c>
      <c r="D36" s="17">
        <f>VLOOKUP(B36,'REKAP OPNAME 2 '!$B$2:$G$909,6,0)</f>
        <v>-11</v>
      </c>
      <c r="E36" s="17">
        <f t="shared" si="0"/>
        <v>11</v>
      </c>
      <c r="F36" s="15" t="str">
        <f t="shared" si="1"/>
        <v>Pengurangan</v>
      </c>
    </row>
    <row r="37" spans="1:6" ht="15.75" customHeight="1" x14ac:dyDescent="0.25">
      <c r="A37" s="15" t="s">
        <v>46</v>
      </c>
      <c r="B37" s="17">
        <v>101039</v>
      </c>
      <c r="C37" s="17" t="str">
        <f>VLOOKUP(B37,'Barang &amp; Jasa'!$C$2:$D$4066,2,0)</f>
        <v>LEMBAR</v>
      </c>
      <c r="D37" s="18">
        <f>VLOOKUP(B37,'REKAP OPNAME 2 '!$B$2:$G$909,6,0)</f>
        <v>197</v>
      </c>
      <c r="E37" s="17">
        <f t="shared" si="0"/>
        <v>197</v>
      </c>
      <c r="F37" s="15" t="str">
        <f t="shared" si="1"/>
        <v>Penambahan</v>
      </c>
    </row>
    <row r="38" spans="1:6" ht="15.75" customHeight="1" x14ac:dyDescent="0.25">
      <c r="A38" s="15" t="s">
        <v>47</v>
      </c>
      <c r="B38" s="17">
        <v>102277</v>
      </c>
      <c r="C38" s="17" t="str">
        <f>VLOOKUP(B38,'Barang &amp; Jasa'!$C$2:$D$4066,2,0)</f>
        <v>LEMBAR</v>
      </c>
      <c r="D38" s="17">
        <f>VLOOKUP(B38,'REKAP OPNAME 2 '!$B$2:$G$909,6,0)</f>
        <v>-10</v>
      </c>
      <c r="E38" s="17">
        <f t="shared" si="0"/>
        <v>10</v>
      </c>
      <c r="F38" s="15" t="str">
        <f t="shared" si="1"/>
        <v>Pengurangan</v>
      </c>
    </row>
    <row r="39" spans="1:6" ht="15.75" customHeight="1" x14ac:dyDescent="0.25">
      <c r="A39" s="15" t="s">
        <v>48</v>
      </c>
      <c r="B39" s="17">
        <v>101040</v>
      </c>
      <c r="C39" s="17" t="str">
        <f>VLOOKUP(B39,'Barang &amp; Jasa'!$C$2:$D$4066,2,0)</f>
        <v>LEMBAR</v>
      </c>
      <c r="D39" s="17">
        <f>VLOOKUP(B39,'REKAP OPNAME 2 '!$B$2:$G$909,6,0)</f>
        <v>-10</v>
      </c>
      <c r="E39" s="17">
        <f t="shared" si="0"/>
        <v>10</v>
      </c>
      <c r="F39" s="15" t="str">
        <f t="shared" si="1"/>
        <v>Pengurangan</v>
      </c>
    </row>
    <row r="40" spans="1:6" ht="15.75" customHeight="1" x14ac:dyDescent="0.25">
      <c r="A40" s="15" t="s">
        <v>849</v>
      </c>
      <c r="B40" s="17">
        <v>101043</v>
      </c>
      <c r="C40" s="17" t="str">
        <f>VLOOKUP(B40,'Barang &amp; Jasa'!$C$2:$D$4066,2,0)</f>
        <v>LEMBAR</v>
      </c>
      <c r="D40" s="17">
        <f>VLOOKUP(B40,'REKAP OPNAME 2 '!$B$2:$G$909,6,0)</f>
        <v>0</v>
      </c>
      <c r="E40" s="17">
        <f t="shared" si="0"/>
        <v>0</v>
      </c>
      <c r="F40" s="15" t="str">
        <f t="shared" si="1"/>
        <v>Penambahan</v>
      </c>
    </row>
    <row r="41" spans="1:6" ht="15.75" customHeight="1" x14ac:dyDescent="0.25">
      <c r="A41" s="15" t="s">
        <v>49</v>
      </c>
      <c r="B41" s="17">
        <v>101044</v>
      </c>
      <c r="C41" s="17" t="str">
        <f>VLOOKUP(B41,'Barang &amp; Jasa'!$C$2:$D$4066,2,0)</f>
        <v>LEMBAR</v>
      </c>
      <c r="D41" s="17">
        <f>VLOOKUP(B41,'REKAP OPNAME 2 '!$B$2:$G$909,6,0)</f>
        <v>41</v>
      </c>
      <c r="E41" s="17">
        <f t="shared" si="0"/>
        <v>41</v>
      </c>
      <c r="F41" s="15" t="str">
        <f t="shared" si="1"/>
        <v>Penambahan</v>
      </c>
    </row>
    <row r="42" spans="1:6" ht="15.75" customHeight="1" x14ac:dyDescent="0.25">
      <c r="A42" s="15" t="s">
        <v>50</v>
      </c>
      <c r="B42" s="17">
        <v>102282</v>
      </c>
      <c r="C42" s="17" t="str">
        <f>VLOOKUP(B42,'Barang &amp; Jasa'!$C$2:$D$4066,2,0)</f>
        <v>LEMBAR</v>
      </c>
      <c r="D42" s="17">
        <f>VLOOKUP(B42,'REKAP OPNAME 2 '!$B$2:$G$909,6,0)</f>
        <v>-21</v>
      </c>
      <c r="E42" s="17">
        <f t="shared" si="0"/>
        <v>21</v>
      </c>
      <c r="F42" s="15" t="str">
        <f t="shared" si="1"/>
        <v>Pengurangan</v>
      </c>
    </row>
    <row r="43" spans="1:6" ht="15.75" customHeight="1" x14ac:dyDescent="0.25">
      <c r="A43" s="15" t="s">
        <v>850</v>
      </c>
      <c r="B43" s="17">
        <v>101045</v>
      </c>
      <c r="C43" s="17" t="str">
        <f>VLOOKUP(B43,'Barang &amp; Jasa'!$C$2:$D$4066,2,0)</f>
        <v>LEMBAR</v>
      </c>
      <c r="D43" s="17">
        <f>VLOOKUP(B43,'REKAP OPNAME 2 '!$B$2:$G$909,6,0)</f>
        <v>0</v>
      </c>
      <c r="E43" s="17">
        <f t="shared" si="0"/>
        <v>0</v>
      </c>
      <c r="F43" s="15" t="str">
        <f t="shared" si="1"/>
        <v>Penambahan</v>
      </c>
    </row>
    <row r="44" spans="1:6" ht="15.75" customHeight="1" x14ac:dyDescent="0.25">
      <c r="A44" s="15" t="s">
        <v>51</v>
      </c>
      <c r="B44" s="17">
        <v>102283</v>
      </c>
      <c r="C44" s="17" t="str">
        <f>VLOOKUP(B44,'Barang &amp; Jasa'!$C$2:$D$4066,2,0)</f>
        <v>LEMBAR</v>
      </c>
      <c r="D44" s="17">
        <f>VLOOKUP(B44,'REKAP OPNAME 2 '!$B$2:$G$909,6,0)</f>
        <v>-15</v>
      </c>
      <c r="E44" s="17">
        <f t="shared" si="0"/>
        <v>15</v>
      </c>
      <c r="F44" s="15" t="str">
        <f t="shared" si="1"/>
        <v>Pengurangan</v>
      </c>
    </row>
    <row r="45" spans="1:6" ht="15.75" customHeight="1" x14ac:dyDescent="0.25">
      <c r="A45" s="15" t="s">
        <v>851</v>
      </c>
      <c r="B45" s="17">
        <v>101046</v>
      </c>
      <c r="C45" s="17" t="str">
        <f>VLOOKUP(B45,'Barang &amp; Jasa'!$C$2:$D$4066,2,0)</f>
        <v>LEMBAR</v>
      </c>
      <c r="D45" s="17">
        <f>VLOOKUP(B45,'REKAP OPNAME 2 '!$B$2:$G$909,6,0)</f>
        <v>0</v>
      </c>
      <c r="E45" s="17">
        <f t="shared" si="0"/>
        <v>0</v>
      </c>
      <c r="F45" s="15" t="str">
        <f t="shared" si="1"/>
        <v>Penambahan</v>
      </c>
    </row>
    <row r="46" spans="1:6" ht="15.75" customHeight="1" x14ac:dyDescent="0.25">
      <c r="A46" s="15" t="s">
        <v>52</v>
      </c>
      <c r="B46" s="17">
        <v>101047</v>
      </c>
      <c r="C46" s="17" t="str">
        <f>VLOOKUP(B46,'Barang &amp; Jasa'!$C$2:$D$4066,2,0)</f>
        <v>LEMBAR</v>
      </c>
      <c r="D46" s="17">
        <f>VLOOKUP(B46,'REKAP OPNAME 2 '!$B$2:$G$909,6,0)</f>
        <v>-2</v>
      </c>
      <c r="E46" s="17">
        <f t="shared" si="0"/>
        <v>2</v>
      </c>
      <c r="F46" s="15" t="str">
        <f t="shared" si="1"/>
        <v>Pengurangan</v>
      </c>
    </row>
    <row r="47" spans="1:6" ht="15.75" customHeight="1" x14ac:dyDescent="0.25">
      <c r="A47" s="15" t="s">
        <v>53</v>
      </c>
      <c r="B47" s="17">
        <v>101048</v>
      </c>
      <c r="C47" s="17" t="str">
        <f>VLOOKUP(B47,'Barang &amp; Jasa'!$C$2:$D$4066,2,0)</f>
        <v>LEMBAR</v>
      </c>
      <c r="D47" s="17">
        <f>VLOOKUP(B47,'REKAP OPNAME 2 '!$B$2:$G$909,6,0)</f>
        <v>-22</v>
      </c>
      <c r="E47" s="17">
        <f t="shared" si="0"/>
        <v>22</v>
      </c>
      <c r="F47" s="15" t="str">
        <f t="shared" si="1"/>
        <v>Pengurangan</v>
      </c>
    </row>
    <row r="48" spans="1:6" ht="15.75" customHeight="1" x14ac:dyDescent="0.25">
      <c r="A48" s="15" t="s">
        <v>54</v>
      </c>
      <c r="B48" s="17">
        <v>102286</v>
      </c>
      <c r="C48" s="17" t="str">
        <f>VLOOKUP(B48,'Barang &amp; Jasa'!$C$2:$D$4066,2,0)</f>
        <v>LEMBAR</v>
      </c>
      <c r="D48" s="17">
        <f>VLOOKUP(B48,'REKAP OPNAME 2 '!$B$2:$G$909,6,0)</f>
        <v>-6</v>
      </c>
      <c r="E48" s="17">
        <f t="shared" si="0"/>
        <v>6</v>
      </c>
      <c r="F48" s="15" t="str">
        <f t="shared" si="1"/>
        <v>Pengurangan</v>
      </c>
    </row>
    <row r="49" spans="1:6" ht="15.75" customHeight="1" x14ac:dyDescent="0.25">
      <c r="A49" s="15" t="s">
        <v>852</v>
      </c>
      <c r="B49" s="17">
        <v>101049</v>
      </c>
      <c r="C49" s="17" t="str">
        <f>VLOOKUP(B49,'Barang &amp; Jasa'!$C$2:$D$4066,2,0)</f>
        <v>LEMBAR</v>
      </c>
      <c r="D49" s="17">
        <f>VLOOKUP(B49,'REKAP OPNAME 2 '!$B$2:$G$909,6,0)</f>
        <v>0</v>
      </c>
      <c r="E49" s="17">
        <f t="shared" si="0"/>
        <v>0</v>
      </c>
      <c r="F49" s="15" t="str">
        <f t="shared" si="1"/>
        <v>Penambahan</v>
      </c>
    </row>
    <row r="50" spans="1:6" ht="15.75" customHeight="1" x14ac:dyDescent="0.25">
      <c r="A50" s="15" t="s">
        <v>55</v>
      </c>
      <c r="B50" s="17">
        <v>101050</v>
      </c>
      <c r="C50" s="17" t="str">
        <f>VLOOKUP(B50,'Barang &amp; Jasa'!$C$2:$D$4066,2,0)</f>
        <v>LEMBAR</v>
      </c>
      <c r="D50" s="17">
        <f>VLOOKUP(B50,'REKAP OPNAME 2 '!$B$2:$G$909,6,0)</f>
        <v>23</v>
      </c>
      <c r="E50" s="17">
        <f t="shared" si="0"/>
        <v>23</v>
      </c>
      <c r="F50" s="15" t="str">
        <f t="shared" si="1"/>
        <v>Penambahan</v>
      </c>
    </row>
    <row r="51" spans="1:6" ht="15.75" customHeight="1" x14ac:dyDescent="0.25">
      <c r="A51" s="15" t="s">
        <v>56</v>
      </c>
      <c r="B51" s="17">
        <v>102288</v>
      </c>
      <c r="C51" s="17" t="str">
        <f>VLOOKUP(B51,'Barang &amp; Jasa'!$C$2:$D$4066,2,0)</f>
        <v>LEMBAR</v>
      </c>
      <c r="D51" s="17">
        <f>VLOOKUP(B51,'REKAP OPNAME 2 '!$B$2:$G$909,6,0)</f>
        <v>-37</v>
      </c>
      <c r="E51" s="17">
        <f t="shared" si="0"/>
        <v>37</v>
      </c>
      <c r="F51" s="15" t="str">
        <f t="shared" si="1"/>
        <v>Pengurangan</v>
      </c>
    </row>
    <row r="52" spans="1:6" ht="15.75" customHeight="1" x14ac:dyDescent="0.25">
      <c r="A52" s="15" t="s">
        <v>57</v>
      </c>
      <c r="B52" s="17">
        <v>101051</v>
      </c>
      <c r="C52" s="17" t="str">
        <f>VLOOKUP(B52,'Barang &amp; Jasa'!$C$2:$D$4066,2,0)</f>
        <v>LEMBAR</v>
      </c>
      <c r="D52" s="17">
        <f>VLOOKUP(B52,'REKAP OPNAME 2 '!$B$2:$G$909,6,0)</f>
        <v>-5</v>
      </c>
      <c r="E52" s="17">
        <f t="shared" si="0"/>
        <v>5</v>
      </c>
      <c r="F52" s="15" t="str">
        <f t="shared" si="1"/>
        <v>Pengurangan</v>
      </c>
    </row>
    <row r="53" spans="1:6" ht="15.75" customHeight="1" x14ac:dyDescent="0.25">
      <c r="A53" s="15" t="s">
        <v>58</v>
      </c>
      <c r="B53" s="17">
        <v>101053</v>
      </c>
      <c r="C53" s="17" t="str">
        <f>VLOOKUP(B53,'Barang &amp; Jasa'!$C$2:$D$4066,2,0)</f>
        <v>LEMBAR</v>
      </c>
      <c r="D53" s="17">
        <f>VLOOKUP(B53,'REKAP OPNAME 2 '!$B$2:$G$909,6,0)</f>
        <v>-19</v>
      </c>
      <c r="E53" s="17">
        <f t="shared" si="0"/>
        <v>19</v>
      </c>
      <c r="F53" s="15" t="str">
        <f t="shared" si="1"/>
        <v>Pengurangan</v>
      </c>
    </row>
    <row r="54" spans="1:6" ht="15.75" customHeight="1" x14ac:dyDescent="0.25">
      <c r="A54" s="15" t="s">
        <v>59</v>
      </c>
      <c r="B54" s="17">
        <v>102291</v>
      </c>
      <c r="C54" s="17" t="str">
        <f>VLOOKUP(B54,'Barang &amp; Jasa'!$C$2:$D$4066,2,0)</f>
        <v>LEMBAR</v>
      </c>
      <c r="D54" s="17">
        <f>VLOOKUP(B54,'REKAP OPNAME 2 '!$B$2:$G$909,6,0)</f>
        <v>-13</v>
      </c>
      <c r="E54" s="17">
        <f t="shared" si="0"/>
        <v>13</v>
      </c>
      <c r="F54" s="15" t="str">
        <f t="shared" si="1"/>
        <v>Pengurangan</v>
      </c>
    </row>
    <row r="55" spans="1:6" ht="15.75" customHeight="1" x14ac:dyDescent="0.25">
      <c r="A55" s="15" t="s">
        <v>60</v>
      </c>
      <c r="B55" s="17">
        <v>101056</v>
      </c>
      <c r="C55" s="17" t="str">
        <f>VLOOKUP(B55,'Barang &amp; Jasa'!$C$2:$D$4066,2,0)</f>
        <v>LEMBAR</v>
      </c>
      <c r="D55" s="17">
        <f>VLOOKUP(B55,'REKAP OPNAME 2 '!$B$2:$G$909,6,0)</f>
        <v>2</v>
      </c>
      <c r="E55" s="17">
        <f t="shared" si="0"/>
        <v>2</v>
      </c>
      <c r="F55" s="15" t="str">
        <f t="shared" si="1"/>
        <v>Penambahan</v>
      </c>
    </row>
    <row r="56" spans="1:6" ht="15.75" customHeight="1" x14ac:dyDescent="0.25">
      <c r="A56" s="15" t="s">
        <v>61</v>
      </c>
      <c r="B56" s="17">
        <v>102294</v>
      </c>
      <c r="C56" s="17" t="str">
        <f>VLOOKUP(B56,'Barang &amp; Jasa'!$C$2:$D$4066,2,0)</f>
        <v>LEMBAR</v>
      </c>
      <c r="D56" s="17">
        <f>VLOOKUP(B56,'REKAP OPNAME 2 '!$B$2:$G$909,6,0)</f>
        <v>-5</v>
      </c>
      <c r="E56" s="17">
        <f t="shared" si="0"/>
        <v>5</v>
      </c>
      <c r="F56" s="15" t="str">
        <f t="shared" si="1"/>
        <v>Pengurangan</v>
      </c>
    </row>
    <row r="57" spans="1:6" ht="15.75" customHeight="1" x14ac:dyDescent="0.25">
      <c r="A57" s="15" t="s">
        <v>62</v>
      </c>
      <c r="B57" s="17">
        <v>101057</v>
      </c>
      <c r="C57" s="17" t="str">
        <f>VLOOKUP(B57,'Barang &amp; Jasa'!$C$2:$D$4066,2,0)</f>
        <v>LEMBAR</v>
      </c>
      <c r="D57" s="17">
        <f>VLOOKUP(B57,'REKAP OPNAME 2 '!$B$2:$G$909,6,0)</f>
        <v>-4</v>
      </c>
      <c r="E57" s="17">
        <f t="shared" si="0"/>
        <v>4</v>
      </c>
      <c r="F57" s="15" t="str">
        <f t="shared" si="1"/>
        <v>Pengurangan</v>
      </c>
    </row>
    <row r="58" spans="1:6" ht="15.75" customHeight="1" x14ac:dyDescent="0.25">
      <c r="A58" s="15" t="s">
        <v>63</v>
      </c>
      <c r="B58" s="17">
        <v>101058</v>
      </c>
      <c r="C58" s="17" t="str">
        <f>VLOOKUP(B58,'Barang &amp; Jasa'!$C$2:$D$4066,2,0)</f>
        <v>LEMBAR</v>
      </c>
      <c r="D58" s="17">
        <f>VLOOKUP(B58,'REKAP OPNAME 2 '!$B$2:$G$909,6,0)</f>
        <v>-36</v>
      </c>
      <c r="E58" s="17">
        <f t="shared" si="0"/>
        <v>36</v>
      </c>
      <c r="F58" s="15" t="str">
        <f t="shared" si="1"/>
        <v>Pengurangan</v>
      </c>
    </row>
    <row r="59" spans="1:6" ht="15.75" customHeight="1" x14ac:dyDescent="0.25">
      <c r="A59" s="15" t="s">
        <v>64</v>
      </c>
      <c r="B59" s="17">
        <v>102296</v>
      </c>
      <c r="C59" s="17" t="str">
        <f>VLOOKUP(B59,'Barang &amp; Jasa'!$C$2:$D$4066,2,0)</f>
        <v>LEMBAR</v>
      </c>
      <c r="D59" s="17">
        <f>VLOOKUP(B59,'REKAP OPNAME 2 '!$B$2:$G$909,6,0)</f>
        <v>11</v>
      </c>
      <c r="E59" s="17">
        <f t="shared" si="0"/>
        <v>11</v>
      </c>
      <c r="F59" s="15" t="str">
        <f t="shared" si="1"/>
        <v>Penambahan</v>
      </c>
    </row>
    <row r="60" spans="1:6" ht="15.75" customHeight="1" x14ac:dyDescent="0.25">
      <c r="A60" s="15" t="s">
        <v>65</v>
      </c>
      <c r="B60" s="17">
        <v>101059</v>
      </c>
      <c r="C60" s="17" t="str">
        <f>VLOOKUP(B60,'Barang &amp; Jasa'!$C$2:$D$4066,2,0)</f>
        <v>LEMBAR</v>
      </c>
      <c r="D60" s="17">
        <f>VLOOKUP(B60,'REKAP OPNAME 2 '!$B$2:$G$909,6,0)</f>
        <v>12</v>
      </c>
      <c r="E60" s="17">
        <f t="shared" si="0"/>
        <v>12</v>
      </c>
      <c r="F60" s="15" t="str">
        <f t="shared" si="1"/>
        <v>Penambahan</v>
      </c>
    </row>
    <row r="61" spans="1:6" ht="15.75" customHeight="1" x14ac:dyDescent="0.25">
      <c r="A61" s="15" t="s">
        <v>66</v>
      </c>
      <c r="B61" s="17">
        <v>101060</v>
      </c>
      <c r="C61" s="17" t="str">
        <f>VLOOKUP(B61,'Barang &amp; Jasa'!$C$2:$D$4066,2,0)</f>
        <v>LEMBAR</v>
      </c>
      <c r="D61" s="17">
        <f>VLOOKUP(B61,'REKAP OPNAME 2 '!$B$2:$G$909,6,0)</f>
        <v>16</v>
      </c>
      <c r="E61" s="17">
        <f t="shared" si="0"/>
        <v>16</v>
      </c>
      <c r="F61" s="15" t="str">
        <f t="shared" si="1"/>
        <v>Penambahan</v>
      </c>
    </row>
    <row r="62" spans="1:6" ht="15.75" customHeight="1" x14ac:dyDescent="0.25">
      <c r="A62" s="15" t="s">
        <v>67</v>
      </c>
      <c r="B62" s="17">
        <v>101061</v>
      </c>
      <c r="C62" s="17" t="str">
        <f>VLOOKUP(B62,'Barang &amp; Jasa'!$C$2:$D$4066,2,0)</f>
        <v>LEMBAR</v>
      </c>
      <c r="D62" s="17">
        <f>VLOOKUP(B62,'REKAP OPNAME 2 '!$B$2:$G$909,6,0)</f>
        <v>9</v>
      </c>
      <c r="E62" s="17">
        <f t="shared" si="0"/>
        <v>9</v>
      </c>
      <c r="F62" s="15" t="str">
        <f t="shared" si="1"/>
        <v>Penambahan</v>
      </c>
    </row>
    <row r="63" spans="1:6" ht="15.75" customHeight="1" x14ac:dyDescent="0.25">
      <c r="A63" s="15" t="s">
        <v>68</v>
      </c>
      <c r="B63" s="17">
        <v>102299</v>
      </c>
      <c r="C63" s="17" t="str">
        <f>VLOOKUP(B63,'Barang &amp; Jasa'!$C$2:$D$4066,2,0)</f>
        <v>LEMBAR</v>
      </c>
      <c r="D63" s="17">
        <f>VLOOKUP(B63,'REKAP OPNAME 2 '!$B$2:$G$909,6,0)</f>
        <v>-10</v>
      </c>
      <c r="E63" s="17">
        <f t="shared" si="0"/>
        <v>10</v>
      </c>
      <c r="F63" s="15" t="str">
        <f t="shared" si="1"/>
        <v>Pengurangan</v>
      </c>
    </row>
    <row r="64" spans="1:6" ht="15.75" customHeight="1" x14ac:dyDescent="0.25">
      <c r="A64" s="15" t="s">
        <v>69</v>
      </c>
      <c r="B64" s="17">
        <v>101062</v>
      </c>
      <c r="C64" s="17" t="str">
        <f>VLOOKUP(B64,'Barang &amp; Jasa'!$C$2:$D$4066,2,0)</f>
        <v>LEMBAR</v>
      </c>
      <c r="D64" s="17">
        <f>VLOOKUP(B64,'REKAP OPNAME 2 '!$B$2:$G$909,6,0)</f>
        <v>5</v>
      </c>
      <c r="E64" s="17">
        <f t="shared" si="0"/>
        <v>5</v>
      </c>
      <c r="F64" s="15" t="str">
        <f t="shared" si="1"/>
        <v>Penambahan</v>
      </c>
    </row>
    <row r="65" spans="1:6" ht="15.75" customHeight="1" x14ac:dyDescent="0.25">
      <c r="A65" s="15" t="s">
        <v>70</v>
      </c>
      <c r="B65" s="17">
        <v>102300</v>
      </c>
      <c r="C65" s="17" t="str">
        <f>VLOOKUP(B65,'Barang &amp; Jasa'!$C$2:$D$4066,2,0)</f>
        <v>LEMBAR</v>
      </c>
      <c r="D65" s="17">
        <f>VLOOKUP(B65,'REKAP OPNAME 2 '!$B$2:$G$909,6,0)</f>
        <v>8</v>
      </c>
      <c r="E65" s="17">
        <f t="shared" si="0"/>
        <v>8</v>
      </c>
      <c r="F65" s="15" t="str">
        <f t="shared" si="1"/>
        <v>Penambahan</v>
      </c>
    </row>
    <row r="66" spans="1:6" ht="15.75" customHeight="1" x14ac:dyDescent="0.25">
      <c r="A66" s="15" t="s">
        <v>71</v>
      </c>
      <c r="B66" s="17">
        <v>101063</v>
      </c>
      <c r="C66" s="17" t="str">
        <f>VLOOKUP(B66,'Barang &amp; Jasa'!$C$2:$D$4066,2,0)</f>
        <v>LEMBAR</v>
      </c>
      <c r="D66" s="17">
        <f>VLOOKUP(B66,'REKAP OPNAME 2 '!$B$2:$G$909,6,0)</f>
        <v>-12</v>
      </c>
      <c r="E66" s="17">
        <f t="shared" si="0"/>
        <v>12</v>
      </c>
      <c r="F66" s="15" t="str">
        <f t="shared" si="1"/>
        <v>Pengurangan</v>
      </c>
    </row>
    <row r="67" spans="1:6" ht="15.75" customHeight="1" x14ac:dyDescent="0.25">
      <c r="A67" s="15" t="s">
        <v>853</v>
      </c>
      <c r="B67" s="17">
        <v>101064</v>
      </c>
      <c r="C67" s="17" t="str">
        <f>VLOOKUP(B67,'Barang &amp; Jasa'!$C$2:$D$4066,2,0)</f>
        <v>LEMBAR</v>
      </c>
      <c r="D67" s="17">
        <f>VLOOKUP(B67,'REKAP OPNAME 2 '!$B$2:$G$909,6,0)</f>
        <v>0</v>
      </c>
      <c r="E67" s="17">
        <f t="shared" si="0"/>
        <v>0</v>
      </c>
      <c r="F67" s="15" t="str">
        <f t="shared" si="1"/>
        <v>Penambahan</v>
      </c>
    </row>
    <row r="68" spans="1:6" ht="15.75" customHeight="1" x14ac:dyDescent="0.25">
      <c r="A68" s="15" t="s">
        <v>72</v>
      </c>
      <c r="B68" s="17">
        <v>102302</v>
      </c>
      <c r="C68" s="17" t="str">
        <f>VLOOKUP(B68,'Barang &amp; Jasa'!$C$2:$D$4066,2,0)</f>
        <v>LEMBAR</v>
      </c>
      <c r="D68" s="17">
        <f>VLOOKUP(B68,'REKAP OPNAME 2 '!$B$2:$G$909,6,0)</f>
        <v>-10</v>
      </c>
      <c r="E68" s="17">
        <f t="shared" si="0"/>
        <v>10</v>
      </c>
      <c r="F68" s="15" t="str">
        <f t="shared" si="1"/>
        <v>Pengurangan</v>
      </c>
    </row>
    <row r="69" spans="1:6" ht="15.75" customHeight="1" x14ac:dyDescent="0.25">
      <c r="A69" s="15" t="s">
        <v>854</v>
      </c>
      <c r="B69" s="17">
        <v>101065</v>
      </c>
      <c r="C69" s="17" t="str">
        <f>VLOOKUP(B69,'Barang &amp; Jasa'!$C$2:$D$4066,2,0)</f>
        <v>LEMBAR</v>
      </c>
      <c r="D69" s="17">
        <f>VLOOKUP(B69,'REKAP OPNAME 2 '!$B$2:$G$909,6,0)</f>
        <v>0</v>
      </c>
      <c r="E69" s="17">
        <f t="shared" si="0"/>
        <v>0</v>
      </c>
      <c r="F69" s="15" t="str">
        <f t="shared" si="1"/>
        <v>Penambahan</v>
      </c>
    </row>
    <row r="70" spans="1:6" ht="15.75" customHeight="1" x14ac:dyDescent="0.25">
      <c r="A70" s="15" t="s">
        <v>73</v>
      </c>
      <c r="B70" s="17">
        <v>102303</v>
      </c>
      <c r="C70" s="17" t="str">
        <f>VLOOKUP(B70,'Barang &amp; Jasa'!$C$2:$D$4066,2,0)</f>
        <v>LEMBAR</v>
      </c>
      <c r="D70" s="17">
        <f>VLOOKUP(B70,'REKAP OPNAME 2 '!$B$2:$G$909,6,0)</f>
        <v>-2</v>
      </c>
      <c r="E70" s="17">
        <f t="shared" si="0"/>
        <v>2</v>
      </c>
      <c r="F70" s="15" t="str">
        <f t="shared" si="1"/>
        <v>Pengurangan</v>
      </c>
    </row>
    <row r="71" spans="1:6" ht="15.75" customHeight="1" x14ac:dyDescent="0.25">
      <c r="A71" s="15" t="s">
        <v>855</v>
      </c>
      <c r="B71" s="17">
        <v>101066</v>
      </c>
      <c r="C71" s="17" t="str">
        <f>VLOOKUP(B71,'Barang &amp; Jasa'!$C$2:$D$4066,2,0)</f>
        <v>LEMBAR</v>
      </c>
      <c r="D71" s="17">
        <f>VLOOKUP(B71,'REKAP OPNAME 2 '!$B$2:$G$909,6,0)</f>
        <v>0</v>
      </c>
      <c r="E71" s="17">
        <f t="shared" si="0"/>
        <v>0</v>
      </c>
      <c r="F71" s="15" t="str">
        <f t="shared" si="1"/>
        <v>Penambahan</v>
      </c>
    </row>
    <row r="72" spans="1:6" ht="15.75" customHeight="1" x14ac:dyDescent="0.25">
      <c r="A72" s="15" t="s">
        <v>74</v>
      </c>
      <c r="B72" s="17">
        <v>102304</v>
      </c>
      <c r="C72" s="17" t="str">
        <f>VLOOKUP(B72,'Barang &amp; Jasa'!$C$2:$D$4066,2,0)</f>
        <v>LEMBAR</v>
      </c>
      <c r="D72" s="17">
        <f>VLOOKUP(B72,'REKAP OPNAME 2 '!$B$2:$G$909,6,0)</f>
        <v>-7</v>
      </c>
      <c r="E72" s="17">
        <f t="shared" si="0"/>
        <v>7</v>
      </c>
      <c r="F72" s="15" t="str">
        <f t="shared" si="1"/>
        <v>Pengurangan</v>
      </c>
    </row>
    <row r="73" spans="1:6" ht="15.75" customHeight="1" x14ac:dyDescent="0.25">
      <c r="A73" s="15" t="s">
        <v>75</v>
      </c>
      <c r="B73" s="17">
        <v>101067</v>
      </c>
      <c r="C73" s="17" t="str">
        <f>VLOOKUP(B73,'Barang &amp; Jasa'!$C$2:$D$4066,2,0)</f>
        <v>LEMBAR</v>
      </c>
      <c r="D73" s="17">
        <f>VLOOKUP(B73,'REKAP OPNAME 2 '!$B$2:$G$909,6,0)</f>
        <v>-10</v>
      </c>
      <c r="E73" s="17">
        <f t="shared" si="0"/>
        <v>10</v>
      </c>
      <c r="F73" s="15" t="str">
        <f t="shared" si="1"/>
        <v>Pengurangan</v>
      </c>
    </row>
    <row r="74" spans="1:6" ht="15.75" customHeight="1" x14ac:dyDescent="0.25">
      <c r="A74" s="15" t="s">
        <v>76</v>
      </c>
      <c r="B74" s="17">
        <v>102305</v>
      </c>
      <c r="C74" s="17" t="str">
        <f>VLOOKUP(B74,'Barang &amp; Jasa'!$C$2:$D$4066,2,0)</f>
        <v>LEMBAR</v>
      </c>
      <c r="D74" s="17">
        <f>VLOOKUP(B74,'REKAP OPNAME 2 '!$B$2:$G$909,6,0)</f>
        <v>-3</v>
      </c>
      <c r="E74" s="17">
        <f t="shared" si="0"/>
        <v>3</v>
      </c>
      <c r="F74" s="15" t="str">
        <f t="shared" si="1"/>
        <v>Pengurangan</v>
      </c>
    </row>
    <row r="75" spans="1:6" ht="15.75" customHeight="1" x14ac:dyDescent="0.25">
      <c r="A75" s="15" t="s">
        <v>77</v>
      </c>
      <c r="B75" s="17">
        <v>101068</v>
      </c>
      <c r="C75" s="17" t="str">
        <f>VLOOKUP(B75,'Barang &amp; Jasa'!$C$2:$D$4066,2,0)</f>
        <v>LEMBAR</v>
      </c>
      <c r="D75" s="17">
        <f>VLOOKUP(B75,'REKAP OPNAME 2 '!$B$2:$G$909,6,0)</f>
        <v>-45</v>
      </c>
      <c r="E75" s="17">
        <f t="shared" si="0"/>
        <v>45</v>
      </c>
      <c r="F75" s="15" t="str">
        <f t="shared" si="1"/>
        <v>Pengurangan</v>
      </c>
    </row>
    <row r="76" spans="1:6" ht="15.75" customHeight="1" x14ac:dyDescent="0.25">
      <c r="A76" s="15" t="s">
        <v>78</v>
      </c>
      <c r="B76" s="17">
        <v>101069</v>
      </c>
      <c r="C76" s="17" t="str">
        <f>VLOOKUP(B76,'Barang &amp; Jasa'!$C$2:$D$4066,2,0)</f>
        <v>LEMBAR</v>
      </c>
      <c r="D76" s="17">
        <f>VLOOKUP(B76,'REKAP OPNAME 2 '!$B$2:$G$909,6,0)</f>
        <v>1</v>
      </c>
      <c r="E76" s="17">
        <f t="shared" si="0"/>
        <v>1</v>
      </c>
      <c r="F76" s="15" t="str">
        <f t="shared" si="1"/>
        <v>Penambahan</v>
      </c>
    </row>
    <row r="77" spans="1:6" ht="15.75" customHeight="1" x14ac:dyDescent="0.25">
      <c r="A77" s="15" t="s">
        <v>79</v>
      </c>
      <c r="B77" s="17">
        <v>102307</v>
      </c>
      <c r="C77" s="17" t="str">
        <f>VLOOKUP(B77,'Barang &amp; Jasa'!$C$2:$D$4066,2,0)</f>
        <v>LEMBAR</v>
      </c>
      <c r="D77" s="17">
        <f>VLOOKUP(B77,'REKAP OPNAME 2 '!$B$2:$G$909,6,0)</f>
        <v>-6</v>
      </c>
      <c r="E77" s="17">
        <f t="shared" si="0"/>
        <v>6</v>
      </c>
      <c r="F77" s="15" t="str">
        <f t="shared" si="1"/>
        <v>Pengurangan</v>
      </c>
    </row>
    <row r="78" spans="1:6" ht="15.75" customHeight="1" x14ac:dyDescent="0.25">
      <c r="A78" s="15" t="s">
        <v>80</v>
      </c>
      <c r="B78" s="17">
        <v>101070</v>
      </c>
      <c r="C78" s="17" t="str">
        <f>VLOOKUP(B78,'Barang &amp; Jasa'!$C$2:$D$4066,2,0)</f>
        <v>LEMBAR</v>
      </c>
      <c r="D78" s="17">
        <f>VLOOKUP(B78,'REKAP OPNAME 2 '!$B$2:$G$909,6,0)</f>
        <v>50</v>
      </c>
      <c r="E78" s="17">
        <f t="shared" si="0"/>
        <v>50</v>
      </c>
      <c r="F78" s="15" t="str">
        <f t="shared" si="1"/>
        <v>Penambahan</v>
      </c>
    </row>
    <row r="79" spans="1:6" ht="15.75" customHeight="1" x14ac:dyDescent="0.25">
      <c r="A79" s="15" t="s">
        <v>81</v>
      </c>
      <c r="B79" s="17">
        <v>101071</v>
      </c>
      <c r="C79" s="17" t="str">
        <f>VLOOKUP(B79,'Barang &amp; Jasa'!$C$2:$D$4066,2,0)</f>
        <v>LEMBAR</v>
      </c>
      <c r="D79" s="17">
        <f>VLOOKUP(B79,'REKAP OPNAME 2 '!$B$2:$G$909,6,0)</f>
        <v>-5</v>
      </c>
      <c r="E79" s="17">
        <f t="shared" si="0"/>
        <v>5</v>
      </c>
      <c r="F79" s="15" t="str">
        <f t="shared" si="1"/>
        <v>Pengurangan</v>
      </c>
    </row>
    <row r="80" spans="1:6" ht="15.75" customHeight="1" x14ac:dyDescent="0.25">
      <c r="A80" s="15" t="s">
        <v>82</v>
      </c>
      <c r="B80" s="17">
        <v>101072</v>
      </c>
      <c r="C80" s="17" t="str">
        <f>VLOOKUP(B80,'Barang &amp; Jasa'!$C$2:$D$4066,2,0)</f>
        <v>LEMBAR</v>
      </c>
      <c r="D80" s="18">
        <f>VLOOKUP(B80,'REKAP OPNAME 2 '!$B$2:$G$909,6,0)</f>
        <v>-21</v>
      </c>
      <c r="E80" s="17">
        <f t="shared" si="0"/>
        <v>21</v>
      </c>
      <c r="F80" s="15" t="str">
        <f t="shared" si="1"/>
        <v>Pengurangan</v>
      </c>
    </row>
    <row r="81" spans="1:6" ht="15.75" customHeight="1" x14ac:dyDescent="0.25">
      <c r="A81" s="15" t="s">
        <v>83</v>
      </c>
      <c r="B81" s="17">
        <v>102310</v>
      </c>
      <c r="C81" s="17" t="str">
        <f>VLOOKUP(B81,'Barang &amp; Jasa'!$C$2:$D$4066,2,0)</f>
        <v>LEMBAR</v>
      </c>
      <c r="D81" s="17">
        <f>VLOOKUP(B81,'REKAP OPNAME 2 '!$B$2:$G$909,6,0)</f>
        <v>-10</v>
      </c>
      <c r="E81" s="17">
        <f t="shared" si="0"/>
        <v>10</v>
      </c>
      <c r="F81" s="15" t="str">
        <f t="shared" si="1"/>
        <v>Pengurangan</v>
      </c>
    </row>
    <row r="82" spans="1:6" ht="15.75" customHeight="1" x14ac:dyDescent="0.25">
      <c r="A82" s="15" t="s">
        <v>84</v>
      </c>
      <c r="B82" s="17">
        <v>101073</v>
      </c>
      <c r="C82" s="17" t="str">
        <f>VLOOKUP(B82,'Barang &amp; Jasa'!$C$2:$D$4066,2,0)</f>
        <v>LEMBAR</v>
      </c>
      <c r="D82" s="17">
        <f>VLOOKUP(B82,'REKAP OPNAME 2 '!$B$2:$G$909,6,0)</f>
        <v>4</v>
      </c>
      <c r="E82" s="17">
        <f t="shared" si="0"/>
        <v>4</v>
      </c>
      <c r="F82" s="15" t="str">
        <f t="shared" si="1"/>
        <v>Penambahan</v>
      </c>
    </row>
    <row r="83" spans="1:6" ht="15.75" customHeight="1" x14ac:dyDescent="0.25">
      <c r="A83" s="15" t="s">
        <v>85</v>
      </c>
      <c r="B83" s="17">
        <v>101074</v>
      </c>
      <c r="C83" s="17" t="str">
        <f>VLOOKUP(B83,'Barang &amp; Jasa'!$C$2:$D$4066,2,0)</f>
        <v>LEMBAR</v>
      </c>
      <c r="D83" s="17">
        <f>VLOOKUP(B83,'REKAP OPNAME 2 '!$B$2:$G$909,6,0)</f>
        <v>-34</v>
      </c>
      <c r="E83" s="17">
        <f t="shared" si="0"/>
        <v>34</v>
      </c>
      <c r="F83" s="15" t="str">
        <f t="shared" si="1"/>
        <v>Pengurangan</v>
      </c>
    </row>
    <row r="84" spans="1:6" ht="15.75" customHeight="1" x14ac:dyDescent="0.25">
      <c r="A84" s="15" t="s">
        <v>86</v>
      </c>
      <c r="B84" s="17">
        <v>101075</v>
      </c>
      <c r="C84" s="17" t="str">
        <f>VLOOKUP(B84,'Barang &amp; Jasa'!$C$2:$D$4066,2,0)</f>
        <v>LEMBAR</v>
      </c>
      <c r="D84" s="18">
        <f>VLOOKUP(B84,'REKAP OPNAME 2 '!$B$2:$G$909,6,0)</f>
        <v>23</v>
      </c>
      <c r="E84" s="17">
        <f t="shared" si="0"/>
        <v>23</v>
      </c>
      <c r="F84" s="15" t="str">
        <f t="shared" si="1"/>
        <v>Penambahan</v>
      </c>
    </row>
    <row r="85" spans="1:6" ht="15.75" customHeight="1" x14ac:dyDescent="0.25">
      <c r="A85" s="15" t="s">
        <v>87</v>
      </c>
      <c r="B85" s="17">
        <v>102313</v>
      </c>
      <c r="C85" s="17" t="str">
        <f>VLOOKUP(B85,'Barang &amp; Jasa'!$C$2:$D$4066,2,0)</f>
        <v>LEMBAR</v>
      </c>
      <c r="D85" s="17">
        <f>VLOOKUP(B85,'REKAP OPNAME 2 '!$B$2:$G$909,6,0)</f>
        <v>-5</v>
      </c>
      <c r="E85" s="17">
        <f t="shared" si="0"/>
        <v>5</v>
      </c>
      <c r="F85" s="15" t="str">
        <f t="shared" si="1"/>
        <v>Pengurangan</v>
      </c>
    </row>
    <row r="86" spans="1:6" ht="15.75" customHeight="1" x14ac:dyDescent="0.25">
      <c r="A86" s="15" t="s">
        <v>88</v>
      </c>
      <c r="B86" s="17">
        <v>101076</v>
      </c>
      <c r="C86" s="17" t="str">
        <f>VLOOKUP(B86,'Barang &amp; Jasa'!$C$2:$D$4066,2,0)</f>
        <v>LEMBAR</v>
      </c>
      <c r="D86" s="17">
        <f>VLOOKUP(B86,'REKAP OPNAME 2 '!$B$2:$G$909,6,0)</f>
        <v>-23</v>
      </c>
      <c r="E86" s="17">
        <f t="shared" si="0"/>
        <v>23</v>
      </c>
      <c r="F86" s="15" t="str">
        <f t="shared" si="1"/>
        <v>Pengurangan</v>
      </c>
    </row>
    <row r="87" spans="1:6" ht="15.75" customHeight="1" x14ac:dyDescent="0.25">
      <c r="A87" s="15" t="s">
        <v>856</v>
      </c>
      <c r="B87" s="17">
        <v>101077</v>
      </c>
      <c r="C87" s="17" t="str">
        <f>VLOOKUP(B87,'Barang &amp; Jasa'!$C$2:$D$4066,2,0)</f>
        <v>LEMBAR</v>
      </c>
      <c r="D87" s="17">
        <f>VLOOKUP(B87,'REKAP OPNAME 2 '!$B$2:$G$909,6,0)</f>
        <v>0</v>
      </c>
      <c r="E87" s="17">
        <f t="shared" si="0"/>
        <v>0</v>
      </c>
      <c r="F87" s="15" t="str">
        <f t="shared" si="1"/>
        <v>Penambahan</v>
      </c>
    </row>
    <row r="88" spans="1:6" ht="15.75" customHeight="1" x14ac:dyDescent="0.25">
      <c r="A88" s="15" t="s">
        <v>89</v>
      </c>
      <c r="B88" s="17">
        <v>102315</v>
      </c>
      <c r="C88" s="17" t="str">
        <f>VLOOKUP(B88,'Barang &amp; Jasa'!$C$2:$D$4066,2,0)</f>
        <v>LEMBAR</v>
      </c>
      <c r="D88" s="17">
        <f>VLOOKUP(B88,'REKAP OPNAME 2 '!$B$2:$G$909,6,0)</f>
        <v>-3</v>
      </c>
      <c r="E88" s="17">
        <f t="shared" si="0"/>
        <v>3</v>
      </c>
      <c r="F88" s="15" t="str">
        <f t="shared" si="1"/>
        <v>Pengurangan</v>
      </c>
    </row>
    <row r="89" spans="1:6" ht="15.75" customHeight="1" x14ac:dyDescent="0.25">
      <c r="A89" s="15" t="s">
        <v>857</v>
      </c>
      <c r="B89" s="17">
        <v>101078</v>
      </c>
      <c r="C89" s="17" t="str">
        <f>VLOOKUP(B89,'Barang &amp; Jasa'!$C$2:$D$4066,2,0)</f>
        <v>LEMBAR</v>
      </c>
      <c r="D89" s="17">
        <f>VLOOKUP(B89,'REKAP OPNAME 2 '!$B$2:$G$909,6,0)</f>
        <v>0</v>
      </c>
      <c r="E89" s="17">
        <f t="shared" si="0"/>
        <v>0</v>
      </c>
      <c r="F89" s="15" t="str">
        <f t="shared" si="1"/>
        <v>Penambahan</v>
      </c>
    </row>
    <row r="90" spans="1:6" ht="15.75" customHeight="1" x14ac:dyDescent="0.25">
      <c r="A90" s="15" t="s">
        <v>90</v>
      </c>
      <c r="B90" s="17">
        <v>102316</v>
      </c>
      <c r="C90" s="17" t="str">
        <f>VLOOKUP(B90,'Barang &amp; Jasa'!$C$2:$D$4066,2,0)</f>
        <v>LEMBAR</v>
      </c>
      <c r="D90" s="17">
        <f>VLOOKUP(B90,'REKAP OPNAME 2 '!$B$2:$G$909,6,0)</f>
        <v>-10</v>
      </c>
      <c r="E90" s="17">
        <f t="shared" si="0"/>
        <v>10</v>
      </c>
      <c r="F90" s="15" t="str">
        <f t="shared" si="1"/>
        <v>Pengurangan</v>
      </c>
    </row>
    <row r="91" spans="1:6" ht="15.75" customHeight="1" x14ac:dyDescent="0.25">
      <c r="A91" s="15" t="s">
        <v>858</v>
      </c>
      <c r="B91" s="17">
        <v>101079</v>
      </c>
      <c r="C91" s="17" t="str">
        <f>VLOOKUP(B91,'Barang &amp; Jasa'!$C$2:$D$4066,2,0)</f>
        <v>LEMBAR</v>
      </c>
      <c r="D91" s="17">
        <f>VLOOKUP(B91,'REKAP OPNAME 2 '!$B$2:$G$909,6,0)</f>
        <v>0</v>
      </c>
      <c r="E91" s="17">
        <f t="shared" si="0"/>
        <v>0</v>
      </c>
      <c r="F91" s="15" t="str">
        <f t="shared" si="1"/>
        <v>Penambahan</v>
      </c>
    </row>
    <row r="92" spans="1:6" ht="15.75" customHeight="1" x14ac:dyDescent="0.25">
      <c r="A92" s="15" t="s">
        <v>91</v>
      </c>
      <c r="B92" s="17">
        <v>102317</v>
      </c>
      <c r="C92" s="17" t="str">
        <f>VLOOKUP(B92,'Barang &amp; Jasa'!$C$2:$D$4066,2,0)</f>
        <v>LEMBAR</v>
      </c>
      <c r="D92" s="17">
        <f>VLOOKUP(B92,'REKAP OPNAME 2 '!$B$2:$G$909,6,0)</f>
        <v>-4</v>
      </c>
      <c r="E92" s="17">
        <f t="shared" si="0"/>
        <v>4</v>
      </c>
      <c r="F92" s="15" t="str">
        <f t="shared" si="1"/>
        <v>Pengurangan</v>
      </c>
    </row>
    <row r="93" spans="1:6" ht="15.75" customHeight="1" x14ac:dyDescent="0.25">
      <c r="A93" s="15" t="s">
        <v>92</v>
      </c>
      <c r="B93" s="17">
        <v>101080</v>
      </c>
      <c r="C93" s="17" t="str">
        <f>VLOOKUP(B93,'Barang &amp; Jasa'!$C$2:$D$4066,2,0)</f>
        <v>LEMBAR</v>
      </c>
      <c r="D93" s="17">
        <f>VLOOKUP(B93,'REKAP OPNAME 2 '!$B$2:$G$909,6,0)</f>
        <v>-10</v>
      </c>
      <c r="E93" s="17">
        <f t="shared" si="0"/>
        <v>10</v>
      </c>
      <c r="F93" s="15" t="str">
        <f t="shared" si="1"/>
        <v>Pengurangan</v>
      </c>
    </row>
    <row r="94" spans="1:6" ht="15.75" customHeight="1" x14ac:dyDescent="0.25">
      <c r="A94" s="15" t="s">
        <v>93</v>
      </c>
      <c r="B94" s="17">
        <v>101081</v>
      </c>
      <c r="C94" s="17" t="str">
        <f>VLOOKUP(B94,'Barang &amp; Jasa'!$C$2:$D$4066,2,0)</f>
        <v>LEMBAR</v>
      </c>
      <c r="D94" s="17">
        <f>VLOOKUP(B94,'REKAP OPNAME 2 '!$B$2:$G$909,6,0)</f>
        <v>-3</v>
      </c>
      <c r="E94" s="17">
        <f t="shared" si="0"/>
        <v>3</v>
      </c>
      <c r="F94" s="15" t="str">
        <f t="shared" si="1"/>
        <v>Pengurangan</v>
      </c>
    </row>
    <row r="95" spans="1:6" ht="15.75" customHeight="1" x14ac:dyDescent="0.25">
      <c r="A95" s="15" t="s">
        <v>94</v>
      </c>
      <c r="B95" s="17">
        <v>102319</v>
      </c>
      <c r="C95" s="17" t="str">
        <f>VLOOKUP(B95,'Barang &amp; Jasa'!$C$2:$D$4066,2,0)</f>
        <v>LEMBAR</v>
      </c>
      <c r="D95" s="17">
        <f>VLOOKUP(B95,'REKAP OPNAME 2 '!$B$2:$G$909,6,0)</f>
        <v>-3</v>
      </c>
      <c r="E95" s="17">
        <f t="shared" si="0"/>
        <v>3</v>
      </c>
      <c r="F95" s="15" t="str">
        <f t="shared" si="1"/>
        <v>Pengurangan</v>
      </c>
    </row>
    <row r="96" spans="1:6" ht="15.75" customHeight="1" x14ac:dyDescent="0.25">
      <c r="A96" s="15" t="s">
        <v>95</v>
      </c>
      <c r="B96" s="17">
        <v>101082</v>
      </c>
      <c r="C96" s="17" t="str">
        <f>VLOOKUP(B96,'Barang &amp; Jasa'!$C$2:$D$4066,2,0)</f>
        <v>LEMBAR</v>
      </c>
      <c r="D96" s="17">
        <f>VLOOKUP(B96,'REKAP OPNAME 2 '!$B$2:$G$909,6,0)</f>
        <v>7</v>
      </c>
      <c r="E96" s="17">
        <f t="shared" si="0"/>
        <v>7</v>
      </c>
      <c r="F96" s="15" t="str">
        <f t="shared" si="1"/>
        <v>Penambahan</v>
      </c>
    </row>
    <row r="97" spans="1:6" ht="15.75" customHeight="1" x14ac:dyDescent="0.25">
      <c r="A97" s="15" t="s">
        <v>96</v>
      </c>
      <c r="B97" s="17">
        <v>102320</v>
      </c>
      <c r="C97" s="17" t="str">
        <f>VLOOKUP(B97,'Barang &amp; Jasa'!$C$2:$D$4066,2,0)</f>
        <v>LEMBAR</v>
      </c>
      <c r="D97" s="17">
        <f>VLOOKUP(B97,'REKAP OPNAME 2 '!$B$2:$G$909,6,0)</f>
        <v>-3</v>
      </c>
      <c r="E97" s="17">
        <f t="shared" si="0"/>
        <v>3</v>
      </c>
      <c r="F97" s="15" t="str">
        <f t="shared" si="1"/>
        <v>Pengurangan</v>
      </c>
    </row>
    <row r="98" spans="1:6" ht="15.75" customHeight="1" x14ac:dyDescent="0.25">
      <c r="A98" s="15" t="s">
        <v>97</v>
      </c>
      <c r="B98" s="17">
        <v>101083</v>
      </c>
      <c r="C98" s="17" t="str">
        <f>VLOOKUP(B98,'Barang &amp; Jasa'!$C$2:$D$4066,2,0)</f>
        <v>LEMBAR</v>
      </c>
      <c r="D98" s="17">
        <f>VLOOKUP(B98,'REKAP OPNAME 2 '!$B$2:$G$909,6,0)</f>
        <v>17</v>
      </c>
      <c r="E98" s="17">
        <f t="shared" si="0"/>
        <v>17</v>
      </c>
      <c r="F98" s="15" t="str">
        <f t="shared" si="1"/>
        <v>Penambahan</v>
      </c>
    </row>
    <row r="99" spans="1:6" ht="15.75" customHeight="1" x14ac:dyDescent="0.25">
      <c r="A99" s="15" t="s">
        <v>98</v>
      </c>
      <c r="B99" s="17">
        <v>102321</v>
      </c>
      <c r="C99" s="17" t="str">
        <f>VLOOKUP(B99,'Barang &amp; Jasa'!$C$2:$D$4066,2,0)</f>
        <v>LEMBAR</v>
      </c>
      <c r="D99" s="17">
        <f>VLOOKUP(B99,'REKAP OPNAME 2 '!$B$2:$G$909,6,0)</f>
        <v>-8</v>
      </c>
      <c r="E99" s="17">
        <f t="shared" si="0"/>
        <v>8</v>
      </c>
      <c r="F99" s="15" t="str">
        <f t="shared" si="1"/>
        <v>Pengurangan</v>
      </c>
    </row>
    <row r="100" spans="1:6" ht="15.75" customHeight="1" x14ac:dyDescent="0.25">
      <c r="A100" s="15" t="s">
        <v>99</v>
      </c>
      <c r="B100" s="17">
        <v>101084</v>
      </c>
      <c r="C100" s="17" t="str">
        <f>VLOOKUP(B100,'Barang &amp; Jasa'!$C$2:$D$4066,2,0)</f>
        <v>LEMBAR</v>
      </c>
      <c r="D100" s="17">
        <f>VLOOKUP(B100,'REKAP OPNAME 2 '!$B$2:$G$909,6,0)</f>
        <v>-1</v>
      </c>
      <c r="E100" s="17">
        <f t="shared" si="0"/>
        <v>1</v>
      </c>
      <c r="F100" s="15" t="str">
        <f t="shared" si="1"/>
        <v>Pengurangan</v>
      </c>
    </row>
    <row r="101" spans="1:6" ht="15.75" customHeight="1" x14ac:dyDescent="0.25">
      <c r="A101" s="15" t="s">
        <v>100</v>
      </c>
      <c r="B101" s="17">
        <v>101085</v>
      </c>
      <c r="C101" s="17" t="str">
        <f>VLOOKUP(B101,'Barang &amp; Jasa'!$C$2:$D$4066,2,0)</f>
        <v>LEMBAR</v>
      </c>
      <c r="D101" s="17">
        <f>VLOOKUP(B101,'REKAP OPNAME 2 '!$B$2:$G$909,6,0)</f>
        <v>42</v>
      </c>
      <c r="E101" s="17">
        <f t="shared" si="0"/>
        <v>42</v>
      </c>
      <c r="F101" s="15" t="str">
        <f t="shared" si="1"/>
        <v>Penambahan</v>
      </c>
    </row>
    <row r="102" spans="1:6" ht="15.75" customHeight="1" x14ac:dyDescent="0.25">
      <c r="A102" s="15" t="s">
        <v>101</v>
      </c>
      <c r="B102" s="17">
        <v>102323</v>
      </c>
      <c r="C102" s="17" t="str">
        <f>VLOOKUP(B102,'Barang &amp; Jasa'!$C$2:$D$4066,2,0)</f>
        <v>LEMBAR</v>
      </c>
      <c r="D102" s="17">
        <f>VLOOKUP(B102,'REKAP OPNAME 2 '!$B$2:$G$909,6,0)</f>
        <v>-9</v>
      </c>
      <c r="E102" s="17">
        <f t="shared" si="0"/>
        <v>9</v>
      </c>
      <c r="F102" s="15" t="str">
        <f t="shared" si="1"/>
        <v>Pengurangan</v>
      </c>
    </row>
    <row r="103" spans="1:6" ht="15.75" customHeight="1" x14ac:dyDescent="0.25">
      <c r="A103" s="15" t="s">
        <v>102</v>
      </c>
      <c r="B103" s="17">
        <v>101086</v>
      </c>
      <c r="C103" s="17" t="str">
        <f>VLOOKUP(B103,'Barang &amp; Jasa'!$C$2:$D$4066,2,0)</f>
        <v>LEMBAR</v>
      </c>
      <c r="D103" s="17">
        <f>VLOOKUP(B103,'REKAP OPNAME 2 '!$B$2:$G$909,6,0)</f>
        <v>-7</v>
      </c>
      <c r="E103" s="17">
        <f t="shared" si="0"/>
        <v>7</v>
      </c>
      <c r="F103" s="15" t="str">
        <f t="shared" si="1"/>
        <v>Pengurangan</v>
      </c>
    </row>
    <row r="104" spans="1:6" ht="15.75" customHeight="1" x14ac:dyDescent="0.25">
      <c r="A104" s="15" t="s">
        <v>103</v>
      </c>
      <c r="B104" s="17">
        <v>101088</v>
      </c>
      <c r="C104" s="17" t="str">
        <f>VLOOKUP(B104,'Barang &amp; Jasa'!$C$2:$D$4066,2,0)</f>
        <v>LEMBAR</v>
      </c>
      <c r="D104" s="17">
        <f>VLOOKUP(B104,'REKAP OPNAME 2 '!$B$2:$G$909,6,0)</f>
        <v>9</v>
      </c>
      <c r="E104" s="17">
        <f t="shared" si="0"/>
        <v>9</v>
      </c>
      <c r="F104" s="15" t="str">
        <f t="shared" si="1"/>
        <v>Penambahan</v>
      </c>
    </row>
    <row r="105" spans="1:6" ht="15.75" customHeight="1" x14ac:dyDescent="0.25">
      <c r="A105" s="15" t="s">
        <v>104</v>
      </c>
      <c r="B105" s="17">
        <v>102326</v>
      </c>
      <c r="C105" s="17" t="str">
        <f>VLOOKUP(B105,'Barang &amp; Jasa'!$C$2:$D$4066,2,0)</f>
        <v>LEMBAR</v>
      </c>
      <c r="D105" s="17">
        <f>VLOOKUP(B105,'REKAP OPNAME 2 '!$B$2:$G$909,6,0)</f>
        <v>-5</v>
      </c>
      <c r="E105" s="17">
        <f t="shared" si="0"/>
        <v>5</v>
      </c>
      <c r="F105" s="15" t="str">
        <f t="shared" si="1"/>
        <v>Pengurangan</v>
      </c>
    </row>
    <row r="106" spans="1:6" ht="15.75" customHeight="1" x14ac:dyDescent="0.25">
      <c r="A106" s="15" t="s">
        <v>105</v>
      </c>
      <c r="B106" s="17">
        <v>101089</v>
      </c>
      <c r="C106" s="17" t="str">
        <f>VLOOKUP(B106,'Barang &amp; Jasa'!$C$2:$D$4066,2,0)</f>
        <v>LEMBAR</v>
      </c>
      <c r="D106" s="17">
        <f>VLOOKUP(B106,'REKAP OPNAME 2 '!$B$2:$G$909,6,0)</f>
        <v>16</v>
      </c>
      <c r="E106" s="17">
        <f t="shared" si="0"/>
        <v>16</v>
      </c>
      <c r="F106" s="15" t="str">
        <f t="shared" si="1"/>
        <v>Penambahan</v>
      </c>
    </row>
    <row r="107" spans="1:6" ht="15.75" customHeight="1" x14ac:dyDescent="0.25">
      <c r="A107" s="15" t="s">
        <v>106</v>
      </c>
      <c r="B107" s="17">
        <v>101090</v>
      </c>
      <c r="C107" s="17" t="str">
        <f>VLOOKUP(B107,'Barang &amp; Jasa'!$C$2:$D$4066,2,0)</f>
        <v>LEMBAR</v>
      </c>
      <c r="D107" s="17">
        <f>VLOOKUP(B107,'REKAP OPNAME 2 '!$B$2:$G$909,6,0)</f>
        <v>1</v>
      </c>
      <c r="E107" s="17">
        <f t="shared" si="0"/>
        <v>1</v>
      </c>
      <c r="F107" s="15" t="str">
        <f t="shared" si="1"/>
        <v>Penambahan</v>
      </c>
    </row>
    <row r="108" spans="1:6" ht="15.75" customHeight="1" x14ac:dyDescent="0.25">
      <c r="A108" s="15" t="s">
        <v>107</v>
      </c>
      <c r="B108" s="17">
        <v>102328</v>
      </c>
      <c r="C108" s="17" t="str">
        <f>VLOOKUP(B108,'Barang &amp; Jasa'!$C$2:$D$4066,2,0)</f>
        <v>LEMBAR</v>
      </c>
      <c r="D108" s="17">
        <f>VLOOKUP(B108,'REKAP OPNAME 2 '!$B$2:$G$909,6,0)</f>
        <v>-2</v>
      </c>
      <c r="E108" s="17">
        <f t="shared" si="0"/>
        <v>2</v>
      </c>
      <c r="F108" s="15" t="str">
        <f t="shared" si="1"/>
        <v>Pengurangan</v>
      </c>
    </row>
    <row r="109" spans="1:6" ht="15.75" customHeight="1" x14ac:dyDescent="0.25">
      <c r="A109" s="15" t="s">
        <v>108</v>
      </c>
      <c r="B109" s="17">
        <v>101091</v>
      </c>
      <c r="C109" s="17" t="str">
        <f>VLOOKUP(B109,'Barang &amp; Jasa'!$C$2:$D$4066,2,0)</f>
        <v>LEMBAR</v>
      </c>
      <c r="D109" s="17">
        <f>VLOOKUP(B109,'REKAP OPNAME 2 '!$B$2:$G$909,6,0)</f>
        <v>16</v>
      </c>
      <c r="E109" s="17">
        <f t="shared" si="0"/>
        <v>16</v>
      </c>
      <c r="F109" s="15" t="str">
        <f t="shared" si="1"/>
        <v>Penambahan</v>
      </c>
    </row>
    <row r="110" spans="1:6" ht="15.75" customHeight="1" x14ac:dyDescent="0.25">
      <c r="A110" s="15" t="s">
        <v>109</v>
      </c>
      <c r="B110" s="17">
        <v>102329</v>
      </c>
      <c r="C110" s="17" t="str">
        <f>VLOOKUP(B110,'Barang &amp; Jasa'!$C$2:$D$4066,2,0)</f>
        <v>LEMBAR</v>
      </c>
      <c r="D110" s="17">
        <f>VLOOKUP(B110,'REKAP OPNAME 2 '!$B$2:$G$909,6,0)</f>
        <v>-11</v>
      </c>
      <c r="E110" s="17">
        <f t="shared" si="0"/>
        <v>11</v>
      </c>
      <c r="F110" s="15" t="str">
        <f t="shared" si="1"/>
        <v>Pengurangan</v>
      </c>
    </row>
    <row r="111" spans="1:6" ht="15.75" customHeight="1" x14ac:dyDescent="0.25">
      <c r="A111" s="15" t="s">
        <v>110</v>
      </c>
      <c r="B111" s="17">
        <v>101092</v>
      </c>
      <c r="C111" s="17" t="str">
        <f>VLOOKUP(B111,'Barang &amp; Jasa'!$C$2:$D$4066,2,0)</f>
        <v>LEMBAR</v>
      </c>
      <c r="D111" s="17">
        <f>VLOOKUP(B111,'REKAP OPNAME 2 '!$B$2:$G$909,6,0)</f>
        <v>15</v>
      </c>
      <c r="E111" s="17">
        <f t="shared" si="0"/>
        <v>15</v>
      </c>
      <c r="F111" s="15" t="str">
        <f t="shared" si="1"/>
        <v>Penambahan</v>
      </c>
    </row>
    <row r="112" spans="1:6" ht="15.75" customHeight="1" x14ac:dyDescent="0.25">
      <c r="A112" s="15" t="s">
        <v>111</v>
      </c>
      <c r="B112" s="17">
        <v>101093</v>
      </c>
      <c r="C112" s="17" t="str">
        <f>VLOOKUP(B112,'Barang &amp; Jasa'!$C$2:$D$4066,2,0)</f>
        <v>LEMBAR</v>
      </c>
      <c r="D112" s="17">
        <f>VLOOKUP(B112,'REKAP OPNAME 2 '!$B$2:$G$909,6,0)</f>
        <v>2</v>
      </c>
      <c r="E112" s="17">
        <f t="shared" si="0"/>
        <v>2</v>
      </c>
      <c r="F112" s="15" t="str">
        <f t="shared" si="1"/>
        <v>Penambahan</v>
      </c>
    </row>
    <row r="113" spans="1:6" ht="15.75" customHeight="1" x14ac:dyDescent="0.25">
      <c r="A113" s="15" t="s">
        <v>859</v>
      </c>
      <c r="B113" s="17">
        <v>101094</v>
      </c>
      <c r="C113" s="17" t="str">
        <f>VLOOKUP(B113,'Barang &amp; Jasa'!$C$2:$D$4066,2,0)</f>
        <v>LEMBAR</v>
      </c>
      <c r="D113" s="17">
        <f>VLOOKUP(B113,'REKAP OPNAME 2 '!$B$2:$G$909,6,0)</f>
        <v>0</v>
      </c>
      <c r="E113" s="17">
        <f t="shared" si="0"/>
        <v>0</v>
      </c>
      <c r="F113" s="15" t="str">
        <f t="shared" si="1"/>
        <v>Penambahan</v>
      </c>
    </row>
    <row r="114" spans="1:6" ht="15.75" customHeight="1" x14ac:dyDescent="0.25">
      <c r="A114" s="15" t="s">
        <v>112</v>
      </c>
      <c r="B114" s="17">
        <v>101095</v>
      </c>
      <c r="C114" s="17" t="str">
        <f>VLOOKUP(B114,'Barang &amp; Jasa'!$C$2:$D$4066,2,0)</f>
        <v>LEMBAR</v>
      </c>
      <c r="D114" s="18">
        <f>VLOOKUP(B114,'REKAP OPNAME 2 '!$B$2:$G$909,6,0)</f>
        <v>-234</v>
      </c>
      <c r="E114" s="17">
        <f t="shared" si="0"/>
        <v>234</v>
      </c>
      <c r="F114" s="15" t="str">
        <f t="shared" si="1"/>
        <v>Pengurangan</v>
      </c>
    </row>
    <row r="115" spans="1:6" ht="15.75" customHeight="1" x14ac:dyDescent="0.25">
      <c r="A115" s="15" t="s">
        <v>113</v>
      </c>
      <c r="B115" s="17">
        <v>102333</v>
      </c>
      <c r="C115" s="17" t="str">
        <f>VLOOKUP(B115,'Barang &amp; Jasa'!$C$2:$D$4066,2,0)</f>
        <v>LEMBAR</v>
      </c>
      <c r="D115" s="17">
        <f>VLOOKUP(B115,'REKAP OPNAME 2 '!$B$2:$G$909,6,0)</f>
        <v>-5</v>
      </c>
      <c r="E115" s="17">
        <f t="shared" si="0"/>
        <v>5</v>
      </c>
      <c r="F115" s="15" t="str">
        <f t="shared" si="1"/>
        <v>Pengurangan</v>
      </c>
    </row>
    <row r="116" spans="1:6" ht="15.75" customHeight="1" x14ac:dyDescent="0.25">
      <c r="A116" s="15" t="s">
        <v>860</v>
      </c>
      <c r="B116" s="17">
        <v>101096</v>
      </c>
      <c r="C116" s="17" t="str">
        <f>VLOOKUP(B116,'Barang &amp; Jasa'!$C$2:$D$4066,2,0)</f>
        <v>LEMBAR</v>
      </c>
      <c r="D116" s="17">
        <f>VLOOKUP(B116,'REKAP OPNAME 2 '!$B$2:$G$909,6,0)</f>
        <v>0</v>
      </c>
      <c r="E116" s="17">
        <f t="shared" si="0"/>
        <v>0</v>
      </c>
      <c r="F116" s="15" t="str">
        <f t="shared" si="1"/>
        <v>Penambahan</v>
      </c>
    </row>
    <row r="117" spans="1:6" ht="15.75" customHeight="1" x14ac:dyDescent="0.25">
      <c r="A117" s="15" t="s">
        <v>114</v>
      </c>
      <c r="B117" s="17">
        <v>102334</v>
      </c>
      <c r="C117" s="17" t="str">
        <f>VLOOKUP(B117,'Barang &amp; Jasa'!$C$2:$D$4066,2,0)</f>
        <v>LEMBAR</v>
      </c>
      <c r="D117" s="17">
        <f>VLOOKUP(B117,'REKAP OPNAME 2 '!$B$2:$G$909,6,0)</f>
        <v>-13</v>
      </c>
      <c r="E117" s="17">
        <f t="shared" si="0"/>
        <v>13</v>
      </c>
      <c r="F117" s="15" t="str">
        <f t="shared" si="1"/>
        <v>Pengurangan</v>
      </c>
    </row>
    <row r="118" spans="1:6" ht="15.75" customHeight="1" x14ac:dyDescent="0.25">
      <c r="A118" s="15" t="s">
        <v>115</v>
      </c>
      <c r="B118" s="17">
        <v>101099</v>
      </c>
      <c r="C118" s="17" t="str">
        <f>VLOOKUP(B118,'Barang &amp; Jasa'!$C$2:$D$4066,2,0)</f>
        <v>LEMBAR</v>
      </c>
      <c r="D118" s="17">
        <f>VLOOKUP(B118,'REKAP OPNAME 2 '!$B$2:$G$909,6,0)</f>
        <v>3</v>
      </c>
      <c r="E118" s="17">
        <f t="shared" si="0"/>
        <v>3</v>
      </c>
      <c r="F118" s="15" t="str">
        <f t="shared" si="1"/>
        <v>Penambahan</v>
      </c>
    </row>
    <row r="119" spans="1:6" ht="15.75" customHeight="1" x14ac:dyDescent="0.25">
      <c r="A119" s="15" t="s">
        <v>861</v>
      </c>
      <c r="B119" s="17">
        <v>101100</v>
      </c>
      <c r="C119" s="17" t="str">
        <f>VLOOKUP(B119,'Barang &amp; Jasa'!$C$2:$D$4066,2,0)</f>
        <v>LEMBAR</v>
      </c>
      <c r="D119" s="17">
        <f>VLOOKUP(B119,'REKAP OPNAME 2 '!$B$2:$G$909,6,0)</f>
        <v>0</v>
      </c>
      <c r="E119" s="17">
        <f t="shared" si="0"/>
        <v>0</v>
      </c>
      <c r="F119" s="15" t="str">
        <f t="shared" si="1"/>
        <v>Penambahan</v>
      </c>
    </row>
    <row r="120" spans="1:6" ht="15.75" customHeight="1" x14ac:dyDescent="0.25">
      <c r="A120" s="15" t="s">
        <v>116</v>
      </c>
      <c r="B120" s="17">
        <v>102338</v>
      </c>
      <c r="C120" s="17" t="str">
        <f>VLOOKUP(B120,'Barang &amp; Jasa'!$C$2:$D$4066,2,0)</f>
        <v>LEMBAR</v>
      </c>
      <c r="D120" s="17">
        <f>VLOOKUP(B120,'REKAP OPNAME 2 '!$B$2:$G$909,6,0)</f>
        <v>-8</v>
      </c>
      <c r="E120" s="17">
        <f t="shared" si="0"/>
        <v>8</v>
      </c>
      <c r="F120" s="15" t="str">
        <f t="shared" si="1"/>
        <v>Pengurangan</v>
      </c>
    </row>
    <row r="121" spans="1:6" ht="15.75" customHeight="1" x14ac:dyDescent="0.25">
      <c r="A121" s="15" t="s">
        <v>117</v>
      </c>
      <c r="B121" s="17">
        <v>101102</v>
      </c>
      <c r="C121" s="17" t="str">
        <f>VLOOKUP(B121,'Barang &amp; Jasa'!$C$2:$D$4066,2,0)</f>
        <v>LEMBAR</v>
      </c>
      <c r="D121" s="17">
        <f>VLOOKUP(B121,'REKAP OPNAME 2 '!$B$2:$G$909,6,0)</f>
        <v>-16</v>
      </c>
      <c r="E121" s="17">
        <f t="shared" si="0"/>
        <v>16</v>
      </c>
      <c r="F121" s="15" t="str">
        <f t="shared" si="1"/>
        <v>Pengurangan</v>
      </c>
    </row>
    <row r="122" spans="1:6" ht="15.75" customHeight="1" x14ac:dyDescent="0.25">
      <c r="A122" s="15" t="s">
        <v>862</v>
      </c>
      <c r="B122" s="17">
        <v>101103</v>
      </c>
      <c r="C122" s="17" t="str">
        <f>VLOOKUP(B122,'Barang &amp; Jasa'!$C$2:$D$4066,2,0)</f>
        <v>LEMBAR</v>
      </c>
      <c r="D122" s="17">
        <f>VLOOKUP(B122,'REKAP OPNAME 2 '!$B$2:$G$909,6,0)</f>
        <v>0</v>
      </c>
      <c r="E122" s="17">
        <f t="shared" si="0"/>
        <v>0</v>
      </c>
      <c r="F122" s="15" t="str">
        <f t="shared" si="1"/>
        <v>Penambahan</v>
      </c>
    </row>
    <row r="123" spans="1:6" ht="15.75" customHeight="1" x14ac:dyDescent="0.25">
      <c r="A123" s="15" t="s">
        <v>118</v>
      </c>
      <c r="B123" s="17">
        <v>102341</v>
      </c>
      <c r="C123" s="17" t="str">
        <f>VLOOKUP(B123,'Barang &amp; Jasa'!$C$2:$D$4066,2,0)</f>
        <v>LEMBAR</v>
      </c>
      <c r="D123" s="17">
        <f>VLOOKUP(B123,'REKAP OPNAME 2 '!$B$2:$G$909,6,0)</f>
        <v>-10</v>
      </c>
      <c r="E123" s="17">
        <f t="shared" si="0"/>
        <v>10</v>
      </c>
      <c r="F123" s="15" t="str">
        <f t="shared" si="1"/>
        <v>Pengurangan</v>
      </c>
    </row>
    <row r="124" spans="1:6" ht="15.75" customHeight="1" x14ac:dyDescent="0.25">
      <c r="A124" s="15" t="s">
        <v>119</v>
      </c>
      <c r="B124" s="17">
        <v>101104</v>
      </c>
      <c r="C124" s="17" t="str">
        <f>VLOOKUP(B124,'Barang &amp; Jasa'!$C$2:$D$4066,2,0)</f>
        <v>LEMBAR</v>
      </c>
      <c r="D124" s="17">
        <f>VLOOKUP(B124,'REKAP OPNAME 2 '!$B$2:$G$909,6,0)</f>
        <v>2</v>
      </c>
      <c r="E124" s="17">
        <f t="shared" si="0"/>
        <v>2</v>
      </c>
      <c r="F124" s="15" t="str">
        <f t="shared" si="1"/>
        <v>Penambahan</v>
      </c>
    </row>
    <row r="125" spans="1:6" ht="15.75" customHeight="1" x14ac:dyDescent="0.25">
      <c r="A125" s="15" t="s">
        <v>120</v>
      </c>
      <c r="B125" s="17">
        <v>102342</v>
      </c>
      <c r="C125" s="17" t="str">
        <f>VLOOKUP(B125,'Barang &amp; Jasa'!$C$2:$D$4066,2,0)</f>
        <v>LEMBAR</v>
      </c>
      <c r="D125" s="17">
        <f>VLOOKUP(B125,'REKAP OPNAME 2 '!$B$2:$G$909,6,0)</f>
        <v>-9</v>
      </c>
      <c r="E125" s="17">
        <f t="shared" si="0"/>
        <v>9</v>
      </c>
      <c r="F125" s="15" t="str">
        <f t="shared" si="1"/>
        <v>Pengurangan</v>
      </c>
    </row>
    <row r="126" spans="1:6" ht="15.75" customHeight="1" x14ac:dyDescent="0.25">
      <c r="A126" s="15" t="s">
        <v>121</v>
      </c>
      <c r="B126" s="17">
        <v>101105</v>
      </c>
      <c r="C126" s="17" t="str">
        <f>VLOOKUP(B126,'Barang &amp; Jasa'!$C$2:$D$4066,2,0)</f>
        <v>LEMBAR</v>
      </c>
      <c r="D126" s="17">
        <f>VLOOKUP(B126,'REKAP OPNAME 2 '!$B$2:$G$909,6,0)</f>
        <v>-14</v>
      </c>
      <c r="E126" s="17">
        <f t="shared" si="0"/>
        <v>14</v>
      </c>
      <c r="F126" s="15" t="str">
        <f t="shared" si="1"/>
        <v>Pengurangan</v>
      </c>
    </row>
    <row r="127" spans="1:6" ht="15.75" customHeight="1" x14ac:dyDescent="0.25">
      <c r="A127" s="15" t="s">
        <v>122</v>
      </c>
      <c r="B127" s="17">
        <v>101106</v>
      </c>
      <c r="C127" s="17" t="str">
        <f>VLOOKUP(B127,'Barang &amp; Jasa'!$C$2:$D$4066,2,0)</f>
        <v>LEMBAR</v>
      </c>
      <c r="D127" s="17">
        <f>VLOOKUP(B127,'REKAP OPNAME 2 '!$B$2:$G$909,6,0)</f>
        <v>1</v>
      </c>
      <c r="E127" s="17">
        <f t="shared" si="0"/>
        <v>1</v>
      </c>
      <c r="F127" s="15" t="str">
        <f t="shared" si="1"/>
        <v>Penambahan</v>
      </c>
    </row>
    <row r="128" spans="1:6" ht="15.75" customHeight="1" x14ac:dyDescent="0.25">
      <c r="A128" s="15" t="s">
        <v>123</v>
      </c>
      <c r="B128" s="17">
        <v>102344</v>
      </c>
      <c r="C128" s="17" t="str">
        <f>VLOOKUP(B128,'Barang &amp; Jasa'!$C$2:$D$4066,2,0)</f>
        <v>LEMBAR</v>
      </c>
      <c r="D128" s="17">
        <f>VLOOKUP(B128,'REKAP OPNAME 2 '!$B$2:$G$909,6,0)</f>
        <v>-1</v>
      </c>
      <c r="E128" s="17">
        <f t="shared" si="0"/>
        <v>1</v>
      </c>
      <c r="F128" s="15" t="str">
        <f t="shared" si="1"/>
        <v>Pengurangan</v>
      </c>
    </row>
    <row r="129" spans="1:6" ht="15.75" customHeight="1" x14ac:dyDescent="0.25">
      <c r="A129" s="15" t="s">
        <v>124</v>
      </c>
      <c r="B129" s="17">
        <v>101107</v>
      </c>
      <c r="C129" s="17" t="str">
        <f>VLOOKUP(B129,'Barang &amp; Jasa'!$C$2:$D$4066,2,0)</f>
        <v>LEMBAR</v>
      </c>
      <c r="D129" s="17">
        <f>VLOOKUP(B129,'REKAP OPNAME 2 '!$B$2:$G$909,6,0)</f>
        <v>1</v>
      </c>
      <c r="E129" s="17">
        <f t="shared" si="0"/>
        <v>1</v>
      </c>
      <c r="F129" s="15" t="str">
        <f t="shared" si="1"/>
        <v>Penambahan</v>
      </c>
    </row>
    <row r="130" spans="1:6" ht="15.75" customHeight="1" x14ac:dyDescent="0.25">
      <c r="A130" s="15" t="s">
        <v>125</v>
      </c>
      <c r="B130" s="17">
        <v>102345</v>
      </c>
      <c r="C130" s="17" t="str">
        <f>VLOOKUP(B130,'Barang &amp; Jasa'!$C$2:$D$4066,2,0)</f>
        <v>LEMBAR</v>
      </c>
      <c r="D130" s="17">
        <f>VLOOKUP(B130,'REKAP OPNAME 2 '!$B$2:$G$909,6,0)</f>
        <v>-8</v>
      </c>
      <c r="E130" s="17">
        <f t="shared" si="0"/>
        <v>8</v>
      </c>
      <c r="F130" s="15" t="str">
        <f t="shared" si="1"/>
        <v>Pengurangan</v>
      </c>
    </row>
    <row r="131" spans="1:6" ht="15.75" customHeight="1" x14ac:dyDescent="0.25">
      <c r="A131" s="15" t="s">
        <v>126</v>
      </c>
      <c r="B131" s="17">
        <v>101108</v>
      </c>
      <c r="C131" s="17" t="str">
        <f>VLOOKUP(B131,'Barang &amp; Jasa'!$C$2:$D$4066,2,0)</f>
        <v>LEMBAR</v>
      </c>
      <c r="D131" s="17">
        <f>VLOOKUP(B131,'REKAP OPNAME 2 '!$B$2:$G$909,6,0)</f>
        <v>224</v>
      </c>
      <c r="E131" s="17">
        <f t="shared" si="0"/>
        <v>224</v>
      </c>
      <c r="F131" s="15" t="str">
        <f t="shared" si="1"/>
        <v>Penambahan</v>
      </c>
    </row>
    <row r="132" spans="1:6" ht="15.75" customHeight="1" x14ac:dyDescent="0.25">
      <c r="A132" s="15" t="s">
        <v>127</v>
      </c>
      <c r="B132" s="17">
        <v>101109</v>
      </c>
      <c r="C132" s="17" t="str">
        <f>VLOOKUP(B132,'Barang &amp; Jasa'!$C$2:$D$4066,2,0)</f>
        <v>LEMBAR</v>
      </c>
      <c r="D132" s="17">
        <f>VLOOKUP(B132,'REKAP OPNAME 2 '!$B$2:$G$909,6,0)</f>
        <v>17</v>
      </c>
      <c r="E132" s="17">
        <f t="shared" si="0"/>
        <v>17</v>
      </c>
      <c r="F132" s="15" t="str">
        <f t="shared" si="1"/>
        <v>Penambahan</v>
      </c>
    </row>
    <row r="133" spans="1:6" ht="15.75" customHeight="1" x14ac:dyDescent="0.25">
      <c r="A133" s="15" t="s">
        <v>128</v>
      </c>
      <c r="B133" s="17">
        <v>102347</v>
      </c>
      <c r="C133" s="17" t="str">
        <f>VLOOKUP(B133,'Barang &amp; Jasa'!$C$2:$D$4066,2,0)</f>
        <v>LEMBAR</v>
      </c>
      <c r="D133" s="17">
        <f>VLOOKUP(B133,'REKAP OPNAME 2 '!$B$2:$G$909,6,0)</f>
        <v>-1</v>
      </c>
      <c r="E133" s="17">
        <f t="shared" si="0"/>
        <v>1</v>
      </c>
      <c r="F133" s="15" t="str">
        <f t="shared" si="1"/>
        <v>Pengurangan</v>
      </c>
    </row>
    <row r="134" spans="1:6" ht="15.75" customHeight="1" x14ac:dyDescent="0.25">
      <c r="A134" s="15" t="s">
        <v>129</v>
      </c>
      <c r="B134" s="17">
        <v>101110</v>
      </c>
      <c r="C134" s="17" t="str">
        <f>VLOOKUP(B134,'Barang &amp; Jasa'!$C$2:$D$4066,2,0)</f>
        <v>LEMBAR</v>
      </c>
      <c r="D134" s="17">
        <f>VLOOKUP(B134,'REKAP OPNAME 2 '!$B$2:$G$909,6,0)</f>
        <v>16</v>
      </c>
      <c r="E134" s="17">
        <f t="shared" si="0"/>
        <v>16</v>
      </c>
      <c r="F134" s="15" t="str">
        <f t="shared" si="1"/>
        <v>Penambahan</v>
      </c>
    </row>
    <row r="135" spans="1:6" ht="15.75" customHeight="1" x14ac:dyDescent="0.25">
      <c r="A135" s="15" t="s">
        <v>130</v>
      </c>
      <c r="B135" s="17">
        <v>101113</v>
      </c>
      <c r="C135" s="17" t="str">
        <f>VLOOKUP(B135,'Barang &amp; Jasa'!$C$2:$D$4066,2,0)</f>
        <v>LEMBAR</v>
      </c>
      <c r="D135" s="17">
        <f>VLOOKUP(B135,'REKAP OPNAME 2 '!$B$2:$G$909,6,0)</f>
        <v>17</v>
      </c>
      <c r="E135" s="17">
        <f t="shared" si="0"/>
        <v>17</v>
      </c>
      <c r="F135" s="15" t="str">
        <f t="shared" si="1"/>
        <v>Penambahan</v>
      </c>
    </row>
    <row r="136" spans="1:6" ht="15.75" customHeight="1" x14ac:dyDescent="0.25">
      <c r="A136" s="15" t="s">
        <v>131</v>
      </c>
      <c r="B136" s="17">
        <v>102351</v>
      </c>
      <c r="C136" s="17" t="str">
        <f>VLOOKUP(B136,'Barang &amp; Jasa'!$C$2:$D$4066,2,0)</f>
        <v>LEMBAR</v>
      </c>
      <c r="D136" s="17">
        <f>VLOOKUP(B136,'REKAP OPNAME 2 '!$B$2:$G$909,6,0)</f>
        <v>-4</v>
      </c>
      <c r="E136" s="17">
        <f t="shared" si="0"/>
        <v>4</v>
      </c>
      <c r="F136" s="15" t="str">
        <f t="shared" si="1"/>
        <v>Pengurangan</v>
      </c>
    </row>
    <row r="137" spans="1:6" ht="15.75" customHeight="1" x14ac:dyDescent="0.25">
      <c r="A137" s="15" t="s">
        <v>132</v>
      </c>
      <c r="B137" s="17">
        <v>101114</v>
      </c>
      <c r="C137" s="17" t="str">
        <f>VLOOKUP(B137,'Barang &amp; Jasa'!$C$2:$D$4066,2,0)</f>
        <v>LEMBAR</v>
      </c>
      <c r="D137" s="17">
        <f>VLOOKUP(B137,'REKAP OPNAME 2 '!$B$2:$G$909,6,0)</f>
        <v>5</v>
      </c>
      <c r="E137" s="17">
        <f t="shared" si="0"/>
        <v>5</v>
      </c>
      <c r="F137" s="15" t="str">
        <f t="shared" si="1"/>
        <v>Penambahan</v>
      </c>
    </row>
    <row r="138" spans="1:6" ht="15.75" customHeight="1" x14ac:dyDescent="0.25">
      <c r="A138" s="15" t="s">
        <v>863</v>
      </c>
      <c r="B138" s="17">
        <v>101115</v>
      </c>
      <c r="C138" s="17" t="str">
        <f>VLOOKUP(B138,'Barang &amp; Jasa'!$C$2:$D$4066,2,0)</f>
        <v>LEMBAR</v>
      </c>
      <c r="D138" s="17">
        <f>VLOOKUP(B138,'REKAP OPNAME 2 '!$B$2:$G$909,6,0)</f>
        <v>0</v>
      </c>
      <c r="E138" s="17">
        <f t="shared" si="0"/>
        <v>0</v>
      </c>
      <c r="F138" s="15" t="str">
        <f t="shared" si="1"/>
        <v>Penambahan</v>
      </c>
    </row>
    <row r="139" spans="1:6" ht="15.75" customHeight="1" x14ac:dyDescent="0.25">
      <c r="A139" s="15" t="s">
        <v>133</v>
      </c>
      <c r="B139" s="17">
        <v>102353</v>
      </c>
      <c r="C139" s="17" t="str">
        <f>VLOOKUP(B139,'Barang &amp; Jasa'!$C$2:$D$4066,2,0)</f>
        <v>LEMBAR</v>
      </c>
      <c r="D139" s="17">
        <f>VLOOKUP(B139,'REKAP OPNAME 2 '!$B$2:$G$909,6,0)</f>
        <v>-2</v>
      </c>
      <c r="E139" s="17">
        <f t="shared" si="0"/>
        <v>2</v>
      </c>
      <c r="F139" s="15" t="str">
        <f t="shared" si="1"/>
        <v>Pengurangan</v>
      </c>
    </row>
    <row r="140" spans="1:6" ht="15.75" customHeight="1" x14ac:dyDescent="0.25">
      <c r="A140" s="15" t="s">
        <v>134</v>
      </c>
      <c r="B140" s="17">
        <v>101116</v>
      </c>
      <c r="C140" s="17" t="str">
        <f>VLOOKUP(B140,'Barang &amp; Jasa'!$C$2:$D$4066,2,0)</f>
        <v>LEMBAR</v>
      </c>
      <c r="D140" s="17">
        <f>VLOOKUP(B140,'REKAP OPNAME 2 '!$B$2:$G$909,6,0)</f>
        <v>1</v>
      </c>
      <c r="E140" s="17">
        <f t="shared" si="0"/>
        <v>1</v>
      </c>
      <c r="F140" s="15" t="str">
        <f t="shared" si="1"/>
        <v>Penambahan</v>
      </c>
    </row>
    <row r="141" spans="1:6" ht="15.75" customHeight="1" x14ac:dyDescent="0.25">
      <c r="A141" s="15" t="s">
        <v>864</v>
      </c>
      <c r="B141" s="17">
        <v>101117</v>
      </c>
      <c r="C141" s="17" t="str">
        <f>VLOOKUP(B141,'Barang &amp; Jasa'!$C$2:$D$4066,2,0)</f>
        <v>LEMBAR</v>
      </c>
      <c r="D141" s="17">
        <f>VLOOKUP(B141,'REKAP OPNAME 2 '!$B$2:$G$909,6,0)</f>
        <v>0</v>
      </c>
      <c r="E141" s="17">
        <f t="shared" si="0"/>
        <v>0</v>
      </c>
      <c r="F141" s="15" t="str">
        <f t="shared" si="1"/>
        <v>Penambahan</v>
      </c>
    </row>
    <row r="142" spans="1:6" ht="15.75" customHeight="1" x14ac:dyDescent="0.25">
      <c r="A142" s="15" t="s">
        <v>135</v>
      </c>
      <c r="B142" s="17">
        <v>101118</v>
      </c>
      <c r="C142" s="17" t="str">
        <f>VLOOKUP(B142,'Barang &amp; Jasa'!$C$2:$D$4066,2,0)</f>
        <v>LEMBAR</v>
      </c>
      <c r="D142" s="17">
        <f>VLOOKUP(B142,'REKAP OPNAME 2 '!$B$2:$G$909,6,0)</f>
        <v>13</v>
      </c>
      <c r="E142" s="17">
        <f t="shared" si="0"/>
        <v>13</v>
      </c>
      <c r="F142" s="15" t="str">
        <f t="shared" si="1"/>
        <v>Penambahan</v>
      </c>
    </row>
    <row r="143" spans="1:6" ht="15.75" customHeight="1" x14ac:dyDescent="0.25">
      <c r="A143" s="15" t="s">
        <v>136</v>
      </c>
      <c r="B143" s="17">
        <v>102356</v>
      </c>
      <c r="C143" s="17" t="str">
        <f>VLOOKUP(B143,'Barang &amp; Jasa'!$C$2:$D$4066,2,0)</f>
        <v>LEMBAR</v>
      </c>
      <c r="D143" s="17">
        <f>VLOOKUP(B143,'REKAP OPNAME 2 '!$B$2:$G$909,6,0)</f>
        <v>-46</v>
      </c>
      <c r="E143" s="17">
        <f t="shared" si="0"/>
        <v>46</v>
      </c>
      <c r="F143" s="15" t="str">
        <f t="shared" si="1"/>
        <v>Pengurangan</v>
      </c>
    </row>
    <row r="144" spans="1:6" ht="15.75" customHeight="1" x14ac:dyDescent="0.25">
      <c r="A144" s="15" t="s">
        <v>865</v>
      </c>
      <c r="B144" s="17">
        <v>101119</v>
      </c>
      <c r="C144" s="17" t="str">
        <f>VLOOKUP(B144,'Barang &amp; Jasa'!$C$2:$D$4066,2,0)</f>
        <v>LEMBAR</v>
      </c>
      <c r="D144" s="17">
        <f>VLOOKUP(B144,'REKAP OPNAME 2 '!$B$2:$G$909,6,0)</f>
        <v>0</v>
      </c>
      <c r="E144" s="17">
        <f t="shared" si="0"/>
        <v>0</v>
      </c>
      <c r="F144" s="15" t="str">
        <f t="shared" si="1"/>
        <v>Penambahan</v>
      </c>
    </row>
    <row r="145" spans="1:6" ht="15.75" customHeight="1" x14ac:dyDescent="0.25">
      <c r="A145" s="15" t="s">
        <v>137</v>
      </c>
      <c r="B145" s="17">
        <v>102357</v>
      </c>
      <c r="C145" s="17" t="str">
        <f>VLOOKUP(B145,'Barang &amp; Jasa'!$C$2:$D$4066,2,0)</f>
        <v>LEMBAR</v>
      </c>
      <c r="D145" s="17">
        <f>VLOOKUP(B145,'REKAP OPNAME 2 '!$B$2:$G$909,6,0)</f>
        <v>-2</v>
      </c>
      <c r="E145" s="17">
        <f t="shared" si="0"/>
        <v>2</v>
      </c>
      <c r="F145" s="15" t="str">
        <f t="shared" si="1"/>
        <v>Pengurangan</v>
      </c>
    </row>
    <row r="146" spans="1:6" ht="15.75" customHeight="1" x14ac:dyDescent="0.25">
      <c r="A146" s="15" t="s">
        <v>866</v>
      </c>
      <c r="B146" s="17">
        <v>101122</v>
      </c>
      <c r="C146" s="17" t="str">
        <f>VLOOKUP(B146,'Barang &amp; Jasa'!$C$2:$D$4066,2,0)</f>
        <v>LEMBAR</v>
      </c>
      <c r="D146" s="17">
        <f>VLOOKUP(B146,'REKAP OPNAME 2 '!$B$2:$G$909,6,0)</f>
        <v>0</v>
      </c>
      <c r="E146" s="17">
        <f t="shared" si="0"/>
        <v>0</v>
      </c>
      <c r="F146" s="15" t="str">
        <f t="shared" si="1"/>
        <v>Penambahan</v>
      </c>
    </row>
    <row r="147" spans="1:6" ht="15.75" customHeight="1" x14ac:dyDescent="0.25">
      <c r="A147" s="15" t="s">
        <v>138</v>
      </c>
      <c r="B147" s="17">
        <v>102360</v>
      </c>
      <c r="C147" s="17" t="str">
        <f>VLOOKUP(B147,'Barang &amp; Jasa'!$C$2:$D$4066,2,0)</f>
        <v>LEMBAR</v>
      </c>
      <c r="D147" s="17">
        <f>VLOOKUP(B147,'REKAP OPNAME 2 '!$B$2:$G$909,6,0)</f>
        <v>-1</v>
      </c>
      <c r="E147" s="17">
        <f t="shared" si="0"/>
        <v>1</v>
      </c>
      <c r="F147" s="15" t="str">
        <f t="shared" si="1"/>
        <v>Pengurangan</v>
      </c>
    </row>
    <row r="148" spans="1:6" ht="15.75" customHeight="1" x14ac:dyDescent="0.25">
      <c r="A148" s="15" t="s">
        <v>139</v>
      </c>
      <c r="B148" s="17">
        <v>101125</v>
      </c>
      <c r="C148" s="17" t="str">
        <f>VLOOKUP(B148,'Barang &amp; Jasa'!$C$2:$D$4066,2,0)</f>
        <v>LEMBAR</v>
      </c>
      <c r="D148" s="17">
        <f>VLOOKUP(B148,'REKAP OPNAME 2 '!$B$2:$G$909,6,0)</f>
        <v>3</v>
      </c>
      <c r="E148" s="17">
        <f t="shared" si="0"/>
        <v>3</v>
      </c>
      <c r="F148" s="15" t="str">
        <f t="shared" si="1"/>
        <v>Penambahan</v>
      </c>
    </row>
    <row r="149" spans="1:6" ht="15.75" customHeight="1" x14ac:dyDescent="0.25">
      <c r="A149" s="15" t="s">
        <v>140</v>
      </c>
      <c r="B149" s="17">
        <v>102363</v>
      </c>
      <c r="C149" s="17" t="str">
        <f>VLOOKUP(B149,'Barang &amp; Jasa'!$C$2:$D$4066,2,0)</f>
        <v>LEMBAR</v>
      </c>
      <c r="D149" s="17">
        <f>VLOOKUP(B149,'REKAP OPNAME 2 '!$B$2:$G$909,6,0)</f>
        <v>-9</v>
      </c>
      <c r="E149" s="17">
        <f t="shared" si="0"/>
        <v>9</v>
      </c>
      <c r="F149" s="15" t="str">
        <f t="shared" si="1"/>
        <v>Pengurangan</v>
      </c>
    </row>
    <row r="150" spans="1:6" ht="15.75" customHeight="1" x14ac:dyDescent="0.25">
      <c r="A150" s="15" t="s">
        <v>867</v>
      </c>
      <c r="B150" s="17">
        <v>101127</v>
      </c>
      <c r="C150" s="17" t="str">
        <f>VLOOKUP(B150,'Barang &amp; Jasa'!$C$2:$D$4066,2,0)</f>
        <v>LEMBAR</v>
      </c>
      <c r="D150" s="17">
        <f>VLOOKUP(B150,'REKAP OPNAME 2 '!$B$2:$G$909,6,0)</f>
        <v>0</v>
      </c>
      <c r="E150" s="17">
        <f t="shared" si="0"/>
        <v>0</v>
      </c>
      <c r="F150" s="15" t="str">
        <f t="shared" si="1"/>
        <v>Penambahan</v>
      </c>
    </row>
    <row r="151" spans="1:6" ht="15.75" customHeight="1" x14ac:dyDescent="0.25">
      <c r="A151" s="15" t="s">
        <v>141</v>
      </c>
      <c r="B151" s="17">
        <v>101128</v>
      </c>
      <c r="C151" s="17" t="str">
        <f>VLOOKUP(B151,'Barang &amp; Jasa'!$C$2:$D$4066,2,0)</f>
        <v>LEMBAR</v>
      </c>
      <c r="D151" s="17">
        <f>VLOOKUP(B151,'REKAP OPNAME 2 '!$B$2:$G$909,6,0)</f>
        <v>-3</v>
      </c>
      <c r="E151" s="17">
        <f t="shared" si="0"/>
        <v>3</v>
      </c>
      <c r="F151" s="15" t="str">
        <f t="shared" si="1"/>
        <v>Pengurangan</v>
      </c>
    </row>
    <row r="152" spans="1:6" ht="15.75" customHeight="1" x14ac:dyDescent="0.25">
      <c r="A152" s="15" t="s">
        <v>868</v>
      </c>
      <c r="B152" s="17">
        <v>101129</v>
      </c>
      <c r="C152" s="17" t="str">
        <f>VLOOKUP(B152,'Barang &amp; Jasa'!$C$2:$D$4066,2,0)</f>
        <v>LEMBAR</v>
      </c>
      <c r="D152" s="17">
        <f>VLOOKUP(B152,'REKAP OPNAME 2 '!$B$2:$G$909,6,0)</f>
        <v>0</v>
      </c>
      <c r="E152" s="17">
        <f t="shared" si="0"/>
        <v>0</v>
      </c>
      <c r="F152" s="15" t="str">
        <f t="shared" si="1"/>
        <v>Penambahan</v>
      </c>
    </row>
    <row r="153" spans="1:6" ht="15.75" customHeight="1" x14ac:dyDescent="0.25">
      <c r="A153" s="15" t="s">
        <v>142</v>
      </c>
      <c r="B153" s="17">
        <v>102367</v>
      </c>
      <c r="C153" s="17" t="str">
        <f>VLOOKUP(B153,'Barang &amp; Jasa'!$C$2:$D$4066,2,0)</f>
        <v>LEMBAR</v>
      </c>
      <c r="D153" s="17">
        <f>VLOOKUP(B153,'REKAP OPNAME 2 '!$B$2:$G$909,6,0)</f>
        <v>-1</v>
      </c>
      <c r="E153" s="17">
        <f t="shared" si="0"/>
        <v>1</v>
      </c>
      <c r="F153" s="15" t="str">
        <f t="shared" si="1"/>
        <v>Pengurangan</v>
      </c>
    </row>
    <row r="154" spans="1:6" ht="15.75" customHeight="1" x14ac:dyDescent="0.25">
      <c r="A154" s="15" t="s">
        <v>143</v>
      </c>
      <c r="B154" s="17">
        <v>101130</v>
      </c>
      <c r="C154" s="17" t="str">
        <f>VLOOKUP(B154,'Barang &amp; Jasa'!$C$2:$D$4066,2,0)</f>
        <v>LEMBAR</v>
      </c>
      <c r="D154" s="17">
        <f>VLOOKUP(B154,'REKAP OPNAME 2 '!$B$2:$G$909,6,0)</f>
        <v>-1</v>
      </c>
      <c r="E154" s="17">
        <f t="shared" si="0"/>
        <v>1</v>
      </c>
      <c r="F154" s="15" t="str">
        <f t="shared" si="1"/>
        <v>Pengurangan</v>
      </c>
    </row>
    <row r="155" spans="1:6" ht="15.75" customHeight="1" x14ac:dyDescent="0.25">
      <c r="A155" s="15" t="s">
        <v>144</v>
      </c>
      <c r="B155" s="17">
        <v>101133</v>
      </c>
      <c r="C155" s="17" t="str">
        <f>VLOOKUP(B155,'Barang &amp; Jasa'!$C$2:$D$4066,2,0)</f>
        <v>LEMBAR</v>
      </c>
      <c r="D155" s="17">
        <f>VLOOKUP(B155,'REKAP OPNAME 2 '!$B$2:$G$909,6,0)</f>
        <v>-8</v>
      </c>
      <c r="E155" s="17">
        <f t="shared" si="0"/>
        <v>8</v>
      </c>
      <c r="F155" s="15" t="str">
        <f t="shared" si="1"/>
        <v>Pengurangan</v>
      </c>
    </row>
    <row r="156" spans="1:6" ht="15.75" customHeight="1" x14ac:dyDescent="0.25">
      <c r="A156" s="15" t="s">
        <v>145</v>
      </c>
      <c r="B156" s="17">
        <v>101135</v>
      </c>
      <c r="C156" s="17" t="str">
        <f>VLOOKUP(B156,'Barang &amp; Jasa'!$C$2:$D$4066,2,0)</f>
        <v>LEMBAR</v>
      </c>
      <c r="D156" s="17">
        <f>VLOOKUP(B156,'REKAP OPNAME 2 '!$B$2:$G$909,6,0)</f>
        <v>1</v>
      </c>
      <c r="E156" s="17">
        <f t="shared" si="0"/>
        <v>1</v>
      </c>
      <c r="F156" s="15" t="str">
        <f t="shared" si="1"/>
        <v>Penambahan</v>
      </c>
    </row>
    <row r="157" spans="1:6" ht="15.75" customHeight="1" x14ac:dyDescent="0.25">
      <c r="A157" s="15" t="s">
        <v>146</v>
      </c>
      <c r="B157" s="17">
        <v>101136</v>
      </c>
      <c r="C157" s="17" t="str">
        <f>VLOOKUP(B157,'Barang &amp; Jasa'!$C$2:$D$4066,2,0)</f>
        <v>LEMBAR</v>
      </c>
      <c r="D157" s="17">
        <f>VLOOKUP(B157,'REKAP OPNAME 2 '!$B$2:$G$909,6,0)</f>
        <v>-3</v>
      </c>
      <c r="E157" s="17">
        <f t="shared" si="0"/>
        <v>3</v>
      </c>
      <c r="F157" s="15" t="str">
        <f t="shared" si="1"/>
        <v>Pengurangan</v>
      </c>
    </row>
    <row r="158" spans="1:6" ht="15.75" customHeight="1" x14ac:dyDescent="0.25">
      <c r="A158" s="15" t="s">
        <v>147</v>
      </c>
      <c r="B158" s="17">
        <v>101138</v>
      </c>
      <c r="C158" s="17" t="str">
        <f>VLOOKUP(B158,'Barang &amp; Jasa'!$C$2:$D$4066,2,0)</f>
        <v>LEMBAR</v>
      </c>
      <c r="D158" s="17">
        <f>VLOOKUP(B158,'REKAP OPNAME 2 '!$B$2:$G$909,6,0)</f>
        <v>3</v>
      </c>
      <c r="E158" s="17">
        <f t="shared" si="0"/>
        <v>3</v>
      </c>
      <c r="F158" s="15" t="str">
        <f t="shared" si="1"/>
        <v>Penambahan</v>
      </c>
    </row>
    <row r="159" spans="1:6" ht="15.75" customHeight="1" x14ac:dyDescent="0.25">
      <c r="A159" s="15" t="s">
        <v>148</v>
      </c>
      <c r="B159" s="17">
        <v>101139</v>
      </c>
      <c r="C159" s="17" t="str">
        <f>VLOOKUP(B159,'Barang &amp; Jasa'!$C$2:$D$4066,2,0)</f>
        <v>LEMBAR</v>
      </c>
      <c r="D159" s="17">
        <f>VLOOKUP(B159,'REKAP OPNAME 2 '!$B$2:$G$909,6,0)</f>
        <v>2</v>
      </c>
      <c r="E159" s="17">
        <f t="shared" si="0"/>
        <v>2</v>
      </c>
      <c r="F159" s="15" t="str">
        <f t="shared" si="1"/>
        <v>Penambahan</v>
      </c>
    </row>
    <row r="160" spans="1:6" ht="15.75" customHeight="1" x14ac:dyDescent="0.25">
      <c r="A160" s="15" t="s">
        <v>149</v>
      </c>
      <c r="B160" s="17">
        <v>101939</v>
      </c>
      <c r="C160" s="17" t="str">
        <f>VLOOKUP(B160,'Barang &amp; Jasa'!$C$2:$D$4066,2,0)</f>
        <v>LEMBAR</v>
      </c>
      <c r="D160" s="17">
        <f>VLOOKUP(B160,'REKAP OPNAME 2 '!$B$2:$G$909,6,0)</f>
        <v>20</v>
      </c>
      <c r="E160" s="17">
        <f t="shared" si="0"/>
        <v>20</v>
      </c>
      <c r="F160" s="15" t="str">
        <f t="shared" si="1"/>
        <v>Penambahan</v>
      </c>
    </row>
    <row r="161" spans="1:6" ht="15.75" customHeight="1" x14ac:dyDescent="0.25">
      <c r="A161" s="15" t="s">
        <v>150</v>
      </c>
      <c r="B161" s="17">
        <v>101140</v>
      </c>
      <c r="C161" s="17" t="str">
        <f>VLOOKUP(B161,'Barang &amp; Jasa'!$C$2:$D$4066,2,0)</f>
        <v>LEMBAR</v>
      </c>
      <c r="D161" s="17">
        <f>VLOOKUP(B161,'REKAP OPNAME 2 '!$B$2:$G$909,6,0)</f>
        <v>5</v>
      </c>
      <c r="E161" s="17">
        <f t="shared" si="0"/>
        <v>5</v>
      </c>
      <c r="F161" s="15" t="str">
        <f t="shared" si="1"/>
        <v>Penambahan</v>
      </c>
    </row>
    <row r="162" spans="1:6" ht="15.75" customHeight="1" x14ac:dyDescent="0.25">
      <c r="A162" s="15" t="s">
        <v>151</v>
      </c>
      <c r="B162" s="17">
        <v>101141</v>
      </c>
      <c r="C162" s="17" t="str">
        <f>VLOOKUP(B162,'Barang &amp; Jasa'!$C$2:$D$4066,2,0)</f>
        <v>LEMBAR</v>
      </c>
      <c r="D162" s="17">
        <f>VLOOKUP(B162,'REKAP OPNAME 2 '!$B$2:$G$909,6,0)</f>
        <v>50</v>
      </c>
      <c r="E162" s="17">
        <f t="shared" si="0"/>
        <v>50</v>
      </c>
      <c r="F162" s="15" t="str">
        <f t="shared" si="1"/>
        <v>Penambahan</v>
      </c>
    </row>
    <row r="163" spans="1:6" ht="15.75" customHeight="1" x14ac:dyDescent="0.25">
      <c r="A163" s="15" t="s">
        <v>152</v>
      </c>
      <c r="B163" s="17">
        <v>102143</v>
      </c>
      <c r="C163" s="17" t="str">
        <f>VLOOKUP(B163,'Barang &amp; Jasa'!$C$2:$D$4066,2,0)</f>
        <v>LEMBAR</v>
      </c>
      <c r="D163" s="17">
        <f>VLOOKUP(B163,'REKAP OPNAME 2 '!$B$2:$G$909,6,0)</f>
        <v>-5</v>
      </c>
      <c r="E163" s="17">
        <f t="shared" si="0"/>
        <v>5</v>
      </c>
      <c r="F163" s="15" t="str">
        <f t="shared" si="1"/>
        <v>Pengurangan</v>
      </c>
    </row>
    <row r="164" spans="1:6" ht="15.75" customHeight="1" x14ac:dyDescent="0.25">
      <c r="A164" s="15" t="s">
        <v>869</v>
      </c>
      <c r="B164" s="17">
        <v>101894</v>
      </c>
      <c r="C164" s="17" t="str">
        <f>VLOOKUP(B164,'Barang &amp; Jasa'!$C$2:$D$4066,2,0)</f>
        <v>LEMBAR</v>
      </c>
      <c r="D164" s="17">
        <f>VLOOKUP(B164,'REKAP OPNAME 2 '!$B$2:$G$909,6,0)</f>
        <v>0</v>
      </c>
      <c r="E164" s="17">
        <f t="shared" si="0"/>
        <v>0</v>
      </c>
      <c r="F164" s="15" t="str">
        <f t="shared" si="1"/>
        <v>Penambahan</v>
      </c>
    </row>
    <row r="165" spans="1:6" ht="15.75" customHeight="1" x14ac:dyDescent="0.25">
      <c r="A165" s="15" t="s">
        <v>153</v>
      </c>
      <c r="B165" s="17">
        <v>101142</v>
      </c>
      <c r="C165" s="17" t="str">
        <f>VLOOKUP(B165,'Barang &amp; Jasa'!$C$2:$D$4066,2,0)</f>
        <v>LEMBAR</v>
      </c>
      <c r="D165" s="17">
        <f>VLOOKUP(B165,'REKAP OPNAME 2 '!$B$2:$G$909,6,0)</f>
        <v>1</v>
      </c>
      <c r="E165" s="17">
        <f t="shared" si="0"/>
        <v>1</v>
      </c>
      <c r="F165" s="15" t="str">
        <f t="shared" si="1"/>
        <v>Penambahan</v>
      </c>
    </row>
    <row r="166" spans="1:6" ht="15.75" customHeight="1" x14ac:dyDescent="0.25">
      <c r="A166" s="15" t="s">
        <v>154</v>
      </c>
      <c r="B166" s="17">
        <v>102144</v>
      </c>
      <c r="C166" s="17" t="str">
        <f>VLOOKUP(B166,'Barang &amp; Jasa'!$C$2:$D$4066,2,0)</f>
        <v>LEMBAR</v>
      </c>
      <c r="D166" s="17">
        <f>VLOOKUP(B166,'REKAP OPNAME 2 '!$B$2:$G$909,6,0)</f>
        <v>-5</v>
      </c>
      <c r="E166" s="17">
        <f t="shared" si="0"/>
        <v>5</v>
      </c>
      <c r="F166" s="15" t="str">
        <f t="shared" si="1"/>
        <v>Pengurangan</v>
      </c>
    </row>
    <row r="167" spans="1:6" ht="15.75" customHeight="1" x14ac:dyDescent="0.25">
      <c r="A167" s="15" t="s">
        <v>155</v>
      </c>
      <c r="B167" s="17">
        <v>101143</v>
      </c>
      <c r="C167" s="17" t="str">
        <f>VLOOKUP(B167,'Barang &amp; Jasa'!$C$2:$D$4066,2,0)</f>
        <v>LEMBAR</v>
      </c>
      <c r="D167" s="17">
        <f>VLOOKUP(B167,'REKAP OPNAME 2 '!$B$2:$G$909,6,0)</f>
        <v>-1</v>
      </c>
      <c r="E167" s="17">
        <f t="shared" si="0"/>
        <v>1</v>
      </c>
      <c r="F167" s="15" t="str">
        <f t="shared" si="1"/>
        <v>Pengurangan</v>
      </c>
    </row>
    <row r="168" spans="1:6" ht="15.75" customHeight="1" x14ac:dyDescent="0.25">
      <c r="A168" s="15" t="s">
        <v>156</v>
      </c>
      <c r="B168" s="17">
        <v>101144</v>
      </c>
      <c r="C168" s="17" t="str">
        <f>VLOOKUP(B168,'Barang &amp; Jasa'!$C$2:$D$4066,2,0)</f>
        <v>LEMBAR</v>
      </c>
      <c r="D168" s="17">
        <f>VLOOKUP(B168,'REKAP OPNAME 2 '!$B$2:$G$909,6,0)</f>
        <v>14</v>
      </c>
      <c r="E168" s="17">
        <f t="shared" si="0"/>
        <v>14</v>
      </c>
      <c r="F168" s="15" t="str">
        <f t="shared" si="1"/>
        <v>Penambahan</v>
      </c>
    </row>
    <row r="169" spans="1:6" ht="15.75" customHeight="1" x14ac:dyDescent="0.25">
      <c r="A169" s="15" t="s">
        <v>157</v>
      </c>
      <c r="B169" s="17">
        <v>102145</v>
      </c>
      <c r="C169" s="17" t="str">
        <f>VLOOKUP(B169,'Barang &amp; Jasa'!$C$2:$D$4066,2,0)</f>
        <v>LEMBAR</v>
      </c>
      <c r="D169" s="17">
        <f>VLOOKUP(B169,'REKAP OPNAME 2 '!$B$2:$G$909,6,0)</f>
        <v>-2</v>
      </c>
      <c r="E169" s="17">
        <f t="shared" si="0"/>
        <v>2</v>
      </c>
      <c r="F169" s="15" t="str">
        <f t="shared" si="1"/>
        <v>Pengurangan</v>
      </c>
    </row>
    <row r="170" spans="1:6" ht="15.75" customHeight="1" x14ac:dyDescent="0.25">
      <c r="A170" s="15" t="s">
        <v>158</v>
      </c>
      <c r="B170" s="17">
        <v>101145</v>
      </c>
      <c r="C170" s="17" t="str">
        <f>VLOOKUP(B170,'Barang &amp; Jasa'!$C$2:$D$4066,2,0)</f>
        <v>LEMBAR</v>
      </c>
      <c r="D170" s="17">
        <f>VLOOKUP(B170,'REKAP OPNAME 2 '!$B$2:$G$909,6,0)</f>
        <v>1</v>
      </c>
      <c r="E170" s="17">
        <f t="shared" si="0"/>
        <v>1</v>
      </c>
      <c r="F170" s="15" t="str">
        <f t="shared" si="1"/>
        <v>Penambahan</v>
      </c>
    </row>
    <row r="171" spans="1:6" ht="15.75" customHeight="1" x14ac:dyDescent="0.25">
      <c r="A171" s="15" t="s">
        <v>159</v>
      </c>
      <c r="B171" s="17">
        <v>101146</v>
      </c>
      <c r="C171" s="17" t="str">
        <f>VLOOKUP(B171,'Barang &amp; Jasa'!$C$2:$D$4066,2,0)</f>
        <v>LEMBAR</v>
      </c>
      <c r="D171" s="17">
        <f>VLOOKUP(B171,'REKAP OPNAME 2 '!$B$2:$G$909,6,0)</f>
        <v>11</v>
      </c>
      <c r="E171" s="17">
        <f t="shared" si="0"/>
        <v>11</v>
      </c>
      <c r="F171" s="15" t="str">
        <f t="shared" si="1"/>
        <v>Penambahan</v>
      </c>
    </row>
    <row r="172" spans="1:6" ht="15.75" customHeight="1" x14ac:dyDescent="0.25">
      <c r="A172" s="15" t="s">
        <v>160</v>
      </c>
      <c r="B172" s="17">
        <v>101985</v>
      </c>
      <c r="C172" s="17" t="str">
        <f>VLOOKUP(B172,'Barang &amp; Jasa'!$C$2:$D$4066,2,0)</f>
        <v>LEMBAR</v>
      </c>
      <c r="D172" s="17">
        <f>VLOOKUP(B172,'REKAP OPNAME 2 '!$B$2:$G$909,6,0)</f>
        <v>12</v>
      </c>
      <c r="E172" s="17">
        <f t="shared" si="0"/>
        <v>12</v>
      </c>
      <c r="F172" s="15" t="str">
        <f t="shared" si="1"/>
        <v>Penambahan</v>
      </c>
    </row>
    <row r="173" spans="1:6" ht="15.75" customHeight="1" x14ac:dyDescent="0.25">
      <c r="A173" s="15" t="s">
        <v>161</v>
      </c>
      <c r="B173" s="17">
        <v>101147</v>
      </c>
      <c r="C173" s="17" t="str">
        <f>VLOOKUP(B173,'Barang &amp; Jasa'!$C$2:$D$4066,2,0)</f>
        <v>PCS</v>
      </c>
      <c r="D173" s="17">
        <f>VLOOKUP(B173,'REKAP OPNAME 2 '!$B$2:$G$909,6,0)</f>
        <v>-2</v>
      </c>
      <c r="E173" s="17">
        <f t="shared" si="0"/>
        <v>2</v>
      </c>
      <c r="F173" s="15" t="str">
        <f t="shared" si="1"/>
        <v>Pengurangan</v>
      </c>
    </row>
    <row r="174" spans="1:6" ht="15.75" customHeight="1" x14ac:dyDescent="0.25">
      <c r="A174" s="15" t="s">
        <v>162</v>
      </c>
      <c r="B174" s="17">
        <v>101148</v>
      </c>
      <c r="C174" s="17" t="str">
        <f>VLOOKUP(B174,'Barang &amp; Jasa'!$C$2:$D$4066,2,0)</f>
        <v>PCS</v>
      </c>
      <c r="D174" s="17">
        <f>VLOOKUP(B174,'REKAP OPNAME 2 '!$B$2:$G$909,6,0)</f>
        <v>-9</v>
      </c>
      <c r="E174" s="17">
        <f t="shared" si="0"/>
        <v>9</v>
      </c>
      <c r="F174" s="15" t="str">
        <f t="shared" si="1"/>
        <v>Pengurangan</v>
      </c>
    </row>
    <row r="175" spans="1:6" ht="15.75" customHeight="1" x14ac:dyDescent="0.25">
      <c r="A175" s="15" t="s">
        <v>163</v>
      </c>
      <c r="B175" s="17">
        <v>101149</v>
      </c>
      <c r="C175" s="17" t="str">
        <f>VLOOKUP(B175,'Barang &amp; Jasa'!$C$2:$D$4066,2,0)</f>
        <v>PCS</v>
      </c>
      <c r="D175" s="17">
        <f>VLOOKUP(B175,'REKAP OPNAME 2 '!$B$2:$G$909,6,0)</f>
        <v>-1</v>
      </c>
      <c r="E175" s="17">
        <f t="shared" si="0"/>
        <v>1</v>
      </c>
      <c r="F175" s="15" t="str">
        <f t="shared" si="1"/>
        <v>Pengurangan</v>
      </c>
    </row>
    <row r="176" spans="1:6" ht="15.75" customHeight="1" x14ac:dyDescent="0.25">
      <c r="A176" s="15" t="s">
        <v>164</v>
      </c>
      <c r="B176" s="17">
        <v>103469</v>
      </c>
      <c r="C176" s="17" t="str">
        <f>VLOOKUP(B176,'Barang &amp; Jasa'!$C$2:$D$4066,2,0)</f>
        <v>BATANG</v>
      </c>
      <c r="D176" s="17">
        <f>VLOOKUP(B176,'REKAP OPNAME 2 '!$B$2:$G$909,6,0)</f>
        <v>-13</v>
      </c>
      <c r="E176" s="17">
        <f t="shared" si="0"/>
        <v>13</v>
      </c>
      <c r="F176" s="15" t="str">
        <f t="shared" si="1"/>
        <v>Pengurangan</v>
      </c>
    </row>
    <row r="177" spans="1:6" ht="15.75" customHeight="1" x14ac:dyDescent="0.25">
      <c r="A177" s="15" t="s">
        <v>165</v>
      </c>
      <c r="B177" s="17">
        <v>101163</v>
      </c>
      <c r="C177" s="17" t="str">
        <f>VLOOKUP(B177,'Barang &amp; Jasa'!$C$2:$D$4066,2,0)</f>
        <v>LEMBAR</v>
      </c>
      <c r="D177" s="17">
        <f>VLOOKUP(B177,'REKAP OPNAME 2 '!$B$2:$G$909,6,0)</f>
        <v>8</v>
      </c>
      <c r="E177" s="17">
        <f t="shared" si="0"/>
        <v>8</v>
      </c>
      <c r="F177" s="15" t="str">
        <f t="shared" si="1"/>
        <v>Penambahan</v>
      </c>
    </row>
    <row r="178" spans="1:6" ht="15.75" customHeight="1" x14ac:dyDescent="0.25">
      <c r="A178" s="15" t="s">
        <v>870</v>
      </c>
      <c r="B178" s="17">
        <v>102401</v>
      </c>
      <c r="C178" s="17" t="str">
        <f>VLOOKUP(B178,'Barang &amp; Jasa'!$C$2:$D$4066,2,0)</f>
        <v>LEMBAR</v>
      </c>
      <c r="D178" s="17">
        <f>VLOOKUP(B178,'REKAP OPNAME 2 '!$B$2:$G$909,6,0)</f>
        <v>0</v>
      </c>
      <c r="E178" s="17">
        <f t="shared" si="0"/>
        <v>0</v>
      </c>
      <c r="F178" s="15" t="str">
        <f t="shared" si="1"/>
        <v>Penambahan</v>
      </c>
    </row>
    <row r="179" spans="1:6" ht="15.75" customHeight="1" x14ac:dyDescent="0.25">
      <c r="A179" s="15" t="s">
        <v>166</v>
      </c>
      <c r="B179" s="17">
        <v>101164</v>
      </c>
      <c r="C179" s="17" t="str">
        <f>VLOOKUP(B179,'Barang &amp; Jasa'!$C$2:$D$4066,2,0)</f>
        <v>LEMBAR</v>
      </c>
      <c r="D179" s="17">
        <f>VLOOKUP(B179,'REKAP OPNAME 2 '!$B$2:$G$909,6,0)</f>
        <v>-689</v>
      </c>
      <c r="E179" s="17">
        <f t="shared" si="0"/>
        <v>689</v>
      </c>
      <c r="F179" s="15" t="str">
        <f t="shared" si="1"/>
        <v>Pengurangan</v>
      </c>
    </row>
    <row r="180" spans="1:6" ht="15.75" customHeight="1" x14ac:dyDescent="0.25">
      <c r="A180" s="15" t="s">
        <v>167</v>
      </c>
      <c r="B180" s="17">
        <v>102402</v>
      </c>
      <c r="C180" s="17" t="str">
        <f>VLOOKUP(B180,'Barang &amp; Jasa'!$C$2:$D$4066,2,0)</f>
        <v>LEMBAR</v>
      </c>
      <c r="D180" s="17">
        <f>VLOOKUP(B180,'REKAP OPNAME 2 '!$B$2:$G$909,6,0)</f>
        <v>-3</v>
      </c>
      <c r="E180" s="17">
        <f t="shared" si="0"/>
        <v>3</v>
      </c>
      <c r="F180" s="15" t="str">
        <f t="shared" si="1"/>
        <v>Pengurangan</v>
      </c>
    </row>
    <row r="181" spans="1:6" ht="15.75" customHeight="1" x14ac:dyDescent="0.25">
      <c r="A181" s="15" t="s">
        <v>168</v>
      </c>
      <c r="B181" s="17">
        <v>101165</v>
      </c>
      <c r="C181" s="17" t="str">
        <f>VLOOKUP(B181,'Barang &amp; Jasa'!$C$2:$D$4066,2,0)</f>
        <v>LEMBAR</v>
      </c>
      <c r="D181" s="17">
        <f>VLOOKUP(B181,'REKAP OPNAME 2 '!$B$2:$G$909,6,0)</f>
        <v>-64</v>
      </c>
      <c r="E181" s="17">
        <f t="shared" si="0"/>
        <v>64</v>
      </c>
      <c r="F181" s="15" t="str">
        <f t="shared" si="1"/>
        <v>Pengurangan</v>
      </c>
    </row>
    <row r="182" spans="1:6" ht="15.75" customHeight="1" x14ac:dyDescent="0.25">
      <c r="A182" s="15" t="s">
        <v>169</v>
      </c>
      <c r="B182" s="17">
        <v>101166</v>
      </c>
      <c r="C182" s="17" t="str">
        <f>VLOOKUP(B182,'Barang &amp; Jasa'!$C$2:$D$4066,2,0)</f>
        <v>LEMBAR</v>
      </c>
      <c r="D182" s="18">
        <f>VLOOKUP(B182,'REKAP OPNAME 2 '!$B$2:$G$909,6,0)</f>
        <v>75</v>
      </c>
      <c r="E182" s="17">
        <f t="shared" si="0"/>
        <v>75</v>
      </c>
      <c r="F182" s="15" t="str">
        <f t="shared" si="1"/>
        <v>Penambahan</v>
      </c>
    </row>
    <row r="183" spans="1:6" ht="15.75" customHeight="1" x14ac:dyDescent="0.25">
      <c r="A183" s="15" t="s">
        <v>170</v>
      </c>
      <c r="B183" s="17">
        <v>101167</v>
      </c>
      <c r="C183" s="17" t="str">
        <f>VLOOKUP(B183,'Barang &amp; Jasa'!$C$2:$D$4066,2,0)</f>
        <v>LEMBAR</v>
      </c>
      <c r="D183" s="17">
        <f>VLOOKUP(B183,'REKAP OPNAME 2 '!$B$2:$G$909,6,0)</f>
        <v>-16</v>
      </c>
      <c r="E183" s="17">
        <f t="shared" si="0"/>
        <v>16</v>
      </c>
      <c r="F183" s="15" t="str">
        <f t="shared" si="1"/>
        <v>Pengurangan</v>
      </c>
    </row>
    <row r="184" spans="1:6" ht="15.75" customHeight="1" x14ac:dyDescent="0.25">
      <c r="A184" s="15" t="s">
        <v>171</v>
      </c>
      <c r="B184" s="17">
        <v>102405</v>
      </c>
      <c r="C184" s="17" t="str">
        <f>VLOOKUP(B184,'Barang &amp; Jasa'!$C$2:$D$4066,2,0)</f>
        <v>LEMBAR</v>
      </c>
      <c r="D184" s="17">
        <f>VLOOKUP(B184,'REKAP OPNAME 2 '!$B$2:$G$909,6,0)</f>
        <v>-2</v>
      </c>
      <c r="E184" s="17">
        <f t="shared" si="0"/>
        <v>2</v>
      </c>
      <c r="F184" s="15" t="str">
        <f t="shared" si="1"/>
        <v>Pengurangan</v>
      </c>
    </row>
    <row r="185" spans="1:6" ht="15.75" customHeight="1" x14ac:dyDescent="0.25">
      <c r="A185" s="15" t="s">
        <v>172</v>
      </c>
      <c r="B185" s="17">
        <v>102177</v>
      </c>
      <c r="C185" s="17" t="str">
        <f>VLOOKUP(B185,'Barang &amp; Jasa'!$C$2:$D$4066,2,0)</f>
        <v>LEMBAR</v>
      </c>
      <c r="D185" s="17">
        <f>VLOOKUP(B185,'REKAP OPNAME 2 '!$B$2:$G$909,6,0)</f>
        <v>-1</v>
      </c>
      <c r="E185" s="17">
        <f t="shared" si="0"/>
        <v>1</v>
      </c>
      <c r="F185" s="15" t="str">
        <f t="shared" si="1"/>
        <v>Pengurangan</v>
      </c>
    </row>
    <row r="186" spans="1:6" ht="15.75" customHeight="1" x14ac:dyDescent="0.25">
      <c r="A186" s="15" t="s">
        <v>173</v>
      </c>
      <c r="B186" s="17">
        <v>101168</v>
      </c>
      <c r="C186" s="17" t="str">
        <f>VLOOKUP(B186,'Barang &amp; Jasa'!$C$2:$D$4066,2,0)</f>
        <v>LEMBAR</v>
      </c>
      <c r="D186" s="17">
        <f>VLOOKUP(B186,'REKAP OPNAME 2 '!$B$2:$G$909,6,0)</f>
        <v>-693</v>
      </c>
      <c r="E186" s="17">
        <f t="shared" si="0"/>
        <v>693</v>
      </c>
      <c r="F186" s="15" t="str">
        <f t="shared" si="1"/>
        <v>Pengurangan</v>
      </c>
    </row>
    <row r="187" spans="1:6" ht="15.75" customHeight="1" x14ac:dyDescent="0.25">
      <c r="A187" s="15" t="s">
        <v>174</v>
      </c>
      <c r="B187" s="17">
        <v>101169</v>
      </c>
      <c r="C187" s="17" t="str">
        <f>VLOOKUP(B187,'Barang &amp; Jasa'!$C$2:$D$4066,2,0)</f>
        <v>LEMBAR</v>
      </c>
      <c r="D187" s="17">
        <f>VLOOKUP(B187,'REKAP OPNAME 2 '!$B$2:$G$909,6,0)</f>
        <v>7</v>
      </c>
      <c r="E187" s="17">
        <f t="shared" si="0"/>
        <v>7</v>
      </c>
      <c r="F187" s="15" t="str">
        <f t="shared" si="1"/>
        <v>Penambahan</v>
      </c>
    </row>
    <row r="188" spans="1:6" ht="15.75" customHeight="1" x14ac:dyDescent="0.25">
      <c r="A188" s="15" t="s">
        <v>175</v>
      </c>
      <c r="B188" s="17">
        <v>101170</v>
      </c>
      <c r="C188" s="17" t="str">
        <f>VLOOKUP(B188,'Barang &amp; Jasa'!$C$2:$D$4066,2,0)</f>
        <v>LEMBAR</v>
      </c>
      <c r="D188" s="17">
        <f>VLOOKUP(B188,'REKAP OPNAME 2 '!$B$2:$G$909,6,0)</f>
        <v>1</v>
      </c>
      <c r="E188" s="17">
        <f t="shared" si="0"/>
        <v>1</v>
      </c>
      <c r="F188" s="15" t="str">
        <f t="shared" si="1"/>
        <v>Penambahan</v>
      </c>
    </row>
    <row r="189" spans="1:6" ht="15.75" customHeight="1" x14ac:dyDescent="0.25">
      <c r="A189" s="15" t="s">
        <v>176</v>
      </c>
      <c r="B189" s="17">
        <v>101172</v>
      </c>
      <c r="C189" s="17" t="str">
        <f>VLOOKUP(B189,'Barang &amp; Jasa'!$C$2:$D$4066,2,0)</f>
        <v>LEMBAR</v>
      </c>
      <c r="D189" s="17">
        <f>VLOOKUP(B189,'REKAP OPNAME 2 '!$B$2:$G$909,6,0)</f>
        <v>-13</v>
      </c>
      <c r="E189" s="17">
        <f t="shared" si="0"/>
        <v>13</v>
      </c>
      <c r="F189" s="15" t="str">
        <f t="shared" si="1"/>
        <v>Pengurangan</v>
      </c>
    </row>
    <row r="190" spans="1:6" ht="15.75" customHeight="1" x14ac:dyDescent="0.25">
      <c r="A190" s="15" t="s">
        <v>177</v>
      </c>
      <c r="B190" s="17">
        <v>102126</v>
      </c>
      <c r="C190" s="17" t="str">
        <f>VLOOKUP(B190,'Barang &amp; Jasa'!$C$2:$D$4066,2,0)</f>
        <v>LEMBAR</v>
      </c>
      <c r="D190" s="17">
        <f>VLOOKUP(B190,'REKAP OPNAME 2 '!$B$2:$G$909,6,0)</f>
        <v>-2</v>
      </c>
      <c r="E190" s="17">
        <f t="shared" si="0"/>
        <v>2</v>
      </c>
      <c r="F190" s="15" t="str">
        <f t="shared" si="1"/>
        <v>Pengurangan</v>
      </c>
    </row>
    <row r="191" spans="1:6" ht="15.75" customHeight="1" x14ac:dyDescent="0.25">
      <c r="A191" s="15" t="s">
        <v>178</v>
      </c>
      <c r="B191" s="17">
        <v>101173</v>
      </c>
      <c r="C191" s="17" t="str">
        <f>VLOOKUP(B191,'Barang &amp; Jasa'!$C$2:$D$4066,2,0)</f>
        <v>LEMBAR</v>
      </c>
      <c r="D191" s="17">
        <f>VLOOKUP(B191,'REKAP OPNAME 2 '!$B$2:$G$909,6,0)</f>
        <v>-58</v>
      </c>
      <c r="E191" s="17">
        <f t="shared" si="0"/>
        <v>58</v>
      </c>
      <c r="F191" s="15" t="str">
        <f t="shared" si="1"/>
        <v>Pengurangan</v>
      </c>
    </row>
    <row r="192" spans="1:6" ht="15.75" customHeight="1" x14ac:dyDescent="0.25">
      <c r="A192" s="15" t="s">
        <v>871</v>
      </c>
      <c r="B192" s="17">
        <v>102409</v>
      </c>
      <c r="C192" s="17" t="str">
        <f>VLOOKUP(B192,'Barang &amp; Jasa'!$C$2:$D$4066,2,0)</f>
        <v>LEMBAR</v>
      </c>
      <c r="D192" s="17">
        <f>VLOOKUP(B192,'REKAP OPNAME 2 '!$B$2:$G$909,6,0)</f>
        <v>0</v>
      </c>
      <c r="E192" s="17">
        <f t="shared" si="0"/>
        <v>0</v>
      </c>
      <c r="F192" s="15" t="str">
        <f t="shared" si="1"/>
        <v>Penambahan</v>
      </c>
    </row>
    <row r="193" spans="1:6" ht="15.75" customHeight="1" x14ac:dyDescent="0.25">
      <c r="A193" s="15" t="s">
        <v>179</v>
      </c>
      <c r="B193" s="17">
        <v>101174</v>
      </c>
      <c r="C193" s="17" t="str">
        <f>VLOOKUP(B193,'Barang &amp; Jasa'!$C$2:$D$4066,2,0)</f>
        <v>LEMBAR</v>
      </c>
      <c r="D193" s="17">
        <f>VLOOKUP(B193,'REKAP OPNAME 2 '!$B$2:$G$909,6,0)</f>
        <v>-1</v>
      </c>
      <c r="E193" s="17">
        <f t="shared" si="0"/>
        <v>1</v>
      </c>
      <c r="F193" s="15" t="str">
        <f t="shared" si="1"/>
        <v>Pengurangan</v>
      </c>
    </row>
    <row r="194" spans="1:6" ht="15.75" customHeight="1" x14ac:dyDescent="0.25">
      <c r="A194" s="15" t="s">
        <v>180</v>
      </c>
      <c r="B194" s="17">
        <v>102410</v>
      </c>
      <c r="C194" s="17" t="str">
        <f>VLOOKUP(B194,'Barang &amp; Jasa'!$C$2:$D$4066,2,0)</f>
        <v>LEMBAR</v>
      </c>
      <c r="D194" s="17">
        <f>VLOOKUP(B194,'REKAP OPNAME 2 '!$B$2:$G$909,6,0)</f>
        <v>-14</v>
      </c>
      <c r="E194" s="17">
        <f t="shared" si="0"/>
        <v>14</v>
      </c>
      <c r="F194" s="15" t="str">
        <f t="shared" si="1"/>
        <v>Pengurangan</v>
      </c>
    </row>
    <row r="195" spans="1:6" ht="15.75" customHeight="1" x14ac:dyDescent="0.25">
      <c r="A195" s="15" t="s">
        <v>181</v>
      </c>
      <c r="B195" s="17">
        <v>101175</v>
      </c>
      <c r="C195" s="17" t="str">
        <f>VLOOKUP(B195,'Barang &amp; Jasa'!$C$2:$D$4066,2,0)</f>
        <v>LEMBAR</v>
      </c>
      <c r="D195" s="17">
        <f>VLOOKUP(B195,'REKAP OPNAME 2 '!$B$2:$G$909,6,0)</f>
        <v>7</v>
      </c>
      <c r="E195" s="17">
        <f t="shared" si="0"/>
        <v>7</v>
      </c>
      <c r="F195" s="15" t="str">
        <f t="shared" si="1"/>
        <v>Penambahan</v>
      </c>
    </row>
    <row r="196" spans="1:6" ht="15.75" customHeight="1" x14ac:dyDescent="0.25">
      <c r="A196" s="15" t="s">
        <v>182</v>
      </c>
      <c r="B196" s="17">
        <v>101176</v>
      </c>
      <c r="C196" s="17" t="str">
        <f>VLOOKUP(B196,'Barang &amp; Jasa'!$C$2:$D$4066,2,0)</f>
        <v>LEMBAR</v>
      </c>
      <c r="D196" s="18">
        <f>VLOOKUP(B196,'REKAP OPNAME 2 '!$B$2:$G$909,6,0)</f>
        <v>5</v>
      </c>
      <c r="E196" s="17">
        <f t="shared" si="0"/>
        <v>5</v>
      </c>
      <c r="F196" s="15" t="str">
        <f t="shared" si="1"/>
        <v>Penambahan</v>
      </c>
    </row>
    <row r="197" spans="1:6" ht="15.75" customHeight="1" x14ac:dyDescent="0.25">
      <c r="A197" s="15" t="s">
        <v>183</v>
      </c>
      <c r="B197" s="17">
        <v>102412</v>
      </c>
      <c r="C197" s="17" t="str">
        <f>VLOOKUP(B197,'Barang &amp; Jasa'!$C$2:$D$4066,2,0)</f>
        <v>LEMBAR</v>
      </c>
      <c r="D197" s="17">
        <f>VLOOKUP(B197,'REKAP OPNAME 2 '!$B$2:$G$909,6,0)</f>
        <v>-4</v>
      </c>
      <c r="E197" s="17">
        <f t="shared" si="0"/>
        <v>4</v>
      </c>
      <c r="F197" s="15" t="str">
        <f t="shared" si="1"/>
        <v>Pengurangan</v>
      </c>
    </row>
    <row r="198" spans="1:6" ht="15.75" customHeight="1" x14ac:dyDescent="0.25">
      <c r="A198" s="15" t="s">
        <v>184</v>
      </c>
      <c r="B198" s="17">
        <v>101177</v>
      </c>
      <c r="C198" s="17" t="str">
        <f>VLOOKUP(B198,'Barang &amp; Jasa'!$C$2:$D$4066,2,0)</f>
        <v>LEMBAR</v>
      </c>
      <c r="D198" s="17">
        <f>VLOOKUP(B198,'REKAP OPNAME 2 '!$B$2:$G$909,6,0)</f>
        <v>2</v>
      </c>
      <c r="E198" s="17">
        <f t="shared" si="0"/>
        <v>2</v>
      </c>
      <c r="F198" s="15" t="str">
        <f t="shared" si="1"/>
        <v>Penambahan</v>
      </c>
    </row>
    <row r="199" spans="1:6" ht="15.75" customHeight="1" x14ac:dyDescent="0.25">
      <c r="A199" s="15" t="s">
        <v>185</v>
      </c>
      <c r="B199" s="17">
        <v>101178</v>
      </c>
      <c r="C199" s="17" t="str">
        <f>VLOOKUP(B199,'Barang &amp; Jasa'!$C$2:$D$4066,2,0)</f>
        <v>LEMBAR</v>
      </c>
      <c r="D199" s="17">
        <f>VLOOKUP(B199,'REKAP OPNAME 2 '!$B$2:$G$909,6,0)</f>
        <v>-776</v>
      </c>
      <c r="E199" s="17">
        <f t="shared" si="0"/>
        <v>776</v>
      </c>
      <c r="F199" s="15" t="str">
        <f t="shared" si="1"/>
        <v>Pengurangan</v>
      </c>
    </row>
    <row r="200" spans="1:6" ht="15.75" customHeight="1" x14ac:dyDescent="0.25">
      <c r="A200" s="15" t="s">
        <v>186</v>
      </c>
      <c r="B200" s="17">
        <v>102053</v>
      </c>
      <c r="C200" s="17" t="str">
        <f>VLOOKUP(B200,'Barang &amp; Jasa'!$C$2:$D$4066,2,0)</f>
        <v>LEMBAR</v>
      </c>
      <c r="D200" s="17">
        <f>VLOOKUP(B200,'REKAP OPNAME 2 '!$B$2:$G$909,6,0)</f>
        <v>-20</v>
      </c>
      <c r="E200" s="17">
        <f t="shared" si="0"/>
        <v>20</v>
      </c>
      <c r="F200" s="15" t="str">
        <f t="shared" si="1"/>
        <v>Pengurangan</v>
      </c>
    </row>
    <row r="201" spans="1:6" ht="15.75" customHeight="1" x14ac:dyDescent="0.25">
      <c r="A201" s="15" t="s">
        <v>872</v>
      </c>
      <c r="B201" s="17">
        <v>101179</v>
      </c>
      <c r="C201" s="17" t="str">
        <f>VLOOKUP(B201,'Barang &amp; Jasa'!$C$2:$D$4066,2,0)</f>
        <v>LEMBAR</v>
      </c>
      <c r="D201" s="17">
        <f>VLOOKUP(B201,'REKAP OPNAME 2 '!$B$2:$G$909,6,0)</f>
        <v>0</v>
      </c>
      <c r="E201" s="17">
        <f t="shared" si="0"/>
        <v>0</v>
      </c>
      <c r="F201" s="15" t="str">
        <f t="shared" si="1"/>
        <v>Penambahan</v>
      </c>
    </row>
    <row r="202" spans="1:6" ht="15.75" customHeight="1" x14ac:dyDescent="0.25">
      <c r="A202" s="15" t="s">
        <v>873</v>
      </c>
      <c r="B202" s="17">
        <v>101180</v>
      </c>
      <c r="C202" s="17" t="str">
        <f>VLOOKUP(B202,'Barang &amp; Jasa'!$C$2:$D$4066,2,0)</f>
        <v>LEMBAR</v>
      </c>
      <c r="D202" s="18">
        <f>VLOOKUP(B202,'REKAP OPNAME 2 '!$B$2:$G$909,6,0)</f>
        <v>0</v>
      </c>
      <c r="E202" s="17">
        <f t="shared" si="0"/>
        <v>0</v>
      </c>
      <c r="F202" s="15" t="str">
        <f t="shared" si="1"/>
        <v>Penambahan</v>
      </c>
    </row>
    <row r="203" spans="1:6" ht="15.75" customHeight="1" x14ac:dyDescent="0.25">
      <c r="A203" s="15" t="s">
        <v>187</v>
      </c>
      <c r="B203" s="17">
        <v>101182</v>
      </c>
      <c r="C203" s="17" t="str">
        <f>VLOOKUP(B203,'Barang &amp; Jasa'!$C$2:$D$4066,2,0)</f>
        <v>LEMBAR</v>
      </c>
      <c r="D203" s="18">
        <f>VLOOKUP(B203,'REKAP OPNAME 2 '!$B$2:$G$909,6,0)</f>
        <v>-12</v>
      </c>
      <c r="E203" s="17">
        <f t="shared" si="0"/>
        <v>12</v>
      </c>
      <c r="F203" s="15" t="str">
        <f t="shared" si="1"/>
        <v>Pengurangan</v>
      </c>
    </row>
    <row r="204" spans="1:6" ht="15.75" customHeight="1" x14ac:dyDescent="0.25">
      <c r="A204" s="15" t="s">
        <v>188</v>
      </c>
      <c r="B204" s="17">
        <v>101183</v>
      </c>
      <c r="C204" s="17" t="str">
        <f>VLOOKUP(B204,'Barang &amp; Jasa'!$C$2:$D$4066,2,0)</f>
        <v>LEMBAR</v>
      </c>
      <c r="D204" s="17">
        <f>VLOOKUP(B204,'REKAP OPNAME 2 '!$B$2:$G$909,6,0)</f>
        <v>-6</v>
      </c>
      <c r="E204" s="17">
        <f t="shared" si="0"/>
        <v>6</v>
      </c>
      <c r="F204" s="15" t="str">
        <f t="shared" si="1"/>
        <v>Pengurangan</v>
      </c>
    </row>
    <row r="205" spans="1:6" ht="15.75" customHeight="1" x14ac:dyDescent="0.25">
      <c r="A205" s="15" t="s">
        <v>189</v>
      </c>
      <c r="B205" s="17">
        <v>101184</v>
      </c>
      <c r="C205" s="17" t="str">
        <f>VLOOKUP(B205,'Barang &amp; Jasa'!$C$2:$D$4066,2,0)</f>
        <v>LEMBAR</v>
      </c>
      <c r="D205" s="17">
        <f>VLOOKUP(B205,'REKAP OPNAME 2 '!$B$2:$G$909,6,0)</f>
        <v>-98</v>
      </c>
      <c r="E205" s="17">
        <f t="shared" si="0"/>
        <v>98</v>
      </c>
      <c r="F205" s="15" t="str">
        <f t="shared" si="1"/>
        <v>Pengurangan</v>
      </c>
    </row>
    <row r="206" spans="1:6" ht="15.75" customHeight="1" x14ac:dyDescent="0.25">
      <c r="A206" s="15" t="s">
        <v>190</v>
      </c>
      <c r="B206" s="17">
        <v>101185</v>
      </c>
      <c r="C206" s="17" t="str">
        <f>VLOOKUP(B206,'Barang &amp; Jasa'!$C$2:$D$4066,2,0)</f>
        <v>LEMBAR</v>
      </c>
      <c r="D206" s="17">
        <f>VLOOKUP(B206,'REKAP OPNAME 2 '!$B$2:$G$909,6,0)</f>
        <v>-7</v>
      </c>
      <c r="E206" s="17">
        <f t="shared" si="0"/>
        <v>7</v>
      </c>
      <c r="F206" s="15" t="str">
        <f t="shared" si="1"/>
        <v>Pengurangan</v>
      </c>
    </row>
    <row r="207" spans="1:6" ht="15.75" customHeight="1" x14ac:dyDescent="0.25">
      <c r="A207" s="15" t="s">
        <v>191</v>
      </c>
      <c r="B207" s="17">
        <v>101186</v>
      </c>
      <c r="C207" s="17" t="str">
        <f>VLOOKUP(B207,'Barang &amp; Jasa'!$C$2:$D$4066,2,0)</f>
        <v>LEMBAR</v>
      </c>
      <c r="D207" s="18">
        <f>VLOOKUP(B207,'REKAP OPNAME 2 '!$B$2:$G$909,6,0)</f>
        <v>-16</v>
      </c>
      <c r="E207" s="17">
        <f t="shared" si="0"/>
        <v>16</v>
      </c>
      <c r="F207" s="15" t="str">
        <f t="shared" si="1"/>
        <v>Pengurangan</v>
      </c>
    </row>
    <row r="208" spans="1:6" ht="15.75" customHeight="1" x14ac:dyDescent="0.25">
      <c r="A208" s="15" t="s">
        <v>192</v>
      </c>
      <c r="B208" s="17">
        <v>102420</v>
      </c>
      <c r="C208" s="17" t="str">
        <f>VLOOKUP(B208,'Barang &amp; Jasa'!$C$2:$D$4066,2,0)</f>
        <v>LEMBAR</v>
      </c>
      <c r="D208" s="17">
        <f>VLOOKUP(B208,'REKAP OPNAME 2 '!$B$2:$G$909,6,0)</f>
        <v>-2</v>
      </c>
      <c r="E208" s="17">
        <f t="shared" si="0"/>
        <v>2</v>
      </c>
      <c r="F208" s="15" t="str">
        <f t="shared" si="1"/>
        <v>Pengurangan</v>
      </c>
    </row>
    <row r="209" spans="1:6" ht="15.75" customHeight="1" x14ac:dyDescent="0.25">
      <c r="A209" s="15" t="s">
        <v>193</v>
      </c>
      <c r="B209" s="17">
        <v>101187</v>
      </c>
      <c r="C209" s="17" t="str">
        <f>VLOOKUP(B209,'Barang &amp; Jasa'!$C$2:$D$4066,2,0)</f>
        <v>LEMBAR</v>
      </c>
      <c r="D209" s="17">
        <f>VLOOKUP(B209,'REKAP OPNAME 2 '!$B$2:$G$909,6,0)</f>
        <v>32</v>
      </c>
      <c r="E209" s="17">
        <f t="shared" si="0"/>
        <v>32</v>
      </c>
      <c r="F209" s="15" t="str">
        <f t="shared" si="1"/>
        <v>Penambahan</v>
      </c>
    </row>
    <row r="210" spans="1:6" ht="15.75" customHeight="1" x14ac:dyDescent="0.25">
      <c r="A210" s="15" t="s">
        <v>194</v>
      </c>
      <c r="B210" s="17">
        <v>101188</v>
      </c>
      <c r="C210" s="17" t="str">
        <f>VLOOKUP(B210,'Barang &amp; Jasa'!$C$2:$D$4066,2,0)</f>
        <v>LEMBAR</v>
      </c>
      <c r="D210" s="17">
        <f>VLOOKUP(B210,'REKAP OPNAME 2 '!$B$2:$G$909,6,0)</f>
        <v>-133</v>
      </c>
      <c r="E210" s="17">
        <f t="shared" si="0"/>
        <v>133</v>
      </c>
      <c r="F210" s="15" t="str">
        <f t="shared" si="1"/>
        <v>Pengurangan</v>
      </c>
    </row>
    <row r="211" spans="1:6" ht="15.75" customHeight="1" x14ac:dyDescent="0.25">
      <c r="A211" s="15" t="s">
        <v>195</v>
      </c>
      <c r="B211" s="17">
        <v>102422</v>
      </c>
      <c r="C211" s="17" t="str">
        <f>VLOOKUP(B211,'Barang &amp; Jasa'!$C$2:$D$4066,2,0)</f>
        <v>LEMBAR</v>
      </c>
      <c r="D211" s="17">
        <f>VLOOKUP(B211,'REKAP OPNAME 2 '!$B$2:$G$909,6,0)</f>
        <v>-7</v>
      </c>
      <c r="E211" s="17">
        <f t="shared" si="0"/>
        <v>7</v>
      </c>
      <c r="F211" s="15" t="str">
        <f t="shared" si="1"/>
        <v>Pengurangan</v>
      </c>
    </row>
    <row r="212" spans="1:6" ht="15.75" customHeight="1" x14ac:dyDescent="0.25">
      <c r="A212" s="15" t="s">
        <v>196</v>
      </c>
      <c r="B212" s="17">
        <v>101190</v>
      </c>
      <c r="C212" s="17" t="str">
        <f>VLOOKUP(B212,'Barang &amp; Jasa'!$C$2:$D$4066,2,0)</f>
        <v>LEMBAR</v>
      </c>
      <c r="D212" s="17">
        <f>VLOOKUP(B212,'REKAP OPNAME 2 '!$B$2:$G$909,6,0)</f>
        <v>-33</v>
      </c>
      <c r="E212" s="17">
        <f t="shared" si="0"/>
        <v>33</v>
      </c>
      <c r="F212" s="15" t="str">
        <f t="shared" si="1"/>
        <v>Pengurangan</v>
      </c>
    </row>
    <row r="213" spans="1:6" ht="15.75" customHeight="1" x14ac:dyDescent="0.25">
      <c r="A213" s="15" t="s">
        <v>197</v>
      </c>
      <c r="B213" s="17">
        <v>102424</v>
      </c>
      <c r="C213" s="17" t="str">
        <f>VLOOKUP(B213,'Barang &amp; Jasa'!$C$2:$D$4066,2,0)</f>
        <v>LEMBAR</v>
      </c>
      <c r="D213" s="17">
        <f>VLOOKUP(B213,'REKAP OPNAME 2 '!$B$2:$G$909,6,0)</f>
        <v>-1</v>
      </c>
      <c r="E213" s="17">
        <f t="shared" si="0"/>
        <v>1</v>
      </c>
      <c r="F213" s="15" t="str">
        <f t="shared" si="1"/>
        <v>Pengurangan</v>
      </c>
    </row>
    <row r="214" spans="1:6" ht="15.75" customHeight="1" x14ac:dyDescent="0.25">
      <c r="A214" s="15" t="s">
        <v>198</v>
      </c>
      <c r="B214" s="17">
        <v>101191</v>
      </c>
      <c r="C214" s="17" t="str">
        <f>VLOOKUP(B214,'Barang &amp; Jasa'!$C$2:$D$4066,2,0)</f>
        <v>LEMBAR</v>
      </c>
      <c r="D214" s="17">
        <f>VLOOKUP(B214,'REKAP OPNAME 2 '!$B$2:$G$909,6,0)</f>
        <v>-1</v>
      </c>
      <c r="E214" s="17">
        <f t="shared" si="0"/>
        <v>1</v>
      </c>
      <c r="F214" s="15" t="str">
        <f t="shared" si="1"/>
        <v>Pengurangan</v>
      </c>
    </row>
    <row r="215" spans="1:6" ht="15.75" customHeight="1" x14ac:dyDescent="0.25">
      <c r="A215" s="15" t="s">
        <v>199</v>
      </c>
      <c r="B215" s="17">
        <v>102425</v>
      </c>
      <c r="C215" s="17" t="str">
        <f>VLOOKUP(B215,'Barang &amp; Jasa'!$C$2:$D$4066,2,0)</f>
        <v>LEMBAR</v>
      </c>
      <c r="D215" s="17">
        <f>VLOOKUP(B215,'REKAP OPNAME 2 '!$B$2:$G$909,6,0)</f>
        <v>-1</v>
      </c>
      <c r="E215" s="17">
        <f t="shared" si="0"/>
        <v>1</v>
      </c>
      <c r="F215" s="15" t="str">
        <f t="shared" si="1"/>
        <v>Pengurangan</v>
      </c>
    </row>
    <row r="216" spans="1:6" ht="15.75" customHeight="1" x14ac:dyDescent="0.25">
      <c r="A216" s="15" t="s">
        <v>200</v>
      </c>
      <c r="B216" s="17">
        <v>101192</v>
      </c>
      <c r="C216" s="17" t="str">
        <f>VLOOKUP(B216,'Barang &amp; Jasa'!$C$2:$D$4066,2,0)</f>
        <v>LEMBAR</v>
      </c>
      <c r="D216" s="18">
        <f>VLOOKUP(B216,'REKAP OPNAME 2 '!$B$2:$G$909,6,0)</f>
        <v>-53</v>
      </c>
      <c r="E216" s="17">
        <f t="shared" si="0"/>
        <v>53</v>
      </c>
      <c r="F216" s="15" t="str">
        <f t="shared" si="1"/>
        <v>Pengurangan</v>
      </c>
    </row>
    <row r="217" spans="1:6" ht="15.75" customHeight="1" x14ac:dyDescent="0.25">
      <c r="A217" s="15" t="s">
        <v>201</v>
      </c>
      <c r="B217" s="17">
        <v>102426</v>
      </c>
      <c r="C217" s="17" t="str">
        <f>VLOOKUP(B217,'Barang &amp; Jasa'!$C$2:$D$4066,2,0)</f>
        <v>LEMBAR</v>
      </c>
      <c r="D217" s="17">
        <f>VLOOKUP(B217,'REKAP OPNAME 2 '!$B$2:$G$909,6,0)</f>
        <v>-9</v>
      </c>
      <c r="E217" s="17">
        <f t="shared" si="0"/>
        <v>9</v>
      </c>
      <c r="F217" s="15" t="str">
        <f t="shared" si="1"/>
        <v>Pengurangan</v>
      </c>
    </row>
    <row r="218" spans="1:6" ht="15.75" customHeight="1" x14ac:dyDescent="0.25">
      <c r="A218" s="15" t="s">
        <v>202</v>
      </c>
      <c r="B218" s="17">
        <v>101193</v>
      </c>
      <c r="C218" s="17" t="str">
        <f>VLOOKUP(B218,'Barang &amp; Jasa'!$C$2:$D$4066,2,0)</f>
        <v>LEMBAR</v>
      </c>
      <c r="D218" s="17">
        <f>VLOOKUP(B218,'REKAP OPNAME 2 '!$B$2:$G$909,6,0)</f>
        <v>-70</v>
      </c>
      <c r="E218" s="17">
        <f t="shared" si="0"/>
        <v>70</v>
      </c>
      <c r="F218" s="15" t="str">
        <f t="shared" si="1"/>
        <v>Pengurangan</v>
      </c>
    </row>
    <row r="219" spans="1:6" ht="15.75" customHeight="1" x14ac:dyDescent="0.25">
      <c r="A219" s="15" t="s">
        <v>203</v>
      </c>
      <c r="B219" s="17">
        <v>101194</v>
      </c>
      <c r="C219" s="17" t="str">
        <f>VLOOKUP(B219,'Barang &amp; Jasa'!$C$2:$D$4066,2,0)</f>
        <v>LEMBAR</v>
      </c>
      <c r="D219" s="18">
        <f>VLOOKUP(B219,'REKAP OPNAME 2 '!$B$2:$G$909,6,0)</f>
        <v>-145</v>
      </c>
      <c r="E219" s="17">
        <f t="shared" si="0"/>
        <v>145</v>
      </c>
      <c r="F219" s="15" t="str">
        <f t="shared" si="1"/>
        <v>Pengurangan</v>
      </c>
    </row>
    <row r="220" spans="1:6" ht="15.75" customHeight="1" x14ac:dyDescent="0.25">
      <c r="A220" s="15" t="s">
        <v>204</v>
      </c>
      <c r="B220" s="17">
        <v>101196</v>
      </c>
      <c r="C220" s="17" t="str">
        <f>VLOOKUP(B220,'Barang &amp; Jasa'!$C$2:$D$4066,2,0)</f>
        <v>LEMBAR</v>
      </c>
      <c r="D220" s="17">
        <f>VLOOKUP(B220,'REKAP OPNAME 2 '!$B$2:$G$909,6,0)</f>
        <v>-24</v>
      </c>
      <c r="E220" s="17">
        <f t="shared" si="0"/>
        <v>24</v>
      </c>
      <c r="F220" s="15" t="str">
        <f t="shared" si="1"/>
        <v>Pengurangan</v>
      </c>
    </row>
    <row r="221" spans="1:6" ht="15.75" customHeight="1" x14ac:dyDescent="0.25">
      <c r="A221" s="15" t="s">
        <v>205</v>
      </c>
      <c r="B221" s="17">
        <v>101197</v>
      </c>
      <c r="C221" s="17" t="str">
        <f>VLOOKUP(B221,'Barang &amp; Jasa'!$C$2:$D$4066,2,0)</f>
        <v>LEMBAR</v>
      </c>
      <c r="D221" s="18">
        <f>VLOOKUP(B221,'REKAP OPNAME 2 '!$B$2:$G$909,6,0)</f>
        <v>-40</v>
      </c>
      <c r="E221" s="17">
        <f t="shared" si="0"/>
        <v>40</v>
      </c>
      <c r="F221" s="15" t="str">
        <f t="shared" si="1"/>
        <v>Pengurangan</v>
      </c>
    </row>
    <row r="222" spans="1:6" ht="15.75" customHeight="1" x14ac:dyDescent="0.25">
      <c r="A222" s="15" t="s">
        <v>206</v>
      </c>
      <c r="B222" s="17">
        <v>101199</v>
      </c>
      <c r="C222" s="17" t="str">
        <f>VLOOKUP(B222,'Barang &amp; Jasa'!$C$2:$D$4066,2,0)</f>
        <v>LEMBAR</v>
      </c>
      <c r="D222" s="18">
        <f>VLOOKUP(B222,'REKAP OPNAME 2 '!$B$2:$G$909,6,0)</f>
        <v>-32</v>
      </c>
      <c r="E222" s="17">
        <f t="shared" si="0"/>
        <v>32</v>
      </c>
      <c r="F222" s="15" t="str">
        <f t="shared" si="1"/>
        <v>Pengurangan</v>
      </c>
    </row>
    <row r="223" spans="1:6" ht="15.75" customHeight="1" x14ac:dyDescent="0.25">
      <c r="A223" s="15" t="s">
        <v>207</v>
      </c>
      <c r="B223" s="17">
        <v>102433</v>
      </c>
      <c r="C223" s="17" t="str">
        <f>VLOOKUP(B223,'Barang &amp; Jasa'!$C$2:$D$4066,2,0)</f>
        <v>LEMBAR</v>
      </c>
      <c r="D223" s="17">
        <f>VLOOKUP(B223,'REKAP OPNAME 2 '!$B$2:$G$909,6,0)</f>
        <v>-2</v>
      </c>
      <c r="E223" s="17">
        <f t="shared" si="0"/>
        <v>2</v>
      </c>
      <c r="F223" s="15" t="str">
        <f t="shared" si="1"/>
        <v>Pengurangan</v>
      </c>
    </row>
    <row r="224" spans="1:6" ht="15.75" customHeight="1" x14ac:dyDescent="0.25">
      <c r="A224" s="15" t="s">
        <v>208</v>
      </c>
      <c r="B224" s="17">
        <v>101200</v>
      </c>
      <c r="C224" s="17" t="str">
        <f>VLOOKUP(B224,'Barang &amp; Jasa'!$C$2:$D$4066,2,0)</f>
        <v>LEMBAR</v>
      </c>
      <c r="D224" s="17">
        <f>VLOOKUP(B224,'REKAP OPNAME 2 '!$B$2:$G$909,6,0)</f>
        <v>-1</v>
      </c>
      <c r="E224" s="17">
        <f t="shared" si="0"/>
        <v>1</v>
      </c>
      <c r="F224" s="15" t="str">
        <f t="shared" si="1"/>
        <v>Pengurangan</v>
      </c>
    </row>
    <row r="225" spans="1:6" ht="15.75" customHeight="1" x14ac:dyDescent="0.25">
      <c r="A225" s="15" t="s">
        <v>209</v>
      </c>
      <c r="B225" s="17">
        <v>101201</v>
      </c>
      <c r="C225" s="17" t="str">
        <f>VLOOKUP(B225,'Barang &amp; Jasa'!$C$2:$D$4066,2,0)</f>
        <v>LEMBAR</v>
      </c>
      <c r="D225" s="18">
        <f>VLOOKUP(B225,'REKAP OPNAME 2 '!$B$2:$G$909,6,0)</f>
        <v>-95</v>
      </c>
      <c r="E225" s="17">
        <f t="shared" si="0"/>
        <v>95</v>
      </c>
      <c r="F225" s="15" t="str">
        <f t="shared" si="1"/>
        <v>Pengurangan</v>
      </c>
    </row>
    <row r="226" spans="1:6" ht="15.75" customHeight="1" x14ac:dyDescent="0.25">
      <c r="A226" s="15" t="s">
        <v>874</v>
      </c>
      <c r="B226" s="17">
        <v>101202</v>
      </c>
      <c r="C226" s="17" t="str">
        <f>VLOOKUP(B226,'Barang &amp; Jasa'!$C$2:$D$4066,2,0)</f>
        <v>LEMBAR</v>
      </c>
      <c r="D226" s="17">
        <f>VLOOKUP(B226,'REKAP OPNAME 2 '!$B$2:$G$909,6,0)</f>
        <v>0</v>
      </c>
      <c r="E226" s="17">
        <f t="shared" si="0"/>
        <v>0</v>
      </c>
      <c r="F226" s="15" t="str">
        <f t="shared" si="1"/>
        <v>Penambahan</v>
      </c>
    </row>
    <row r="227" spans="1:6" ht="15.75" customHeight="1" x14ac:dyDescent="0.25">
      <c r="A227" s="15" t="s">
        <v>210</v>
      </c>
      <c r="B227" s="17">
        <v>101203</v>
      </c>
      <c r="C227" s="17" t="str">
        <f>VLOOKUP(B227,'Barang &amp; Jasa'!$C$2:$D$4066,2,0)</f>
        <v>LEMBAR</v>
      </c>
      <c r="D227" s="17">
        <f>VLOOKUP(B227,'REKAP OPNAME 2 '!$B$2:$G$909,6,0)</f>
        <v>-144</v>
      </c>
      <c r="E227" s="17">
        <f t="shared" si="0"/>
        <v>144</v>
      </c>
      <c r="F227" s="15" t="str">
        <f t="shared" si="1"/>
        <v>Pengurangan</v>
      </c>
    </row>
    <row r="228" spans="1:6" ht="15.75" customHeight="1" x14ac:dyDescent="0.25">
      <c r="A228" s="15" t="s">
        <v>211</v>
      </c>
      <c r="B228" s="17">
        <v>101205</v>
      </c>
      <c r="C228" s="17" t="str">
        <f>VLOOKUP(B228,'Barang &amp; Jasa'!$C$2:$D$4066,2,0)</f>
        <v>LEMBAR</v>
      </c>
      <c r="D228" s="17">
        <f>VLOOKUP(B228,'REKAP OPNAME 2 '!$B$2:$G$909,6,0)</f>
        <v>48</v>
      </c>
      <c r="E228" s="17">
        <f t="shared" si="0"/>
        <v>48</v>
      </c>
      <c r="F228" s="15" t="str">
        <f t="shared" si="1"/>
        <v>Penambahan</v>
      </c>
    </row>
    <row r="229" spans="1:6" ht="15.75" customHeight="1" x14ac:dyDescent="0.25">
      <c r="A229" s="15" t="s">
        <v>212</v>
      </c>
      <c r="B229" s="17">
        <v>101206</v>
      </c>
      <c r="C229" s="17" t="str">
        <f>VLOOKUP(B229,'Barang &amp; Jasa'!$C$2:$D$4066,2,0)</f>
        <v>LEMBAR</v>
      </c>
      <c r="D229" s="17">
        <f>VLOOKUP(B229,'REKAP OPNAME 2 '!$B$2:$G$909,6,0)</f>
        <v>2</v>
      </c>
      <c r="E229" s="17">
        <f t="shared" si="0"/>
        <v>2</v>
      </c>
      <c r="F229" s="15" t="str">
        <f t="shared" si="1"/>
        <v>Penambahan</v>
      </c>
    </row>
    <row r="230" spans="1:6" ht="15.75" customHeight="1" x14ac:dyDescent="0.25">
      <c r="A230" s="15" t="s">
        <v>213</v>
      </c>
      <c r="B230" s="17">
        <v>101207</v>
      </c>
      <c r="C230" s="17" t="str">
        <f>VLOOKUP(B230,'Barang &amp; Jasa'!$C$2:$D$4066,2,0)</f>
        <v>LEMBAR</v>
      </c>
      <c r="D230" s="17">
        <f>VLOOKUP(B230,'REKAP OPNAME 2 '!$B$2:$G$909,6,0)</f>
        <v>-65</v>
      </c>
      <c r="E230" s="17">
        <f t="shared" si="0"/>
        <v>65</v>
      </c>
      <c r="F230" s="15" t="str">
        <f t="shared" si="1"/>
        <v>Pengurangan</v>
      </c>
    </row>
    <row r="231" spans="1:6" ht="15.75" customHeight="1" x14ac:dyDescent="0.25">
      <c r="A231" s="15" t="s">
        <v>214</v>
      </c>
      <c r="B231" s="17">
        <v>102440</v>
      </c>
      <c r="C231" s="17" t="str">
        <f>VLOOKUP(B231,'Barang &amp; Jasa'!$C$2:$D$4066,2,0)</f>
        <v>LEMBAR</v>
      </c>
      <c r="D231" s="17">
        <f>VLOOKUP(B231,'REKAP OPNAME 2 '!$B$2:$G$909,6,0)</f>
        <v>-5</v>
      </c>
      <c r="E231" s="17">
        <f t="shared" si="0"/>
        <v>5</v>
      </c>
      <c r="F231" s="15" t="str">
        <f t="shared" si="1"/>
        <v>Pengurangan</v>
      </c>
    </row>
    <row r="232" spans="1:6" ht="15.75" customHeight="1" x14ac:dyDescent="0.25">
      <c r="A232" s="15" t="s">
        <v>215</v>
      </c>
      <c r="B232" s="17">
        <v>101209</v>
      </c>
      <c r="C232" s="17" t="str">
        <f>VLOOKUP(B232,'Barang &amp; Jasa'!$C$2:$D$4066,2,0)</f>
        <v>LEMBAR</v>
      </c>
      <c r="D232" s="17">
        <f>VLOOKUP(B232,'REKAP OPNAME 2 '!$B$2:$G$909,6,0)</f>
        <v>137</v>
      </c>
      <c r="E232" s="17">
        <f t="shared" si="0"/>
        <v>137</v>
      </c>
      <c r="F232" s="15" t="str">
        <f t="shared" si="1"/>
        <v>Penambahan</v>
      </c>
    </row>
    <row r="233" spans="1:6" ht="15.75" customHeight="1" x14ac:dyDescent="0.25">
      <c r="A233" s="15" t="s">
        <v>216</v>
      </c>
      <c r="B233" s="17">
        <v>102442</v>
      </c>
      <c r="C233" s="17" t="str">
        <f>VLOOKUP(B233,'Barang &amp; Jasa'!$C$2:$D$4066,2,0)</f>
        <v>LEMBAR</v>
      </c>
      <c r="D233" s="17">
        <f>VLOOKUP(B233,'REKAP OPNAME 2 '!$B$2:$G$909,6,0)</f>
        <v>-5</v>
      </c>
      <c r="E233" s="17">
        <f t="shared" si="0"/>
        <v>5</v>
      </c>
      <c r="F233" s="15" t="str">
        <f t="shared" si="1"/>
        <v>Pengurangan</v>
      </c>
    </row>
    <row r="234" spans="1:6" ht="15.75" customHeight="1" x14ac:dyDescent="0.25">
      <c r="A234" s="15" t="s">
        <v>875</v>
      </c>
      <c r="B234" s="17">
        <v>101210</v>
      </c>
      <c r="C234" s="17" t="str">
        <f>VLOOKUP(B234,'Barang &amp; Jasa'!$C$2:$D$4066,2,0)</f>
        <v>LEMBAR</v>
      </c>
      <c r="D234" s="17">
        <f>VLOOKUP(B234,'REKAP OPNAME 2 '!$B$2:$G$909,6,0)</f>
        <v>0</v>
      </c>
      <c r="E234" s="17">
        <f t="shared" si="0"/>
        <v>0</v>
      </c>
      <c r="F234" s="15" t="str">
        <f t="shared" si="1"/>
        <v>Penambahan</v>
      </c>
    </row>
    <row r="235" spans="1:6" ht="15.75" customHeight="1" x14ac:dyDescent="0.25">
      <c r="A235" s="15" t="s">
        <v>217</v>
      </c>
      <c r="B235" s="17">
        <v>101211</v>
      </c>
      <c r="C235" s="17" t="str">
        <f>VLOOKUP(B235,'Barang &amp; Jasa'!$C$2:$D$4066,2,0)</f>
        <v>LEMBAR</v>
      </c>
      <c r="D235" s="18">
        <f>VLOOKUP(B235,'REKAP OPNAME 2 '!$B$2:$G$909,6,0)</f>
        <v>-24</v>
      </c>
      <c r="E235" s="17">
        <f t="shared" si="0"/>
        <v>24</v>
      </c>
      <c r="F235" s="15" t="str">
        <f t="shared" si="1"/>
        <v>Pengurangan</v>
      </c>
    </row>
    <row r="236" spans="1:6" ht="15.75" customHeight="1" x14ac:dyDescent="0.25">
      <c r="A236" s="15" t="s">
        <v>218</v>
      </c>
      <c r="B236" s="17">
        <v>102444</v>
      </c>
      <c r="C236" s="17" t="str">
        <f>VLOOKUP(B236,'Barang &amp; Jasa'!$C$2:$D$4066,2,0)</f>
        <v>LEMBAR</v>
      </c>
      <c r="D236" s="17">
        <f>VLOOKUP(B236,'REKAP OPNAME 2 '!$B$2:$G$909,6,0)</f>
        <v>7</v>
      </c>
      <c r="E236" s="17">
        <f t="shared" si="0"/>
        <v>7</v>
      </c>
      <c r="F236" s="15" t="str">
        <f t="shared" si="1"/>
        <v>Penambahan</v>
      </c>
    </row>
    <row r="237" spans="1:6" ht="15.75" customHeight="1" x14ac:dyDescent="0.25">
      <c r="A237" s="15" t="s">
        <v>219</v>
      </c>
      <c r="B237" s="17">
        <v>101212</v>
      </c>
      <c r="C237" s="17" t="str">
        <f>VLOOKUP(B237,'Barang &amp; Jasa'!$C$2:$D$4066,2,0)</f>
        <v>LEMBAR</v>
      </c>
      <c r="D237" s="17">
        <f>VLOOKUP(B237,'REKAP OPNAME 2 '!$B$2:$G$909,6,0)</f>
        <v>5</v>
      </c>
      <c r="E237" s="17">
        <f t="shared" si="0"/>
        <v>5</v>
      </c>
      <c r="F237" s="15" t="str">
        <f t="shared" si="1"/>
        <v>Penambahan</v>
      </c>
    </row>
    <row r="238" spans="1:6" ht="15.75" customHeight="1" x14ac:dyDescent="0.25">
      <c r="A238" s="15" t="s">
        <v>220</v>
      </c>
      <c r="B238" s="17">
        <v>101213</v>
      </c>
      <c r="C238" s="17" t="str">
        <f>VLOOKUP(B238,'Barang &amp; Jasa'!$C$2:$D$4066,2,0)</f>
        <v>LEMBAR</v>
      </c>
      <c r="D238" s="18">
        <f>VLOOKUP(B238,'REKAP OPNAME 2 '!$B$2:$G$909,6,0)</f>
        <v>-81</v>
      </c>
      <c r="E238" s="17">
        <f t="shared" si="0"/>
        <v>81</v>
      </c>
      <c r="F238" s="15" t="str">
        <f t="shared" si="1"/>
        <v>Pengurangan</v>
      </c>
    </row>
    <row r="239" spans="1:6" ht="15.75" customHeight="1" x14ac:dyDescent="0.25">
      <c r="A239" s="15" t="s">
        <v>221</v>
      </c>
      <c r="B239" s="17">
        <v>101215</v>
      </c>
      <c r="C239" s="17" t="str">
        <f>VLOOKUP(B239,'Barang &amp; Jasa'!$C$2:$D$4066,2,0)</f>
        <v>LEMBAR</v>
      </c>
      <c r="D239" s="17">
        <f>VLOOKUP(B239,'REKAP OPNAME 2 '!$B$2:$G$909,6,0)</f>
        <v>2</v>
      </c>
      <c r="E239" s="17">
        <f t="shared" si="0"/>
        <v>2</v>
      </c>
      <c r="F239" s="15" t="str">
        <f t="shared" si="1"/>
        <v>Penambahan</v>
      </c>
    </row>
    <row r="240" spans="1:6" ht="15.75" customHeight="1" x14ac:dyDescent="0.25">
      <c r="A240" s="15" t="s">
        <v>876</v>
      </c>
      <c r="B240" s="17">
        <v>101216</v>
      </c>
      <c r="C240" s="17" t="str">
        <f>VLOOKUP(B240,'Barang &amp; Jasa'!$C$2:$D$4066,2,0)</f>
        <v>LEMBAR</v>
      </c>
      <c r="D240" s="17">
        <f>VLOOKUP(B240,'REKAP OPNAME 2 '!$B$2:$G$909,6,0)</f>
        <v>0</v>
      </c>
      <c r="E240" s="17">
        <f t="shared" si="0"/>
        <v>0</v>
      </c>
      <c r="F240" s="15" t="str">
        <f t="shared" si="1"/>
        <v>Penambahan</v>
      </c>
    </row>
    <row r="241" spans="1:6" ht="15.75" customHeight="1" x14ac:dyDescent="0.25">
      <c r="A241" s="15" t="s">
        <v>877</v>
      </c>
      <c r="B241" s="17">
        <v>101217</v>
      </c>
      <c r="C241" s="17" t="str">
        <f>VLOOKUP(B241,'Barang &amp; Jasa'!$C$2:$D$4066,2,0)</f>
        <v>LEMBAR</v>
      </c>
      <c r="D241" s="17">
        <f>VLOOKUP(B241,'REKAP OPNAME 2 '!$B$2:$G$909,6,0)</f>
        <v>0</v>
      </c>
      <c r="E241" s="17">
        <f t="shared" si="0"/>
        <v>0</v>
      </c>
      <c r="F241" s="15" t="str">
        <f t="shared" si="1"/>
        <v>Penambahan</v>
      </c>
    </row>
    <row r="242" spans="1:6" ht="15.75" customHeight="1" x14ac:dyDescent="0.25">
      <c r="A242" s="15" t="s">
        <v>222</v>
      </c>
      <c r="B242" s="17">
        <v>102450</v>
      </c>
      <c r="C242" s="17" t="str">
        <f>VLOOKUP(B242,'Barang &amp; Jasa'!$C$2:$D$4066,2,0)</f>
        <v>LEMBAR</v>
      </c>
      <c r="D242" s="17">
        <f>VLOOKUP(B242,'REKAP OPNAME 2 '!$B$2:$G$909,6,0)</f>
        <v>-3</v>
      </c>
      <c r="E242" s="17">
        <f t="shared" si="0"/>
        <v>3</v>
      </c>
      <c r="F242" s="15" t="str">
        <f t="shared" si="1"/>
        <v>Pengurangan</v>
      </c>
    </row>
    <row r="243" spans="1:6" ht="15.75" customHeight="1" x14ac:dyDescent="0.25">
      <c r="A243" s="15" t="s">
        <v>223</v>
      </c>
      <c r="B243" s="17">
        <v>101219</v>
      </c>
      <c r="C243" s="17" t="str">
        <f>VLOOKUP(B243,'Barang &amp; Jasa'!$C$2:$D$4066,2,0)</f>
        <v>LEMBAR</v>
      </c>
      <c r="D243" s="17">
        <f>VLOOKUP(B243,'REKAP OPNAME 2 '!$B$2:$G$909,6,0)</f>
        <v>-20</v>
      </c>
      <c r="E243" s="17">
        <f t="shared" si="0"/>
        <v>20</v>
      </c>
      <c r="F243" s="15" t="str">
        <f t="shared" si="1"/>
        <v>Pengurangan</v>
      </c>
    </row>
    <row r="244" spans="1:6" ht="15.75" customHeight="1" x14ac:dyDescent="0.25">
      <c r="A244" s="15" t="s">
        <v>224</v>
      </c>
      <c r="B244" s="17">
        <v>101220</v>
      </c>
      <c r="C244" s="17" t="str">
        <f>VLOOKUP(B244,'Barang &amp; Jasa'!$C$2:$D$4066,2,0)</f>
        <v>LEMBAR</v>
      </c>
      <c r="D244" s="17">
        <f>VLOOKUP(B244,'REKAP OPNAME 2 '!$B$2:$G$909,6,0)</f>
        <v>1</v>
      </c>
      <c r="E244" s="17">
        <f t="shared" si="0"/>
        <v>1</v>
      </c>
      <c r="F244" s="15" t="str">
        <f t="shared" si="1"/>
        <v>Penambahan</v>
      </c>
    </row>
    <row r="245" spans="1:6" ht="15.75" customHeight="1" x14ac:dyDescent="0.25">
      <c r="A245" s="15" t="s">
        <v>225</v>
      </c>
      <c r="B245" s="17">
        <v>101221</v>
      </c>
      <c r="C245" s="17" t="str">
        <f>VLOOKUP(B245,'Barang &amp; Jasa'!$C$2:$D$4066,2,0)</f>
        <v>LEMBAR</v>
      </c>
      <c r="D245" s="17">
        <f>VLOOKUP(B245,'REKAP OPNAME 2 '!$B$2:$G$909,6,0)</f>
        <v>-159</v>
      </c>
      <c r="E245" s="17">
        <f t="shared" si="0"/>
        <v>159</v>
      </c>
      <c r="F245" s="15" t="str">
        <f t="shared" si="1"/>
        <v>Pengurangan</v>
      </c>
    </row>
    <row r="246" spans="1:6" ht="15.75" customHeight="1" x14ac:dyDescent="0.25">
      <c r="A246" s="15" t="s">
        <v>226</v>
      </c>
      <c r="B246" s="17">
        <v>102125</v>
      </c>
      <c r="C246" s="17" t="str">
        <f>VLOOKUP(B246,'Barang &amp; Jasa'!$C$2:$D$4066,2,0)</f>
        <v>LEMBAR</v>
      </c>
      <c r="D246" s="17">
        <f>VLOOKUP(B246,'REKAP OPNAME 2 '!$B$2:$G$909,6,0)</f>
        <v>-6</v>
      </c>
      <c r="E246" s="17">
        <f t="shared" si="0"/>
        <v>6</v>
      </c>
      <c r="F246" s="15" t="str">
        <f t="shared" si="1"/>
        <v>Pengurangan</v>
      </c>
    </row>
    <row r="247" spans="1:6" ht="15.75" customHeight="1" x14ac:dyDescent="0.25">
      <c r="A247" s="15" t="s">
        <v>227</v>
      </c>
      <c r="B247" s="17">
        <v>101223</v>
      </c>
      <c r="C247" s="17" t="str">
        <f>VLOOKUP(B247,'Barang &amp; Jasa'!$C$2:$D$4066,2,0)</f>
        <v>LEMBAR</v>
      </c>
      <c r="D247" s="18">
        <f>VLOOKUP(B247,'REKAP OPNAME 2 '!$B$2:$G$909,6,0)</f>
        <v>-80</v>
      </c>
      <c r="E247" s="17">
        <f t="shared" si="0"/>
        <v>80</v>
      </c>
      <c r="F247" s="15" t="str">
        <f t="shared" si="1"/>
        <v>Pengurangan</v>
      </c>
    </row>
    <row r="248" spans="1:6" ht="15.75" customHeight="1" x14ac:dyDescent="0.25">
      <c r="A248" s="15" t="s">
        <v>878</v>
      </c>
      <c r="B248" s="17">
        <v>102455</v>
      </c>
      <c r="C248" s="17" t="str">
        <f>VLOOKUP(B248,'Barang &amp; Jasa'!$C$2:$D$4066,2,0)</f>
        <v>LEMBAR</v>
      </c>
      <c r="D248" s="17">
        <f>VLOOKUP(B248,'REKAP OPNAME 2 '!$B$2:$G$909,6,0)</f>
        <v>0</v>
      </c>
      <c r="E248" s="17">
        <f t="shared" si="0"/>
        <v>0</v>
      </c>
      <c r="F248" s="15" t="str">
        <f t="shared" si="1"/>
        <v>Penambahan</v>
      </c>
    </row>
    <row r="249" spans="1:6" ht="15.75" customHeight="1" x14ac:dyDescent="0.25">
      <c r="A249" s="15" t="s">
        <v>879</v>
      </c>
      <c r="B249" s="17">
        <v>101224</v>
      </c>
      <c r="C249" s="17" t="str">
        <f>VLOOKUP(B249,'Barang &amp; Jasa'!$C$2:$D$4066,2,0)</f>
        <v>LEMBAR</v>
      </c>
      <c r="D249" s="17">
        <f>VLOOKUP(B249,'REKAP OPNAME 2 '!$B$2:$G$909,6,0)</f>
        <v>0</v>
      </c>
      <c r="E249" s="17">
        <f t="shared" si="0"/>
        <v>0</v>
      </c>
      <c r="F249" s="15" t="str">
        <f t="shared" si="1"/>
        <v>Penambahan</v>
      </c>
    </row>
    <row r="250" spans="1:6" ht="15.75" customHeight="1" x14ac:dyDescent="0.25">
      <c r="A250" s="15" t="s">
        <v>228</v>
      </c>
      <c r="B250" s="17">
        <v>101225</v>
      </c>
      <c r="C250" s="17" t="str">
        <f>VLOOKUP(B250,'Barang &amp; Jasa'!$C$2:$D$4066,2,0)</f>
        <v>LEMBAR</v>
      </c>
      <c r="D250" s="18">
        <f>VLOOKUP(B250,'REKAP OPNAME 2 '!$B$2:$G$909,6,0)</f>
        <v>-271</v>
      </c>
      <c r="E250" s="17">
        <f t="shared" si="0"/>
        <v>271</v>
      </c>
      <c r="F250" s="15" t="str">
        <f t="shared" si="1"/>
        <v>Pengurangan</v>
      </c>
    </row>
    <row r="251" spans="1:6" ht="15.75" customHeight="1" x14ac:dyDescent="0.25">
      <c r="A251" s="15" t="s">
        <v>229</v>
      </c>
      <c r="B251" s="17">
        <v>102054</v>
      </c>
      <c r="C251" s="17" t="str">
        <f>VLOOKUP(B251,'Barang &amp; Jasa'!$C$2:$D$4066,2,0)</f>
        <v>LEMBAR</v>
      </c>
      <c r="D251" s="17">
        <f>VLOOKUP(B251,'REKAP OPNAME 2 '!$B$2:$G$909,6,0)</f>
        <v>-5</v>
      </c>
      <c r="E251" s="17">
        <f t="shared" si="0"/>
        <v>5</v>
      </c>
      <c r="F251" s="15" t="str">
        <f t="shared" si="1"/>
        <v>Pengurangan</v>
      </c>
    </row>
    <row r="252" spans="1:6" ht="15.75" customHeight="1" x14ac:dyDescent="0.25">
      <c r="A252" s="15" t="s">
        <v>230</v>
      </c>
      <c r="B252" s="17">
        <v>101226</v>
      </c>
      <c r="C252" s="17" t="str">
        <f>VLOOKUP(B252,'Barang &amp; Jasa'!$C$2:$D$4066,2,0)</f>
        <v>LEMBAR</v>
      </c>
      <c r="D252" s="17">
        <f>VLOOKUP(B252,'REKAP OPNAME 2 '!$B$2:$G$909,6,0)</f>
        <v>5</v>
      </c>
      <c r="E252" s="17">
        <f t="shared" si="0"/>
        <v>5</v>
      </c>
      <c r="F252" s="15" t="str">
        <f t="shared" si="1"/>
        <v>Penambahan</v>
      </c>
    </row>
    <row r="253" spans="1:6" ht="15.75" customHeight="1" x14ac:dyDescent="0.25">
      <c r="A253" s="15" t="s">
        <v>231</v>
      </c>
      <c r="B253" s="17">
        <v>101227</v>
      </c>
      <c r="C253" s="17" t="str">
        <f>VLOOKUP(B253,'Barang &amp; Jasa'!$C$2:$D$4066,2,0)</f>
        <v>LEMBAR</v>
      </c>
      <c r="D253" s="17">
        <f>VLOOKUP(B253,'REKAP OPNAME 2 '!$B$2:$G$909,6,0)</f>
        <v>-125</v>
      </c>
      <c r="E253" s="17">
        <f t="shared" si="0"/>
        <v>125</v>
      </c>
      <c r="F253" s="15" t="str">
        <f t="shared" si="1"/>
        <v>Pengurangan</v>
      </c>
    </row>
    <row r="254" spans="1:6" ht="15.75" customHeight="1" x14ac:dyDescent="0.25">
      <c r="A254" s="15" t="s">
        <v>232</v>
      </c>
      <c r="B254" s="17">
        <v>101228</v>
      </c>
      <c r="C254" s="17" t="str">
        <f>VLOOKUP(B254,'Barang &amp; Jasa'!$C$2:$D$4066,2,0)</f>
        <v>LEMBAR</v>
      </c>
      <c r="D254" s="17">
        <f>VLOOKUP(B254,'REKAP OPNAME 2 '!$B$2:$G$909,6,0)</f>
        <v>-19</v>
      </c>
      <c r="E254" s="17">
        <f t="shared" si="0"/>
        <v>19</v>
      </c>
      <c r="F254" s="15" t="str">
        <f t="shared" si="1"/>
        <v>Pengurangan</v>
      </c>
    </row>
    <row r="255" spans="1:6" ht="15.75" customHeight="1" x14ac:dyDescent="0.25">
      <c r="A255" s="15" t="s">
        <v>233</v>
      </c>
      <c r="B255" s="17">
        <v>101229</v>
      </c>
      <c r="C255" s="17" t="str">
        <f>VLOOKUP(B255,'Barang &amp; Jasa'!$C$2:$D$4066,2,0)</f>
        <v>LEMBAR</v>
      </c>
      <c r="D255" s="17">
        <f>VLOOKUP(B255,'REKAP OPNAME 2 '!$B$2:$G$909,6,0)</f>
        <v>-58</v>
      </c>
      <c r="E255" s="17">
        <f t="shared" si="0"/>
        <v>58</v>
      </c>
      <c r="F255" s="15" t="str">
        <f t="shared" si="1"/>
        <v>Pengurangan</v>
      </c>
    </row>
    <row r="256" spans="1:6" ht="15.75" customHeight="1" x14ac:dyDescent="0.25">
      <c r="A256" s="15" t="s">
        <v>234</v>
      </c>
      <c r="B256" s="17">
        <v>101230</v>
      </c>
      <c r="C256" s="17" t="str">
        <f>VLOOKUP(B256,'Barang &amp; Jasa'!$C$2:$D$4066,2,0)</f>
        <v>LEMBAR</v>
      </c>
      <c r="D256" s="17">
        <f>VLOOKUP(B256,'REKAP OPNAME 2 '!$B$2:$G$909,6,0)</f>
        <v>4</v>
      </c>
      <c r="E256" s="17">
        <f t="shared" si="0"/>
        <v>4</v>
      </c>
      <c r="F256" s="15" t="str">
        <f t="shared" si="1"/>
        <v>Penambahan</v>
      </c>
    </row>
    <row r="257" spans="1:6" ht="15.75" customHeight="1" x14ac:dyDescent="0.25">
      <c r="A257" s="15" t="s">
        <v>235</v>
      </c>
      <c r="B257" s="17">
        <v>101231</v>
      </c>
      <c r="C257" s="17" t="str">
        <f>VLOOKUP(B257,'Barang &amp; Jasa'!$C$2:$D$4066,2,0)</f>
        <v>LEMBAR</v>
      </c>
      <c r="D257" s="17">
        <f>VLOOKUP(B257,'REKAP OPNAME 2 '!$B$2:$G$909,6,0)</f>
        <v>-236</v>
      </c>
      <c r="E257" s="17">
        <f t="shared" ref="E257:E511" si="2">ABS(D257)</f>
        <v>236</v>
      </c>
      <c r="F257" s="15" t="str">
        <f t="shared" ref="F257:F511" si="3">IF(D257&lt;0, "Pengurangan", "Penambahan")</f>
        <v>Pengurangan</v>
      </c>
    </row>
    <row r="258" spans="1:6" ht="15.75" customHeight="1" x14ac:dyDescent="0.25">
      <c r="A258" s="15" t="s">
        <v>236</v>
      </c>
      <c r="B258" s="17">
        <v>102462</v>
      </c>
      <c r="C258" s="17" t="str">
        <f>VLOOKUP(B258,'Barang &amp; Jasa'!$C$2:$D$4066,2,0)</f>
        <v>LEMBAR</v>
      </c>
      <c r="D258" s="17">
        <f>VLOOKUP(B258,'REKAP OPNAME 2 '!$B$2:$G$909,6,0)</f>
        <v>-10</v>
      </c>
      <c r="E258" s="17">
        <f t="shared" si="2"/>
        <v>10</v>
      </c>
      <c r="F258" s="15" t="str">
        <f t="shared" si="3"/>
        <v>Pengurangan</v>
      </c>
    </row>
    <row r="259" spans="1:6" ht="15.75" customHeight="1" x14ac:dyDescent="0.25">
      <c r="A259" s="15" t="s">
        <v>237</v>
      </c>
      <c r="B259" s="17">
        <v>101233</v>
      </c>
      <c r="C259" s="17" t="str">
        <f>VLOOKUP(B259,'Barang &amp; Jasa'!$C$2:$D$4066,2,0)</f>
        <v>LEMBAR</v>
      </c>
      <c r="D259" s="18">
        <f>VLOOKUP(B259,'REKAP OPNAME 2 '!$B$2:$G$909,6,0)</f>
        <v>-141</v>
      </c>
      <c r="E259" s="17">
        <f t="shared" si="2"/>
        <v>141</v>
      </c>
      <c r="F259" s="15" t="str">
        <f t="shared" si="3"/>
        <v>Pengurangan</v>
      </c>
    </row>
    <row r="260" spans="1:6" ht="15.75" customHeight="1" x14ac:dyDescent="0.25">
      <c r="A260" s="15" t="s">
        <v>238</v>
      </c>
      <c r="B260" s="17">
        <v>102464</v>
      </c>
      <c r="C260" s="17" t="str">
        <f>VLOOKUP(B260,'Barang &amp; Jasa'!$C$2:$D$4066,2,0)</f>
        <v>LEMBAR</v>
      </c>
      <c r="D260" s="17">
        <f>VLOOKUP(B260,'REKAP OPNAME 2 '!$B$2:$G$909,6,0)</f>
        <v>-9</v>
      </c>
      <c r="E260" s="17">
        <f t="shared" si="2"/>
        <v>9</v>
      </c>
      <c r="F260" s="15" t="str">
        <f t="shared" si="3"/>
        <v>Pengurangan</v>
      </c>
    </row>
    <row r="261" spans="1:6" ht="15.75" customHeight="1" x14ac:dyDescent="0.25">
      <c r="A261" s="15" t="s">
        <v>239</v>
      </c>
      <c r="B261" s="17">
        <v>101234</v>
      </c>
      <c r="C261" s="17" t="str">
        <f>VLOOKUP(B261,'Barang &amp; Jasa'!$C$2:$D$4066,2,0)</f>
        <v>LEMBAR</v>
      </c>
      <c r="D261" s="17">
        <f>VLOOKUP(B261,'REKAP OPNAME 2 '!$B$2:$G$909,6,0)</f>
        <v>-16</v>
      </c>
      <c r="E261" s="17">
        <f t="shared" si="2"/>
        <v>16</v>
      </c>
      <c r="F261" s="15" t="str">
        <f t="shared" si="3"/>
        <v>Pengurangan</v>
      </c>
    </row>
    <row r="262" spans="1:6" ht="15.75" customHeight="1" x14ac:dyDescent="0.25">
      <c r="A262" s="15" t="s">
        <v>240</v>
      </c>
      <c r="B262" s="17">
        <v>101235</v>
      </c>
      <c r="C262" s="17" t="str">
        <f>VLOOKUP(B262,'Barang &amp; Jasa'!$C$2:$D$4066,2,0)</f>
        <v>LEMBAR</v>
      </c>
      <c r="D262" s="17">
        <f>VLOOKUP(B262,'REKAP OPNAME 2 '!$B$2:$G$909,6,0)</f>
        <v>39</v>
      </c>
      <c r="E262" s="17">
        <f t="shared" si="2"/>
        <v>39</v>
      </c>
      <c r="F262" s="15" t="str">
        <f t="shared" si="3"/>
        <v>Penambahan</v>
      </c>
    </row>
    <row r="263" spans="1:6" ht="15.75" customHeight="1" x14ac:dyDescent="0.25">
      <c r="A263" s="15" t="s">
        <v>241</v>
      </c>
      <c r="B263" s="17">
        <v>102466</v>
      </c>
      <c r="C263" s="17" t="str">
        <f>VLOOKUP(B263,'Barang &amp; Jasa'!$C$2:$D$4066,2,0)</f>
        <v>LEMBAR</v>
      </c>
      <c r="D263" s="17">
        <f>VLOOKUP(B263,'REKAP OPNAME 2 '!$B$2:$G$909,6,0)</f>
        <v>-5</v>
      </c>
      <c r="E263" s="17">
        <f t="shared" si="2"/>
        <v>5</v>
      </c>
      <c r="F263" s="15" t="str">
        <f t="shared" si="3"/>
        <v>Pengurangan</v>
      </c>
    </row>
    <row r="264" spans="1:6" ht="15.75" customHeight="1" x14ac:dyDescent="0.25">
      <c r="A264" s="15" t="s">
        <v>242</v>
      </c>
      <c r="B264" s="17">
        <v>101236</v>
      </c>
      <c r="C264" s="17" t="str">
        <f>VLOOKUP(B264,'Barang &amp; Jasa'!$C$2:$D$4066,2,0)</f>
        <v>LEMBAR</v>
      </c>
      <c r="D264" s="17">
        <f>VLOOKUP(B264,'REKAP OPNAME 2 '!$B$2:$G$909,6,0)</f>
        <v>1</v>
      </c>
      <c r="E264" s="17">
        <f t="shared" si="2"/>
        <v>1</v>
      </c>
      <c r="F264" s="15" t="str">
        <f t="shared" si="3"/>
        <v>Penambahan</v>
      </c>
    </row>
    <row r="265" spans="1:6" ht="15.75" customHeight="1" x14ac:dyDescent="0.25">
      <c r="A265" s="15" t="s">
        <v>243</v>
      </c>
      <c r="B265" s="17">
        <v>101237</v>
      </c>
      <c r="C265" s="17" t="str">
        <f>VLOOKUP(B265,'Barang &amp; Jasa'!$C$2:$D$4066,2,0)</f>
        <v>LEMBAR</v>
      </c>
      <c r="D265" s="17">
        <f>VLOOKUP(B265,'REKAP OPNAME 2 '!$B$2:$G$909,6,0)</f>
        <v>-11</v>
      </c>
      <c r="E265" s="17">
        <f t="shared" si="2"/>
        <v>11</v>
      </c>
      <c r="F265" s="15" t="str">
        <f t="shared" si="3"/>
        <v>Pengurangan</v>
      </c>
    </row>
    <row r="266" spans="1:6" ht="15.75" customHeight="1" x14ac:dyDescent="0.25">
      <c r="A266" s="15" t="s">
        <v>880</v>
      </c>
      <c r="B266" s="17">
        <v>101239</v>
      </c>
      <c r="C266" s="17" t="str">
        <f>VLOOKUP(B266,'Barang &amp; Jasa'!$C$2:$D$4066,2,0)</f>
        <v>LEMBAR</v>
      </c>
      <c r="D266" s="17">
        <f>VLOOKUP(B266,'REKAP OPNAME 2 '!$B$2:$G$909,6,0)</f>
        <v>0</v>
      </c>
      <c r="E266" s="17">
        <f t="shared" si="2"/>
        <v>0</v>
      </c>
      <c r="F266" s="15" t="str">
        <f t="shared" si="3"/>
        <v>Penambahan</v>
      </c>
    </row>
    <row r="267" spans="1:6" ht="15.75" customHeight="1" x14ac:dyDescent="0.25">
      <c r="A267" s="15" t="s">
        <v>244</v>
      </c>
      <c r="B267" s="17">
        <v>101240</v>
      </c>
      <c r="C267" s="17" t="str">
        <f>VLOOKUP(B267,'Barang &amp; Jasa'!$C$2:$D$4066,2,0)</f>
        <v>LEMBAR</v>
      </c>
      <c r="D267" s="17">
        <f>VLOOKUP(B267,'REKAP OPNAME 2 '!$B$2:$G$909,6,0)</f>
        <v>11</v>
      </c>
      <c r="E267" s="17">
        <f t="shared" si="2"/>
        <v>11</v>
      </c>
      <c r="F267" s="15" t="str">
        <f t="shared" si="3"/>
        <v>Penambahan</v>
      </c>
    </row>
    <row r="268" spans="1:6" ht="15.75" customHeight="1" x14ac:dyDescent="0.25">
      <c r="A268" s="15" t="s">
        <v>245</v>
      </c>
      <c r="B268" s="17">
        <v>101241</v>
      </c>
      <c r="C268" s="17" t="str">
        <f>VLOOKUP(B268,'Barang &amp; Jasa'!$C$2:$D$4066,2,0)</f>
        <v>LEMBAR</v>
      </c>
      <c r="D268" s="18">
        <f>VLOOKUP(B268,'REKAP OPNAME 2 '!$B$2:$G$909,6,0)</f>
        <v>-236</v>
      </c>
      <c r="E268" s="17">
        <f t="shared" si="2"/>
        <v>236</v>
      </c>
      <c r="F268" s="15" t="str">
        <f t="shared" si="3"/>
        <v>Pengurangan</v>
      </c>
    </row>
    <row r="269" spans="1:6" ht="15.75" customHeight="1" x14ac:dyDescent="0.25">
      <c r="A269" s="15" t="s">
        <v>246</v>
      </c>
      <c r="B269" s="17">
        <v>102051</v>
      </c>
      <c r="C269" s="17" t="str">
        <f>VLOOKUP(B269,'Barang &amp; Jasa'!$C$2:$D$4066,2,0)</f>
        <v>LEMBAR</v>
      </c>
      <c r="D269" s="17">
        <f>VLOOKUP(B269,'REKAP OPNAME 2 '!$B$2:$G$909,6,0)</f>
        <v>9</v>
      </c>
      <c r="E269" s="17">
        <f t="shared" si="2"/>
        <v>9</v>
      </c>
      <c r="F269" s="15" t="str">
        <f t="shared" si="3"/>
        <v>Penambahan</v>
      </c>
    </row>
    <row r="270" spans="1:6" ht="15.75" customHeight="1" x14ac:dyDescent="0.25">
      <c r="A270" s="15" t="s">
        <v>881</v>
      </c>
      <c r="B270" s="17">
        <v>101245</v>
      </c>
      <c r="C270" s="17" t="str">
        <f>VLOOKUP(B270,'Barang &amp; Jasa'!$C$2:$D$4066,2,0)</f>
        <v>LEMBAR</v>
      </c>
      <c r="D270" s="17">
        <f>VLOOKUP(B270,'REKAP OPNAME 2 '!$B$2:$G$909,6,0)</f>
        <v>0</v>
      </c>
      <c r="E270" s="17">
        <f t="shared" si="2"/>
        <v>0</v>
      </c>
      <c r="F270" s="15" t="str">
        <f t="shared" si="3"/>
        <v>Penambahan</v>
      </c>
    </row>
    <row r="271" spans="1:6" ht="15.75" customHeight="1" x14ac:dyDescent="0.25">
      <c r="A271" s="15" t="s">
        <v>247</v>
      </c>
      <c r="B271" s="17">
        <v>101246</v>
      </c>
      <c r="C271" s="17" t="str">
        <f>VLOOKUP(B271,'Barang &amp; Jasa'!$C$2:$D$4066,2,0)</f>
        <v>LEMBAR</v>
      </c>
      <c r="D271" s="18">
        <f>VLOOKUP(B271,'REKAP OPNAME 2 '!$B$2:$G$909,6,0)</f>
        <v>16</v>
      </c>
      <c r="E271" s="17">
        <f t="shared" si="2"/>
        <v>16</v>
      </c>
      <c r="F271" s="15" t="str">
        <f t="shared" si="3"/>
        <v>Penambahan</v>
      </c>
    </row>
    <row r="272" spans="1:6" ht="15.75" customHeight="1" x14ac:dyDescent="0.25">
      <c r="A272" s="15" t="s">
        <v>248</v>
      </c>
      <c r="B272" s="17">
        <v>102475</v>
      </c>
      <c r="C272" s="17" t="str">
        <f>VLOOKUP(B272,'Barang &amp; Jasa'!$C$2:$D$4066,2,0)</f>
        <v>LEMBAR</v>
      </c>
      <c r="D272" s="17">
        <f>VLOOKUP(B272,'REKAP OPNAME 2 '!$B$2:$G$909,6,0)</f>
        <v>-7</v>
      </c>
      <c r="E272" s="17">
        <f t="shared" si="2"/>
        <v>7</v>
      </c>
      <c r="F272" s="15" t="str">
        <f t="shared" si="3"/>
        <v>Pengurangan</v>
      </c>
    </row>
    <row r="273" spans="1:6" ht="15.75" customHeight="1" x14ac:dyDescent="0.25">
      <c r="A273" s="15" t="s">
        <v>249</v>
      </c>
      <c r="B273" s="17">
        <v>101247</v>
      </c>
      <c r="C273" s="17" t="str">
        <f>VLOOKUP(B273,'Barang &amp; Jasa'!$C$2:$D$4066,2,0)</f>
        <v>LEMBAR</v>
      </c>
      <c r="D273" s="17">
        <f>VLOOKUP(B273,'REKAP OPNAME 2 '!$B$2:$G$909,6,0)</f>
        <v>-1</v>
      </c>
      <c r="E273" s="17">
        <f t="shared" si="2"/>
        <v>1</v>
      </c>
      <c r="F273" s="15" t="str">
        <f t="shared" si="3"/>
        <v>Pengurangan</v>
      </c>
    </row>
    <row r="274" spans="1:6" ht="15.75" customHeight="1" x14ac:dyDescent="0.25">
      <c r="A274" s="15" t="s">
        <v>250</v>
      </c>
      <c r="B274" s="17">
        <v>101248</v>
      </c>
      <c r="C274" s="17" t="str">
        <f>VLOOKUP(B274,'Barang &amp; Jasa'!$C$2:$D$4066,2,0)</f>
        <v>LEMBAR</v>
      </c>
      <c r="D274" s="17">
        <f>VLOOKUP(B274,'REKAP OPNAME 2 '!$B$2:$G$909,6,0)</f>
        <v>-60</v>
      </c>
      <c r="E274" s="17">
        <f t="shared" si="2"/>
        <v>60</v>
      </c>
      <c r="F274" s="15" t="str">
        <f t="shared" si="3"/>
        <v>Pengurangan</v>
      </c>
    </row>
    <row r="275" spans="1:6" ht="15.75" customHeight="1" x14ac:dyDescent="0.25">
      <c r="A275" s="15" t="s">
        <v>882</v>
      </c>
      <c r="B275" s="17">
        <v>101249</v>
      </c>
      <c r="C275" s="17" t="str">
        <f>VLOOKUP(B275,'Barang &amp; Jasa'!$C$2:$D$4066,2,0)</f>
        <v>LEMBAR</v>
      </c>
      <c r="D275" s="17">
        <f>VLOOKUP(B275,'REKAP OPNAME 2 '!$B$2:$G$909,6,0)</f>
        <v>0</v>
      </c>
      <c r="E275" s="17">
        <f t="shared" si="2"/>
        <v>0</v>
      </c>
      <c r="F275" s="15" t="str">
        <f t="shared" si="3"/>
        <v>Penambahan</v>
      </c>
    </row>
    <row r="276" spans="1:6" ht="15.75" customHeight="1" x14ac:dyDescent="0.25">
      <c r="A276" s="15" t="s">
        <v>251</v>
      </c>
      <c r="B276" s="17">
        <v>101250</v>
      </c>
      <c r="C276" s="17" t="str">
        <f>VLOOKUP(B276,'Barang &amp; Jasa'!$C$2:$D$4066,2,0)</f>
        <v>LEMBAR</v>
      </c>
      <c r="D276" s="18">
        <f>VLOOKUP(B276,'REKAP OPNAME 2 '!$B$2:$G$909,6,0)</f>
        <v>-2</v>
      </c>
      <c r="E276" s="17">
        <f t="shared" si="2"/>
        <v>2</v>
      </c>
      <c r="F276" s="15" t="str">
        <f t="shared" si="3"/>
        <v>Pengurangan</v>
      </c>
    </row>
    <row r="277" spans="1:6" ht="15.75" customHeight="1" x14ac:dyDescent="0.25">
      <c r="A277" s="15" t="s">
        <v>252</v>
      </c>
      <c r="B277" s="17">
        <v>102050</v>
      </c>
      <c r="C277" s="17" t="str">
        <f>VLOOKUP(B277,'Barang &amp; Jasa'!$C$2:$D$4066,2,0)</f>
        <v>LEMBAR</v>
      </c>
      <c r="D277" s="17">
        <f>VLOOKUP(B277,'REKAP OPNAME 2 '!$B$2:$G$909,6,0)</f>
        <v>-1</v>
      </c>
      <c r="E277" s="17">
        <f t="shared" si="2"/>
        <v>1</v>
      </c>
      <c r="F277" s="15" t="str">
        <f t="shared" si="3"/>
        <v>Pengurangan</v>
      </c>
    </row>
    <row r="278" spans="1:6" ht="15.75" customHeight="1" x14ac:dyDescent="0.25">
      <c r="A278" s="15" t="s">
        <v>253</v>
      </c>
      <c r="B278" s="17">
        <v>101252</v>
      </c>
      <c r="C278" s="17" t="str">
        <f>VLOOKUP(B278,'Barang &amp; Jasa'!$C$2:$D$4066,2,0)</f>
        <v>LEMBAR</v>
      </c>
      <c r="D278" s="17">
        <f>VLOOKUP(B278,'REKAP OPNAME 2 '!$B$2:$G$909,6,0)</f>
        <v>-16</v>
      </c>
      <c r="E278" s="17">
        <f t="shared" si="2"/>
        <v>16</v>
      </c>
      <c r="F278" s="15" t="str">
        <f t="shared" si="3"/>
        <v>Pengurangan</v>
      </c>
    </row>
    <row r="279" spans="1:6" ht="15.75" customHeight="1" x14ac:dyDescent="0.25">
      <c r="A279" s="15" t="s">
        <v>883</v>
      </c>
      <c r="B279" s="17">
        <v>101255</v>
      </c>
      <c r="C279" s="17" t="str">
        <f>VLOOKUP(B279,'Barang &amp; Jasa'!$C$2:$D$4066,2,0)</f>
        <v>LEMBAR</v>
      </c>
      <c r="D279" s="17">
        <f>VLOOKUP(B279,'REKAP OPNAME 2 '!$B$2:$G$909,6,0)</f>
        <v>0</v>
      </c>
      <c r="E279" s="17">
        <f t="shared" si="2"/>
        <v>0</v>
      </c>
      <c r="F279" s="15" t="str">
        <f t="shared" si="3"/>
        <v>Penambahan</v>
      </c>
    </row>
    <row r="280" spans="1:6" ht="15.75" customHeight="1" x14ac:dyDescent="0.25">
      <c r="A280" s="15" t="s">
        <v>254</v>
      </c>
      <c r="B280" s="17">
        <v>101256</v>
      </c>
      <c r="C280" s="17" t="str">
        <f>VLOOKUP(B280,'Barang &amp; Jasa'!$C$2:$D$4066,2,0)</f>
        <v>LEMBAR</v>
      </c>
      <c r="D280" s="17">
        <f>VLOOKUP(B280,'REKAP OPNAME 2 '!$B$2:$G$909,6,0)</f>
        <v>-12</v>
      </c>
      <c r="E280" s="17">
        <f t="shared" si="2"/>
        <v>12</v>
      </c>
      <c r="F280" s="15" t="str">
        <f t="shared" si="3"/>
        <v>Pengurangan</v>
      </c>
    </row>
    <row r="281" spans="1:6" ht="15.75" customHeight="1" x14ac:dyDescent="0.25">
      <c r="A281" s="15" t="s">
        <v>255</v>
      </c>
      <c r="B281" s="17">
        <v>102484</v>
      </c>
      <c r="C281" s="17" t="str">
        <f>VLOOKUP(B281,'Barang &amp; Jasa'!$C$2:$D$4066,2,0)</f>
        <v>LEMBAR</v>
      </c>
      <c r="D281" s="17">
        <f>VLOOKUP(B281,'REKAP OPNAME 2 '!$B$2:$G$909,6,0)</f>
        <v>-1</v>
      </c>
      <c r="E281" s="17">
        <f t="shared" si="2"/>
        <v>1</v>
      </c>
      <c r="F281" s="15" t="str">
        <f t="shared" si="3"/>
        <v>Pengurangan</v>
      </c>
    </row>
    <row r="282" spans="1:6" ht="15.75" customHeight="1" x14ac:dyDescent="0.25">
      <c r="A282" s="15" t="s">
        <v>256</v>
      </c>
      <c r="B282" s="17">
        <v>101258</v>
      </c>
      <c r="C282" s="17" t="str">
        <f>VLOOKUP(B282,'Barang &amp; Jasa'!$C$2:$D$4066,2,0)</f>
        <v>LEMBAR</v>
      </c>
      <c r="D282" s="17">
        <f>VLOOKUP(B282,'REKAP OPNAME 2 '!$B$2:$G$909,6,0)</f>
        <v>-68</v>
      </c>
      <c r="E282" s="17">
        <f t="shared" si="2"/>
        <v>68</v>
      </c>
      <c r="F282" s="15" t="str">
        <f t="shared" si="3"/>
        <v>Pengurangan</v>
      </c>
    </row>
    <row r="283" spans="1:6" ht="15.75" customHeight="1" x14ac:dyDescent="0.25">
      <c r="A283" s="15" t="s">
        <v>257</v>
      </c>
      <c r="B283" s="17">
        <v>102486</v>
      </c>
      <c r="C283" s="17" t="str">
        <f>VLOOKUP(B283,'Barang &amp; Jasa'!$C$2:$D$4066,2,0)</f>
        <v>LEMBAR</v>
      </c>
      <c r="D283" s="17">
        <f>VLOOKUP(B283,'REKAP OPNAME 2 '!$B$2:$G$909,6,0)</f>
        <v>-2</v>
      </c>
      <c r="E283" s="17">
        <f t="shared" si="2"/>
        <v>2</v>
      </c>
      <c r="F283" s="15" t="str">
        <f t="shared" si="3"/>
        <v>Pengurangan</v>
      </c>
    </row>
    <row r="284" spans="1:6" ht="15.75" customHeight="1" x14ac:dyDescent="0.25">
      <c r="A284" s="15" t="s">
        <v>258</v>
      </c>
      <c r="B284" s="17">
        <v>101259</v>
      </c>
      <c r="C284" s="17" t="str">
        <f>VLOOKUP(B284,'Barang &amp; Jasa'!$C$2:$D$4066,2,0)</f>
        <v>LEMBAR</v>
      </c>
      <c r="D284" s="17">
        <f>VLOOKUP(B284,'REKAP OPNAME 2 '!$B$2:$G$909,6,0)</f>
        <v>-3</v>
      </c>
      <c r="E284" s="17">
        <f t="shared" si="2"/>
        <v>3</v>
      </c>
      <c r="F284" s="15" t="str">
        <f t="shared" si="3"/>
        <v>Pengurangan</v>
      </c>
    </row>
    <row r="285" spans="1:6" ht="15.75" customHeight="1" x14ac:dyDescent="0.25">
      <c r="A285" s="15" t="s">
        <v>259</v>
      </c>
      <c r="B285" s="17">
        <v>101260</v>
      </c>
      <c r="C285" s="17" t="str">
        <f>VLOOKUP(B285,'Barang &amp; Jasa'!$C$2:$D$4066,2,0)</f>
        <v>LEMBAR</v>
      </c>
      <c r="D285" s="18">
        <f>VLOOKUP(B285,'REKAP OPNAME 2 '!$B$2:$G$909,6,0)</f>
        <v>-111</v>
      </c>
      <c r="E285" s="17">
        <f t="shared" si="2"/>
        <v>111</v>
      </c>
      <c r="F285" s="15" t="str">
        <f t="shared" si="3"/>
        <v>Pengurangan</v>
      </c>
    </row>
    <row r="286" spans="1:6" ht="15.75" customHeight="1" x14ac:dyDescent="0.25">
      <c r="A286" s="15" t="s">
        <v>260</v>
      </c>
      <c r="B286" s="17">
        <v>102488</v>
      </c>
      <c r="C286" s="17" t="str">
        <f>VLOOKUP(B286,'Barang &amp; Jasa'!$C$2:$D$4066,2,0)</f>
        <v>LEMBAR</v>
      </c>
      <c r="D286" s="17">
        <f>VLOOKUP(B286,'REKAP OPNAME 2 '!$B$2:$G$909,6,0)</f>
        <v>-4</v>
      </c>
      <c r="E286" s="17">
        <f t="shared" si="2"/>
        <v>4</v>
      </c>
      <c r="F286" s="15" t="str">
        <f t="shared" si="3"/>
        <v>Pengurangan</v>
      </c>
    </row>
    <row r="287" spans="1:6" ht="15.75" customHeight="1" x14ac:dyDescent="0.25">
      <c r="A287" s="15" t="s">
        <v>884</v>
      </c>
      <c r="B287" s="17">
        <v>101261</v>
      </c>
      <c r="C287" s="17" t="str">
        <f>VLOOKUP(B287,'Barang &amp; Jasa'!$C$2:$D$4066,2,0)</f>
        <v>LEMBAR</v>
      </c>
      <c r="D287" s="17">
        <f>VLOOKUP(B287,'REKAP OPNAME 2 '!$B$2:$G$909,6,0)</f>
        <v>0</v>
      </c>
      <c r="E287" s="17">
        <f t="shared" si="2"/>
        <v>0</v>
      </c>
      <c r="F287" s="15" t="str">
        <f t="shared" si="3"/>
        <v>Penambahan</v>
      </c>
    </row>
    <row r="288" spans="1:6" ht="15.75" customHeight="1" x14ac:dyDescent="0.25">
      <c r="A288" s="15" t="s">
        <v>261</v>
      </c>
      <c r="B288" s="17">
        <v>101262</v>
      </c>
      <c r="C288" s="17" t="str">
        <f>VLOOKUP(B288,'Barang &amp; Jasa'!$C$2:$D$4066,2,0)</f>
        <v>LEMBAR</v>
      </c>
      <c r="D288" s="17">
        <f>VLOOKUP(B288,'REKAP OPNAME 2 '!$B$2:$G$909,6,0)</f>
        <v>129</v>
      </c>
      <c r="E288" s="17">
        <f t="shared" si="2"/>
        <v>129</v>
      </c>
      <c r="F288" s="15" t="str">
        <f t="shared" si="3"/>
        <v>Penambahan</v>
      </c>
    </row>
    <row r="289" spans="1:6" ht="15.75" customHeight="1" x14ac:dyDescent="0.25">
      <c r="A289" s="15" t="s">
        <v>262</v>
      </c>
      <c r="B289" s="17">
        <v>102490</v>
      </c>
      <c r="C289" s="17" t="str">
        <f>VLOOKUP(B289,'Barang &amp; Jasa'!$C$2:$D$4066,2,0)</f>
        <v>LEMBAR</v>
      </c>
      <c r="D289" s="17">
        <f>VLOOKUP(B289,'REKAP OPNAME 2 '!$B$2:$G$909,6,0)</f>
        <v>-12</v>
      </c>
      <c r="E289" s="17">
        <f t="shared" si="2"/>
        <v>12</v>
      </c>
      <c r="F289" s="15" t="str">
        <f t="shared" si="3"/>
        <v>Pengurangan</v>
      </c>
    </row>
    <row r="290" spans="1:6" ht="15.75" customHeight="1" x14ac:dyDescent="0.25">
      <c r="A290" s="15" t="s">
        <v>263</v>
      </c>
      <c r="B290" s="17">
        <v>101264</v>
      </c>
      <c r="C290" s="17" t="str">
        <f>VLOOKUP(B290,'Barang &amp; Jasa'!$C$2:$D$4066,2,0)</f>
        <v>LEMBAR</v>
      </c>
      <c r="D290" s="18">
        <f>VLOOKUP(B290,'REKAP OPNAME 2 '!$B$2:$G$909,6,0)</f>
        <v>-162</v>
      </c>
      <c r="E290" s="17">
        <f t="shared" si="2"/>
        <v>162</v>
      </c>
      <c r="F290" s="15" t="str">
        <f t="shared" si="3"/>
        <v>Pengurangan</v>
      </c>
    </row>
    <row r="291" spans="1:6" ht="15.75" customHeight="1" x14ac:dyDescent="0.25">
      <c r="A291" s="15" t="s">
        <v>264</v>
      </c>
      <c r="B291" s="17">
        <v>102087</v>
      </c>
      <c r="C291" s="17" t="str">
        <f>VLOOKUP(B291,'Barang &amp; Jasa'!$C$2:$D$4066,2,0)</f>
        <v>LEMBAR</v>
      </c>
      <c r="D291" s="17">
        <f>VLOOKUP(B291,'REKAP OPNAME 2 '!$B$2:$G$909,6,0)</f>
        <v>4</v>
      </c>
      <c r="E291" s="17">
        <f t="shared" si="2"/>
        <v>4</v>
      </c>
      <c r="F291" s="15" t="str">
        <f t="shared" si="3"/>
        <v>Penambahan</v>
      </c>
    </row>
    <row r="292" spans="1:6" ht="15.75" customHeight="1" x14ac:dyDescent="0.25">
      <c r="A292" s="15" t="s">
        <v>265</v>
      </c>
      <c r="B292" s="17">
        <v>101934</v>
      </c>
      <c r="C292" s="17" t="str">
        <f>VLOOKUP(B292,'Barang &amp; Jasa'!$C$2:$D$4066,2,0)</f>
        <v>LEMBAR</v>
      </c>
      <c r="D292" s="17">
        <f>VLOOKUP(B292,'REKAP OPNAME 2 '!$B$2:$G$909,6,0)</f>
        <v>-52</v>
      </c>
      <c r="E292" s="17">
        <f t="shared" si="2"/>
        <v>52</v>
      </c>
      <c r="F292" s="15" t="str">
        <f t="shared" si="3"/>
        <v>Pengurangan</v>
      </c>
    </row>
    <row r="293" spans="1:6" ht="15.75" customHeight="1" x14ac:dyDescent="0.25">
      <c r="A293" s="15" t="s">
        <v>266</v>
      </c>
      <c r="B293" s="17">
        <v>103328</v>
      </c>
      <c r="C293" s="17" t="str">
        <f>VLOOKUP(B293,'Barang &amp; Jasa'!$C$2:$D$4066,2,0)</f>
        <v>LEMBAR</v>
      </c>
      <c r="D293" s="17">
        <f>VLOOKUP(B293,'REKAP OPNAME 2 '!$B$2:$G$909,6,0)</f>
        <v>-85</v>
      </c>
      <c r="E293" s="17">
        <f t="shared" si="2"/>
        <v>85</v>
      </c>
      <c r="F293" s="15" t="str">
        <f t="shared" si="3"/>
        <v>Pengurangan</v>
      </c>
    </row>
    <row r="294" spans="1:6" ht="15.75" customHeight="1" x14ac:dyDescent="0.25">
      <c r="A294" s="15" t="s">
        <v>267</v>
      </c>
      <c r="B294" s="17">
        <v>101265</v>
      </c>
      <c r="C294" s="17" t="str">
        <f>VLOOKUP(B294,'Barang &amp; Jasa'!$C$2:$D$4066,2,0)</f>
        <v>LEMBAR</v>
      </c>
      <c r="D294" s="17">
        <f>VLOOKUP(B294,'REKAP OPNAME 2 '!$B$2:$G$909,6,0)</f>
        <v>-28</v>
      </c>
      <c r="E294" s="17">
        <f t="shared" si="2"/>
        <v>28</v>
      </c>
      <c r="F294" s="15" t="str">
        <f t="shared" si="3"/>
        <v>Pengurangan</v>
      </c>
    </row>
    <row r="295" spans="1:6" ht="15.75" customHeight="1" x14ac:dyDescent="0.25">
      <c r="A295" s="15" t="s">
        <v>268</v>
      </c>
      <c r="B295" s="17">
        <v>101935</v>
      </c>
      <c r="C295" s="17" t="str">
        <f>VLOOKUP(B295,'Barang &amp; Jasa'!$C$2:$D$4066,2,0)</f>
        <v>LEMBAR</v>
      </c>
      <c r="D295" s="17">
        <f>VLOOKUP(B295,'REKAP OPNAME 2 '!$B$2:$G$909,6,0)</f>
        <v>-144</v>
      </c>
      <c r="E295" s="17">
        <f t="shared" si="2"/>
        <v>144</v>
      </c>
      <c r="F295" s="15" t="str">
        <f t="shared" si="3"/>
        <v>Pengurangan</v>
      </c>
    </row>
    <row r="296" spans="1:6" ht="15.75" customHeight="1" x14ac:dyDescent="0.25">
      <c r="A296" s="15" t="s">
        <v>269</v>
      </c>
      <c r="B296" s="17">
        <v>102496</v>
      </c>
      <c r="C296" s="17" t="str">
        <f>VLOOKUP(B296,'Barang &amp; Jasa'!$C$2:$D$4066,2,0)</f>
        <v>LEMBAR</v>
      </c>
      <c r="D296" s="17">
        <f>VLOOKUP(B296,'REKAP OPNAME 2 '!$B$2:$G$909,6,0)</f>
        <v>-4</v>
      </c>
      <c r="E296" s="17">
        <f t="shared" si="2"/>
        <v>4</v>
      </c>
      <c r="F296" s="15" t="str">
        <f t="shared" si="3"/>
        <v>Pengurangan</v>
      </c>
    </row>
    <row r="297" spans="1:6" ht="15.75" customHeight="1" x14ac:dyDescent="0.25">
      <c r="A297" s="15" t="s">
        <v>270</v>
      </c>
      <c r="B297" s="17">
        <v>101267</v>
      </c>
      <c r="C297" s="17" t="str">
        <f>VLOOKUP(B297,'Barang &amp; Jasa'!$C$2:$D$4066,2,0)</f>
        <v>BATANG</v>
      </c>
      <c r="D297" s="17">
        <f>VLOOKUP(B297,'REKAP OPNAME 2 '!$B$2:$G$909,6,0)</f>
        <v>-1</v>
      </c>
      <c r="E297" s="17">
        <f t="shared" si="2"/>
        <v>1</v>
      </c>
      <c r="F297" s="15" t="str">
        <f t="shared" si="3"/>
        <v>Pengurangan</v>
      </c>
    </row>
    <row r="298" spans="1:6" ht="15.75" customHeight="1" x14ac:dyDescent="0.25">
      <c r="A298" s="15" t="s">
        <v>271</v>
      </c>
      <c r="B298" s="17">
        <v>102498</v>
      </c>
      <c r="C298" s="17" t="str">
        <f>VLOOKUP(B298,'Barang &amp; Jasa'!$C$2:$D$4066,2,0)</f>
        <v>BATANG</v>
      </c>
      <c r="D298" s="17">
        <f>VLOOKUP(B298,'REKAP OPNAME 2 '!$B$2:$G$909,6,0)</f>
        <v>-29</v>
      </c>
      <c r="E298" s="17">
        <f t="shared" si="2"/>
        <v>29</v>
      </c>
      <c r="F298" s="15" t="str">
        <f t="shared" si="3"/>
        <v>Pengurangan</v>
      </c>
    </row>
    <row r="299" spans="1:6" ht="15.75" customHeight="1" x14ac:dyDescent="0.25">
      <c r="A299" s="15" t="s">
        <v>272</v>
      </c>
      <c r="B299" s="17">
        <v>103509</v>
      </c>
      <c r="C299" s="17" t="str">
        <f>VLOOKUP(B299,'Barang &amp; Jasa'!$C$2:$D$4066,2,0)</f>
        <v>BATANG</v>
      </c>
      <c r="D299" s="17">
        <f>VLOOKUP(B299,'REKAP OPNAME 2 '!$B$2:$G$909,6,0)</f>
        <v>500</v>
      </c>
      <c r="E299" s="17">
        <f t="shared" si="2"/>
        <v>500</v>
      </c>
      <c r="F299" s="15" t="str">
        <f t="shared" si="3"/>
        <v>Penambahan</v>
      </c>
    </row>
    <row r="300" spans="1:6" ht="15.75" customHeight="1" x14ac:dyDescent="0.25">
      <c r="A300" s="15" t="s">
        <v>273</v>
      </c>
      <c r="B300" s="17">
        <v>103377</v>
      </c>
      <c r="C300" s="17" t="str">
        <f>VLOOKUP(B300,'Barang &amp; Jasa'!$C$2:$D$4066,2,0)</f>
        <v>BATANG</v>
      </c>
      <c r="D300" s="17">
        <f>VLOOKUP(B300,'REKAP OPNAME 2 '!$B$2:$G$909,6,0)</f>
        <v>-1103</v>
      </c>
      <c r="E300" s="17">
        <f t="shared" si="2"/>
        <v>1103</v>
      </c>
      <c r="F300" s="15" t="str">
        <f t="shared" si="3"/>
        <v>Pengurangan</v>
      </c>
    </row>
    <row r="301" spans="1:6" ht="15.75" customHeight="1" x14ac:dyDescent="0.25">
      <c r="A301" s="15" t="s">
        <v>274</v>
      </c>
      <c r="B301" s="17">
        <v>102107</v>
      </c>
      <c r="C301" s="17" t="str">
        <f>VLOOKUP(B301,'Barang &amp; Jasa'!$C$2:$D$4066,2,0)</f>
        <v>BATANG</v>
      </c>
      <c r="D301" s="17">
        <f>VLOOKUP(B301,'REKAP OPNAME 2 '!$B$2:$G$909,6,0)</f>
        <v>-200</v>
      </c>
      <c r="E301" s="17">
        <f t="shared" si="2"/>
        <v>200</v>
      </c>
      <c r="F301" s="15" t="str">
        <f t="shared" si="3"/>
        <v>Pengurangan</v>
      </c>
    </row>
    <row r="302" spans="1:6" ht="15.75" customHeight="1" x14ac:dyDescent="0.25">
      <c r="A302" s="15" t="s">
        <v>275</v>
      </c>
      <c r="B302" s="17">
        <v>102500</v>
      </c>
      <c r="C302" s="17" t="str">
        <f>VLOOKUP(B302,'Barang &amp; Jasa'!$C$2:$D$4066,2,0)</f>
        <v>BATANG</v>
      </c>
      <c r="D302" s="17">
        <f>VLOOKUP(B302,'REKAP OPNAME 2 '!$B$2:$G$909,6,0)</f>
        <v>-5</v>
      </c>
      <c r="E302" s="17">
        <f t="shared" si="2"/>
        <v>5</v>
      </c>
      <c r="F302" s="15" t="str">
        <f t="shared" si="3"/>
        <v>Pengurangan</v>
      </c>
    </row>
    <row r="303" spans="1:6" ht="15.75" customHeight="1" x14ac:dyDescent="0.25">
      <c r="A303" s="15" t="s">
        <v>276</v>
      </c>
      <c r="B303" s="17">
        <v>103411</v>
      </c>
      <c r="C303" s="17" t="str">
        <f>VLOOKUP(B303,'Barang &amp; Jasa'!$C$2:$D$4066,2,0)</f>
        <v>BATANG</v>
      </c>
      <c r="D303" s="17">
        <f>VLOOKUP(B303,'REKAP OPNAME 2 '!$B$2:$G$909,6,0)</f>
        <v>2130</v>
      </c>
      <c r="E303" s="17">
        <f t="shared" si="2"/>
        <v>2130</v>
      </c>
      <c r="F303" s="15" t="str">
        <f t="shared" si="3"/>
        <v>Penambahan</v>
      </c>
    </row>
    <row r="304" spans="1:6" ht="15.75" customHeight="1" x14ac:dyDescent="0.25">
      <c r="A304" s="15" t="s">
        <v>277</v>
      </c>
      <c r="B304" s="17">
        <v>103508</v>
      </c>
      <c r="C304" s="17" t="str">
        <f>VLOOKUP(B304,'Barang &amp; Jasa'!$C$2:$D$4066,2,0)</f>
        <v>BATANG</v>
      </c>
      <c r="D304" s="17">
        <f>VLOOKUP(B304,'REKAP OPNAME 2 '!$B$2:$G$909,6,0)</f>
        <v>500</v>
      </c>
      <c r="E304" s="17">
        <f t="shared" si="2"/>
        <v>500</v>
      </c>
      <c r="F304" s="15" t="str">
        <f t="shared" si="3"/>
        <v>Penambahan</v>
      </c>
    </row>
    <row r="305" spans="1:6" ht="15.75" customHeight="1" x14ac:dyDescent="0.25">
      <c r="A305" s="15" t="s">
        <v>278</v>
      </c>
      <c r="B305" s="17">
        <v>102108</v>
      </c>
      <c r="C305" s="17" t="str">
        <f>VLOOKUP(B305,'Barang &amp; Jasa'!$C$2:$D$4066,2,0)</f>
        <v>BATANG</v>
      </c>
      <c r="D305" s="17">
        <f>VLOOKUP(B305,'REKAP OPNAME 2 '!$B$2:$G$909,6,0)</f>
        <v>-118</v>
      </c>
      <c r="E305" s="17">
        <f t="shared" si="2"/>
        <v>118</v>
      </c>
      <c r="F305" s="15" t="str">
        <f t="shared" si="3"/>
        <v>Pengurangan</v>
      </c>
    </row>
    <row r="306" spans="1:6" ht="15.75" customHeight="1" x14ac:dyDescent="0.25">
      <c r="A306" s="15" t="s">
        <v>279</v>
      </c>
      <c r="B306" s="17">
        <v>103412</v>
      </c>
      <c r="C306" s="17" t="str">
        <f>VLOOKUP(B306,'Barang &amp; Jasa'!$C$2:$D$4066,2,0)</f>
        <v>BATANG</v>
      </c>
      <c r="D306" s="17">
        <f>VLOOKUP(B306,'REKAP OPNAME 2 '!$B$2:$G$909,6,0)</f>
        <v>-18</v>
      </c>
      <c r="E306" s="17">
        <f t="shared" si="2"/>
        <v>18</v>
      </c>
      <c r="F306" s="15" t="str">
        <f t="shared" si="3"/>
        <v>Pengurangan</v>
      </c>
    </row>
    <row r="307" spans="1:6" ht="15.75" customHeight="1" x14ac:dyDescent="0.25">
      <c r="A307" s="15" t="s">
        <v>280</v>
      </c>
      <c r="B307" s="17">
        <v>101270</v>
      </c>
      <c r="C307" s="17" t="str">
        <f>VLOOKUP(B307,'Barang &amp; Jasa'!$C$2:$D$4066,2,0)</f>
        <v>BATANG</v>
      </c>
      <c r="D307" s="17">
        <f>VLOOKUP(B307,'REKAP OPNAME 2 '!$B$2:$G$909,6,0)</f>
        <v>-1</v>
      </c>
      <c r="E307" s="17">
        <f t="shared" si="2"/>
        <v>1</v>
      </c>
      <c r="F307" s="15" t="str">
        <f t="shared" si="3"/>
        <v>Pengurangan</v>
      </c>
    </row>
    <row r="308" spans="1:6" ht="15.75" customHeight="1" x14ac:dyDescent="0.25">
      <c r="A308" s="15" t="s">
        <v>281</v>
      </c>
      <c r="B308" s="17">
        <v>102503</v>
      </c>
      <c r="C308" s="17" t="str">
        <f>VLOOKUP(B308,'Barang &amp; Jasa'!$C$2:$D$4066,2,0)</f>
        <v>BATANG</v>
      </c>
      <c r="D308" s="17">
        <f>VLOOKUP(B308,'REKAP OPNAME 2 '!$B$2:$G$909,6,0)</f>
        <v>-7</v>
      </c>
      <c r="E308" s="17">
        <f t="shared" si="2"/>
        <v>7</v>
      </c>
      <c r="F308" s="15" t="str">
        <f t="shared" si="3"/>
        <v>Pengurangan</v>
      </c>
    </row>
    <row r="309" spans="1:6" ht="15.75" customHeight="1" x14ac:dyDescent="0.25">
      <c r="A309" s="15" t="s">
        <v>282</v>
      </c>
      <c r="B309" s="17">
        <v>102109</v>
      </c>
      <c r="C309" s="17" t="str">
        <f>VLOOKUP(B309,'Barang &amp; Jasa'!$C$2:$D$4066,2,0)</f>
        <v>BATANG</v>
      </c>
      <c r="D309" s="17">
        <f>VLOOKUP(B309,'REKAP OPNAME 2 '!$B$2:$G$909,6,0)</f>
        <v>-32</v>
      </c>
      <c r="E309" s="17">
        <f t="shared" si="2"/>
        <v>32</v>
      </c>
      <c r="F309" s="15" t="str">
        <f t="shared" si="3"/>
        <v>Pengurangan</v>
      </c>
    </row>
    <row r="310" spans="1:6" ht="15.75" customHeight="1" x14ac:dyDescent="0.25">
      <c r="A310" s="15" t="s">
        <v>283</v>
      </c>
      <c r="B310" s="17">
        <v>101982</v>
      </c>
      <c r="C310" s="17" t="str">
        <f>VLOOKUP(B310,'Barang &amp; Jasa'!$C$2:$D$4066,2,0)</f>
        <v>BATANG</v>
      </c>
      <c r="D310" s="17">
        <f>VLOOKUP(B310,'REKAP OPNAME 2 '!$B$2:$G$909,6,0)</f>
        <v>-8</v>
      </c>
      <c r="E310" s="17">
        <f t="shared" si="2"/>
        <v>8</v>
      </c>
      <c r="F310" s="15" t="str">
        <f t="shared" si="3"/>
        <v>Pengurangan</v>
      </c>
    </row>
    <row r="311" spans="1:6" ht="15.75" customHeight="1" x14ac:dyDescent="0.25">
      <c r="A311" s="15" t="s">
        <v>284</v>
      </c>
      <c r="B311" s="17">
        <v>101943</v>
      </c>
      <c r="C311" s="17" t="str">
        <f>VLOOKUP(B311,'Barang &amp; Jasa'!$C$2:$D$4066,2,0)</f>
        <v>BATANG</v>
      </c>
      <c r="D311" s="17">
        <f>VLOOKUP(B311,'REKAP OPNAME 2 '!$B$2:$G$909,6,0)</f>
        <v>-10</v>
      </c>
      <c r="E311" s="17">
        <f t="shared" si="2"/>
        <v>10</v>
      </c>
      <c r="F311" s="15" t="str">
        <f t="shared" si="3"/>
        <v>Pengurangan</v>
      </c>
    </row>
    <row r="312" spans="1:6" ht="15.75" customHeight="1" x14ac:dyDescent="0.25">
      <c r="A312" s="15" t="s">
        <v>285</v>
      </c>
      <c r="B312" s="17">
        <v>101983</v>
      </c>
      <c r="C312" s="17" t="str">
        <f>VLOOKUP(B312,'Barang &amp; Jasa'!$C$2:$D$4066,2,0)</f>
        <v>BATANG</v>
      </c>
      <c r="D312" s="17">
        <f>VLOOKUP(B312,'REKAP OPNAME 2 '!$B$2:$G$909,6,0)</f>
        <v>-400</v>
      </c>
      <c r="E312" s="17">
        <f t="shared" si="2"/>
        <v>400</v>
      </c>
      <c r="F312" s="15" t="str">
        <f t="shared" si="3"/>
        <v>Pengurangan</v>
      </c>
    </row>
    <row r="313" spans="1:6" ht="15.75" customHeight="1" x14ac:dyDescent="0.25">
      <c r="A313" s="15" t="s">
        <v>286</v>
      </c>
      <c r="B313" s="17">
        <v>101273</v>
      </c>
      <c r="C313" s="17" t="str">
        <f>VLOOKUP(B313,'Barang &amp; Jasa'!$C$2:$D$4066,2,0)</f>
        <v>BATANG</v>
      </c>
      <c r="D313" s="17">
        <f>VLOOKUP(B313,'REKAP OPNAME 2 '!$B$2:$G$909,6,0)</f>
        <v>-4</v>
      </c>
      <c r="E313" s="17">
        <f t="shared" si="2"/>
        <v>4</v>
      </c>
      <c r="F313" s="15" t="str">
        <f t="shared" si="3"/>
        <v>Pengurangan</v>
      </c>
    </row>
    <row r="314" spans="1:6" ht="15.75" customHeight="1" x14ac:dyDescent="0.25">
      <c r="A314" s="15" t="s">
        <v>287</v>
      </c>
      <c r="B314" s="17">
        <v>102509</v>
      </c>
      <c r="C314" s="17" t="str">
        <f>VLOOKUP(B314,'Barang &amp; Jasa'!$C$2:$D$4066,2,0)</f>
        <v>BATANG</v>
      </c>
      <c r="D314" s="17">
        <f>VLOOKUP(B314,'REKAP OPNAME 2 '!$B$2:$G$909,6,0)</f>
        <v>-5</v>
      </c>
      <c r="E314" s="17">
        <f t="shared" si="2"/>
        <v>5</v>
      </c>
      <c r="F314" s="15" t="str">
        <f t="shared" si="3"/>
        <v>Pengurangan</v>
      </c>
    </row>
    <row r="315" spans="1:6" ht="15.75" customHeight="1" x14ac:dyDescent="0.25">
      <c r="A315" s="15" t="s">
        <v>288</v>
      </c>
      <c r="B315" s="17">
        <v>101274</v>
      </c>
      <c r="C315" s="17" t="str">
        <f>VLOOKUP(B315,'Barang &amp; Jasa'!$C$2:$D$4066,2,0)</f>
        <v>BATANG</v>
      </c>
      <c r="D315" s="17">
        <f>VLOOKUP(B315,'REKAP OPNAME 2 '!$B$2:$G$909,6,0)</f>
        <v>-4</v>
      </c>
      <c r="E315" s="17">
        <f t="shared" si="2"/>
        <v>4</v>
      </c>
      <c r="F315" s="15" t="str">
        <f t="shared" si="3"/>
        <v>Pengurangan</v>
      </c>
    </row>
    <row r="316" spans="1:6" ht="15.75" customHeight="1" x14ac:dyDescent="0.25">
      <c r="A316" s="15" t="s">
        <v>289</v>
      </c>
      <c r="B316" s="17">
        <v>101277</v>
      </c>
      <c r="C316" s="17" t="str">
        <f>VLOOKUP(B316,'Barang &amp; Jasa'!$C$2:$D$4066,2,0)</f>
        <v>BATANG</v>
      </c>
      <c r="D316" s="17">
        <f>VLOOKUP(B316,'REKAP OPNAME 2 '!$B$2:$G$909,6,0)</f>
        <v>18</v>
      </c>
      <c r="E316" s="17">
        <f t="shared" si="2"/>
        <v>18</v>
      </c>
      <c r="F316" s="15" t="str">
        <f t="shared" si="3"/>
        <v>Penambahan</v>
      </c>
    </row>
    <row r="317" spans="1:6" ht="15.75" customHeight="1" x14ac:dyDescent="0.25">
      <c r="A317" s="15" t="s">
        <v>290</v>
      </c>
      <c r="B317" s="17">
        <v>101278</v>
      </c>
      <c r="C317" s="17" t="str">
        <f>VLOOKUP(B317,'Barang &amp; Jasa'!$C$2:$D$4066,2,0)</f>
        <v>BATANG</v>
      </c>
      <c r="D317" s="17">
        <f>VLOOKUP(B317,'REKAP OPNAME 2 '!$B$2:$G$909,6,0)</f>
        <v>-44</v>
      </c>
      <c r="E317" s="17">
        <f t="shared" si="2"/>
        <v>44</v>
      </c>
      <c r="F317" s="15" t="str">
        <f t="shared" si="3"/>
        <v>Pengurangan</v>
      </c>
    </row>
    <row r="318" spans="1:6" ht="15.75" customHeight="1" x14ac:dyDescent="0.25">
      <c r="A318" s="15" t="s">
        <v>291</v>
      </c>
      <c r="B318" s="17">
        <v>102512</v>
      </c>
      <c r="C318" s="17" t="str">
        <f>VLOOKUP(B318,'Barang &amp; Jasa'!$C$2:$D$4066,2,0)</f>
        <v>BATANG</v>
      </c>
      <c r="D318" s="17">
        <f>VLOOKUP(B318,'REKAP OPNAME 2 '!$B$2:$G$909,6,0)</f>
        <v>-3</v>
      </c>
      <c r="E318" s="17">
        <f t="shared" si="2"/>
        <v>3</v>
      </c>
      <c r="F318" s="15" t="str">
        <f t="shared" si="3"/>
        <v>Pengurangan</v>
      </c>
    </row>
    <row r="319" spans="1:6" ht="15.75" customHeight="1" x14ac:dyDescent="0.25">
      <c r="A319" s="15" t="s">
        <v>885</v>
      </c>
      <c r="B319" s="17">
        <v>101279</v>
      </c>
      <c r="C319" s="17" t="str">
        <f>VLOOKUP(B319,'Barang &amp; Jasa'!$C$2:$D$4066,2,0)</f>
        <v>BATANG</v>
      </c>
      <c r="D319" s="17">
        <f>VLOOKUP(B319,'REKAP OPNAME 2 '!$B$2:$G$909,6,0)</f>
        <v>0</v>
      </c>
      <c r="E319" s="17">
        <f t="shared" si="2"/>
        <v>0</v>
      </c>
      <c r="F319" s="15" t="str">
        <f t="shared" si="3"/>
        <v>Penambahan</v>
      </c>
    </row>
    <row r="320" spans="1:6" ht="15.75" customHeight="1" x14ac:dyDescent="0.25">
      <c r="A320" s="15" t="s">
        <v>292</v>
      </c>
      <c r="B320" s="17">
        <v>101281</v>
      </c>
      <c r="C320" s="17" t="str">
        <f>VLOOKUP(B320,'Barang &amp; Jasa'!$C$2:$D$4066,2,0)</f>
        <v>BATANG</v>
      </c>
      <c r="D320" s="18">
        <f>VLOOKUP(B320,'REKAP OPNAME 2 '!$B$2:$G$909,6,0)</f>
        <v>-436</v>
      </c>
      <c r="E320" s="17">
        <f t="shared" si="2"/>
        <v>436</v>
      </c>
      <c r="F320" s="15" t="str">
        <f t="shared" si="3"/>
        <v>Pengurangan</v>
      </c>
    </row>
    <row r="321" spans="1:6" ht="15.75" customHeight="1" x14ac:dyDescent="0.25">
      <c r="A321" s="15" t="s">
        <v>293</v>
      </c>
      <c r="B321" s="17">
        <v>102515</v>
      </c>
      <c r="C321" s="17" t="str">
        <f>VLOOKUP(B321,'Barang &amp; Jasa'!$C$2:$D$4066,2,0)</f>
        <v>BATANG</v>
      </c>
      <c r="D321" s="17">
        <f>VLOOKUP(B321,'REKAP OPNAME 2 '!$B$2:$G$909,6,0)</f>
        <v>-2</v>
      </c>
      <c r="E321" s="17">
        <f t="shared" si="2"/>
        <v>2</v>
      </c>
      <c r="F321" s="15" t="str">
        <f t="shared" si="3"/>
        <v>Pengurangan</v>
      </c>
    </row>
    <row r="322" spans="1:6" ht="15.75" customHeight="1" x14ac:dyDescent="0.25">
      <c r="A322" s="15" t="s">
        <v>294</v>
      </c>
      <c r="B322" s="17">
        <v>101284</v>
      </c>
      <c r="C322" s="17" t="str">
        <f>VLOOKUP(B322,'Barang &amp; Jasa'!$C$2:$D$4066,2,0)</f>
        <v>BATANG</v>
      </c>
      <c r="D322" s="18">
        <f>VLOOKUP(B322,'REKAP OPNAME 2 '!$B$2:$G$909,6,0)</f>
        <v>-525</v>
      </c>
      <c r="E322" s="17">
        <f t="shared" si="2"/>
        <v>525</v>
      </c>
      <c r="F322" s="15" t="str">
        <f t="shared" si="3"/>
        <v>Pengurangan</v>
      </c>
    </row>
    <row r="323" spans="1:6" ht="15.75" customHeight="1" x14ac:dyDescent="0.25">
      <c r="A323" s="15" t="s">
        <v>295</v>
      </c>
      <c r="B323" s="17">
        <v>102518</v>
      </c>
      <c r="C323" s="17" t="str">
        <f>VLOOKUP(B323,'Barang &amp; Jasa'!$C$2:$D$4066,2,0)</f>
        <v>BATANG</v>
      </c>
      <c r="D323" s="17">
        <f>VLOOKUP(B323,'REKAP OPNAME 2 '!$B$2:$G$909,6,0)</f>
        <v>-3</v>
      </c>
      <c r="E323" s="17">
        <f t="shared" si="2"/>
        <v>3</v>
      </c>
      <c r="F323" s="15" t="str">
        <f t="shared" si="3"/>
        <v>Pengurangan</v>
      </c>
    </row>
    <row r="324" spans="1:6" ht="15.75" customHeight="1" x14ac:dyDescent="0.25">
      <c r="A324" s="15" t="s">
        <v>886</v>
      </c>
      <c r="B324" s="17">
        <v>101286</v>
      </c>
      <c r="C324" s="17" t="str">
        <f>VLOOKUP(B324,'Barang &amp; Jasa'!$C$2:$D$4066,2,0)</f>
        <v>BATANG</v>
      </c>
      <c r="D324" s="17">
        <f>VLOOKUP(B324,'REKAP OPNAME 2 '!$B$2:$G$909,6,0)</f>
        <v>0</v>
      </c>
      <c r="E324" s="17">
        <f t="shared" si="2"/>
        <v>0</v>
      </c>
      <c r="F324" s="15" t="str">
        <f t="shared" si="3"/>
        <v>Penambahan</v>
      </c>
    </row>
    <row r="325" spans="1:6" ht="15.75" customHeight="1" x14ac:dyDescent="0.25">
      <c r="A325" s="15" t="s">
        <v>296</v>
      </c>
      <c r="B325" s="17">
        <v>102520</v>
      </c>
      <c r="C325" s="17" t="str">
        <f>VLOOKUP(B325,'Barang &amp; Jasa'!$C$2:$D$4066,2,0)</f>
        <v>BATANG</v>
      </c>
      <c r="D325" s="17">
        <f>VLOOKUP(B325,'REKAP OPNAME 2 '!$B$2:$G$909,6,0)</f>
        <v>-4</v>
      </c>
      <c r="E325" s="17">
        <f t="shared" si="2"/>
        <v>4</v>
      </c>
      <c r="F325" s="15" t="str">
        <f t="shared" si="3"/>
        <v>Pengurangan</v>
      </c>
    </row>
    <row r="326" spans="1:6" ht="15.75" customHeight="1" x14ac:dyDescent="0.25">
      <c r="A326" s="15" t="s">
        <v>297</v>
      </c>
      <c r="B326" s="17">
        <v>101287</v>
      </c>
      <c r="C326" s="17" t="str">
        <f>VLOOKUP(B326,'Barang &amp; Jasa'!$C$2:$D$4066,2,0)</f>
        <v>BATANG</v>
      </c>
      <c r="D326" s="17">
        <f>VLOOKUP(B326,'REKAP OPNAME 2 '!$B$2:$G$909,6,0)</f>
        <v>50</v>
      </c>
      <c r="E326" s="17">
        <f t="shared" si="2"/>
        <v>50</v>
      </c>
      <c r="F326" s="15" t="str">
        <f t="shared" si="3"/>
        <v>Penambahan</v>
      </c>
    </row>
    <row r="327" spans="1:6" ht="15.75" customHeight="1" x14ac:dyDescent="0.25">
      <c r="A327" s="15" t="s">
        <v>298</v>
      </c>
      <c r="B327" s="17">
        <v>102521</v>
      </c>
      <c r="C327" s="17" t="str">
        <f>VLOOKUP(B327,'Barang &amp; Jasa'!$C$2:$D$4066,2,0)</f>
        <v>BATANG</v>
      </c>
      <c r="D327" s="17">
        <f>VLOOKUP(B327,'REKAP OPNAME 2 '!$B$2:$G$909,6,0)</f>
        <v>-1</v>
      </c>
      <c r="E327" s="17">
        <f t="shared" si="2"/>
        <v>1</v>
      </c>
      <c r="F327" s="15" t="str">
        <f t="shared" si="3"/>
        <v>Pengurangan</v>
      </c>
    </row>
    <row r="328" spans="1:6" ht="15.75" customHeight="1" x14ac:dyDescent="0.25">
      <c r="A328" s="15" t="s">
        <v>887</v>
      </c>
      <c r="B328" s="17">
        <v>101289</v>
      </c>
      <c r="C328" s="17" t="str">
        <f>VLOOKUP(B328,'Barang &amp; Jasa'!$C$2:$D$4066,2,0)</f>
        <v>BATANG</v>
      </c>
      <c r="D328" s="17">
        <f>VLOOKUP(B328,'REKAP OPNAME 2 '!$B$2:$G$909,6,0)</f>
        <v>0</v>
      </c>
      <c r="E328" s="17">
        <f t="shared" si="2"/>
        <v>0</v>
      </c>
      <c r="F328" s="15" t="str">
        <f t="shared" si="3"/>
        <v>Penambahan</v>
      </c>
    </row>
    <row r="329" spans="1:6" ht="15.75" customHeight="1" x14ac:dyDescent="0.25">
      <c r="A329" s="15" t="s">
        <v>299</v>
      </c>
      <c r="B329" s="17">
        <v>101290</v>
      </c>
      <c r="C329" s="17" t="str">
        <f>VLOOKUP(B329,'Barang &amp; Jasa'!$C$2:$D$4066,2,0)</f>
        <v>BATANG</v>
      </c>
      <c r="D329" s="18">
        <f>VLOOKUP(B329,'REKAP OPNAME 2 '!$B$2:$G$909,6,0)</f>
        <v>-44</v>
      </c>
      <c r="E329" s="17">
        <f t="shared" si="2"/>
        <v>44</v>
      </c>
      <c r="F329" s="15" t="str">
        <f t="shared" si="3"/>
        <v>Pengurangan</v>
      </c>
    </row>
    <row r="330" spans="1:6" ht="15.75" customHeight="1" x14ac:dyDescent="0.25">
      <c r="A330" s="15" t="s">
        <v>300</v>
      </c>
      <c r="B330" s="17">
        <v>101293</v>
      </c>
      <c r="C330" s="17" t="str">
        <f>VLOOKUP(B330,'Barang &amp; Jasa'!$C$2:$D$4066,2,0)</f>
        <v>BATANG</v>
      </c>
      <c r="D330" s="18">
        <f>VLOOKUP(B330,'REKAP OPNAME 2 '!$B$2:$G$909,6,0)</f>
        <v>-312</v>
      </c>
      <c r="E330" s="17">
        <f t="shared" si="2"/>
        <v>312</v>
      </c>
      <c r="F330" s="15" t="str">
        <f t="shared" si="3"/>
        <v>Pengurangan</v>
      </c>
    </row>
    <row r="331" spans="1:6" ht="15.75" customHeight="1" x14ac:dyDescent="0.25">
      <c r="A331" s="15" t="s">
        <v>301</v>
      </c>
      <c r="B331" s="17">
        <v>102528</v>
      </c>
      <c r="C331" s="17" t="str">
        <f>VLOOKUP(B331,'Barang &amp; Jasa'!$C$2:$D$4066,2,0)</f>
        <v>BATANG</v>
      </c>
      <c r="D331" s="17">
        <f>VLOOKUP(B331,'REKAP OPNAME 2 '!$B$2:$G$909,6,0)</f>
        <v>-20</v>
      </c>
      <c r="E331" s="17">
        <f t="shared" si="2"/>
        <v>20</v>
      </c>
      <c r="F331" s="15" t="str">
        <f t="shared" si="3"/>
        <v>Pengurangan</v>
      </c>
    </row>
    <row r="332" spans="1:6" ht="15.75" customHeight="1" x14ac:dyDescent="0.25">
      <c r="A332" s="15" t="s">
        <v>302</v>
      </c>
      <c r="B332" s="17">
        <v>103372</v>
      </c>
      <c r="C332" s="17" t="str">
        <f>VLOOKUP(B332,'Barang &amp; Jasa'!$C$2:$D$4066,2,0)</f>
        <v>BATANG</v>
      </c>
      <c r="D332" s="17">
        <f>VLOOKUP(B332,'REKAP OPNAME 2 '!$B$2:$G$909,6,0)</f>
        <v>4</v>
      </c>
      <c r="E332" s="17">
        <f t="shared" si="2"/>
        <v>4</v>
      </c>
      <c r="F332" s="15" t="str">
        <f t="shared" si="3"/>
        <v>Penambahan</v>
      </c>
    </row>
    <row r="333" spans="1:6" ht="15.75" customHeight="1" x14ac:dyDescent="0.25">
      <c r="A333" s="15" t="s">
        <v>303</v>
      </c>
      <c r="B333" s="17">
        <v>101305</v>
      </c>
      <c r="C333" s="17" t="str">
        <f>VLOOKUP(B333,'Barang &amp; Jasa'!$C$2:$D$4066,2,0)</f>
        <v>BATANG</v>
      </c>
      <c r="D333" s="17">
        <f>VLOOKUP(B333,'REKAP OPNAME 2 '!$B$2:$G$909,6,0)</f>
        <v>-88</v>
      </c>
      <c r="E333" s="17">
        <f t="shared" si="2"/>
        <v>88</v>
      </c>
      <c r="F333" s="15" t="str">
        <f t="shared" si="3"/>
        <v>Pengurangan</v>
      </c>
    </row>
    <row r="334" spans="1:6" ht="15.75" customHeight="1" x14ac:dyDescent="0.25">
      <c r="A334" s="15" t="s">
        <v>888</v>
      </c>
      <c r="B334" s="17">
        <v>101306</v>
      </c>
      <c r="C334" s="17" t="str">
        <f>VLOOKUP(B334,'Barang &amp; Jasa'!$C$2:$D$4066,2,0)</f>
        <v>BATANG</v>
      </c>
      <c r="D334" s="17">
        <f>VLOOKUP(B334,'REKAP OPNAME 2 '!$B$2:$G$909,6,0)</f>
        <v>0</v>
      </c>
      <c r="E334" s="17">
        <f t="shared" si="2"/>
        <v>0</v>
      </c>
      <c r="F334" s="15" t="str">
        <f t="shared" si="3"/>
        <v>Penambahan</v>
      </c>
    </row>
    <row r="335" spans="1:6" ht="15.75" customHeight="1" x14ac:dyDescent="0.25">
      <c r="A335" s="15" t="s">
        <v>304</v>
      </c>
      <c r="B335" s="17">
        <v>101308</v>
      </c>
      <c r="C335" s="17" t="str">
        <f>VLOOKUP(B335,'Barang &amp; Jasa'!$C$2:$D$4066,2,0)</f>
        <v>BATANG</v>
      </c>
      <c r="D335" s="17">
        <f>VLOOKUP(B335,'REKAP OPNAME 2 '!$B$2:$G$909,6,0)</f>
        <v>1</v>
      </c>
      <c r="E335" s="17">
        <f t="shared" si="2"/>
        <v>1</v>
      </c>
      <c r="F335" s="15" t="str">
        <f t="shared" si="3"/>
        <v>Penambahan</v>
      </c>
    </row>
    <row r="336" spans="1:6" ht="15.75" customHeight="1" x14ac:dyDescent="0.25">
      <c r="A336" s="15" t="s">
        <v>305</v>
      </c>
      <c r="B336" s="17">
        <v>101311</v>
      </c>
      <c r="C336" s="17" t="str">
        <f>VLOOKUP(B336,'Barang &amp; Jasa'!$C$2:$D$4066,2,0)</f>
        <v>BATANG</v>
      </c>
      <c r="D336" s="17">
        <f>VLOOKUP(B336,'REKAP OPNAME 2 '!$B$2:$G$909,6,0)</f>
        <v>-5</v>
      </c>
      <c r="E336" s="17">
        <f t="shared" si="2"/>
        <v>5</v>
      </c>
      <c r="F336" s="15" t="str">
        <f t="shared" si="3"/>
        <v>Pengurangan</v>
      </c>
    </row>
    <row r="337" spans="1:6" ht="15.75" customHeight="1" x14ac:dyDescent="0.25">
      <c r="A337" s="15" t="s">
        <v>889</v>
      </c>
      <c r="B337" s="17">
        <v>101312</v>
      </c>
      <c r="C337" s="17" t="str">
        <f>VLOOKUP(B337,'Barang &amp; Jasa'!$C$2:$D$4066,2,0)</f>
        <v>BATANG</v>
      </c>
      <c r="D337" s="17">
        <f>VLOOKUP(B337,'REKAP OPNAME 2 '!$B$2:$G$909,6,0)</f>
        <v>0</v>
      </c>
      <c r="E337" s="17">
        <f t="shared" si="2"/>
        <v>0</v>
      </c>
      <c r="F337" s="15" t="str">
        <f t="shared" si="3"/>
        <v>Penambahan</v>
      </c>
    </row>
    <row r="338" spans="1:6" ht="15.75" customHeight="1" x14ac:dyDescent="0.25">
      <c r="A338" s="15" t="s">
        <v>306</v>
      </c>
      <c r="B338" s="17">
        <v>102547</v>
      </c>
      <c r="C338" s="17" t="str">
        <f>VLOOKUP(B338,'Barang &amp; Jasa'!$C$2:$D$4066,2,0)</f>
        <v>BATANG</v>
      </c>
      <c r="D338" s="17">
        <f>VLOOKUP(B338,'REKAP OPNAME 2 '!$B$2:$G$909,6,0)</f>
        <v>7</v>
      </c>
      <c r="E338" s="17">
        <f t="shared" si="2"/>
        <v>7</v>
      </c>
      <c r="F338" s="15" t="str">
        <f t="shared" si="3"/>
        <v>Penambahan</v>
      </c>
    </row>
    <row r="339" spans="1:6" ht="15.75" customHeight="1" x14ac:dyDescent="0.25">
      <c r="A339" s="15" t="s">
        <v>890</v>
      </c>
      <c r="B339" s="17">
        <v>101316</v>
      </c>
      <c r="C339" s="17" t="str">
        <f>VLOOKUP(B339,'Barang &amp; Jasa'!$C$2:$D$4066,2,0)</f>
        <v>BATANG</v>
      </c>
      <c r="D339" s="17">
        <f>VLOOKUP(B339,'REKAP OPNAME 2 '!$B$2:$G$909,6,0)</f>
        <v>0</v>
      </c>
      <c r="E339" s="17">
        <f t="shared" si="2"/>
        <v>0</v>
      </c>
      <c r="F339" s="15" t="str">
        <f t="shared" si="3"/>
        <v>Penambahan</v>
      </c>
    </row>
    <row r="340" spans="1:6" ht="15.75" customHeight="1" x14ac:dyDescent="0.25">
      <c r="A340" s="15" t="s">
        <v>891</v>
      </c>
      <c r="B340" s="17">
        <v>101318</v>
      </c>
      <c r="C340" s="17" t="str">
        <f>VLOOKUP(B340,'Barang &amp; Jasa'!$C$2:$D$4066,2,0)</f>
        <v>BATANG</v>
      </c>
      <c r="D340" s="17">
        <f>VLOOKUP(B340,'REKAP OPNAME 2 '!$B$2:$G$909,6,0)</f>
        <v>0</v>
      </c>
      <c r="E340" s="17">
        <f t="shared" si="2"/>
        <v>0</v>
      </c>
      <c r="F340" s="15" t="str">
        <f t="shared" si="3"/>
        <v>Penambahan</v>
      </c>
    </row>
    <row r="341" spans="1:6" ht="15.75" customHeight="1" x14ac:dyDescent="0.25">
      <c r="A341" s="15" t="s">
        <v>307</v>
      </c>
      <c r="B341" s="17">
        <v>101319</v>
      </c>
      <c r="C341" s="17" t="str">
        <f>VLOOKUP(B341,'Barang &amp; Jasa'!$C$2:$D$4066,2,0)</f>
        <v>BATANG</v>
      </c>
      <c r="D341" s="17">
        <f>VLOOKUP(B341,'REKAP OPNAME 2 '!$B$2:$G$909,6,0)</f>
        <v>-4</v>
      </c>
      <c r="E341" s="17">
        <f t="shared" si="2"/>
        <v>4</v>
      </c>
      <c r="F341" s="15" t="str">
        <f t="shared" si="3"/>
        <v>Pengurangan</v>
      </c>
    </row>
    <row r="342" spans="1:6" ht="15.75" customHeight="1" x14ac:dyDescent="0.25">
      <c r="A342" s="15" t="s">
        <v>308</v>
      </c>
      <c r="B342" s="17">
        <v>102553</v>
      </c>
      <c r="C342" s="17" t="str">
        <f>VLOOKUP(B342,'Barang &amp; Jasa'!$C$2:$D$4066,2,0)</f>
        <v>BATANG</v>
      </c>
      <c r="D342" s="17">
        <f>VLOOKUP(B342,'REKAP OPNAME 2 '!$B$2:$G$909,6,0)</f>
        <v>-3</v>
      </c>
      <c r="E342" s="17">
        <f t="shared" si="2"/>
        <v>3</v>
      </c>
      <c r="F342" s="15" t="str">
        <f t="shared" si="3"/>
        <v>Pengurangan</v>
      </c>
    </row>
    <row r="343" spans="1:6" ht="15.75" customHeight="1" x14ac:dyDescent="0.25">
      <c r="A343" s="15" t="s">
        <v>892</v>
      </c>
      <c r="B343" s="17">
        <v>101321</v>
      </c>
      <c r="C343" s="17" t="str">
        <f>VLOOKUP(B343,'Barang &amp; Jasa'!$C$2:$D$4066,2,0)</f>
        <v>BATANG</v>
      </c>
      <c r="D343" s="17">
        <f>VLOOKUP(B343,'REKAP OPNAME 2 '!$B$2:$G$909,6,0)</f>
        <v>0</v>
      </c>
      <c r="E343" s="17">
        <f t="shared" si="2"/>
        <v>0</v>
      </c>
      <c r="F343" s="15" t="str">
        <f t="shared" si="3"/>
        <v>Penambahan</v>
      </c>
    </row>
    <row r="344" spans="1:6" ht="15.75" customHeight="1" x14ac:dyDescent="0.25">
      <c r="A344" s="15" t="s">
        <v>309</v>
      </c>
      <c r="B344" s="17">
        <v>101324</v>
      </c>
      <c r="C344" s="17" t="str">
        <f>VLOOKUP(B344,'Barang &amp; Jasa'!$C$2:$D$4066,2,0)</f>
        <v>BATANG</v>
      </c>
      <c r="D344" s="17">
        <f>VLOOKUP(B344,'REKAP OPNAME 2 '!$B$2:$G$909,6,0)</f>
        <v>-23</v>
      </c>
      <c r="E344" s="17">
        <f t="shared" si="2"/>
        <v>23</v>
      </c>
      <c r="F344" s="15" t="str">
        <f t="shared" si="3"/>
        <v>Pengurangan</v>
      </c>
    </row>
    <row r="345" spans="1:6" ht="15.75" customHeight="1" x14ac:dyDescent="0.25">
      <c r="A345" s="15" t="s">
        <v>310</v>
      </c>
      <c r="B345" s="17">
        <v>101325</v>
      </c>
      <c r="C345" s="17" t="str">
        <f>VLOOKUP(B345,'Barang &amp; Jasa'!$C$2:$D$4066,2,0)</f>
        <v>BATANG</v>
      </c>
      <c r="D345" s="17">
        <f>VLOOKUP(B345,'REKAP OPNAME 2 '!$B$2:$G$909,6,0)</f>
        <v>-6</v>
      </c>
      <c r="E345" s="17">
        <f t="shared" si="2"/>
        <v>6</v>
      </c>
      <c r="F345" s="15" t="str">
        <f t="shared" si="3"/>
        <v>Pengurangan</v>
      </c>
    </row>
    <row r="346" spans="1:6" ht="15.75" customHeight="1" x14ac:dyDescent="0.25">
      <c r="A346" s="15" t="s">
        <v>311</v>
      </c>
      <c r="B346" s="17">
        <v>102559</v>
      </c>
      <c r="C346" s="17" t="str">
        <f>VLOOKUP(B346,'Barang &amp; Jasa'!$C$2:$D$4066,2,0)</f>
        <v>BATANG</v>
      </c>
      <c r="D346" s="17">
        <f>VLOOKUP(B346,'REKAP OPNAME 2 '!$B$2:$G$909,6,0)</f>
        <v>-9</v>
      </c>
      <c r="E346" s="17">
        <f t="shared" si="2"/>
        <v>9</v>
      </c>
      <c r="F346" s="15" t="str">
        <f t="shared" si="3"/>
        <v>Pengurangan</v>
      </c>
    </row>
    <row r="347" spans="1:6" ht="15.75" customHeight="1" x14ac:dyDescent="0.25">
      <c r="A347" s="15" t="s">
        <v>312</v>
      </c>
      <c r="B347" s="17">
        <v>101327</v>
      </c>
      <c r="C347" s="17" t="str">
        <f>VLOOKUP(B347,'Barang &amp; Jasa'!$C$2:$D$4066,2,0)</f>
        <v>BATANG</v>
      </c>
      <c r="D347" s="18">
        <f>VLOOKUP(B347,'REKAP OPNAME 2 '!$B$2:$G$909,6,0)</f>
        <v>242</v>
      </c>
      <c r="E347" s="17">
        <f t="shared" si="2"/>
        <v>242</v>
      </c>
      <c r="F347" s="15" t="str">
        <f t="shared" si="3"/>
        <v>Penambahan</v>
      </c>
    </row>
    <row r="348" spans="1:6" ht="15.75" customHeight="1" x14ac:dyDescent="0.25">
      <c r="A348" s="15" t="s">
        <v>313</v>
      </c>
      <c r="B348" s="17">
        <v>102561</v>
      </c>
      <c r="C348" s="17" t="str">
        <f>VLOOKUP(B348,'Barang &amp; Jasa'!$C$2:$D$4066,2,0)</f>
        <v>BATANG</v>
      </c>
      <c r="D348" s="17">
        <f>VLOOKUP(B348,'REKAP OPNAME 2 '!$B$2:$G$909,6,0)</f>
        <v>-5</v>
      </c>
      <c r="E348" s="17">
        <f t="shared" si="2"/>
        <v>5</v>
      </c>
      <c r="F348" s="15" t="str">
        <f t="shared" si="3"/>
        <v>Pengurangan</v>
      </c>
    </row>
    <row r="349" spans="1:6" ht="15.75" customHeight="1" x14ac:dyDescent="0.25">
      <c r="A349" s="15" t="s">
        <v>314</v>
      </c>
      <c r="B349" s="17">
        <v>101329</v>
      </c>
      <c r="C349" s="17" t="str">
        <f>VLOOKUP(B349,'Barang &amp; Jasa'!$C$2:$D$4066,2,0)</f>
        <v>BATANG</v>
      </c>
      <c r="D349" s="18">
        <f>VLOOKUP(B349,'REKAP OPNAME 2 '!$B$2:$G$909,6,0)</f>
        <v>-391</v>
      </c>
      <c r="E349" s="17">
        <f t="shared" si="2"/>
        <v>391</v>
      </c>
      <c r="F349" s="15" t="str">
        <f t="shared" si="3"/>
        <v>Pengurangan</v>
      </c>
    </row>
    <row r="350" spans="1:6" ht="15.75" customHeight="1" x14ac:dyDescent="0.25">
      <c r="A350" s="15" t="s">
        <v>315</v>
      </c>
      <c r="B350" s="17">
        <v>102565</v>
      </c>
      <c r="C350" s="17" t="str">
        <f>VLOOKUP(B350,'Barang &amp; Jasa'!$C$2:$D$4066,2,0)</f>
        <v>BATANG</v>
      </c>
      <c r="D350" s="17">
        <f>VLOOKUP(B350,'REKAP OPNAME 2 '!$B$2:$G$909,6,0)</f>
        <v>-5</v>
      </c>
      <c r="E350" s="17">
        <f t="shared" si="2"/>
        <v>5</v>
      </c>
      <c r="F350" s="15" t="str">
        <f t="shared" si="3"/>
        <v>Pengurangan</v>
      </c>
    </row>
    <row r="351" spans="1:6" ht="15.75" customHeight="1" x14ac:dyDescent="0.25">
      <c r="A351" s="15" t="s">
        <v>316</v>
      </c>
      <c r="B351" s="17">
        <v>101330</v>
      </c>
      <c r="C351" s="17" t="str">
        <f>VLOOKUP(B351,'Barang &amp; Jasa'!$C$2:$D$4066,2,0)</f>
        <v>BATANG</v>
      </c>
      <c r="D351" s="17">
        <f>VLOOKUP(B351,'REKAP OPNAME 2 '!$B$2:$G$909,6,0)</f>
        <v>-56</v>
      </c>
      <c r="E351" s="17">
        <f t="shared" si="2"/>
        <v>56</v>
      </c>
      <c r="F351" s="15" t="str">
        <f t="shared" si="3"/>
        <v>Pengurangan</v>
      </c>
    </row>
    <row r="352" spans="1:6" ht="15.75" customHeight="1" x14ac:dyDescent="0.25">
      <c r="A352" s="15" t="s">
        <v>317</v>
      </c>
      <c r="B352" s="17">
        <v>102566</v>
      </c>
      <c r="C352" s="17" t="str">
        <f>VLOOKUP(B352,'Barang &amp; Jasa'!$C$2:$D$4066,2,0)</f>
        <v>BATANG</v>
      </c>
      <c r="D352" s="17">
        <f>VLOOKUP(B352,'REKAP OPNAME 2 '!$B$2:$G$909,6,0)</f>
        <v>-3</v>
      </c>
      <c r="E352" s="17">
        <f t="shared" si="2"/>
        <v>3</v>
      </c>
      <c r="F352" s="15" t="str">
        <f t="shared" si="3"/>
        <v>Pengurangan</v>
      </c>
    </row>
    <row r="353" spans="1:6" ht="15.75" customHeight="1" x14ac:dyDescent="0.25">
      <c r="A353" s="15" t="s">
        <v>318</v>
      </c>
      <c r="B353" s="17">
        <v>101334</v>
      </c>
      <c r="C353" s="17" t="str">
        <f>VLOOKUP(B353,'Barang &amp; Jasa'!$C$2:$D$4066,2,0)</f>
        <v>BATANG</v>
      </c>
      <c r="D353" s="17">
        <f>VLOOKUP(B353,'REKAP OPNAME 2 '!$B$2:$G$909,6,0)</f>
        <v>-71</v>
      </c>
      <c r="E353" s="17">
        <f t="shared" si="2"/>
        <v>71</v>
      </c>
      <c r="F353" s="15" t="str">
        <f t="shared" si="3"/>
        <v>Pengurangan</v>
      </c>
    </row>
    <row r="354" spans="1:6" ht="15.75" customHeight="1" x14ac:dyDescent="0.25">
      <c r="A354" s="15" t="s">
        <v>319</v>
      </c>
      <c r="B354" s="17">
        <v>102571</v>
      </c>
      <c r="C354" s="17" t="str">
        <f>VLOOKUP(B354,'Barang &amp; Jasa'!$C$2:$D$4066,2,0)</f>
        <v>BATANG</v>
      </c>
      <c r="D354" s="17">
        <f>VLOOKUP(B354,'REKAP OPNAME 2 '!$B$2:$G$909,6,0)</f>
        <v>-17</v>
      </c>
      <c r="E354" s="17">
        <f t="shared" si="2"/>
        <v>17</v>
      </c>
      <c r="F354" s="15" t="str">
        <f t="shared" si="3"/>
        <v>Pengurangan</v>
      </c>
    </row>
    <row r="355" spans="1:6" ht="15.75" customHeight="1" x14ac:dyDescent="0.25">
      <c r="A355" s="15" t="s">
        <v>320</v>
      </c>
      <c r="B355" s="17">
        <v>103457</v>
      </c>
      <c r="C355" s="17" t="str">
        <f>VLOOKUP(B355,'Barang &amp; Jasa'!$C$2:$D$4066,2,0)</f>
        <v>BATANG</v>
      </c>
      <c r="D355" s="17">
        <f>VLOOKUP(B355,'REKAP OPNAME 2 '!$B$2:$G$909,6,0)</f>
        <v>-57</v>
      </c>
      <c r="E355" s="17">
        <f t="shared" si="2"/>
        <v>57</v>
      </c>
      <c r="F355" s="15" t="str">
        <f t="shared" si="3"/>
        <v>Pengurangan</v>
      </c>
    </row>
    <row r="356" spans="1:6" ht="15.75" customHeight="1" x14ac:dyDescent="0.25">
      <c r="A356" s="15" t="s">
        <v>321</v>
      </c>
      <c r="B356" s="17">
        <v>101336</v>
      </c>
      <c r="C356" s="17" t="str">
        <f>VLOOKUP(B356,'Barang &amp; Jasa'!$C$2:$D$4066,2,0)</f>
        <v>BATANG</v>
      </c>
      <c r="D356" s="17">
        <f>VLOOKUP(B356,'REKAP OPNAME 2 '!$B$2:$G$909,6,0)</f>
        <v>-15</v>
      </c>
      <c r="E356" s="17">
        <f t="shared" si="2"/>
        <v>15</v>
      </c>
      <c r="F356" s="15" t="str">
        <f t="shared" si="3"/>
        <v>Pengurangan</v>
      </c>
    </row>
    <row r="357" spans="1:6" ht="15.75" customHeight="1" x14ac:dyDescent="0.25">
      <c r="A357" s="15" t="s">
        <v>322</v>
      </c>
      <c r="B357" s="17">
        <v>102574</v>
      </c>
      <c r="C357" s="17" t="str">
        <f>VLOOKUP(B357,'Barang &amp; Jasa'!$C$2:$D$4066,2,0)</f>
        <v>BATANG</v>
      </c>
      <c r="D357" s="17">
        <f>VLOOKUP(B357,'REKAP OPNAME 2 '!$B$2:$G$909,6,0)</f>
        <v>-8</v>
      </c>
      <c r="E357" s="17">
        <f t="shared" si="2"/>
        <v>8</v>
      </c>
      <c r="F357" s="15" t="str">
        <f t="shared" si="3"/>
        <v>Pengurangan</v>
      </c>
    </row>
    <row r="358" spans="1:6" ht="15.75" customHeight="1" x14ac:dyDescent="0.25">
      <c r="A358" s="15" t="s">
        <v>323</v>
      </c>
      <c r="B358" s="17">
        <v>102110</v>
      </c>
      <c r="C358" s="17" t="str">
        <f>VLOOKUP(B358,'Barang &amp; Jasa'!$C$2:$D$4066,2,0)</f>
        <v>BATANG</v>
      </c>
      <c r="D358" s="17">
        <f>VLOOKUP(B358,'REKAP OPNAME 2 '!$B$2:$G$909,6,0)</f>
        <v>-17</v>
      </c>
      <c r="E358" s="17">
        <f t="shared" si="2"/>
        <v>17</v>
      </c>
      <c r="F358" s="15" t="str">
        <f t="shared" si="3"/>
        <v>Pengurangan</v>
      </c>
    </row>
    <row r="359" spans="1:6" ht="15.75" customHeight="1" x14ac:dyDescent="0.25">
      <c r="A359" s="15" t="s">
        <v>324</v>
      </c>
      <c r="B359" s="17">
        <v>102577</v>
      </c>
      <c r="C359" s="17" t="str">
        <f>VLOOKUP(B359,'Barang &amp; Jasa'!$C$2:$D$4066,2,0)</f>
        <v>BATANG</v>
      </c>
      <c r="D359" s="17">
        <f>VLOOKUP(B359,'REKAP OPNAME 2 '!$B$2:$G$909,6,0)</f>
        <v>-4</v>
      </c>
      <c r="E359" s="17">
        <f t="shared" si="2"/>
        <v>4</v>
      </c>
      <c r="F359" s="15" t="str">
        <f t="shared" si="3"/>
        <v>Pengurangan</v>
      </c>
    </row>
    <row r="360" spans="1:6" ht="15.75" customHeight="1" x14ac:dyDescent="0.25">
      <c r="A360" s="15" t="s">
        <v>325</v>
      </c>
      <c r="B360" s="17">
        <v>101340</v>
      </c>
      <c r="C360" s="17" t="str">
        <f>VLOOKUP(B360,'Barang &amp; Jasa'!$C$2:$D$4066,2,0)</f>
        <v>LEMBAR</v>
      </c>
      <c r="D360" s="17">
        <f>VLOOKUP(B360,'REKAP OPNAME 2 '!$B$2:$G$909,6,0)</f>
        <v>-8</v>
      </c>
      <c r="E360" s="17">
        <f t="shared" si="2"/>
        <v>8</v>
      </c>
      <c r="F360" s="15" t="str">
        <f t="shared" si="3"/>
        <v>Pengurangan</v>
      </c>
    </row>
    <row r="361" spans="1:6" ht="15.75" customHeight="1" x14ac:dyDescent="0.25">
      <c r="A361" s="15" t="s">
        <v>326</v>
      </c>
      <c r="B361" s="17">
        <v>101341</v>
      </c>
      <c r="C361" s="17" t="str">
        <f>VLOOKUP(B361,'Barang &amp; Jasa'!$C$2:$D$4066,2,0)</f>
        <v>LEMBAR</v>
      </c>
      <c r="D361" s="17">
        <f>VLOOKUP(B361,'REKAP OPNAME 2 '!$B$2:$G$909,6,0)</f>
        <v>-8</v>
      </c>
      <c r="E361" s="17">
        <f t="shared" si="2"/>
        <v>8</v>
      </c>
      <c r="F361" s="15" t="str">
        <f t="shared" si="3"/>
        <v>Pengurangan</v>
      </c>
    </row>
    <row r="362" spans="1:6" ht="15.75" customHeight="1" x14ac:dyDescent="0.25">
      <c r="A362" s="15" t="s">
        <v>327</v>
      </c>
      <c r="B362" s="17">
        <v>102581</v>
      </c>
      <c r="C362" s="17" t="str">
        <f>VLOOKUP(B362,'Barang &amp; Jasa'!$C$2:$D$4066,2,0)</f>
        <v>LEMBAR</v>
      </c>
      <c r="D362" s="17">
        <f>VLOOKUP(B362,'REKAP OPNAME 2 '!$B$2:$G$909,6,0)</f>
        <v>-2</v>
      </c>
      <c r="E362" s="17">
        <f t="shared" si="2"/>
        <v>2</v>
      </c>
      <c r="F362" s="15" t="str">
        <f t="shared" si="3"/>
        <v>Pengurangan</v>
      </c>
    </row>
    <row r="363" spans="1:6" ht="15.75" customHeight="1" x14ac:dyDescent="0.25">
      <c r="A363" s="15" t="s">
        <v>328</v>
      </c>
      <c r="B363" s="17">
        <v>102583</v>
      </c>
      <c r="C363" s="17" t="str">
        <f>VLOOKUP(B363,'Barang &amp; Jasa'!$C$2:$D$4066,2,0)</f>
        <v>LEMBAR</v>
      </c>
      <c r="D363" s="17">
        <f>VLOOKUP(B363,'REKAP OPNAME 2 '!$B$2:$G$909,6,0)</f>
        <v>-9</v>
      </c>
      <c r="E363" s="17">
        <f t="shared" si="2"/>
        <v>9</v>
      </c>
      <c r="F363" s="15" t="str">
        <f t="shared" si="3"/>
        <v>Pengurangan</v>
      </c>
    </row>
    <row r="364" spans="1:6" ht="15.75" customHeight="1" x14ac:dyDescent="0.25">
      <c r="A364" s="15" t="s">
        <v>329</v>
      </c>
      <c r="B364" s="17">
        <v>101344</v>
      </c>
      <c r="C364" s="17" t="str">
        <f>VLOOKUP(B364,'Barang &amp; Jasa'!$C$2:$D$4066,2,0)</f>
        <v>LEMBAR</v>
      </c>
      <c r="D364" s="17">
        <f>VLOOKUP(B364,'REKAP OPNAME 2 '!$B$2:$G$909,6,0)</f>
        <v>-11</v>
      </c>
      <c r="E364" s="17">
        <f t="shared" si="2"/>
        <v>11</v>
      </c>
      <c r="F364" s="15" t="str">
        <f t="shared" si="3"/>
        <v>Pengurangan</v>
      </c>
    </row>
    <row r="365" spans="1:6" ht="15.75" customHeight="1" x14ac:dyDescent="0.25">
      <c r="A365" s="15" t="s">
        <v>330</v>
      </c>
      <c r="B365" s="17">
        <v>101345</v>
      </c>
      <c r="C365" s="17" t="str">
        <f>VLOOKUP(B365,'Barang &amp; Jasa'!$C$2:$D$4066,2,0)</f>
        <v>LEMBAR</v>
      </c>
      <c r="D365" s="17">
        <f>VLOOKUP(B365,'REKAP OPNAME 2 '!$B$2:$G$909,6,0)</f>
        <v>7</v>
      </c>
      <c r="E365" s="17">
        <f t="shared" si="2"/>
        <v>7</v>
      </c>
      <c r="F365" s="15" t="str">
        <f t="shared" si="3"/>
        <v>Penambahan</v>
      </c>
    </row>
    <row r="366" spans="1:6" ht="15.75" customHeight="1" x14ac:dyDescent="0.25">
      <c r="A366" s="15" t="s">
        <v>893</v>
      </c>
      <c r="B366" s="17">
        <v>101346</v>
      </c>
      <c r="C366" s="17" t="str">
        <f>VLOOKUP(B366,'Barang &amp; Jasa'!$C$2:$D$4066,2,0)</f>
        <v>LEMBAR</v>
      </c>
      <c r="D366" s="17">
        <f>VLOOKUP(B366,'REKAP OPNAME 2 '!$B$2:$G$909,6,0)</f>
        <v>0</v>
      </c>
      <c r="E366" s="17">
        <f t="shared" si="2"/>
        <v>0</v>
      </c>
      <c r="F366" s="15" t="str">
        <f t="shared" si="3"/>
        <v>Penambahan</v>
      </c>
    </row>
    <row r="367" spans="1:6" ht="15.75" customHeight="1" x14ac:dyDescent="0.25">
      <c r="A367" s="15" t="s">
        <v>331</v>
      </c>
      <c r="B367" s="17">
        <v>102587</v>
      </c>
      <c r="C367" s="17" t="str">
        <f>VLOOKUP(B367,'Barang &amp; Jasa'!$C$2:$D$4066,2,0)</f>
        <v>LEMBAR</v>
      </c>
      <c r="D367" s="17">
        <f>VLOOKUP(B367,'REKAP OPNAME 2 '!$B$2:$G$909,6,0)</f>
        <v>-5</v>
      </c>
      <c r="E367" s="17">
        <f t="shared" si="2"/>
        <v>5</v>
      </c>
      <c r="F367" s="15" t="str">
        <f t="shared" si="3"/>
        <v>Pengurangan</v>
      </c>
    </row>
    <row r="368" spans="1:6" ht="15.75" customHeight="1" x14ac:dyDescent="0.25">
      <c r="A368" s="15" t="s">
        <v>894</v>
      </c>
      <c r="B368" s="17">
        <v>101347</v>
      </c>
      <c r="C368" s="17" t="str">
        <f>VLOOKUP(B368,'Barang &amp; Jasa'!$C$2:$D$4066,2,0)</f>
        <v>LEMBAR</v>
      </c>
      <c r="D368" s="17">
        <f>VLOOKUP(B368,'REKAP OPNAME 2 '!$B$2:$G$909,6,0)</f>
        <v>0</v>
      </c>
      <c r="E368" s="17">
        <f t="shared" si="2"/>
        <v>0</v>
      </c>
      <c r="F368" s="15" t="str">
        <f t="shared" si="3"/>
        <v>Penambahan</v>
      </c>
    </row>
    <row r="369" spans="1:6" ht="15.75" customHeight="1" x14ac:dyDescent="0.25">
      <c r="A369" s="15" t="s">
        <v>332</v>
      </c>
      <c r="B369" s="17">
        <v>102588</v>
      </c>
      <c r="C369" s="17" t="str">
        <f>VLOOKUP(B369,'Barang &amp; Jasa'!$C$2:$D$4066,2,0)</f>
        <v>LEMBAR</v>
      </c>
      <c r="D369" s="17">
        <f>VLOOKUP(B369,'REKAP OPNAME 2 '!$B$2:$G$909,6,0)</f>
        <v>-12</v>
      </c>
      <c r="E369" s="17">
        <f t="shared" si="2"/>
        <v>12</v>
      </c>
      <c r="F369" s="15" t="str">
        <f t="shared" si="3"/>
        <v>Pengurangan</v>
      </c>
    </row>
    <row r="370" spans="1:6" ht="15.75" customHeight="1" x14ac:dyDescent="0.25">
      <c r="A370" s="15" t="s">
        <v>895</v>
      </c>
      <c r="B370" s="17">
        <v>101348</v>
      </c>
      <c r="C370" s="17" t="str">
        <f>VLOOKUP(B370,'Barang &amp; Jasa'!$C$2:$D$4066,2,0)</f>
        <v>LEMBAR</v>
      </c>
      <c r="D370" s="17">
        <f>VLOOKUP(B370,'REKAP OPNAME 2 '!$B$2:$G$909,6,0)</f>
        <v>0</v>
      </c>
      <c r="E370" s="17">
        <f t="shared" si="2"/>
        <v>0</v>
      </c>
      <c r="F370" s="15" t="str">
        <f t="shared" si="3"/>
        <v>Penambahan</v>
      </c>
    </row>
    <row r="371" spans="1:6" ht="15.75" customHeight="1" x14ac:dyDescent="0.25">
      <c r="A371" s="15" t="s">
        <v>333</v>
      </c>
      <c r="B371" s="17">
        <v>102589</v>
      </c>
      <c r="C371" s="17" t="str">
        <f>VLOOKUP(B371,'Barang &amp; Jasa'!$C$2:$D$4066,2,0)</f>
        <v>LEMBAR</v>
      </c>
      <c r="D371" s="17">
        <f>VLOOKUP(B371,'REKAP OPNAME 2 '!$B$2:$G$909,6,0)</f>
        <v>-7</v>
      </c>
      <c r="E371" s="17">
        <f t="shared" si="2"/>
        <v>7</v>
      </c>
      <c r="F371" s="15" t="str">
        <f t="shared" si="3"/>
        <v>Pengurangan</v>
      </c>
    </row>
    <row r="372" spans="1:6" ht="15.75" customHeight="1" x14ac:dyDescent="0.25">
      <c r="A372" s="15" t="s">
        <v>334</v>
      </c>
      <c r="B372" s="17">
        <v>101349</v>
      </c>
      <c r="C372" s="17" t="str">
        <f>VLOOKUP(B372,'Barang &amp; Jasa'!$C$2:$D$4066,2,0)</f>
        <v>LEMBAR</v>
      </c>
      <c r="D372" s="17">
        <f>VLOOKUP(B372,'REKAP OPNAME 2 '!$B$2:$G$909,6,0)</f>
        <v>-49</v>
      </c>
      <c r="E372" s="17">
        <f t="shared" si="2"/>
        <v>49</v>
      </c>
      <c r="F372" s="15" t="str">
        <f t="shared" si="3"/>
        <v>Pengurangan</v>
      </c>
    </row>
    <row r="373" spans="1:6" ht="15.75" customHeight="1" x14ac:dyDescent="0.25">
      <c r="A373" s="15" t="s">
        <v>335</v>
      </c>
      <c r="B373" s="17">
        <v>101350</v>
      </c>
      <c r="C373" s="17" t="str">
        <f>VLOOKUP(B373,'Barang &amp; Jasa'!$C$2:$D$4066,2,0)</f>
        <v>LEMBAR</v>
      </c>
      <c r="D373" s="17">
        <f>VLOOKUP(B373,'REKAP OPNAME 2 '!$B$2:$G$909,6,0)</f>
        <v>-36</v>
      </c>
      <c r="E373" s="17">
        <f t="shared" si="2"/>
        <v>36</v>
      </c>
      <c r="F373" s="15" t="str">
        <f t="shared" si="3"/>
        <v>Pengurangan</v>
      </c>
    </row>
    <row r="374" spans="1:6" ht="15.75" customHeight="1" x14ac:dyDescent="0.25">
      <c r="A374" s="15" t="s">
        <v>336</v>
      </c>
      <c r="B374" s="17">
        <v>101351</v>
      </c>
      <c r="C374" s="17" t="str">
        <f>VLOOKUP(B374,'Barang &amp; Jasa'!$C$2:$D$4066,2,0)</f>
        <v>LEMBAR</v>
      </c>
      <c r="D374" s="17">
        <f>VLOOKUP(B374,'REKAP OPNAME 2 '!$B$2:$G$909,6,0)</f>
        <v>113</v>
      </c>
      <c r="E374" s="17">
        <f t="shared" si="2"/>
        <v>113</v>
      </c>
      <c r="F374" s="15" t="str">
        <f t="shared" si="3"/>
        <v>Penambahan</v>
      </c>
    </row>
    <row r="375" spans="1:6" ht="15.75" customHeight="1" x14ac:dyDescent="0.25">
      <c r="A375" s="15" t="s">
        <v>337</v>
      </c>
      <c r="B375" s="17">
        <v>101352</v>
      </c>
      <c r="C375" s="17" t="str">
        <f>VLOOKUP(B375,'Barang &amp; Jasa'!$C$2:$D$4066,2,0)</f>
        <v>LEMBAR</v>
      </c>
      <c r="D375" s="17">
        <f>VLOOKUP(B375,'REKAP OPNAME 2 '!$B$2:$G$909,6,0)</f>
        <v>-15</v>
      </c>
      <c r="E375" s="17">
        <f t="shared" si="2"/>
        <v>15</v>
      </c>
      <c r="F375" s="15" t="str">
        <f t="shared" si="3"/>
        <v>Pengurangan</v>
      </c>
    </row>
    <row r="376" spans="1:6" ht="15.75" customHeight="1" x14ac:dyDescent="0.25">
      <c r="A376" s="15" t="s">
        <v>338</v>
      </c>
      <c r="B376" s="17">
        <v>101353</v>
      </c>
      <c r="C376" s="17" t="str">
        <f>VLOOKUP(B376,'Barang &amp; Jasa'!$C$2:$D$4066,2,0)</f>
        <v>LEMBAR</v>
      </c>
      <c r="D376" s="17">
        <f>VLOOKUP(B376,'REKAP OPNAME 2 '!$B$2:$G$909,6,0)</f>
        <v>5</v>
      </c>
      <c r="E376" s="17">
        <f t="shared" si="2"/>
        <v>5</v>
      </c>
      <c r="F376" s="15" t="str">
        <f t="shared" si="3"/>
        <v>Penambahan</v>
      </c>
    </row>
    <row r="377" spans="1:6" ht="15.75" customHeight="1" x14ac:dyDescent="0.25">
      <c r="A377" s="15" t="s">
        <v>339</v>
      </c>
      <c r="B377" s="17">
        <v>101354</v>
      </c>
      <c r="C377" s="17" t="str">
        <f>VLOOKUP(B377,'Barang &amp; Jasa'!$C$2:$D$4066,2,0)</f>
        <v>LEMBAR</v>
      </c>
      <c r="D377" s="17">
        <f>VLOOKUP(B377,'REKAP OPNAME 2 '!$B$2:$G$909,6,0)</f>
        <v>-34</v>
      </c>
      <c r="E377" s="17">
        <f t="shared" si="2"/>
        <v>34</v>
      </c>
      <c r="F377" s="15" t="str">
        <f t="shared" si="3"/>
        <v>Pengurangan</v>
      </c>
    </row>
    <row r="378" spans="1:6" ht="15.75" customHeight="1" x14ac:dyDescent="0.25">
      <c r="A378" s="15" t="s">
        <v>340</v>
      </c>
      <c r="B378" s="17">
        <v>102595</v>
      </c>
      <c r="C378" s="17" t="str">
        <f>VLOOKUP(B378,'Barang &amp; Jasa'!$C$2:$D$4066,2,0)</f>
        <v>LEMBAR</v>
      </c>
      <c r="D378" s="17">
        <f>VLOOKUP(B378,'REKAP OPNAME 2 '!$B$2:$G$909,6,0)</f>
        <v>-2</v>
      </c>
      <c r="E378" s="17">
        <f t="shared" si="2"/>
        <v>2</v>
      </c>
      <c r="F378" s="15" t="str">
        <f t="shared" si="3"/>
        <v>Pengurangan</v>
      </c>
    </row>
    <row r="379" spans="1:6" ht="15.75" customHeight="1" x14ac:dyDescent="0.25">
      <c r="A379" s="15" t="s">
        <v>341</v>
      </c>
      <c r="B379" s="17">
        <v>101355</v>
      </c>
      <c r="C379" s="17" t="str">
        <f>VLOOKUP(B379,'Barang &amp; Jasa'!$C$2:$D$4066,2,0)</f>
        <v>LEMBAR</v>
      </c>
      <c r="D379" s="17">
        <f>VLOOKUP(B379,'REKAP OPNAME 2 '!$B$2:$G$909,6,0)</f>
        <v>-6</v>
      </c>
      <c r="E379" s="17">
        <f t="shared" si="2"/>
        <v>6</v>
      </c>
      <c r="F379" s="15" t="str">
        <f t="shared" si="3"/>
        <v>Pengurangan</v>
      </c>
    </row>
    <row r="380" spans="1:6" ht="15.75" customHeight="1" x14ac:dyDescent="0.25">
      <c r="A380" s="15" t="s">
        <v>342</v>
      </c>
      <c r="B380" s="17">
        <v>102596</v>
      </c>
      <c r="C380" s="17" t="str">
        <f>VLOOKUP(B380,'Barang &amp; Jasa'!$C$2:$D$4066,2,0)</f>
        <v>LEMBAR</v>
      </c>
      <c r="D380" s="17">
        <f>VLOOKUP(B380,'REKAP OPNAME 2 '!$B$2:$G$909,6,0)</f>
        <v>-3</v>
      </c>
      <c r="E380" s="17">
        <f t="shared" si="2"/>
        <v>3</v>
      </c>
      <c r="F380" s="15" t="str">
        <f t="shared" si="3"/>
        <v>Pengurangan</v>
      </c>
    </row>
    <row r="381" spans="1:6" ht="15.75" customHeight="1" x14ac:dyDescent="0.25">
      <c r="A381" s="15" t="s">
        <v>896</v>
      </c>
      <c r="B381" s="17">
        <v>102127</v>
      </c>
      <c r="C381" s="17" t="str">
        <f>VLOOKUP(B381,'Barang &amp; Jasa'!$C$2:$D$4066,2,0)</f>
        <v>LEMBAR</v>
      </c>
      <c r="D381" s="17">
        <f>VLOOKUP(B381,'REKAP OPNAME 2 '!$B$2:$G$909,6,0)</f>
        <v>0</v>
      </c>
      <c r="E381" s="17">
        <f t="shared" si="2"/>
        <v>0</v>
      </c>
      <c r="F381" s="15" t="str">
        <f t="shared" si="3"/>
        <v>Penambahan</v>
      </c>
    </row>
    <row r="382" spans="1:6" ht="15.75" customHeight="1" x14ac:dyDescent="0.25">
      <c r="A382" s="15" t="s">
        <v>343</v>
      </c>
      <c r="B382" s="17">
        <v>101356</v>
      </c>
      <c r="C382" s="17" t="str">
        <f>VLOOKUP(B382,'Barang &amp; Jasa'!$C$2:$D$4066,2,0)</f>
        <v>LEMBAR</v>
      </c>
      <c r="D382" s="18">
        <f>VLOOKUP(B382,'REKAP OPNAME 2 '!$B$2:$G$909,6,0)</f>
        <v>-104</v>
      </c>
      <c r="E382" s="17">
        <f t="shared" si="2"/>
        <v>104</v>
      </c>
      <c r="F382" s="15" t="str">
        <f t="shared" si="3"/>
        <v>Pengurangan</v>
      </c>
    </row>
    <row r="383" spans="1:6" ht="15.75" customHeight="1" x14ac:dyDescent="0.25">
      <c r="A383" s="15" t="s">
        <v>344</v>
      </c>
      <c r="B383" s="17">
        <v>102098</v>
      </c>
      <c r="C383" s="17" t="str">
        <f>VLOOKUP(B383,'Barang &amp; Jasa'!$C$2:$D$4066,2,0)</f>
        <v>LEMBAR</v>
      </c>
      <c r="D383" s="17">
        <f>VLOOKUP(B383,'REKAP OPNAME 2 '!$B$2:$G$909,6,0)</f>
        <v>-12</v>
      </c>
      <c r="E383" s="17">
        <f t="shared" si="2"/>
        <v>12</v>
      </c>
      <c r="F383" s="15" t="str">
        <f t="shared" si="3"/>
        <v>Pengurangan</v>
      </c>
    </row>
    <row r="384" spans="1:6" ht="15.75" customHeight="1" x14ac:dyDescent="0.25">
      <c r="A384" s="15" t="s">
        <v>345</v>
      </c>
      <c r="B384" s="17">
        <v>102128</v>
      </c>
      <c r="C384" s="17" t="str">
        <f>VLOOKUP(B384,'Barang &amp; Jasa'!$C$2:$D$4066,2,0)</f>
        <v>LEMBAR</v>
      </c>
      <c r="D384" s="17">
        <f>VLOOKUP(B384,'REKAP OPNAME 2 '!$B$2:$G$909,6,0)</f>
        <v>15</v>
      </c>
      <c r="E384" s="17">
        <f t="shared" si="2"/>
        <v>15</v>
      </c>
      <c r="F384" s="15" t="str">
        <f t="shared" si="3"/>
        <v>Penambahan</v>
      </c>
    </row>
    <row r="385" spans="1:6" ht="15.75" customHeight="1" x14ac:dyDescent="0.25">
      <c r="A385" s="15" t="s">
        <v>346</v>
      </c>
      <c r="B385" s="17">
        <v>101357</v>
      </c>
      <c r="C385" s="17" t="str">
        <f>VLOOKUP(B385,'Barang &amp; Jasa'!$C$2:$D$4066,2,0)</f>
        <v>LEMBAR</v>
      </c>
      <c r="D385" s="18">
        <f>VLOOKUP(B385,'REKAP OPNAME 2 '!$B$2:$G$909,6,0)</f>
        <v>-52</v>
      </c>
      <c r="E385" s="17">
        <f t="shared" si="2"/>
        <v>52</v>
      </c>
      <c r="F385" s="15" t="str">
        <f t="shared" si="3"/>
        <v>Pengurangan</v>
      </c>
    </row>
    <row r="386" spans="1:6" ht="15.75" customHeight="1" x14ac:dyDescent="0.25">
      <c r="A386" s="15" t="s">
        <v>347</v>
      </c>
      <c r="B386" s="17">
        <v>102599</v>
      </c>
      <c r="C386" s="17" t="str">
        <f>VLOOKUP(B386,'Barang &amp; Jasa'!$C$2:$D$4066,2,0)</f>
        <v>LEMBAR</v>
      </c>
      <c r="D386" s="17">
        <f>VLOOKUP(B386,'REKAP OPNAME 2 '!$B$2:$G$909,6,0)</f>
        <v>-35</v>
      </c>
      <c r="E386" s="17">
        <f t="shared" si="2"/>
        <v>35</v>
      </c>
      <c r="F386" s="15" t="str">
        <f t="shared" si="3"/>
        <v>Pengurangan</v>
      </c>
    </row>
    <row r="387" spans="1:6" ht="15.75" customHeight="1" x14ac:dyDescent="0.25">
      <c r="A387" s="15" t="s">
        <v>348</v>
      </c>
      <c r="B387" s="17">
        <v>101359</v>
      </c>
      <c r="C387" s="17" t="str">
        <f>VLOOKUP(B387,'Barang &amp; Jasa'!$C$2:$D$4066,2,0)</f>
        <v>LEMBAR</v>
      </c>
      <c r="D387" s="17">
        <f>VLOOKUP(B387,'REKAP OPNAME 2 '!$B$2:$G$909,6,0)</f>
        <v>-6</v>
      </c>
      <c r="E387" s="17">
        <f t="shared" si="2"/>
        <v>6</v>
      </c>
      <c r="F387" s="15" t="str">
        <f t="shared" si="3"/>
        <v>Pengurangan</v>
      </c>
    </row>
    <row r="388" spans="1:6" ht="15.75" customHeight="1" x14ac:dyDescent="0.25">
      <c r="A388" s="15" t="s">
        <v>897</v>
      </c>
      <c r="B388" s="17">
        <v>102134</v>
      </c>
      <c r="C388" s="17" t="str">
        <f>VLOOKUP(B388,'Barang &amp; Jasa'!$C$2:$D$4066,2,0)</f>
        <v>LEMBAR</v>
      </c>
      <c r="D388" s="17">
        <f>VLOOKUP(B388,'REKAP OPNAME 2 '!$B$2:$G$909,6,0)</f>
        <v>0</v>
      </c>
      <c r="E388" s="17">
        <f t="shared" si="2"/>
        <v>0</v>
      </c>
      <c r="F388" s="15" t="str">
        <f t="shared" si="3"/>
        <v>Penambahan</v>
      </c>
    </row>
    <row r="389" spans="1:6" ht="15.75" customHeight="1" x14ac:dyDescent="0.25">
      <c r="A389" s="15" t="s">
        <v>349</v>
      </c>
      <c r="B389" s="17">
        <v>101362</v>
      </c>
      <c r="C389" s="17" t="str">
        <f>VLOOKUP(B389,'Barang &amp; Jasa'!$C$2:$D$4066,2,0)</f>
        <v>LEMBAR</v>
      </c>
      <c r="D389" s="18">
        <f>VLOOKUP(B389,'REKAP OPNAME 2 '!$B$2:$G$909,6,0)</f>
        <v>-48</v>
      </c>
      <c r="E389" s="17">
        <f t="shared" si="2"/>
        <v>48</v>
      </c>
      <c r="F389" s="15" t="str">
        <f t="shared" si="3"/>
        <v>Pengurangan</v>
      </c>
    </row>
    <row r="390" spans="1:6" ht="15.75" customHeight="1" x14ac:dyDescent="0.25">
      <c r="A390" s="15" t="s">
        <v>350</v>
      </c>
      <c r="B390" s="17">
        <v>101364</v>
      </c>
      <c r="C390" s="17" t="str">
        <f>VLOOKUP(B390,'Barang &amp; Jasa'!$C$2:$D$4066,2,0)</f>
        <v>LEMBAR</v>
      </c>
      <c r="D390" s="17">
        <f>VLOOKUP(B390,'REKAP OPNAME 2 '!$B$2:$G$909,6,0)</f>
        <v>12</v>
      </c>
      <c r="E390" s="17">
        <f t="shared" si="2"/>
        <v>12</v>
      </c>
      <c r="F390" s="15" t="str">
        <f t="shared" si="3"/>
        <v>Penambahan</v>
      </c>
    </row>
    <row r="391" spans="1:6" ht="15.75" customHeight="1" x14ac:dyDescent="0.25">
      <c r="A391" s="15" t="s">
        <v>351</v>
      </c>
      <c r="B391" s="17">
        <v>102608</v>
      </c>
      <c r="C391" s="17" t="str">
        <f>VLOOKUP(B391,'Barang &amp; Jasa'!$C$2:$D$4066,2,0)</f>
        <v>LEMBAR</v>
      </c>
      <c r="D391" s="17">
        <f>VLOOKUP(B391,'REKAP OPNAME 2 '!$B$2:$G$909,6,0)</f>
        <v>-12</v>
      </c>
      <c r="E391" s="17">
        <f t="shared" si="2"/>
        <v>12</v>
      </c>
      <c r="F391" s="15" t="str">
        <f t="shared" si="3"/>
        <v>Pengurangan</v>
      </c>
    </row>
    <row r="392" spans="1:6" ht="15.75" customHeight="1" x14ac:dyDescent="0.25">
      <c r="A392" s="15" t="s">
        <v>352</v>
      </c>
      <c r="B392" s="17">
        <v>101365</v>
      </c>
      <c r="C392" s="17" t="str">
        <f>VLOOKUP(B392,'Barang &amp; Jasa'!$C$2:$D$4066,2,0)</f>
        <v>LEMBAR</v>
      </c>
      <c r="D392" s="17">
        <f>VLOOKUP(B392,'REKAP OPNAME 2 '!$B$2:$G$909,6,0)</f>
        <v>-10</v>
      </c>
      <c r="E392" s="17">
        <f t="shared" si="2"/>
        <v>10</v>
      </c>
      <c r="F392" s="15" t="str">
        <f t="shared" si="3"/>
        <v>Pengurangan</v>
      </c>
    </row>
    <row r="393" spans="1:6" ht="15.75" customHeight="1" x14ac:dyDescent="0.25">
      <c r="A393" s="15" t="s">
        <v>353</v>
      </c>
      <c r="B393" s="17">
        <v>102609</v>
      </c>
      <c r="C393" s="17" t="str">
        <f>VLOOKUP(B393,'Barang &amp; Jasa'!$C$2:$D$4066,2,0)</f>
        <v>LEMBAR</v>
      </c>
      <c r="D393" s="17">
        <f>VLOOKUP(B393,'REKAP OPNAME 2 '!$B$2:$G$909,6,0)</f>
        <v>-10</v>
      </c>
      <c r="E393" s="17">
        <f t="shared" si="2"/>
        <v>10</v>
      </c>
      <c r="F393" s="15" t="str">
        <f t="shared" si="3"/>
        <v>Pengurangan</v>
      </c>
    </row>
    <row r="394" spans="1:6" ht="15.75" customHeight="1" x14ac:dyDescent="0.25">
      <c r="A394" s="15" t="s">
        <v>898</v>
      </c>
      <c r="B394" s="17">
        <v>101367</v>
      </c>
      <c r="C394" s="17" t="str">
        <f>VLOOKUP(B394,'Barang &amp; Jasa'!$C$2:$D$4066,2,0)</f>
        <v>LEMBAR</v>
      </c>
      <c r="D394" s="17">
        <f>VLOOKUP(B394,'REKAP OPNAME 2 '!$B$2:$G$909,6,0)</f>
        <v>0</v>
      </c>
      <c r="E394" s="17">
        <f t="shared" si="2"/>
        <v>0</v>
      </c>
      <c r="F394" s="15" t="str">
        <f t="shared" si="3"/>
        <v>Penambahan</v>
      </c>
    </row>
    <row r="395" spans="1:6" ht="15.75" customHeight="1" x14ac:dyDescent="0.25">
      <c r="A395" s="15" t="s">
        <v>899</v>
      </c>
      <c r="B395" s="17">
        <v>101368</v>
      </c>
      <c r="C395" s="17" t="str">
        <f>VLOOKUP(B395,'Barang &amp; Jasa'!$C$2:$D$4066,2,0)</f>
        <v>LEMBAR</v>
      </c>
      <c r="D395" s="17">
        <f>VLOOKUP(B395,'REKAP OPNAME 2 '!$B$2:$G$909,6,0)</f>
        <v>0</v>
      </c>
      <c r="E395" s="17">
        <f t="shared" si="2"/>
        <v>0</v>
      </c>
      <c r="F395" s="15" t="str">
        <f t="shared" si="3"/>
        <v>Penambahan</v>
      </c>
    </row>
    <row r="396" spans="1:6" ht="15.75" customHeight="1" x14ac:dyDescent="0.25">
      <c r="A396" s="15" t="s">
        <v>900</v>
      </c>
      <c r="B396" s="17">
        <v>101370</v>
      </c>
      <c r="C396" s="17" t="str">
        <f>VLOOKUP(B396,'Barang &amp; Jasa'!$C$2:$D$4066,2,0)</f>
        <v>LEMBAR</v>
      </c>
      <c r="D396" s="17">
        <f>VLOOKUP(B396,'REKAP OPNAME 2 '!$B$2:$G$909,6,0)</f>
        <v>0</v>
      </c>
      <c r="E396" s="17">
        <f t="shared" si="2"/>
        <v>0</v>
      </c>
      <c r="F396" s="15" t="str">
        <f t="shared" si="3"/>
        <v>Penambahan</v>
      </c>
    </row>
    <row r="397" spans="1:6" ht="15.75" customHeight="1" x14ac:dyDescent="0.25">
      <c r="A397" s="15" t="s">
        <v>354</v>
      </c>
      <c r="B397" s="17">
        <v>101371</v>
      </c>
      <c r="C397" s="17" t="str">
        <f>VLOOKUP(B397,'Barang &amp; Jasa'!$C$2:$D$4066,2,0)</f>
        <v>LEMBAR</v>
      </c>
      <c r="D397" s="17">
        <f>VLOOKUP(B397,'REKAP OPNAME 2 '!$B$2:$G$909,6,0)</f>
        <v>77</v>
      </c>
      <c r="E397" s="17">
        <f t="shared" si="2"/>
        <v>77</v>
      </c>
      <c r="F397" s="15" t="str">
        <f t="shared" si="3"/>
        <v>Penambahan</v>
      </c>
    </row>
    <row r="398" spans="1:6" ht="15.75" customHeight="1" x14ac:dyDescent="0.25">
      <c r="A398" s="15" t="s">
        <v>355</v>
      </c>
      <c r="B398" s="17">
        <v>101372</v>
      </c>
      <c r="C398" s="17" t="str">
        <f>VLOOKUP(B398,'Barang &amp; Jasa'!$C$2:$D$4066,2,0)</f>
        <v>LEMBAR</v>
      </c>
      <c r="D398" s="17">
        <f>VLOOKUP(B398,'REKAP OPNAME 2 '!$B$2:$G$909,6,0)</f>
        <v>-3</v>
      </c>
      <c r="E398" s="17">
        <f t="shared" si="2"/>
        <v>3</v>
      </c>
      <c r="F398" s="15" t="str">
        <f t="shared" si="3"/>
        <v>Pengurangan</v>
      </c>
    </row>
    <row r="399" spans="1:6" ht="15.75" customHeight="1" x14ac:dyDescent="0.25">
      <c r="A399" s="15" t="s">
        <v>356</v>
      </c>
      <c r="B399" s="17">
        <v>102616</v>
      </c>
      <c r="C399" s="17" t="str">
        <f>VLOOKUP(B399,'Barang &amp; Jasa'!$C$2:$D$4066,2,0)</f>
        <v>LEMBAR</v>
      </c>
      <c r="D399" s="17">
        <f>VLOOKUP(B399,'REKAP OPNAME 2 '!$B$2:$G$909,6,0)</f>
        <v>-11</v>
      </c>
      <c r="E399" s="17">
        <f t="shared" si="2"/>
        <v>11</v>
      </c>
      <c r="F399" s="15" t="str">
        <f t="shared" si="3"/>
        <v>Pengurangan</v>
      </c>
    </row>
    <row r="400" spans="1:6" ht="15.75" customHeight="1" x14ac:dyDescent="0.25">
      <c r="A400" s="15" t="s">
        <v>357</v>
      </c>
      <c r="B400" s="17">
        <v>102136</v>
      </c>
      <c r="C400" s="17" t="str">
        <f>VLOOKUP(B400,'Barang &amp; Jasa'!$C$2:$D$4066,2,0)</f>
        <v>LEMBAR</v>
      </c>
      <c r="D400" s="17">
        <f>VLOOKUP(B400,'REKAP OPNAME 2 '!$B$2:$G$909,6,0)</f>
        <v>-7</v>
      </c>
      <c r="E400" s="17">
        <f t="shared" si="2"/>
        <v>7</v>
      </c>
      <c r="F400" s="15" t="str">
        <f t="shared" si="3"/>
        <v>Pengurangan</v>
      </c>
    </row>
    <row r="401" spans="1:6" ht="15.75" customHeight="1" x14ac:dyDescent="0.25">
      <c r="A401" s="15" t="s">
        <v>358</v>
      </c>
      <c r="B401" s="17">
        <v>101374</v>
      </c>
      <c r="C401" s="17" t="str">
        <f>VLOOKUP(B401,'Barang &amp; Jasa'!$C$2:$D$4066,2,0)</f>
        <v>LEMBAR</v>
      </c>
      <c r="D401" s="17">
        <f>VLOOKUP(B401,'REKAP OPNAME 2 '!$B$2:$G$909,6,0)</f>
        <v>-14</v>
      </c>
      <c r="E401" s="17">
        <f t="shared" si="2"/>
        <v>14</v>
      </c>
      <c r="F401" s="15" t="str">
        <f t="shared" si="3"/>
        <v>Pengurangan</v>
      </c>
    </row>
    <row r="402" spans="1:6" ht="15.75" customHeight="1" x14ac:dyDescent="0.25">
      <c r="A402" s="15" t="s">
        <v>359</v>
      </c>
      <c r="B402" s="17">
        <v>101378</v>
      </c>
      <c r="C402" s="17" t="str">
        <f>VLOOKUP(B402,'Barang &amp; Jasa'!$C$2:$D$4066,2,0)</f>
        <v>LEMBAR</v>
      </c>
      <c r="D402" s="17">
        <f>VLOOKUP(B402,'REKAP OPNAME 2 '!$B$2:$G$909,6,0)</f>
        <v>-60</v>
      </c>
      <c r="E402" s="17">
        <f t="shared" si="2"/>
        <v>60</v>
      </c>
      <c r="F402" s="15" t="str">
        <f t="shared" si="3"/>
        <v>Pengurangan</v>
      </c>
    </row>
    <row r="403" spans="1:6" ht="15.75" customHeight="1" x14ac:dyDescent="0.25">
      <c r="A403" s="15" t="s">
        <v>360</v>
      </c>
      <c r="B403" s="17">
        <v>101379</v>
      </c>
      <c r="C403" s="17" t="str">
        <f>VLOOKUP(B403,'Barang &amp; Jasa'!$C$2:$D$4066,2,0)</f>
        <v>LEMBAR</v>
      </c>
      <c r="D403" s="17">
        <f>VLOOKUP(B403,'REKAP OPNAME 2 '!$B$2:$G$909,6,0)</f>
        <v>-48</v>
      </c>
      <c r="E403" s="17">
        <f t="shared" si="2"/>
        <v>48</v>
      </c>
      <c r="F403" s="15" t="str">
        <f t="shared" si="3"/>
        <v>Pengurangan</v>
      </c>
    </row>
    <row r="404" spans="1:6" ht="15.75" customHeight="1" x14ac:dyDescent="0.25">
      <c r="A404" s="15" t="s">
        <v>361</v>
      </c>
      <c r="B404" s="17">
        <v>101380</v>
      </c>
      <c r="C404" s="17" t="str">
        <f>VLOOKUP(B404,'Barang &amp; Jasa'!$C$2:$D$4066,2,0)</f>
        <v>LEMBAR</v>
      </c>
      <c r="D404" s="17">
        <f>VLOOKUP(B404,'REKAP OPNAME 2 '!$B$2:$G$909,6,0)</f>
        <v>-31</v>
      </c>
      <c r="E404" s="17">
        <f t="shared" si="2"/>
        <v>31</v>
      </c>
      <c r="F404" s="15" t="str">
        <f t="shared" si="3"/>
        <v>Pengurangan</v>
      </c>
    </row>
    <row r="405" spans="1:6" ht="15.75" customHeight="1" x14ac:dyDescent="0.25">
      <c r="A405" s="15" t="s">
        <v>362</v>
      </c>
      <c r="B405" s="17">
        <v>102625</v>
      </c>
      <c r="C405" s="17" t="str">
        <f>VLOOKUP(B405,'Barang &amp; Jasa'!$C$2:$D$4066,2,0)</f>
        <v>LEMBAR</v>
      </c>
      <c r="D405" s="17">
        <f>VLOOKUP(B405,'REKAP OPNAME 2 '!$B$2:$G$909,6,0)</f>
        <v>-5</v>
      </c>
      <c r="E405" s="17">
        <f t="shared" si="2"/>
        <v>5</v>
      </c>
      <c r="F405" s="15" t="str">
        <f t="shared" si="3"/>
        <v>Pengurangan</v>
      </c>
    </row>
    <row r="406" spans="1:6" ht="15.75" customHeight="1" x14ac:dyDescent="0.25">
      <c r="A406" s="15" t="s">
        <v>363</v>
      </c>
      <c r="B406" s="17">
        <v>101382</v>
      </c>
      <c r="C406" s="17" t="str">
        <f>VLOOKUP(B406,'Barang &amp; Jasa'!$C$2:$D$4066,2,0)</f>
        <v>LEMBAR</v>
      </c>
      <c r="D406" s="17">
        <f>VLOOKUP(B406,'REKAP OPNAME 2 '!$B$2:$G$909,6,0)</f>
        <v>-53</v>
      </c>
      <c r="E406" s="17">
        <f t="shared" si="2"/>
        <v>53</v>
      </c>
      <c r="F406" s="15" t="str">
        <f t="shared" si="3"/>
        <v>Pengurangan</v>
      </c>
    </row>
    <row r="407" spans="1:6" ht="15.75" customHeight="1" x14ac:dyDescent="0.25">
      <c r="A407" s="15" t="s">
        <v>364</v>
      </c>
      <c r="B407" s="17">
        <v>101383</v>
      </c>
      <c r="C407" s="17" t="str">
        <f>VLOOKUP(B407,'Barang &amp; Jasa'!$C$2:$D$4066,2,0)</f>
        <v>LEMBAR</v>
      </c>
      <c r="D407" s="17">
        <f>VLOOKUP(B407,'REKAP OPNAME 2 '!$B$2:$G$909,6,0)</f>
        <v>-18</v>
      </c>
      <c r="E407" s="17">
        <f t="shared" si="2"/>
        <v>18</v>
      </c>
      <c r="F407" s="15" t="str">
        <f t="shared" si="3"/>
        <v>Pengurangan</v>
      </c>
    </row>
    <row r="408" spans="1:6" ht="15.75" customHeight="1" x14ac:dyDescent="0.25">
      <c r="A408" s="15" t="s">
        <v>365</v>
      </c>
      <c r="B408" s="17">
        <v>101384</v>
      </c>
      <c r="C408" s="17" t="str">
        <f>VLOOKUP(B408,'Barang &amp; Jasa'!$C$2:$D$4066,2,0)</f>
        <v>LEMBAR</v>
      </c>
      <c r="D408" s="18">
        <f>VLOOKUP(B408,'REKAP OPNAME 2 '!$B$2:$G$909,6,0)</f>
        <v>-14</v>
      </c>
      <c r="E408" s="17">
        <f t="shared" si="2"/>
        <v>14</v>
      </c>
      <c r="F408" s="15" t="str">
        <f t="shared" si="3"/>
        <v>Pengurangan</v>
      </c>
    </row>
    <row r="409" spans="1:6" ht="15.75" customHeight="1" x14ac:dyDescent="0.25">
      <c r="A409" s="15" t="s">
        <v>366</v>
      </c>
      <c r="B409" s="17">
        <v>102630</v>
      </c>
      <c r="C409" s="17" t="str">
        <f>VLOOKUP(B409,'Barang &amp; Jasa'!$C$2:$D$4066,2,0)</f>
        <v>LEMBAR</v>
      </c>
      <c r="D409" s="17">
        <f>VLOOKUP(B409,'REKAP OPNAME 2 '!$B$2:$G$909,6,0)</f>
        <v>-4</v>
      </c>
      <c r="E409" s="17">
        <f t="shared" si="2"/>
        <v>4</v>
      </c>
      <c r="F409" s="15" t="str">
        <f t="shared" si="3"/>
        <v>Pengurangan</v>
      </c>
    </row>
    <row r="410" spans="1:6" ht="15.75" customHeight="1" x14ac:dyDescent="0.25">
      <c r="A410" s="15" t="s">
        <v>367</v>
      </c>
      <c r="B410" s="17">
        <v>102130</v>
      </c>
      <c r="C410" s="17" t="str">
        <f>VLOOKUP(B410,'Barang &amp; Jasa'!$C$2:$D$4066,2,0)</f>
        <v>LEMBAR</v>
      </c>
      <c r="D410" s="17">
        <f>VLOOKUP(B410,'REKAP OPNAME 2 '!$B$2:$G$909,6,0)</f>
        <v>113</v>
      </c>
      <c r="E410" s="17">
        <f t="shared" si="2"/>
        <v>113</v>
      </c>
      <c r="F410" s="15" t="str">
        <f t="shared" si="3"/>
        <v>Penambahan</v>
      </c>
    </row>
    <row r="411" spans="1:6" ht="15.75" customHeight="1" x14ac:dyDescent="0.25">
      <c r="A411" s="15" t="s">
        <v>368</v>
      </c>
      <c r="B411" s="17">
        <v>101385</v>
      </c>
      <c r="C411" s="17" t="str">
        <f>VLOOKUP(B411,'Barang &amp; Jasa'!$C$2:$D$4066,2,0)</f>
        <v>LEMBAR</v>
      </c>
      <c r="D411" s="18">
        <f>VLOOKUP(B411,'REKAP OPNAME 2 '!$B$2:$G$909,6,0)</f>
        <v>-129</v>
      </c>
      <c r="E411" s="17">
        <f t="shared" si="2"/>
        <v>129</v>
      </c>
      <c r="F411" s="15" t="str">
        <f t="shared" si="3"/>
        <v>Pengurangan</v>
      </c>
    </row>
    <row r="412" spans="1:6" ht="15.75" customHeight="1" x14ac:dyDescent="0.25">
      <c r="A412" s="15" t="s">
        <v>369</v>
      </c>
      <c r="B412" s="17">
        <v>102632</v>
      </c>
      <c r="C412" s="17" t="str">
        <f>VLOOKUP(B412,'Barang &amp; Jasa'!$C$2:$D$4066,2,0)</f>
        <v>LEMBAR</v>
      </c>
      <c r="D412" s="17">
        <f>VLOOKUP(B412,'REKAP OPNAME 2 '!$B$2:$G$909,6,0)</f>
        <v>-4</v>
      </c>
      <c r="E412" s="17">
        <f t="shared" si="2"/>
        <v>4</v>
      </c>
      <c r="F412" s="15" t="str">
        <f t="shared" si="3"/>
        <v>Pengurangan</v>
      </c>
    </row>
    <row r="413" spans="1:6" ht="15.75" customHeight="1" x14ac:dyDescent="0.25">
      <c r="A413" s="15" t="s">
        <v>370</v>
      </c>
      <c r="B413" s="17">
        <v>101386</v>
      </c>
      <c r="C413" s="17" t="str">
        <f>VLOOKUP(B413,'Barang &amp; Jasa'!$C$2:$D$4066,2,0)</f>
        <v>LEMBAR</v>
      </c>
      <c r="D413" s="18">
        <f>VLOOKUP(B413,'REKAP OPNAME 2 '!$B$2:$G$909,6,0)</f>
        <v>5</v>
      </c>
      <c r="E413" s="17">
        <f t="shared" si="2"/>
        <v>5</v>
      </c>
      <c r="F413" s="15" t="str">
        <f t="shared" si="3"/>
        <v>Penambahan</v>
      </c>
    </row>
    <row r="414" spans="1:6" ht="15.75" customHeight="1" x14ac:dyDescent="0.25">
      <c r="A414" s="15" t="s">
        <v>371</v>
      </c>
      <c r="B414" s="17">
        <v>102633</v>
      </c>
      <c r="C414" s="17" t="str">
        <f>VLOOKUP(B414,'Barang &amp; Jasa'!$C$2:$D$4066,2,0)</f>
        <v>LEMBAR</v>
      </c>
      <c r="D414" s="17">
        <f>VLOOKUP(B414,'REKAP OPNAME 2 '!$B$2:$G$909,6,0)</f>
        <v>-24</v>
      </c>
      <c r="E414" s="17">
        <f t="shared" si="2"/>
        <v>24</v>
      </c>
      <c r="F414" s="15" t="str">
        <f t="shared" si="3"/>
        <v>Pengurangan</v>
      </c>
    </row>
    <row r="415" spans="1:6" ht="15.75" customHeight="1" x14ac:dyDescent="0.25">
      <c r="A415" s="15" t="s">
        <v>372</v>
      </c>
      <c r="B415" s="17">
        <v>101387</v>
      </c>
      <c r="C415" s="17" t="str">
        <f>VLOOKUP(B415,'Barang &amp; Jasa'!$C$2:$D$4066,2,0)</f>
        <v>LEMBAR</v>
      </c>
      <c r="D415" s="17">
        <f>VLOOKUP(B415,'REKAP OPNAME 2 '!$B$2:$G$909,6,0)</f>
        <v>-34</v>
      </c>
      <c r="E415" s="17">
        <f t="shared" si="2"/>
        <v>34</v>
      </c>
      <c r="F415" s="15" t="str">
        <f t="shared" si="3"/>
        <v>Pengurangan</v>
      </c>
    </row>
    <row r="416" spans="1:6" ht="15.75" customHeight="1" x14ac:dyDescent="0.25">
      <c r="A416" s="15" t="s">
        <v>373</v>
      </c>
      <c r="B416" s="17">
        <v>102634</v>
      </c>
      <c r="C416" s="17" t="str">
        <f>VLOOKUP(B416,'Barang &amp; Jasa'!$C$2:$D$4066,2,0)</f>
        <v>LEMBAR</v>
      </c>
      <c r="D416" s="17">
        <f>VLOOKUP(B416,'REKAP OPNAME 2 '!$B$2:$G$909,6,0)</f>
        <v>-24</v>
      </c>
      <c r="E416" s="17">
        <f t="shared" si="2"/>
        <v>24</v>
      </c>
      <c r="F416" s="15" t="str">
        <f t="shared" si="3"/>
        <v>Pengurangan</v>
      </c>
    </row>
    <row r="417" spans="1:6" ht="15.75" customHeight="1" x14ac:dyDescent="0.25">
      <c r="A417" s="15" t="s">
        <v>901</v>
      </c>
      <c r="B417" s="17">
        <v>101389</v>
      </c>
      <c r="C417" s="17" t="str">
        <f>VLOOKUP(B417,'Barang &amp; Jasa'!$C$2:$D$4066,2,0)</f>
        <v>LEMBAR</v>
      </c>
      <c r="D417" s="17">
        <f>VLOOKUP(B417,'REKAP OPNAME 2 '!$B$2:$G$909,6,0)</f>
        <v>0</v>
      </c>
      <c r="E417" s="17">
        <f t="shared" si="2"/>
        <v>0</v>
      </c>
      <c r="F417" s="15" t="str">
        <f t="shared" si="3"/>
        <v>Penambahan</v>
      </c>
    </row>
    <row r="418" spans="1:6" ht="15.75" customHeight="1" x14ac:dyDescent="0.25">
      <c r="A418" s="15" t="s">
        <v>374</v>
      </c>
      <c r="B418" s="17">
        <v>101390</v>
      </c>
      <c r="C418" s="17" t="str">
        <f>VLOOKUP(B418,'Barang &amp; Jasa'!$C$2:$D$4066,2,0)</f>
        <v>LEMBAR</v>
      </c>
      <c r="D418" s="17">
        <f>VLOOKUP(B418,'REKAP OPNAME 2 '!$B$2:$G$909,6,0)</f>
        <v>-36</v>
      </c>
      <c r="E418" s="17">
        <f t="shared" si="2"/>
        <v>36</v>
      </c>
      <c r="F418" s="15" t="str">
        <f t="shared" si="3"/>
        <v>Pengurangan</v>
      </c>
    </row>
    <row r="419" spans="1:6" ht="15.75" customHeight="1" x14ac:dyDescent="0.25">
      <c r="A419" s="15" t="s">
        <v>375</v>
      </c>
      <c r="B419" s="17">
        <v>102637</v>
      </c>
      <c r="C419" s="17" t="str">
        <f>VLOOKUP(B419,'Barang &amp; Jasa'!$C$2:$D$4066,2,0)</f>
        <v>LEMBAR</v>
      </c>
      <c r="D419" s="17">
        <f>VLOOKUP(B419,'REKAP OPNAME 2 '!$B$2:$G$909,6,0)</f>
        <v>-24</v>
      </c>
      <c r="E419" s="17">
        <f t="shared" si="2"/>
        <v>24</v>
      </c>
      <c r="F419" s="15" t="str">
        <f t="shared" si="3"/>
        <v>Pengurangan</v>
      </c>
    </row>
    <row r="420" spans="1:6" ht="15.75" customHeight="1" x14ac:dyDescent="0.25">
      <c r="A420" s="15" t="s">
        <v>376</v>
      </c>
      <c r="B420" s="17">
        <v>101392</v>
      </c>
      <c r="C420" s="17" t="str">
        <f>VLOOKUP(B420,'Barang &amp; Jasa'!$C$2:$D$4066,2,0)</f>
        <v>LEMBAR</v>
      </c>
      <c r="D420" s="17">
        <f>VLOOKUP(B420,'REKAP OPNAME 2 '!$B$2:$G$909,6,0)</f>
        <v>-17</v>
      </c>
      <c r="E420" s="17">
        <f t="shared" si="2"/>
        <v>17</v>
      </c>
      <c r="F420" s="15" t="str">
        <f t="shared" si="3"/>
        <v>Pengurangan</v>
      </c>
    </row>
    <row r="421" spans="1:6" ht="15.75" customHeight="1" x14ac:dyDescent="0.25">
      <c r="A421" s="15" t="s">
        <v>902</v>
      </c>
      <c r="B421" s="17">
        <v>102132</v>
      </c>
      <c r="C421" s="17" t="str">
        <f>VLOOKUP(B421,'Barang &amp; Jasa'!$C$2:$D$4066,2,0)</f>
        <v>LEMBAR</v>
      </c>
      <c r="D421" s="17">
        <f>VLOOKUP(B421,'REKAP OPNAME 2 '!$B$2:$G$909,6,0)</f>
        <v>0</v>
      </c>
      <c r="E421" s="17">
        <f t="shared" si="2"/>
        <v>0</v>
      </c>
      <c r="F421" s="15" t="str">
        <f t="shared" si="3"/>
        <v>Penambahan</v>
      </c>
    </row>
    <row r="422" spans="1:6" ht="15.75" customHeight="1" x14ac:dyDescent="0.25">
      <c r="A422" s="15" t="s">
        <v>377</v>
      </c>
      <c r="B422" s="17">
        <v>101393</v>
      </c>
      <c r="C422" s="17" t="str">
        <f>VLOOKUP(B422,'Barang &amp; Jasa'!$C$2:$D$4066,2,0)</f>
        <v>LEMBAR</v>
      </c>
      <c r="D422" s="18">
        <f>VLOOKUP(B422,'REKAP OPNAME 2 '!$B$2:$G$909,6,0)</f>
        <v>3</v>
      </c>
      <c r="E422" s="17">
        <f t="shared" si="2"/>
        <v>3</v>
      </c>
      <c r="F422" s="15" t="str">
        <f t="shared" si="3"/>
        <v>Penambahan</v>
      </c>
    </row>
    <row r="423" spans="1:6" ht="15.75" customHeight="1" x14ac:dyDescent="0.25">
      <c r="A423" s="15" t="s">
        <v>378</v>
      </c>
      <c r="B423" s="17">
        <v>102641</v>
      </c>
      <c r="C423" s="17" t="str">
        <f>VLOOKUP(B423,'Barang &amp; Jasa'!$C$2:$D$4066,2,0)</f>
        <v>LEMBAR</v>
      </c>
      <c r="D423" s="17">
        <f>VLOOKUP(B423,'REKAP OPNAME 2 '!$B$2:$G$909,6,0)</f>
        <v>-13</v>
      </c>
      <c r="E423" s="17">
        <f t="shared" si="2"/>
        <v>13</v>
      </c>
      <c r="F423" s="15" t="str">
        <f t="shared" si="3"/>
        <v>Pengurangan</v>
      </c>
    </row>
    <row r="424" spans="1:6" ht="15.75" customHeight="1" x14ac:dyDescent="0.25">
      <c r="A424" s="15" t="s">
        <v>379</v>
      </c>
      <c r="B424" s="17">
        <v>101394</v>
      </c>
      <c r="C424" s="17" t="str">
        <f>VLOOKUP(B424,'Barang &amp; Jasa'!$C$2:$D$4066,2,0)</f>
        <v>LEMBAR</v>
      </c>
      <c r="D424" s="17">
        <f>VLOOKUP(B424,'REKAP OPNAME 2 '!$B$2:$G$909,6,0)</f>
        <v>-12</v>
      </c>
      <c r="E424" s="17">
        <f t="shared" si="2"/>
        <v>12</v>
      </c>
      <c r="F424" s="15" t="str">
        <f t="shared" si="3"/>
        <v>Pengurangan</v>
      </c>
    </row>
    <row r="425" spans="1:6" ht="15.75" customHeight="1" x14ac:dyDescent="0.25">
      <c r="A425" s="15" t="s">
        <v>903</v>
      </c>
      <c r="B425" s="17">
        <v>102135</v>
      </c>
      <c r="C425" s="17" t="str">
        <f>VLOOKUP(B425,'Barang &amp; Jasa'!$C$2:$D$4066,2,0)</f>
        <v>LEMBAR</v>
      </c>
      <c r="D425" s="17">
        <f>VLOOKUP(B425,'REKAP OPNAME 2 '!$B$2:$G$909,6,0)</f>
        <v>0</v>
      </c>
      <c r="E425" s="17">
        <f t="shared" si="2"/>
        <v>0</v>
      </c>
      <c r="F425" s="15" t="str">
        <f t="shared" si="3"/>
        <v>Penambahan</v>
      </c>
    </row>
    <row r="426" spans="1:6" ht="15.75" customHeight="1" x14ac:dyDescent="0.25">
      <c r="A426" s="15" t="s">
        <v>380</v>
      </c>
      <c r="B426" s="17">
        <v>101395</v>
      </c>
      <c r="C426" s="17" t="str">
        <f>VLOOKUP(B426,'Barang &amp; Jasa'!$C$2:$D$4066,2,0)</f>
        <v>LEMBAR</v>
      </c>
      <c r="D426" s="18">
        <f>VLOOKUP(B426,'REKAP OPNAME 2 '!$B$2:$G$909,6,0)</f>
        <v>-118</v>
      </c>
      <c r="E426" s="17">
        <f t="shared" si="2"/>
        <v>118</v>
      </c>
      <c r="F426" s="15" t="str">
        <f t="shared" si="3"/>
        <v>Pengurangan</v>
      </c>
    </row>
    <row r="427" spans="1:6" ht="15.75" customHeight="1" x14ac:dyDescent="0.25">
      <c r="A427" s="15" t="s">
        <v>904</v>
      </c>
      <c r="B427" s="17">
        <v>102131</v>
      </c>
      <c r="C427" s="17" t="str">
        <f>VLOOKUP(B427,'Barang &amp; Jasa'!$C$2:$D$4066,2,0)</f>
        <v>LEMBAR</v>
      </c>
      <c r="D427" s="17">
        <f>VLOOKUP(B427,'REKAP OPNAME 2 '!$B$2:$G$909,6,0)</f>
        <v>0</v>
      </c>
      <c r="E427" s="17">
        <f t="shared" si="2"/>
        <v>0</v>
      </c>
      <c r="F427" s="15" t="str">
        <f t="shared" si="3"/>
        <v>Penambahan</v>
      </c>
    </row>
    <row r="428" spans="1:6" ht="15.75" customHeight="1" x14ac:dyDescent="0.25">
      <c r="A428" s="15" t="s">
        <v>381</v>
      </c>
      <c r="B428" s="17">
        <v>101396</v>
      </c>
      <c r="C428" s="17" t="str">
        <f>VLOOKUP(B428,'Barang &amp; Jasa'!$C$2:$D$4066,2,0)</f>
        <v>LEMBAR</v>
      </c>
      <c r="D428" s="18">
        <f>VLOOKUP(B428,'REKAP OPNAME 2 '!$B$2:$G$909,6,0)</f>
        <v>19</v>
      </c>
      <c r="E428" s="17">
        <f t="shared" si="2"/>
        <v>19</v>
      </c>
      <c r="F428" s="15" t="str">
        <f t="shared" si="3"/>
        <v>Penambahan</v>
      </c>
    </row>
    <row r="429" spans="1:6" ht="15.75" customHeight="1" x14ac:dyDescent="0.25">
      <c r="A429" s="15" t="s">
        <v>382</v>
      </c>
      <c r="B429" s="17">
        <v>102646</v>
      </c>
      <c r="C429" s="17" t="str">
        <f>VLOOKUP(B429,'Barang &amp; Jasa'!$C$2:$D$4066,2,0)</f>
        <v>LEMBAR</v>
      </c>
      <c r="D429" s="17">
        <f>VLOOKUP(B429,'REKAP OPNAME 2 '!$B$2:$G$909,6,0)</f>
        <v>-2</v>
      </c>
      <c r="E429" s="17">
        <f t="shared" si="2"/>
        <v>2</v>
      </c>
      <c r="F429" s="15" t="str">
        <f t="shared" si="3"/>
        <v>Pengurangan</v>
      </c>
    </row>
    <row r="430" spans="1:6" ht="15.75" customHeight="1" x14ac:dyDescent="0.25">
      <c r="A430" s="15" t="s">
        <v>383</v>
      </c>
      <c r="B430" s="17">
        <v>101397</v>
      </c>
      <c r="C430" s="17" t="str">
        <f>VLOOKUP(B430,'Barang &amp; Jasa'!$C$2:$D$4066,2,0)</f>
        <v>LEMBAR</v>
      </c>
      <c r="D430" s="17">
        <f>VLOOKUP(B430,'REKAP OPNAME 2 '!$B$2:$G$909,6,0)</f>
        <v>-3</v>
      </c>
      <c r="E430" s="17">
        <f t="shared" si="2"/>
        <v>3</v>
      </c>
      <c r="F430" s="15" t="str">
        <f t="shared" si="3"/>
        <v>Pengurangan</v>
      </c>
    </row>
    <row r="431" spans="1:6" ht="15.75" customHeight="1" x14ac:dyDescent="0.25">
      <c r="A431" s="15" t="s">
        <v>384</v>
      </c>
      <c r="B431" s="17">
        <v>102647</v>
      </c>
      <c r="C431" s="17" t="str">
        <f>VLOOKUP(B431,'Barang &amp; Jasa'!$C$2:$D$4066,2,0)</f>
        <v>LEMBAR</v>
      </c>
      <c r="D431" s="17">
        <f>VLOOKUP(B431,'REKAP OPNAME 2 '!$B$2:$G$909,6,0)</f>
        <v>-1</v>
      </c>
      <c r="E431" s="17">
        <f t="shared" si="2"/>
        <v>1</v>
      </c>
      <c r="F431" s="15" t="str">
        <f t="shared" si="3"/>
        <v>Pengurangan</v>
      </c>
    </row>
    <row r="432" spans="1:6" ht="15.75" customHeight="1" x14ac:dyDescent="0.25">
      <c r="A432" s="15" t="s">
        <v>385</v>
      </c>
      <c r="B432" s="17">
        <v>101398</v>
      </c>
      <c r="C432" s="17" t="str">
        <f>VLOOKUP(B432,'Barang &amp; Jasa'!$C$2:$D$4066,2,0)</f>
        <v>LEMBAR</v>
      </c>
      <c r="D432" s="17">
        <f>VLOOKUP(B432,'REKAP OPNAME 2 '!$B$2:$G$909,6,0)</f>
        <v>-19</v>
      </c>
      <c r="E432" s="17">
        <f t="shared" si="2"/>
        <v>19</v>
      </c>
      <c r="F432" s="15" t="str">
        <f t="shared" si="3"/>
        <v>Pengurangan</v>
      </c>
    </row>
    <row r="433" spans="1:6" ht="15.75" customHeight="1" x14ac:dyDescent="0.25">
      <c r="A433" s="15" t="s">
        <v>386</v>
      </c>
      <c r="B433" s="17">
        <v>102648</v>
      </c>
      <c r="C433" s="17" t="str">
        <f>VLOOKUP(B433,'Barang &amp; Jasa'!$C$2:$D$4066,2,0)</f>
        <v>LEMBAR</v>
      </c>
      <c r="D433" s="17">
        <f>VLOOKUP(B433,'REKAP OPNAME 2 '!$B$2:$G$909,6,0)</f>
        <v>-5</v>
      </c>
      <c r="E433" s="17">
        <f t="shared" si="2"/>
        <v>5</v>
      </c>
      <c r="F433" s="15" t="str">
        <f t="shared" si="3"/>
        <v>Pengurangan</v>
      </c>
    </row>
    <row r="434" spans="1:6" ht="15.75" customHeight="1" x14ac:dyDescent="0.25">
      <c r="A434" s="15" t="s">
        <v>387</v>
      </c>
      <c r="B434" s="17">
        <v>101399</v>
      </c>
      <c r="C434" s="17" t="str">
        <f>VLOOKUP(B434,'Barang &amp; Jasa'!$C$2:$D$4066,2,0)</f>
        <v>LEMBAR</v>
      </c>
      <c r="D434" s="18">
        <f>VLOOKUP(B434,'REKAP OPNAME 2 '!$B$2:$G$909,6,0)</f>
        <v>36</v>
      </c>
      <c r="E434" s="17">
        <f t="shared" si="2"/>
        <v>36</v>
      </c>
      <c r="F434" s="15" t="str">
        <f t="shared" si="3"/>
        <v>Penambahan</v>
      </c>
    </row>
    <row r="435" spans="1:6" ht="15.75" customHeight="1" x14ac:dyDescent="0.25">
      <c r="A435" s="15" t="s">
        <v>388</v>
      </c>
      <c r="B435" s="17">
        <v>101400</v>
      </c>
      <c r="C435" s="17" t="str">
        <f>VLOOKUP(B435,'Barang &amp; Jasa'!$C$2:$D$4066,2,0)</f>
        <v>LEMBAR</v>
      </c>
      <c r="D435" s="17">
        <f>VLOOKUP(B435,'REKAP OPNAME 2 '!$B$2:$G$909,6,0)</f>
        <v>27</v>
      </c>
      <c r="E435" s="17">
        <f t="shared" si="2"/>
        <v>27</v>
      </c>
      <c r="F435" s="15" t="str">
        <f t="shared" si="3"/>
        <v>Penambahan</v>
      </c>
    </row>
    <row r="436" spans="1:6" ht="15.75" customHeight="1" x14ac:dyDescent="0.25">
      <c r="A436" s="15" t="s">
        <v>389</v>
      </c>
      <c r="B436" s="17">
        <v>102650</v>
      </c>
      <c r="C436" s="17" t="str">
        <f>VLOOKUP(B436,'Barang &amp; Jasa'!$C$2:$D$4066,2,0)</f>
        <v>LEMBAR</v>
      </c>
      <c r="D436" s="17">
        <f>VLOOKUP(B436,'REKAP OPNAME 2 '!$B$2:$G$909,6,0)</f>
        <v>-78</v>
      </c>
      <c r="E436" s="17">
        <f t="shared" si="2"/>
        <v>78</v>
      </c>
      <c r="F436" s="15" t="str">
        <f t="shared" si="3"/>
        <v>Pengurangan</v>
      </c>
    </row>
    <row r="437" spans="1:6" ht="15.75" customHeight="1" x14ac:dyDescent="0.25">
      <c r="A437" s="15" t="s">
        <v>390</v>
      </c>
      <c r="B437" s="17">
        <v>101401</v>
      </c>
      <c r="C437" s="17" t="str">
        <f>VLOOKUP(B437,'Barang &amp; Jasa'!$C$2:$D$4066,2,0)</f>
        <v>LEMBAR</v>
      </c>
      <c r="D437" s="18">
        <f>VLOOKUP(B437,'REKAP OPNAME 2 '!$B$2:$G$909,6,0)</f>
        <v>23</v>
      </c>
      <c r="E437" s="17">
        <f t="shared" si="2"/>
        <v>23</v>
      </c>
      <c r="F437" s="15" t="str">
        <f t="shared" si="3"/>
        <v>Penambahan</v>
      </c>
    </row>
    <row r="438" spans="1:6" ht="15.75" customHeight="1" x14ac:dyDescent="0.25">
      <c r="A438" s="15" t="s">
        <v>905</v>
      </c>
      <c r="B438" s="17">
        <v>101402</v>
      </c>
      <c r="C438" s="17" t="str">
        <f>VLOOKUP(B438,'Barang &amp; Jasa'!$C$2:$D$4066,2,0)</f>
        <v>LEMBAR</v>
      </c>
      <c r="D438" s="17">
        <f>VLOOKUP(B438,'REKAP OPNAME 2 '!$B$2:$G$909,6,0)</f>
        <v>0</v>
      </c>
      <c r="E438" s="17">
        <f t="shared" si="2"/>
        <v>0</v>
      </c>
      <c r="F438" s="15" t="str">
        <f t="shared" si="3"/>
        <v>Penambahan</v>
      </c>
    </row>
    <row r="439" spans="1:6" ht="15.75" customHeight="1" x14ac:dyDescent="0.25">
      <c r="A439" s="15" t="s">
        <v>391</v>
      </c>
      <c r="B439" s="17">
        <v>102652</v>
      </c>
      <c r="C439" s="17" t="str">
        <f>VLOOKUP(B439,'Barang &amp; Jasa'!$C$2:$D$4066,2,0)</f>
        <v>LEMBAR</v>
      </c>
      <c r="D439" s="17">
        <f>VLOOKUP(B439,'REKAP OPNAME 2 '!$B$2:$G$909,6,0)</f>
        <v>-24</v>
      </c>
      <c r="E439" s="17">
        <f t="shared" si="2"/>
        <v>24</v>
      </c>
      <c r="F439" s="15" t="str">
        <f t="shared" si="3"/>
        <v>Pengurangan</v>
      </c>
    </row>
    <row r="440" spans="1:6" ht="15.75" customHeight="1" x14ac:dyDescent="0.25">
      <c r="A440" s="15" t="s">
        <v>392</v>
      </c>
      <c r="B440" s="17">
        <v>101403</v>
      </c>
      <c r="C440" s="17" t="str">
        <f>VLOOKUP(B440,'Barang &amp; Jasa'!$C$2:$D$4066,2,0)</f>
        <v>LEMBAR</v>
      </c>
      <c r="D440" s="17">
        <f>VLOOKUP(B440,'REKAP OPNAME 2 '!$B$2:$G$909,6,0)</f>
        <v>-4</v>
      </c>
      <c r="E440" s="17">
        <f t="shared" si="2"/>
        <v>4</v>
      </c>
      <c r="F440" s="15" t="str">
        <f t="shared" si="3"/>
        <v>Pengurangan</v>
      </c>
    </row>
    <row r="441" spans="1:6" ht="15.75" customHeight="1" x14ac:dyDescent="0.25">
      <c r="A441" s="15" t="s">
        <v>393</v>
      </c>
      <c r="B441" s="17">
        <v>102653</v>
      </c>
      <c r="C441" s="17" t="str">
        <f>VLOOKUP(B441,'Barang &amp; Jasa'!$C$2:$D$4066,2,0)</f>
        <v>LEMBAR</v>
      </c>
      <c r="D441" s="17">
        <f>VLOOKUP(B441,'REKAP OPNAME 2 '!$B$2:$G$909,6,0)</f>
        <v>3</v>
      </c>
      <c r="E441" s="17">
        <f t="shared" si="2"/>
        <v>3</v>
      </c>
      <c r="F441" s="15" t="str">
        <f t="shared" si="3"/>
        <v>Penambahan</v>
      </c>
    </row>
    <row r="442" spans="1:6" ht="15.75" customHeight="1" x14ac:dyDescent="0.25">
      <c r="A442" s="15" t="s">
        <v>394</v>
      </c>
      <c r="B442" s="17">
        <v>101404</v>
      </c>
      <c r="C442" s="17" t="str">
        <f>VLOOKUP(B442,'Barang &amp; Jasa'!$C$2:$D$4066,2,0)</f>
        <v>LEMBAR</v>
      </c>
      <c r="D442" s="17">
        <f>VLOOKUP(B442,'REKAP OPNAME 2 '!$B$2:$G$909,6,0)</f>
        <v>9</v>
      </c>
      <c r="E442" s="17">
        <f t="shared" si="2"/>
        <v>9</v>
      </c>
      <c r="F442" s="15" t="str">
        <f t="shared" si="3"/>
        <v>Penambahan</v>
      </c>
    </row>
    <row r="443" spans="1:6" ht="15.75" customHeight="1" x14ac:dyDescent="0.25">
      <c r="A443" s="15" t="s">
        <v>395</v>
      </c>
      <c r="B443" s="17">
        <v>102654</v>
      </c>
      <c r="C443" s="17" t="str">
        <f>VLOOKUP(B443,'Barang &amp; Jasa'!$C$2:$D$4066,2,0)</f>
        <v>LEMBAR</v>
      </c>
      <c r="D443" s="17">
        <f>VLOOKUP(B443,'REKAP OPNAME 2 '!$B$2:$G$909,6,0)</f>
        <v>-20</v>
      </c>
      <c r="E443" s="17">
        <f t="shared" si="2"/>
        <v>20</v>
      </c>
      <c r="F443" s="15" t="str">
        <f t="shared" si="3"/>
        <v>Pengurangan</v>
      </c>
    </row>
    <row r="444" spans="1:6" ht="15.75" customHeight="1" x14ac:dyDescent="0.25">
      <c r="A444" s="15" t="s">
        <v>396</v>
      </c>
      <c r="B444" s="17">
        <v>101405</v>
      </c>
      <c r="C444" s="17" t="str">
        <f>VLOOKUP(B444,'Barang &amp; Jasa'!$C$2:$D$4066,2,0)</f>
        <v>LEMBAR</v>
      </c>
      <c r="D444" s="17">
        <f>VLOOKUP(B444,'REKAP OPNAME 2 '!$B$2:$G$909,6,0)</f>
        <v>-79</v>
      </c>
      <c r="E444" s="17">
        <f t="shared" si="2"/>
        <v>79</v>
      </c>
      <c r="F444" s="15" t="str">
        <f t="shared" si="3"/>
        <v>Pengurangan</v>
      </c>
    </row>
    <row r="445" spans="1:6" ht="15.75" customHeight="1" x14ac:dyDescent="0.25">
      <c r="A445" s="15" t="s">
        <v>397</v>
      </c>
      <c r="B445" s="17">
        <v>101406</v>
      </c>
      <c r="C445" s="17" t="str">
        <f>VLOOKUP(B445,'Barang &amp; Jasa'!$C$2:$D$4066,2,0)</f>
        <v>LEMBAR</v>
      </c>
      <c r="D445" s="17">
        <f>VLOOKUP(B445,'REKAP OPNAME 2 '!$B$2:$G$909,6,0)</f>
        <v>-25</v>
      </c>
      <c r="E445" s="17">
        <f t="shared" si="2"/>
        <v>25</v>
      </c>
      <c r="F445" s="15" t="str">
        <f t="shared" si="3"/>
        <v>Pengurangan</v>
      </c>
    </row>
    <row r="446" spans="1:6" ht="15.75" customHeight="1" x14ac:dyDescent="0.25">
      <c r="A446" s="15" t="s">
        <v>398</v>
      </c>
      <c r="B446" s="17">
        <v>102656</v>
      </c>
      <c r="C446" s="17" t="str">
        <f>VLOOKUP(B446,'Barang &amp; Jasa'!$C$2:$D$4066,2,0)</f>
        <v>LEMBAR</v>
      </c>
      <c r="D446" s="17">
        <f>VLOOKUP(B446,'REKAP OPNAME 2 '!$B$2:$G$909,6,0)</f>
        <v>-6</v>
      </c>
      <c r="E446" s="17">
        <f t="shared" si="2"/>
        <v>6</v>
      </c>
      <c r="F446" s="15" t="str">
        <f t="shared" si="3"/>
        <v>Pengurangan</v>
      </c>
    </row>
    <row r="447" spans="1:6" ht="15.75" customHeight="1" x14ac:dyDescent="0.25">
      <c r="A447" s="15" t="s">
        <v>399</v>
      </c>
      <c r="B447" s="17">
        <v>101407</v>
      </c>
      <c r="C447" s="17" t="str">
        <f>VLOOKUP(B447,'Barang &amp; Jasa'!$C$2:$D$4066,2,0)</f>
        <v>LEMBAR</v>
      </c>
      <c r="D447" s="17">
        <f>VLOOKUP(B447,'REKAP OPNAME 2 '!$B$2:$G$909,6,0)</f>
        <v>5</v>
      </c>
      <c r="E447" s="17">
        <f t="shared" si="2"/>
        <v>5</v>
      </c>
      <c r="F447" s="15" t="str">
        <f t="shared" si="3"/>
        <v>Penambahan</v>
      </c>
    </row>
    <row r="448" spans="1:6" ht="15.75" customHeight="1" x14ac:dyDescent="0.25">
      <c r="A448" s="15" t="s">
        <v>400</v>
      </c>
      <c r="B448" s="17">
        <v>101411</v>
      </c>
      <c r="C448" s="17" t="str">
        <f>VLOOKUP(B448,'Barang &amp; Jasa'!$C$2:$D$4066,2,0)</f>
        <v>LEMBAR</v>
      </c>
      <c r="D448" s="17">
        <f>VLOOKUP(B448,'REKAP OPNAME 2 '!$B$2:$G$909,6,0)</f>
        <v>-20</v>
      </c>
      <c r="E448" s="17">
        <f t="shared" si="2"/>
        <v>20</v>
      </c>
      <c r="F448" s="15" t="str">
        <f t="shared" si="3"/>
        <v>Pengurangan</v>
      </c>
    </row>
    <row r="449" spans="1:6" ht="15.75" customHeight="1" x14ac:dyDescent="0.25">
      <c r="A449" s="15" t="s">
        <v>401</v>
      </c>
      <c r="B449" s="17">
        <v>102661</v>
      </c>
      <c r="C449" s="17" t="str">
        <f>VLOOKUP(B449,'Barang &amp; Jasa'!$C$2:$D$4066,2,0)</f>
        <v>LEMBAR</v>
      </c>
      <c r="D449" s="17">
        <f>VLOOKUP(B449,'REKAP OPNAME 2 '!$B$2:$G$909,6,0)</f>
        <v>-12</v>
      </c>
      <c r="E449" s="17">
        <f t="shared" si="2"/>
        <v>12</v>
      </c>
      <c r="F449" s="15" t="str">
        <f t="shared" si="3"/>
        <v>Pengurangan</v>
      </c>
    </row>
    <row r="450" spans="1:6" ht="15.75" customHeight="1" x14ac:dyDescent="0.25">
      <c r="A450" s="15" t="s">
        <v>402</v>
      </c>
      <c r="B450" s="17">
        <v>101412</v>
      </c>
      <c r="C450" s="17" t="str">
        <f>VLOOKUP(B450,'Barang &amp; Jasa'!$C$2:$D$4066,2,0)</f>
        <v>LEMBAR</v>
      </c>
      <c r="D450" s="17">
        <f>VLOOKUP(B450,'REKAP OPNAME 2 '!$B$2:$G$909,6,0)</f>
        <v>-1</v>
      </c>
      <c r="E450" s="17">
        <f t="shared" si="2"/>
        <v>1</v>
      </c>
      <c r="F450" s="15" t="str">
        <f t="shared" si="3"/>
        <v>Pengurangan</v>
      </c>
    </row>
    <row r="451" spans="1:6" ht="15.75" customHeight="1" x14ac:dyDescent="0.25">
      <c r="A451" s="15" t="s">
        <v>403</v>
      </c>
      <c r="B451" s="17">
        <v>102662</v>
      </c>
      <c r="C451" s="17" t="str">
        <f>VLOOKUP(B451,'Barang &amp; Jasa'!$C$2:$D$4066,2,0)</f>
        <v>LEMBAR</v>
      </c>
      <c r="D451" s="17">
        <f>VLOOKUP(B451,'REKAP OPNAME 2 '!$B$2:$G$909,6,0)</f>
        <v>-5</v>
      </c>
      <c r="E451" s="17">
        <f t="shared" si="2"/>
        <v>5</v>
      </c>
      <c r="F451" s="15" t="str">
        <f t="shared" si="3"/>
        <v>Pengurangan</v>
      </c>
    </row>
    <row r="452" spans="1:6" ht="15.75" customHeight="1" x14ac:dyDescent="0.25">
      <c r="A452" s="15" t="s">
        <v>404</v>
      </c>
      <c r="B452" s="17">
        <v>101414</v>
      </c>
      <c r="C452" s="17" t="str">
        <f>VLOOKUP(B452,'Barang &amp; Jasa'!$C$2:$D$4066,2,0)</f>
        <v>LEMBAR</v>
      </c>
      <c r="D452" s="18">
        <f>VLOOKUP(B452,'REKAP OPNAME 2 '!$B$2:$G$909,6,0)</f>
        <v>-98</v>
      </c>
      <c r="E452" s="17">
        <f t="shared" si="2"/>
        <v>98</v>
      </c>
      <c r="F452" s="15" t="str">
        <f t="shared" si="3"/>
        <v>Pengurangan</v>
      </c>
    </row>
    <row r="453" spans="1:6" ht="15.75" customHeight="1" x14ac:dyDescent="0.25">
      <c r="A453" s="15" t="s">
        <v>405</v>
      </c>
      <c r="B453" s="17">
        <v>102664</v>
      </c>
      <c r="C453" s="17" t="str">
        <f>VLOOKUP(B453,'Barang &amp; Jasa'!$C$2:$D$4066,2,0)</f>
        <v>LEMBAR</v>
      </c>
      <c r="D453" s="17">
        <f>VLOOKUP(B453,'REKAP OPNAME 2 '!$B$2:$G$909,6,0)</f>
        <v>4</v>
      </c>
      <c r="E453" s="17">
        <f t="shared" si="2"/>
        <v>4</v>
      </c>
      <c r="F453" s="15" t="str">
        <f t="shared" si="3"/>
        <v>Penambahan</v>
      </c>
    </row>
    <row r="454" spans="1:6" ht="15.75" customHeight="1" x14ac:dyDescent="0.25">
      <c r="A454" s="15" t="s">
        <v>406</v>
      </c>
      <c r="B454" s="17">
        <v>101417</v>
      </c>
      <c r="C454" s="17" t="str">
        <f>VLOOKUP(B454,'Barang &amp; Jasa'!$C$2:$D$4066,2,0)</f>
        <v>LEMBAR</v>
      </c>
      <c r="D454" s="17">
        <f>VLOOKUP(B454,'REKAP OPNAME 2 '!$B$2:$G$909,6,0)</f>
        <v>-4</v>
      </c>
      <c r="E454" s="17">
        <f t="shared" si="2"/>
        <v>4</v>
      </c>
      <c r="F454" s="15" t="str">
        <f t="shared" si="3"/>
        <v>Pengurangan</v>
      </c>
    </row>
    <row r="455" spans="1:6" ht="15.75" customHeight="1" x14ac:dyDescent="0.25">
      <c r="A455" s="15" t="s">
        <v>407</v>
      </c>
      <c r="B455" s="17">
        <v>102062</v>
      </c>
      <c r="C455" s="17" t="str">
        <f>VLOOKUP(B455,'Barang &amp; Jasa'!$C$2:$D$4066,2,0)</f>
        <v>LEMBAR</v>
      </c>
      <c r="D455" s="17">
        <f>VLOOKUP(B455,'REKAP OPNAME 2 '!$B$2:$G$909,6,0)</f>
        <v>-9</v>
      </c>
      <c r="E455" s="17">
        <f t="shared" si="2"/>
        <v>9</v>
      </c>
      <c r="F455" s="15" t="str">
        <f t="shared" si="3"/>
        <v>Pengurangan</v>
      </c>
    </row>
    <row r="456" spans="1:6" ht="15.75" customHeight="1" x14ac:dyDescent="0.25">
      <c r="A456" s="15" t="s">
        <v>906</v>
      </c>
      <c r="B456" s="17">
        <v>102139</v>
      </c>
      <c r="C456" s="17" t="str">
        <f>VLOOKUP(B456,'Barang &amp; Jasa'!$C$2:$D$4066,2,0)</f>
        <v>LEMBAR</v>
      </c>
      <c r="D456" s="18">
        <f>VLOOKUP(B456,'REKAP OPNAME 2 '!$B$2:$G$909,6,0)</f>
        <v>0</v>
      </c>
      <c r="E456" s="17">
        <f t="shared" si="2"/>
        <v>0</v>
      </c>
      <c r="F456" s="15" t="str">
        <f t="shared" si="3"/>
        <v>Penambahan</v>
      </c>
    </row>
    <row r="457" spans="1:6" ht="15.75" customHeight="1" x14ac:dyDescent="0.25">
      <c r="A457" s="15" t="s">
        <v>408</v>
      </c>
      <c r="B457" s="17">
        <v>102063</v>
      </c>
      <c r="C457" s="17" t="str">
        <f>VLOOKUP(B457,'Barang &amp; Jasa'!$C$2:$D$4066,2,0)</f>
        <v>LEMBAR</v>
      </c>
      <c r="D457" s="17">
        <f>VLOOKUP(B457,'REKAP OPNAME 2 '!$B$2:$G$909,6,0)</f>
        <v>-4</v>
      </c>
      <c r="E457" s="17">
        <f t="shared" si="2"/>
        <v>4</v>
      </c>
      <c r="F457" s="15" t="str">
        <f t="shared" si="3"/>
        <v>Pengurangan</v>
      </c>
    </row>
    <row r="458" spans="1:6" ht="15.75" customHeight="1" x14ac:dyDescent="0.25">
      <c r="A458" s="15" t="s">
        <v>409</v>
      </c>
      <c r="B458" s="17">
        <v>101421</v>
      </c>
      <c r="C458" s="17" t="str">
        <f>VLOOKUP(B458,'Barang &amp; Jasa'!$C$2:$D$4066,2,0)</f>
        <v>BATANG</v>
      </c>
      <c r="D458" s="17">
        <f>VLOOKUP(B458,'REKAP OPNAME 2 '!$B$2:$G$909,6,0)</f>
        <v>-32</v>
      </c>
      <c r="E458" s="17">
        <f t="shared" si="2"/>
        <v>32</v>
      </c>
      <c r="F458" s="15" t="str">
        <f t="shared" si="3"/>
        <v>Pengurangan</v>
      </c>
    </row>
    <row r="459" spans="1:6" ht="15.75" customHeight="1" x14ac:dyDescent="0.25">
      <c r="A459" s="15" t="s">
        <v>410</v>
      </c>
      <c r="B459" s="17">
        <v>102677</v>
      </c>
      <c r="C459" s="17" t="str">
        <f>VLOOKUP(B459,'Barang &amp; Jasa'!$C$2:$D$4066,2,0)</f>
        <v>BATANG</v>
      </c>
      <c r="D459" s="17">
        <f>VLOOKUP(B459,'REKAP OPNAME 2 '!$B$2:$G$909,6,0)</f>
        <v>-5</v>
      </c>
      <c r="E459" s="17">
        <f t="shared" si="2"/>
        <v>5</v>
      </c>
      <c r="F459" s="15" t="str">
        <f t="shared" si="3"/>
        <v>Pengurangan</v>
      </c>
    </row>
    <row r="460" spans="1:6" ht="15.75" customHeight="1" x14ac:dyDescent="0.25">
      <c r="A460" s="15" t="s">
        <v>411</v>
      </c>
      <c r="B460" s="17">
        <v>101423</v>
      </c>
      <c r="C460" s="17" t="str">
        <f>VLOOKUP(B460,'Barang &amp; Jasa'!$C$2:$D$4066,2,0)</f>
        <v>BATANG</v>
      </c>
      <c r="D460" s="17">
        <f>VLOOKUP(B460,'REKAP OPNAME 2 '!$B$2:$G$909,6,0)</f>
        <v>-15</v>
      </c>
      <c r="E460" s="17">
        <f t="shared" si="2"/>
        <v>15</v>
      </c>
      <c r="F460" s="15" t="str">
        <f t="shared" si="3"/>
        <v>Pengurangan</v>
      </c>
    </row>
    <row r="461" spans="1:6" ht="15.75" customHeight="1" x14ac:dyDescent="0.25">
      <c r="A461" s="15" t="s">
        <v>412</v>
      </c>
      <c r="B461" s="17">
        <v>102679</v>
      </c>
      <c r="C461" s="17" t="str">
        <f>VLOOKUP(B461,'Barang &amp; Jasa'!$C$2:$D$4066,2,0)</f>
        <v>BATANG</v>
      </c>
      <c r="D461" s="17">
        <f>VLOOKUP(B461,'REKAP OPNAME 2 '!$B$2:$G$909,6,0)</f>
        <v>-4</v>
      </c>
      <c r="E461" s="17">
        <f t="shared" si="2"/>
        <v>4</v>
      </c>
      <c r="F461" s="15" t="str">
        <f t="shared" si="3"/>
        <v>Pengurangan</v>
      </c>
    </row>
    <row r="462" spans="1:6" ht="15.75" customHeight="1" x14ac:dyDescent="0.25">
      <c r="A462" s="15" t="s">
        <v>413</v>
      </c>
      <c r="B462" s="17">
        <v>101424</v>
      </c>
      <c r="C462" s="17" t="str">
        <f>VLOOKUP(B462,'Barang &amp; Jasa'!$C$2:$D$4066,2,0)</f>
        <v>BATANG</v>
      </c>
      <c r="D462" s="17">
        <f>VLOOKUP(B462,'REKAP OPNAME 2 '!$B$2:$G$909,6,0)</f>
        <v>-19</v>
      </c>
      <c r="E462" s="17">
        <f t="shared" si="2"/>
        <v>19</v>
      </c>
      <c r="F462" s="15" t="str">
        <f t="shared" si="3"/>
        <v>Pengurangan</v>
      </c>
    </row>
    <row r="463" spans="1:6" ht="15.75" customHeight="1" x14ac:dyDescent="0.25">
      <c r="A463" s="15" t="s">
        <v>414</v>
      </c>
      <c r="B463" s="17">
        <v>102680</v>
      </c>
      <c r="C463" s="17" t="str">
        <f>VLOOKUP(B463,'Barang &amp; Jasa'!$C$2:$D$4066,2,0)</f>
        <v>BATANG</v>
      </c>
      <c r="D463" s="17">
        <f>VLOOKUP(B463,'REKAP OPNAME 2 '!$B$2:$G$909,6,0)</f>
        <v>-6</v>
      </c>
      <c r="E463" s="17">
        <f t="shared" si="2"/>
        <v>6</v>
      </c>
      <c r="F463" s="15" t="str">
        <f t="shared" si="3"/>
        <v>Pengurangan</v>
      </c>
    </row>
    <row r="464" spans="1:6" ht="15.75" customHeight="1" x14ac:dyDescent="0.25">
      <c r="A464" s="15" t="s">
        <v>415</v>
      </c>
      <c r="B464" s="17">
        <v>101425</v>
      </c>
      <c r="C464" s="17" t="str">
        <f>VLOOKUP(B464,'Barang &amp; Jasa'!$C$2:$D$4066,2,0)</f>
        <v>BATANG</v>
      </c>
      <c r="D464" s="17">
        <f>VLOOKUP(B464,'REKAP OPNAME 2 '!$B$2:$G$909,6,0)</f>
        <v>-11</v>
      </c>
      <c r="E464" s="17">
        <f t="shared" si="2"/>
        <v>11</v>
      </c>
      <c r="F464" s="15" t="str">
        <f t="shared" si="3"/>
        <v>Pengurangan</v>
      </c>
    </row>
    <row r="465" spans="1:6" ht="15.75" customHeight="1" x14ac:dyDescent="0.25">
      <c r="A465" s="15" t="s">
        <v>416</v>
      </c>
      <c r="B465" s="17">
        <v>102681</v>
      </c>
      <c r="C465" s="17" t="str">
        <f>VLOOKUP(B465,'Barang &amp; Jasa'!$C$2:$D$4066,2,0)</f>
        <v>BATANG</v>
      </c>
      <c r="D465" s="17">
        <f>VLOOKUP(B465,'REKAP OPNAME 2 '!$B$2:$G$909,6,0)</f>
        <v>-9</v>
      </c>
      <c r="E465" s="17">
        <f t="shared" si="2"/>
        <v>9</v>
      </c>
      <c r="F465" s="15" t="str">
        <f t="shared" si="3"/>
        <v>Pengurangan</v>
      </c>
    </row>
    <row r="466" spans="1:6" ht="15.75" customHeight="1" x14ac:dyDescent="0.25">
      <c r="A466" s="15" t="s">
        <v>417</v>
      </c>
      <c r="B466" s="17">
        <v>101426</v>
      </c>
      <c r="C466" s="17" t="str">
        <f>VLOOKUP(B466,'Barang &amp; Jasa'!$C$2:$D$4066,2,0)</f>
        <v>BATANG</v>
      </c>
      <c r="D466" s="17">
        <f>VLOOKUP(B466,'REKAP OPNAME 2 '!$B$2:$G$909,6,0)</f>
        <v>-16</v>
      </c>
      <c r="E466" s="17">
        <f t="shared" si="2"/>
        <v>16</v>
      </c>
      <c r="F466" s="15" t="str">
        <f t="shared" si="3"/>
        <v>Pengurangan</v>
      </c>
    </row>
    <row r="467" spans="1:6" ht="15.75" customHeight="1" x14ac:dyDescent="0.25">
      <c r="A467" s="15" t="s">
        <v>907</v>
      </c>
      <c r="B467" s="17">
        <v>101427</v>
      </c>
      <c r="C467" s="17" t="str">
        <f>VLOOKUP(B467,'Barang &amp; Jasa'!$C$2:$D$4066,2,0)</f>
        <v>BATANG</v>
      </c>
      <c r="D467" s="17">
        <f>VLOOKUP(B467,'REKAP OPNAME 2 '!$B$2:$G$909,6,0)</f>
        <v>0</v>
      </c>
      <c r="E467" s="17">
        <f t="shared" si="2"/>
        <v>0</v>
      </c>
      <c r="F467" s="15" t="str">
        <f t="shared" si="3"/>
        <v>Penambahan</v>
      </c>
    </row>
    <row r="468" spans="1:6" ht="15.75" customHeight="1" x14ac:dyDescent="0.25">
      <c r="A468" s="15" t="s">
        <v>418</v>
      </c>
      <c r="B468" s="17">
        <v>102683</v>
      </c>
      <c r="C468" s="17" t="str">
        <f>VLOOKUP(B468,'Barang &amp; Jasa'!$C$2:$D$4066,2,0)</f>
        <v>BATANG</v>
      </c>
      <c r="D468" s="17">
        <f>VLOOKUP(B468,'REKAP OPNAME 2 '!$B$2:$G$909,6,0)</f>
        <v>-6</v>
      </c>
      <c r="E468" s="17">
        <f t="shared" si="2"/>
        <v>6</v>
      </c>
      <c r="F468" s="15" t="str">
        <f t="shared" si="3"/>
        <v>Pengurangan</v>
      </c>
    </row>
    <row r="469" spans="1:6" ht="15.75" customHeight="1" x14ac:dyDescent="0.25">
      <c r="A469" s="15" t="s">
        <v>419</v>
      </c>
      <c r="B469" s="17">
        <v>101428</v>
      </c>
      <c r="C469" s="17" t="str">
        <f>VLOOKUP(B469,'Barang &amp; Jasa'!$C$2:$D$4066,2,0)</f>
        <v>BATANG</v>
      </c>
      <c r="D469" s="17">
        <f>VLOOKUP(B469,'REKAP OPNAME 2 '!$B$2:$G$909,6,0)</f>
        <v>-9</v>
      </c>
      <c r="E469" s="17">
        <f t="shared" si="2"/>
        <v>9</v>
      </c>
      <c r="F469" s="15" t="str">
        <f t="shared" si="3"/>
        <v>Pengurangan</v>
      </c>
    </row>
    <row r="470" spans="1:6" ht="15.75" customHeight="1" x14ac:dyDescent="0.25">
      <c r="A470" s="15" t="s">
        <v>420</v>
      </c>
      <c r="B470" s="17">
        <v>101429</v>
      </c>
      <c r="C470" s="17" t="str">
        <f>VLOOKUP(B470,'Barang &amp; Jasa'!$C$2:$D$4066,2,0)</f>
        <v>BATANG</v>
      </c>
      <c r="D470" s="17">
        <f>VLOOKUP(B470,'REKAP OPNAME 2 '!$B$2:$G$909,6,0)</f>
        <v>-3</v>
      </c>
      <c r="E470" s="17">
        <f t="shared" si="2"/>
        <v>3</v>
      </c>
      <c r="F470" s="15" t="str">
        <f t="shared" si="3"/>
        <v>Pengurangan</v>
      </c>
    </row>
    <row r="471" spans="1:6" ht="15.75" customHeight="1" x14ac:dyDescent="0.25">
      <c r="A471" s="15" t="s">
        <v>421</v>
      </c>
      <c r="B471" s="17">
        <v>102685</v>
      </c>
      <c r="C471" s="17" t="str">
        <f>VLOOKUP(B471,'Barang &amp; Jasa'!$C$2:$D$4066,2,0)</f>
        <v>BATANG</v>
      </c>
      <c r="D471" s="17">
        <f>VLOOKUP(B471,'REKAP OPNAME 2 '!$B$2:$G$909,6,0)</f>
        <v>-4</v>
      </c>
      <c r="E471" s="17">
        <f t="shared" si="2"/>
        <v>4</v>
      </c>
      <c r="F471" s="15" t="str">
        <f t="shared" si="3"/>
        <v>Pengurangan</v>
      </c>
    </row>
    <row r="472" spans="1:6" ht="15.75" customHeight="1" x14ac:dyDescent="0.25">
      <c r="A472" s="15" t="s">
        <v>422</v>
      </c>
      <c r="B472" s="17">
        <v>101430</v>
      </c>
      <c r="C472" s="17" t="str">
        <f>VLOOKUP(B472,'Barang &amp; Jasa'!$C$2:$D$4066,2,0)</f>
        <v>BATANG</v>
      </c>
      <c r="D472" s="17">
        <f>VLOOKUP(B472,'REKAP OPNAME 2 '!$B$2:$G$909,6,0)</f>
        <v>-6</v>
      </c>
      <c r="E472" s="17">
        <f t="shared" si="2"/>
        <v>6</v>
      </c>
      <c r="F472" s="15" t="str">
        <f t="shared" si="3"/>
        <v>Pengurangan</v>
      </c>
    </row>
    <row r="473" spans="1:6" ht="15.75" customHeight="1" x14ac:dyDescent="0.25">
      <c r="A473" s="15" t="s">
        <v>423</v>
      </c>
      <c r="B473" s="17">
        <v>101431</v>
      </c>
      <c r="C473" s="17" t="str">
        <f>VLOOKUP(B473,'Barang &amp; Jasa'!$C$2:$D$4066,2,0)</f>
        <v>BATANG</v>
      </c>
      <c r="D473" s="17">
        <f>VLOOKUP(B473,'REKAP OPNAME 2 '!$B$2:$G$909,6,0)</f>
        <v>-6</v>
      </c>
      <c r="E473" s="17">
        <f t="shared" si="2"/>
        <v>6</v>
      </c>
      <c r="F473" s="15" t="str">
        <f t="shared" si="3"/>
        <v>Pengurangan</v>
      </c>
    </row>
    <row r="474" spans="1:6" ht="15.75" customHeight="1" x14ac:dyDescent="0.25">
      <c r="A474" s="15" t="s">
        <v>424</v>
      </c>
      <c r="B474" s="17">
        <v>102687</v>
      </c>
      <c r="C474" s="17" t="str">
        <f>VLOOKUP(B474,'Barang &amp; Jasa'!$C$2:$D$4066,2,0)</f>
        <v>BATANG</v>
      </c>
      <c r="D474" s="17">
        <f>VLOOKUP(B474,'REKAP OPNAME 2 '!$B$2:$G$909,6,0)</f>
        <v>-5</v>
      </c>
      <c r="E474" s="17">
        <f t="shared" si="2"/>
        <v>5</v>
      </c>
      <c r="F474" s="15" t="str">
        <f t="shared" si="3"/>
        <v>Pengurangan</v>
      </c>
    </row>
    <row r="475" spans="1:6" ht="15.75" customHeight="1" x14ac:dyDescent="0.25">
      <c r="A475" s="15" t="s">
        <v>908</v>
      </c>
      <c r="B475" s="17">
        <v>101433</v>
      </c>
      <c r="C475" s="17" t="str">
        <f>VLOOKUP(B475,'Barang &amp; Jasa'!$C$2:$D$4066,2,0)</f>
        <v>BATANG</v>
      </c>
      <c r="D475" s="17">
        <f>VLOOKUP(B475,'REKAP OPNAME 2 '!$B$2:$G$909,6,0)</f>
        <v>0</v>
      </c>
      <c r="E475" s="17">
        <f t="shared" si="2"/>
        <v>0</v>
      </c>
      <c r="F475" s="15" t="str">
        <f t="shared" si="3"/>
        <v>Penambahan</v>
      </c>
    </row>
    <row r="476" spans="1:6" ht="15.75" customHeight="1" x14ac:dyDescent="0.25">
      <c r="A476" s="15" t="s">
        <v>425</v>
      </c>
      <c r="B476" s="17">
        <v>102689</v>
      </c>
      <c r="C476" s="17" t="str">
        <f>VLOOKUP(B476,'Barang &amp; Jasa'!$C$2:$D$4066,2,0)</f>
        <v>BATANG</v>
      </c>
      <c r="D476" s="17">
        <f>VLOOKUP(B476,'REKAP OPNAME 2 '!$B$2:$G$909,6,0)</f>
        <v>-7</v>
      </c>
      <c r="E476" s="17">
        <f t="shared" si="2"/>
        <v>7</v>
      </c>
      <c r="F476" s="15" t="str">
        <f t="shared" si="3"/>
        <v>Pengurangan</v>
      </c>
    </row>
    <row r="477" spans="1:6" ht="15.75" customHeight="1" x14ac:dyDescent="0.25">
      <c r="A477" s="15" t="s">
        <v>426</v>
      </c>
      <c r="B477" s="17">
        <v>101434</v>
      </c>
      <c r="C477" s="17" t="str">
        <f>VLOOKUP(B477,'Barang &amp; Jasa'!$C$2:$D$4066,2,0)</f>
        <v>BATANG</v>
      </c>
      <c r="D477" s="17">
        <f>VLOOKUP(B477,'REKAP OPNAME 2 '!$B$2:$G$909,6,0)</f>
        <v>-106</v>
      </c>
      <c r="E477" s="17">
        <f t="shared" si="2"/>
        <v>106</v>
      </c>
      <c r="F477" s="15" t="str">
        <f t="shared" si="3"/>
        <v>Pengurangan</v>
      </c>
    </row>
    <row r="478" spans="1:6" ht="15.75" customHeight="1" x14ac:dyDescent="0.25">
      <c r="A478" s="15" t="s">
        <v>427</v>
      </c>
      <c r="B478" s="17">
        <v>102690</v>
      </c>
      <c r="C478" s="17" t="str">
        <f>VLOOKUP(B478,'Barang &amp; Jasa'!$C$2:$D$4066,2,0)</f>
        <v>BATANG</v>
      </c>
      <c r="D478" s="17">
        <f>VLOOKUP(B478,'REKAP OPNAME 2 '!$B$2:$G$909,6,0)</f>
        <v>-10</v>
      </c>
      <c r="E478" s="17">
        <f t="shared" si="2"/>
        <v>10</v>
      </c>
      <c r="F478" s="15" t="str">
        <f t="shared" si="3"/>
        <v>Pengurangan</v>
      </c>
    </row>
    <row r="479" spans="1:6" ht="15.75" customHeight="1" x14ac:dyDescent="0.25">
      <c r="A479" s="15" t="s">
        <v>428</v>
      </c>
      <c r="B479" s="17">
        <v>101435</v>
      </c>
      <c r="C479" s="17" t="str">
        <f>VLOOKUP(B479,'Barang &amp; Jasa'!$C$2:$D$4066,2,0)</f>
        <v>BATANG</v>
      </c>
      <c r="D479" s="17">
        <f>VLOOKUP(B479,'REKAP OPNAME 2 '!$B$2:$G$909,6,0)</f>
        <v>2</v>
      </c>
      <c r="E479" s="17">
        <f t="shared" si="2"/>
        <v>2</v>
      </c>
      <c r="F479" s="15" t="str">
        <f t="shared" si="3"/>
        <v>Penambahan</v>
      </c>
    </row>
    <row r="480" spans="1:6" ht="15.75" customHeight="1" x14ac:dyDescent="0.25">
      <c r="A480" s="15" t="s">
        <v>429</v>
      </c>
      <c r="B480" s="17">
        <v>102691</v>
      </c>
      <c r="C480" s="17" t="str">
        <f>VLOOKUP(B480,'Barang &amp; Jasa'!$C$2:$D$4066,2,0)</f>
        <v>BATANG</v>
      </c>
      <c r="D480" s="17">
        <f>VLOOKUP(B480,'REKAP OPNAME 2 '!$B$2:$G$909,6,0)</f>
        <v>-8</v>
      </c>
      <c r="E480" s="17">
        <f t="shared" si="2"/>
        <v>8</v>
      </c>
      <c r="F480" s="15" t="str">
        <f t="shared" si="3"/>
        <v>Pengurangan</v>
      </c>
    </row>
    <row r="481" spans="1:6" ht="15.75" customHeight="1" x14ac:dyDescent="0.25">
      <c r="A481" s="15" t="s">
        <v>430</v>
      </c>
      <c r="B481" s="17">
        <v>101436</v>
      </c>
      <c r="C481" s="17" t="str">
        <f>VLOOKUP(B481,'Barang &amp; Jasa'!$C$2:$D$4066,2,0)</f>
        <v>BATANG</v>
      </c>
      <c r="D481" s="17">
        <f>VLOOKUP(B481,'REKAP OPNAME 2 '!$B$2:$G$909,6,0)</f>
        <v>-4</v>
      </c>
      <c r="E481" s="17">
        <f t="shared" si="2"/>
        <v>4</v>
      </c>
      <c r="F481" s="15" t="str">
        <f t="shared" si="3"/>
        <v>Pengurangan</v>
      </c>
    </row>
    <row r="482" spans="1:6" ht="15.75" customHeight="1" x14ac:dyDescent="0.25">
      <c r="A482" s="15" t="s">
        <v>431</v>
      </c>
      <c r="B482" s="17">
        <v>102692</v>
      </c>
      <c r="C482" s="17" t="str">
        <f>VLOOKUP(B482,'Barang &amp; Jasa'!$C$2:$D$4066,2,0)</f>
        <v>BATANG</v>
      </c>
      <c r="D482" s="17">
        <f>VLOOKUP(B482,'REKAP OPNAME 2 '!$B$2:$G$909,6,0)</f>
        <v>-5</v>
      </c>
      <c r="E482" s="17">
        <f t="shared" si="2"/>
        <v>5</v>
      </c>
      <c r="F482" s="15" t="str">
        <f t="shared" si="3"/>
        <v>Pengurangan</v>
      </c>
    </row>
    <row r="483" spans="1:6" ht="15.75" customHeight="1" x14ac:dyDescent="0.25">
      <c r="A483" s="15" t="s">
        <v>909</v>
      </c>
      <c r="B483" s="17">
        <v>101437</v>
      </c>
      <c r="C483" s="17" t="str">
        <f>VLOOKUP(B483,'Barang &amp; Jasa'!$C$2:$D$4066,2,0)</f>
        <v>BATANG</v>
      </c>
      <c r="D483" s="17">
        <f>VLOOKUP(B483,'REKAP OPNAME 2 '!$B$2:$G$909,6,0)</f>
        <v>0</v>
      </c>
      <c r="E483" s="17">
        <f t="shared" si="2"/>
        <v>0</v>
      </c>
      <c r="F483" s="15" t="str">
        <f t="shared" si="3"/>
        <v>Penambahan</v>
      </c>
    </row>
    <row r="484" spans="1:6" ht="15.75" customHeight="1" x14ac:dyDescent="0.25">
      <c r="A484" s="15" t="s">
        <v>432</v>
      </c>
      <c r="B484" s="17">
        <v>102693</v>
      </c>
      <c r="C484" s="17" t="str">
        <f>VLOOKUP(B484,'Barang &amp; Jasa'!$C$2:$D$4066,2,0)</f>
        <v>BATANG</v>
      </c>
      <c r="D484" s="17">
        <f>VLOOKUP(B484,'REKAP OPNAME 2 '!$B$2:$G$909,6,0)</f>
        <v>-12</v>
      </c>
      <c r="E484" s="17">
        <f t="shared" si="2"/>
        <v>12</v>
      </c>
      <c r="F484" s="15" t="str">
        <f t="shared" si="3"/>
        <v>Pengurangan</v>
      </c>
    </row>
    <row r="485" spans="1:6" ht="15.75" customHeight="1" x14ac:dyDescent="0.25">
      <c r="A485" s="15" t="s">
        <v>433</v>
      </c>
      <c r="B485" s="17">
        <v>101438</v>
      </c>
      <c r="C485" s="17" t="str">
        <f>VLOOKUP(B485,'Barang &amp; Jasa'!$C$2:$D$4066,2,0)</f>
        <v>BATANG</v>
      </c>
      <c r="D485" s="17">
        <f>VLOOKUP(B485,'REKAP OPNAME 2 '!$B$2:$G$909,6,0)</f>
        <v>-20</v>
      </c>
      <c r="E485" s="17">
        <f t="shared" si="2"/>
        <v>20</v>
      </c>
      <c r="F485" s="15" t="str">
        <f t="shared" si="3"/>
        <v>Pengurangan</v>
      </c>
    </row>
    <row r="486" spans="1:6" ht="15.75" customHeight="1" x14ac:dyDescent="0.25">
      <c r="A486" s="15" t="s">
        <v>910</v>
      </c>
      <c r="B486" s="17">
        <v>101439</v>
      </c>
      <c r="C486" s="17" t="str">
        <f>VLOOKUP(B486,'Barang &amp; Jasa'!$C$2:$D$4066,2,0)</f>
        <v>BATANG</v>
      </c>
      <c r="D486" s="17">
        <f>VLOOKUP(B486,'REKAP OPNAME 2 '!$B$2:$G$909,6,0)</f>
        <v>0</v>
      </c>
      <c r="E486" s="17">
        <f t="shared" si="2"/>
        <v>0</v>
      </c>
      <c r="F486" s="15" t="str">
        <f t="shared" si="3"/>
        <v>Penambahan</v>
      </c>
    </row>
    <row r="487" spans="1:6" ht="15.75" customHeight="1" x14ac:dyDescent="0.25">
      <c r="A487" s="15" t="s">
        <v>434</v>
      </c>
      <c r="B487" s="17">
        <v>101440</v>
      </c>
      <c r="C487" s="17" t="str">
        <f>VLOOKUP(B487,'Barang &amp; Jasa'!$C$2:$D$4066,2,0)</f>
        <v>BATANG</v>
      </c>
      <c r="D487" s="17">
        <f>VLOOKUP(B487,'REKAP OPNAME 2 '!$B$2:$G$909,6,0)</f>
        <v>-37</v>
      </c>
      <c r="E487" s="17">
        <f t="shared" si="2"/>
        <v>37</v>
      </c>
      <c r="F487" s="15" t="str">
        <f t="shared" si="3"/>
        <v>Pengurangan</v>
      </c>
    </row>
    <row r="488" spans="1:6" ht="15.75" customHeight="1" x14ac:dyDescent="0.25">
      <c r="A488" s="15" t="s">
        <v>435</v>
      </c>
      <c r="B488" s="17">
        <v>102696</v>
      </c>
      <c r="C488" s="17" t="str">
        <f>VLOOKUP(B488,'Barang &amp; Jasa'!$C$2:$D$4066,2,0)</f>
        <v>BATANG</v>
      </c>
      <c r="D488" s="17">
        <f>VLOOKUP(B488,'REKAP OPNAME 2 '!$B$2:$G$909,6,0)</f>
        <v>-26</v>
      </c>
      <c r="E488" s="17">
        <f t="shared" si="2"/>
        <v>26</v>
      </c>
      <c r="F488" s="15" t="str">
        <f t="shared" si="3"/>
        <v>Pengurangan</v>
      </c>
    </row>
    <row r="489" spans="1:6" ht="15.75" customHeight="1" x14ac:dyDescent="0.25">
      <c r="A489" s="15" t="s">
        <v>911</v>
      </c>
      <c r="B489" s="17">
        <v>101441</v>
      </c>
      <c r="C489" s="17" t="str">
        <f>VLOOKUP(B489,'Barang &amp; Jasa'!$C$2:$D$4066,2,0)</f>
        <v>BATANG</v>
      </c>
      <c r="D489" s="17">
        <f>VLOOKUP(B489,'REKAP OPNAME 2 '!$B$2:$G$909,6,0)</f>
        <v>0</v>
      </c>
      <c r="E489" s="17">
        <f t="shared" si="2"/>
        <v>0</v>
      </c>
      <c r="F489" s="15" t="str">
        <f t="shared" si="3"/>
        <v>Penambahan</v>
      </c>
    </row>
    <row r="490" spans="1:6" ht="15.75" customHeight="1" x14ac:dyDescent="0.25">
      <c r="A490" s="15" t="s">
        <v>436</v>
      </c>
      <c r="B490" s="17">
        <v>102697</v>
      </c>
      <c r="C490" s="17" t="str">
        <f>VLOOKUP(B490,'Barang &amp; Jasa'!$C$2:$D$4066,2,0)</f>
        <v>BATANG</v>
      </c>
      <c r="D490" s="17">
        <f>VLOOKUP(B490,'REKAP OPNAME 2 '!$B$2:$G$909,6,0)</f>
        <v>-1</v>
      </c>
      <c r="E490" s="17">
        <f t="shared" si="2"/>
        <v>1</v>
      </c>
      <c r="F490" s="15" t="str">
        <f t="shared" si="3"/>
        <v>Pengurangan</v>
      </c>
    </row>
    <row r="491" spans="1:6" ht="15.75" customHeight="1" x14ac:dyDescent="0.25">
      <c r="A491" s="15" t="s">
        <v>437</v>
      </c>
      <c r="B491" s="17">
        <v>101442</v>
      </c>
      <c r="C491" s="17" t="str">
        <f>VLOOKUP(B491,'Barang &amp; Jasa'!$C$2:$D$4066,2,0)</f>
        <v>BATANG</v>
      </c>
      <c r="D491" s="17">
        <f>VLOOKUP(B491,'REKAP OPNAME 2 '!$B$2:$G$909,6,0)</f>
        <v>-169</v>
      </c>
      <c r="E491" s="17">
        <f t="shared" si="2"/>
        <v>169</v>
      </c>
      <c r="F491" s="15" t="str">
        <f t="shared" si="3"/>
        <v>Pengurangan</v>
      </c>
    </row>
    <row r="492" spans="1:6" ht="15.75" customHeight="1" x14ac:dyDescent="0.25">
      <c r="A492" s="15" t="s">
        <v>438</v>
      </c>
      <c r="B492" s="17">
        <v>101443</v>
      </c>
      <c r="C492" s="17" t="str">
        <f>VLOOKUP(B492,'Barang &amp; Jasa'!$C$2:$D$4066,2,0)</f>
        <v>BATANG</v>
      </c>
      <c r="D492" s="17">
        <f>VLOOKUP(B492,'REKAP OPNAME 2 '!$B$2:$G$909,6,0)</f>
        <v>-139</v>
      </c>
      <c r="E492" s="17">
        <f t="shared" si="2"/>
        <v>139</v>
      </c>
      <c r="F492" s="15" t="str">
        <f t="shared" si="3"/>
        <v>Pengurangan</v>
      </c>
    </row>
    <row r="493" spans="1:6" ht="15.75" customHeight="1" x14ac:dyDescent="0.25">
      <c r="A493" s="15" t="s">
        <v>439</v>
      </c>
      <c r="B493" s="17">
        <v>102699</v>
      </c>
      <c r="C493" s="17" t="str">
        <f>VLOOKUP(B493,'Barang &amp; Jasa'!$C$2:$D$4066,2,0)</f>
        <v>BATANG</v>
      </c>
      <c r="D493" s="17">
        <f>VLOOKUP(B493,'REKAP OPNAME 2 '!$B$2:$G$909,6,0)</f>
        <v>-11</v>
      </c>
      <c r="E493" s="17">
        <f t="shared" si="2"/>
        <v>11</v>
      </c>
      <c r="F493" s="15" t="str">
        <f t="shared" si="3"/>
        <v>Pengurangan</v>
      </c>
    </row>
    <row r="494" spans="1:6" ht="15.75" customHeight="1" x14ac:dyDescent="0.25">
      <c r="A494" s="15" t="s">
        <v>440</v>
      </c>
      <c r="B494" s="17">
        <v>101447</v>
      </c>
      <c r="C494" s="17" t="str">
        <f>VLOOKUP(B494,'Barang &amp; Jasa'!$C$2:$D$4066,2,0)</f>
        <v>BATANG</v>
      </c>
      <c r="D494" s="17">
        <f>VLOOKUP(B494,'REKAP OPNAME 2 '!$B$2:$G$909,6,0)</f>
        <v>-99</v>
      </c>
      <c r="E494" s="17">
        <f t="shared" si="2"/>
        <v>99</v>
      </c>
      <c r="F494" s="15" t="str">
        <f t="shared" si="3"/>
        <v>Pengurangan</v>
      </c>
    </row>
    <row r="495" spans="1:6" ht="15.75" customHeight="1" x14ac:dyDescent="0.25">
      <c r="A495" s="15" t="s">
        <v>441</v>
      </c>
      <c r="B495" s="17">
        <v>102701</v>
      </c>
      <c r="C495" s="17" t="str">
        <f>VLOOKUP(B495,'Barang &amp; Jasa'!$C$2:$D$4066,2,0)</f>
        <v>BATANG</v>
      </c>
      <c r="D495" s="17">
        <f>VLOOKUP(B495,'REKAP OPNAME 2 '!$B$2:$G$909,6,0)</f>
        <v>-20</v>
      </c>
      <c r="E495" s="17">
        <f t="shared" si="2"/>
        <v>20</v>
      </c>
      <c r="F495" s="15" t="str">
        <f t="shared" si="3"/>
        <v>Pengurangan</v>
      </c>
    </row>
    <row r="496" spans="1:6" ht="15.75" customHeight="1" x14ac:dyDescent="0.25">
      <c r="A496" s="15" t="s">
        <v>442</v>
      </c>
      <c r="B496" s="17">
        <v>101448</v>
      </c>
      <c r="C496" s="17" t="str">
        <f>VLOOKUP(B496,'Barang &amp; Jasa'!$C$2:$D$4066,2,0)</f>
        <v>BATANG</v>
      </c>
      <c r="D496" s="17">
        <f>VLOOKUP(B496,'REKAP OPNAME 2 '!$B$2:$G$909,6,0)</f>
        <v>-38</v>
      </c>
      <c r="E496" s="17">
        <f t="shared" si="2"/>
        <v>38</v>
      </c>
      <c r="F496" s="15" t="str">
        <f t="shared" si="3"/>
        <v>Pengurangan</v>
      </c>
    </row>
    <row r="497" spans="1:6" ht="15.75" customHeight="1" x14ac:dyDescent="0.25">
      <c r="A497" s="15" t="s">
        <v>443</v>
      </c>
      <c r="B497" s="17">
        <v>102702</v>
      </c>
      <c r="C497" s="17" t="str">
        <f>VLOOKUP(B497,'Barang &amp; Jasa'!$C$2:$D$4066,2,0)</f>
        <v>BATANG</v>
      </c>
      <c r="D497" s="17">
        <f>VLOOKUP(B497,'REKAP OPNAME 2 '!$B$2:$G$909,6,0)</f>
        <v>-10</v>
      </c>
      <c r="E497" s="17">
        <f t="shared" si="2"/>
        <v>10</v>
      </c>
      <c r="F497" s="15" t="str">
        <f t="shared" si="3"/>
        <v>Pengurangan</v>
      </c>
    </row>
    <row r="498" spans="1:6" ht="15.75" customHeight="1" x14ac:dyDescent="0.25">
      <c r="A498" s="15" t="s">
        <v>444</v>
      </c>
      <c r="B498" s="17">
        <v>102704</v>
      </c>
      <c r="C498" s="17" t="str">
        <f>VLOOKUP(B498,'Barang &amp; Jasa'!$C$2:$D$4066,2,0)</f>
        <v>BATANG</v>
      </c>
      <c r="D498" s="17">
        <f>VLOOKUP(B498,'REKAP OPNAME 2 '!$B$2:$G$909,6,0)</f>
        <v>-2</v>
      </c>
      <c r="E498" s="17">
        <f t="shared" si="2"/>
        <v>2</v>
      </c>
      <c r="F498" s="15" t="str">
        <f t="shared" si="3"/>
        <v>Pengurangan</v>
      </c>
    </row>
    <row r="499" spans="1:6" ht="15.75" customHeight="1" x14ac:dyDescent="0.25">
      <c r="A499" s="15" t="s">
        <v>445</v>
      </c>
      <c r="B499" s="17">
        <v>102705</v>
      </c>
      <c r="C499" s="17" t="str">
        <f>VLOOKUP(B499,'Barang &amp; Jasa'!$C$2:$D$4066,2,0)</f>
        <v>BATANG</v>
      </c>
      <c r="D499" s="17">
        <f>VLOOKUP(B499,'REKAP OPNAME 2 '!$B$2:$G$909,6,0)</f>
        <v>-6</v>
      </c>
      <c r="E499" s="17">
        <f t="shared" si="2"/>
        <v>6</v>
      </c>
      <c r="F499" s="15" t="str">
        <f t="shared" si="3"/>
        <v>Pengurangan</v>
      </c>
    </row>
    <row r="500" spans="1:6" ht="15.75" customHeight="1" x14ac:dyDescent="0.25">
      <c r="A500" s="15" t="s">
        <v>446</v>
      </c>
      <c r="B500" s="17">
        <v>101450</v>
      </c>
      <c r="C500" s="17" t="str">
        <f>VLOOKUP(B500,'Barang &amp; Jasa'!$C$2:$D$4066,2,0)</f>
        <v>LEMBAR</v>
      </c>
      <c r="D500" s="17">
        <f>VLOOKUP(B500,'REKAP OPNAME 2 '!$B$2:$G$909,6,0)</f>
        <v>-23</v>
      </c>
      <c r="E500" s="17">
        <f t="shared" si="2"/>
        <v>23</v>
      </c>
      <c r="F500" s="15" t="str">
        <f t="shared" si="3"/>
        <v>Pengurangan</v>
      </c>
    </row>
    <row r="501" spans="1:6" ht="15.75" customHeight="1" x14ac:dyDescent="0.25">
      <c r="A501" s="15" t="s">
        <v>447</v>
      </c>
      <c r="B501" s="17">
        <v>102707</v>
      </c>
      <c r="C501" s="17" t="str">
        <f>VLOOKUP(B501,'Barang &amp; Jasa'!$C$2:$D$4066,2,0)</f>
        <v>LEMBAR</v>
      </c>
      <c r="D501" s="17">
        <f>VLOOKUP(B501,'REKAP OPNAME 2 '!$B$2:$G$909,6,0)</f>
        <v>-15</v>
      </c>
      <c r="E501" s="17">
        <f t="shared" si="2"/>
        <v>15</v>
      </c>
      <c r="F501" s="15" t="str">
        <f t="shared" si="3"/>
        <v>Pengurangan</v>
      </c>
    </row>
    <row r="502" spans="1:6" ht="15.75" customHeight="1" x14ac:dyDescent="0.25">
      <c r="A502" s="15" t="s">
        <v>448</v>
      </c>
      <c r="B502" s="17">
        <v>101452</v>
      </c>
      <c r="C502" s="17" t="str">
        <f>VLOOKUP(B502,'Barang &amp; Jasa'!$C$2:$D$4066,2,0)</f>
        <v>LEMBAR</v>
      </c>
      <c r="D502" s="17">
        <f>VLOOKUP(B502,'REKAP OPNAME 2 '!$B$2:$G$909,6,0)</f>
        <v>-63</v>
      </c>
      <c r="E502" s="17">
        <f t="shared" si="2"/>
        <v>63</v>
      </c>
      <c r="F502" s="15" t="str">
        <f t="shared" si="3"/>
        <v>Pengurangan</v>
      </c>
    </row>
    <row r="503" spans="1:6" ht="15.75" customHeight="1" x14ac:dyDescent="0.25">
      <c r="A503" s="15" t="s">
        <v>449</v>
      </c>
      <c r="B503" s="17">
        <v>101453</v>
      </c>
      <c r="C503" s="17" t="str">
        <f>VLOOKUP(B503,'Barang &amp; Jasa'!$C$2:$D$4066,2,0)</f>
        <v>LEMBAR</v>
      </c>
      <c r="D503" s="17">
        <f>VLOOKUP(B503,'REKAP OPNAME 2 '!$B$2:$G$909,6,0)</f>
        <v>19</v>
      </c>
      <c r="E503" s="17">
        <f t="shared" si="2"/>
        <v>19</v>
      </c>
      <c r="F503" s="15" t="str">
        <f t="shared" si="3"/>
        <v>Penambahan</v>
      </c>
    </row>
    <row r="504" spans="1:6" ht="15.75" customHeight="1" x14ac:dyDescent="0.25">
      <c r="A504" s="15" t="s">
        <v>450</v>
      </c>
      <c r="B504" s="17">
        <v>102709</v>
      </c>
      <c r="C504" s="17" t="str">
        <f>VLOOKUP(B504,'Barang &amp; Jasa'!$C$2:$D$4066,2,0)</f>
        <v>LEMBAR</v>
      </c>
      <c r="D504" s="17">
        <f>VLOOKUP(B504,'REKAP OPNAME 2 '!$B$2:$G$909,6,0)</f>
        <v>-15</v>
      </c>
      <c r="E504" s="17">
        <f t="shared" si="2"/>
        <v>15</v>
      </c>
      <c r="F504" s="15" t="str">
        <f t="shared" si="3"/>
        <v>Pengurangan</v>
      </c>
    </row>
    <row r="505" spans="1:6" ht="15.75" customHeight="1" x14ac:dyDescent="0.25">
      <c r="A505" s="15" t="s">
        <v>451</v>
      </c>
      <c r="B505" s="17">
        <v>101454</v>
      </c>
      <c r="C505" s="17" t="str">
        <f>VLOOKUP(B505,'Barang &amp; Jasa'!$C$2:$D$4066,2,0)</f>
        <v>LEMBAR</v>
      </c>
      <c r="D505" s="17">
        <f>VLOOKUP(B505,'REKAP OPNAME 2 '!$B$2:$G$909,6,0)</f>
        <v>-24</v>
      </c>
      <c r="E505" s="17">
        <f t="shared" si="2"/>
        <v>24</v>
      </c>
      <c r="F505" s="15" t="str">
        <f t="shared" si="3"/>
        <v>Pengurangan</v>
      </c>
    </row>
    <row r="506" spans="1:6" ht="15.75" customHeight="1" x14ac:dyDescent="0.25">
      <c r="A506" s="15" t="s">
        <v>452</v>
      </c>
      <c r="B506" s="17">
        <v>101455</v>
      </c>
      <c r="C506" s="17" t="str">
        <f>VLOOKUP(B506,'Barang &amp; Jasa'!$C$2:$D$4066,2,0)</f>
        <v>LEMBAR</v>
      </c>
      <c r="D506" s="17">
        <f>VLOOKUP(B506,'REKAP OPNAME 2 '!$B$2:$G$909,6,0)</f>
        <v>2</v>
      </c>
      <c r="E506" s="17">
        <f t="shared" si="2"/>
        <v>2</v>
      </c>
      <c r="F506" s="15" t="str">
        <f t="shared" si="3"/>
        <v>Penambahan</v>
      </c>
    </row>
    <row r="507" spans="1:6" ht="15.75" customHeight="1" x14ac:dyDescent="0.25">
      <c r="A507" s="15" t="s">
        <v>453</v>
      </c>
      <c r="B507" s="17">
        <v>102711</v>
      </c>
      <c r="C507" s="17" t="str">
        <f>VLOOKUP(B507,'Barang &amp; Jasa'!$C$2:$D$4066,2,0)</f>
        <v>LEMBAR</v>
      </c>
      <c r="D507" s="17">
        <f>VLOOKUP(B507,'REKAP OPNAME 2 '!$B$2:$G$909,6,0)</f>
        <v>-5</v>
      </c>
      <c r="E507" s="17">
        <f t="shared" si="2"/>
        <v>5</v>
      </c>
      <c r="F507" s="15" t="str">
        <f t="shared" si="3"/>
        <v>Pengurangan</v>
      </c>
    </row>
    <row r="508" spans="1:6" ht="15.75" customHeight="1" x14ac:dyDescent="0.25">
      <c r="A508" s="15" t="s">
        <v>454</v>
      </c>
      <c r="B508" s="17">
        <v>101470</v>
      </c>
      <c r="C508" s="17" t="str">
        <f>VLOOKUP(B508,'Barang &amp; Jasa'!$C$2:$D$4066,2,0)</f>
        <v>PCS</v>
      </c>
      <c r="D508" s="17">
        <f>VLOOKUP(B508,'REKAP OPNAME 2 '!$B$2:$G$909,6,0)</f>
        <v>-556</v>
      </c>
      <c r="E508" s="17">
        <f t="shared" si="2"/>
        <v>556</v>
      </c>
      <c r="F508" s="15" t="str">
        <f t="shared" si="3"/>
        <v>Pengurangan</v>
      </c>
    </row>
    <row r="509" spans="1:6" ht="15.75" customHeight="1" x14ac:dyDescent="0.25">
      <c r="A509" s="15" t="s">
        <v>455</v>
      </c>
      <c r="B509" s="17">
        <v>101474</v>
      </c>
      <c r="C509" s="17" t="str">
        <f>VLOOKUP(B509,'Barang &amp; Jasa'!$C$2:$D$4066,2,0)</f>
        <v>BATANG</v>
      </c>
      <c r="D509" s="17">
        <f>VLOOKUP(B509,'REKAP OPNAME 2 '!$B$2:$G$909,6,0)</f>
        <v>-138</v>
      </c>
      <c r="E509" s="17">
        <f t="shared" si="2"/>
        <v>138</v>
      </c>
      <c r="F509" s="15" t="str">
        <f t="shared" si="3"/>
        <v>Pengurangan</v>
      </c>
    </row>
    <row r="510" spans="1:6" ht="15.75" customHeight="1" x14ac:dyDescent="0.25">
      <c r="A510" s="15" t="s">
        <v>456</v>
      </c>
      <c r="B510" s="17">
        <v>102731</v>
      </c>
      <c r="C510" s="17" t="str">
        <f>VLOOKUP(B510,'Barang &amp; Jasa'!$C$2:$D$4066,2,0)</f>
        <v>BATANG</v>
      </c>
      <c r="D510" s="17">
        <f>VLOOKUP(B510,'REKAP OPNAME 2 '!$B$2:$G$909,6,0)</f>
        <v>-69</v>
      </c>
      <c r="E510" s="17">
        <f t="shared" si="2"/>
        <v>69</v>
      </c>
      <c r="F510" s="15" t="str">
        <f t="shared" si="3"/>
        <v>Pengurangan</v>
      </c>
    </row>
    <row r="511" spans="1:6" ht="15.75" customHeight="1" x14ac:dyDescent="0.25">
      <c r="A511" s="15" t="s">
        <v>457</v>
      </c>
      <c r="B511" s="17">
        <v>101475</v>
      </c>
      <c r="C511" s="17" t="str">
        <f>VLOOKUP(B511,'Barang &amp; Jasa'!$C$2:$D$4066,2,0)</f>
        <v>BATANG</v>
      </c>
      <c r="D511" s="17">
        <f>VLOOKUP(B511,'REKAP OPNAME 2 '!$B$2:$G$909,6,0)</f>
        <v>-611</v>
      </c>
      <c r="E511" s="17">
        <f t="shared" si="2"/>
        <v>611</v>
      </c>
      <c r="F511" s="15" t="str">
        <f t="shared" si="3"/>
        <v>Pengurangan</v>
      </c>
    </row>
    <row r="512" spans="1:6" ht="15.75" customHeight="1" x14ac:dyDescent="0.25">
      <c r="A512" s="15" t="s">
        <v>458</v>
      </c>
      <c r="B512" s="17">
        <v>101477</v>
      </c>
      <c r="C512" s="17" t="str">
        <f>VLOOKUP(B512,'Barang &amp; Jasa'!$C$2:$D$4066,2,0)</f>
        <v>BATANG</v>
      </c>
      <c r="D512" s="17">
        <f>VLOOKUP(B512,'REKAP OPNAME 2 '!$B$2:$G$909,6,0)</f>
        <v>5</v>
      </c>
      <c r="E512" s="17">
        <f t="shared" ref="E512:E766" si="4">ABS(D512)</f>
        <v>5</v>
      </c>
      <c r="F512" s="15" t="str">
        <f t="shared" ref="F512:F766" si="5">IF(D512&lt;0, "Pengurangan", "Penambahan")</f>
        <v>Penambahan</v>
      </c>
    </row>
    <row r="513" spans="1:6" ht="15.75" customHeight="1" x14ac:dyDescent="0.25">
      <c r="A513" s="15" t="s">
        <v>459</v>
      </c>
      <c r="B513" s="17">
        <v>102734</v>
      </c>
      <c r="C513" s="17" t="str">
        <f>VLOOKUP(B513,'Barang &amp; Jasa'!$C$2:$D$4066,2,0)</f>
        <v>BATANG</v>
      </c>
      <c r="D513" s="17">
        <f>VLOOKUP(B513,'REKAP OPNAME 2 '!$B$2:$G$909,6,0)</f>
        <v>-12</v>
      </c>
      <c r="E513" s="17">
        <f t="shared" si="4"/>
        <v>12</v>
      </c>
      <c r="F513" s="15" t="str">
        <f t="shared" si="5"/>
        <v>Pengurangan</v>
      </c>
    </row>
    <row r="514" spans="1:6" ht="15.75" customHeight="1" x14ac:dyDescent="0.25">
      <c r="A514" s="15" t="s">
        <v>460</v>
      </c>
      <c r="B514" s="17">
        <v>101482</v>
      </c>
      <c r="C514" s="17" t="str">
        <f>VLOOKUP(B514,'Barang &amp; Jasa'!$C$2:$D$4066,2,0)</f>
        <v>BATANG</v>
      </c>
      <c r="D514" s="17">
        <f>VLOOKUP(B514,'REKAP OPNAME 2 '!$B$2:$G$909,6,0)</f>
        <v>-13</v>
      </c>
      <c r="E514" s="17">
        <f t="shared" si="4"/>
        <v>13</v>
      </c>
      <c r="F514" s="15" t="str">
        <f t="shared" si="5"/>
        <v>Pengurangan</v>
      </c>
    </row>
    <row r="515" spans="1:6" ht="15.75" customHeight="1" x14ac:dyDescent="0.25">
      <c r="A515" s="15" t="s">
        <v>461</v>
      </c>
      <c r="B515" s="17">
        <v>102739</v>
      </c>
      <c r="C515" s="17" t="str">
        <f>VLOOKUP(B515,'Barang &amp; Jasa'!$C$2:$D$4066,2,0)</f>
        <v>BATANG</v>
      </c>
      <c r="D515" s="17">
        <f>VLOOKUP(B515,'REKAP OPNAME 2 '!$B$2:$G$909,6,0)</f>
        <v>-6</v>
      </c>
      <c r="E515" s="17">
        <f t="shared" si="4"/>
        <v>6</v>
      </c>
      <c r="F515" s="15" t="str">
        <f t="shared" si="5"/>
        <v>Pengurangan</v>
      </c>
    </row>
    <row r="516" spans="1:6" ht="15.75" customHeight="1" x14ac:dyDescent="0.25">
      <c r="A516" s="15" t="s">
        <v>912</v>
      </c>
      <c r="B516" s="17">
        <v>101484</v>
      </c>
      <c r="C516" s="17" t="str">
        <f>VLOOKUP(B516,'Barang &amp; Jasa'!$C$2:$D$4066,2,0)</f>
        <v>BATANG</v>
      </c>
      <c r="D516" s="17">
        <f>VLOOKUP(B516,'REKAP OPNAME 2 '!$B$2:$G$909,6,0)</f>
        <v>0</v>
      </c>
      <c r="E516" s="17">
        <f t="shared" si="4"/>
        <v>0</v>
      </c>
      <c r="F516" s="15" t="str">
        <f t="shared" si="5"/>
        <v>Penambahan</v>
      </c>
    </row>
    <row r="517" spans="1:6" ht="15.75" customHeight="1" x14ac:dyDescent="0.25">
      <c r="A517" s="15" t="s">
        <v>462</v>
      </c>
      <c r="B517" s="17">
        <v>102741</v>
      </c>
      <c r="C517" s="17" t="str">
        <f>VLOOKUP(B517,'Barang &amp; Jasa'!$C$2:$D$4066,2,0)</f>
        <v>BATANG</v>
      </c>
      <c r="D517" s="17">
        <f>VLOOKUP(B517,'REKAP OPNAME 2 '!$B$2:$G$909,6,0)</f>
        <v>-12</v>
      </c>
      <c r="E517" s="17">
        <f t="shared" si="4"/>
        <v>12</v>
      </c>
      <c r="F517" s="15" t="str">
        <f t="shared" si="5"/>
        <v>Pengurangan</v>
      </c>
    </row>
    <row r="518" spans="1:6" ht="15.75" customHeight="1" x14ac:dyDescent="0.25">
      <c r="A518" s="15" t="s">
        <v>463</v>
      </c>
      <c r="B518" s="17">
        <v>101486</v>
      </c>
      <c r="C518" s="17" t="str">
        <f>VLOOKUP(B518,'Barang &amp; Jasa'!$C$2:$D$4066,2,0)</f>
        <v>BATANG</v>
      </c>
      <c r="D518" s="18">
        <f>VLOOKUP(B518,'REKAP OPNAME 2 '!$B$2:$G$909,6,0)</f>
        <v>-236</v>
      </c>
      <c r="E518" s="17">
        <f t="shared" si="4"/>
        <v>236</v>
      </c>
      <c r="F518" s="15" t="str">
        <f t="shared" si="5"/>
        <v>Pengurangan</v>
      </c>
    </row>
    <row r="519" spans="1:6" ht="15.75" customHeight="1" x14ac:dyDescent="0.25">
      <c r="A519" s="15" t="s">
        <v>464</v>
      </c>
      <c r="B519" s="17">
        <v>102745</v>
      </c>
      <c r="C519" s="17" t="str">
        <f>VLOOKUP(B519,'Barang &amp; Jasa'!$C$2:$D$4066,2,0)</f>
        <v>BATANG</v>
      </c>
      <c r="D519" s="17">
        <f>VLOOKUP(B519,'REKAP OPNAME 2 '!$B$2:$G$909,6,0)</f>
        <v>-25</v>
      </c>
      <c r="E519" s="17">
        <f t="shared" si="4"/>
        <v>25</v>
      </c>
      <c r="F519" s="15" t="str">
        <f t="shared" si="5"/>
        <v>Pengurangan</v>
      </c>
    </row>
    <row r="520" spans="1:6" ht="15.75" customHeight="1" x14ac:dyDescent="0.25">
      <c r="A520" s="15" t="s">
        <v>465</v>
      </c>
      <c r="B520" s="17">
        <v>102746</v>
      </c>
      <c r="C520" s="17" t="str">
        <f>VLOOKUP(B520,'Barang &amp; Jasa'!$C$2:$D$4066,2,0)</f>
        <v>BATANG</v>
      </c>
      <c r="D520" s="17">
        <f>VLOOKUP(B520,'REKAP OPNAME 2 '!$B$2:$G$909,6,0)</f>
        <v>-9</v>
      </c>
      <c r="E520" s="17">
        <f t="shared" si="4"/>
        <v>9</v>
      </c>
      <c r="F520" s="15" t="str">
        <f t="shared" si="5"/>
        <v>Pengurangan</v>
      </c>
    </row>
    <row r="521" spans="1:6" ht="15.75" customHeight="1" x14ac:dyDescent="0.25">
      <c r="A521" s="15" t="s">
        <v>466</v>
      </c>
      <c r="B521" s="17">
        <v>101490</v>
      </c>
      <c r="C521" s="17" t="str">
        <f>VLOOKUP(B521,'Barang &amp; Jasa'!$C$2:$D$4066,2,0)</f>
        <v>BATANG</v>
      </c>
      <c r="D521" s="18">
        <f>VLOOKUP(B521,'REKAP OPNAME 2 '!$B$2:$G$909,6,0)</f>
        <v>-454</v>
      </c>
      <c r="E521" s="17">
        <f t="shared" si="4"/>
        <v>454</v>
      </c>
      <c r="F521" s="15" t="str">
        <f t="shared" si="5"/>
        <v>Pengurangan</v>
      </c>
    </row>
    <row r="522" spans="1:6" ht="15.75" customHeight="1" x14ac:dyDescent="0.25">
      <c r="A522" s="15" t="s">
        <v>467</v>
      </c>
      <c r="B522" s="17">
        <v>102747</v>
      </c>
      <c r="C522" s="17" t="str">
        <f>VLOOKUP(B522,'Barang &amp; Jasa'!$C$2:$D$4066,2,0)</f>
        <v>BATANG</v>
      </c>
      <c r="D522" s="17">
        <f>VLOOKUP(B522,'REKAP OPNAME 2 '!$B$2:$G$909,6,0)</f>
        <v>-4</v>
      </c>
      <c r="E522" s="17">
        <f t="shared" si="4"/>
        <v>4</v>
      </c>
      <c r="F522" s="15" t="str">
        <f t="shared" si="5"/>
        <v>Pengurangan</v>
      </c>
    </row>
    <row r="523" spans="1:6" ht="15.75" customHeight="1" x14ac:dyDescent="0.25">
      <c r="A523" s="15" t="s">
        <v>468</v>
      </c>
      <c r="B523" s="17">
        <v>102748</v>
      </c>
      <c r="C523" s="17" t="str">
        <f>VLOOKUP(B523,'Barang &amp; Jasa'!$C$2:$D$4066,2,0)</f>
        <v>BATANG</v>
      </c>
      <c r="D523" s="17">
        <f>VLOOKUP(B523,'REKAP OPNAME 2 '!$B$2:$G$909,6,0)</f>
        <v>-2</v>
      </c>
      <c r="E523" s="17">
        <f t="shared" si="4"/>
        <v>2</v>
      </c>
      <c r="F523" s="15" t="str">
        <f t="shared" si="5"/>
        <v>Pengurangan</v>
      </c>
    </row>
    <row r="524" spans="1:6" ht="15.75" customHeight="1" x14ac:dyDescent="0.25">
      <c r="A524" s="15" t="s">
        <v>469</v>
      </c>
      <c r="B524" s="17">
        <v>101492</v>
      </c>
      <c r="C524" s="17" t="str">
        <f>VLOOKUP(B524,'Barang &amp; Jasa'!$C$2:$D$4066,2,0)</f>
        <v>BATANG</v>
      </c>
      <c r="D524" s="18">
        <f>VLOOKUP(B524,'REKAP OPNAME 2 '!$B$2:$G$909,6,0)</f>
        <v>-2869</v>
      </c>
      <c r="E524" s="17">
        <f t="shared" si="4"/>
        <v>2869</v>
      </c>
      <c r="F524" s="15" t="str">
        <f t="shared" si="5"/>
        <v>Pengurangan</v>
      </c>
    </row>
    <row r="525" spans="1:6" ht="15.75" customHeight="1" x14ac:dyDescent="0.25">
      <c r="A525" s="15" t="s">
        <v>470</v>
      </c>
      <c r="B525" s="17">
        <v>102749</v>
      </c>
      <c r="C525" s="17" t="str">
        <f>VLOOKUP(B525,'Barang &amp; Jasa'!$C$2:$D$4066,2,0)</f>
        <v>BATANG</v>
      </c>
      <c r="D525" s="17">
        <f>VLOOKUP(B525,'REKAP OPNAME 2 '!$B$2:$G$909,6,0)</f>
        <v>-4</v>
      </c>
      <c r="E525" s="17">
        <f t="shared" si="4"/>
        <v>4</v>
      </c>
      <c r="F525" s="15" t="str">
        <f t="shared" si="5"/>
        <v>Pengurangan</v>
      </c>
    </row>
    <row r="526" spans="1:6" ht="15.75" customHeight="1" x14ac:dyDescent="0.25">
      <c r="A526" s="15" t="s">
        <v>471</v>
      </c>
      <c r="B526" s="17">
        <v>101493</v>
      </c>
      <c r="C526" s="17" t="str">
        <f>VLOOKUP(B526,'Barang &amp; Jasa'!$C$2:$D$4066,2,0)</f>
        <v>BATANG</v>
      </c>
      <c r="D526" s="17">
        <f>VLOOKUP(B526,'REKAP OPNAME 2 '!$B$2:$G$909,6,0)</f>
        <v>1400</v>
      </c>
      <c r="E526" s="17">
        <f t="shared" si="4"/>
        <v>1400</v>
      </c>
      <c r="F526" s="15" t="str">
        <f t="shared" si="5"/>
        <v>Penambahan</v>
      </c>
    </row>
    <row r="527" spans="1:6" ht="15.75" customHeight="1" x14ac:dyDescent="0.25">
      <c r="A527" s="15" t="s">
        <v>472</v>
      </c>
      <c r="B527" s="17">
        <v>102750</v>
      </c>
      <c r="C527" s="17" t="str">
        <f>VLOOKUP(B527,'Barang &amp; Jasa'!$C$2:$D$4066,2,0)</f>
        <v>BATANG</v>
      </c>
      <c r="D527" s="17">
        <f>VLOOKUP(B527,'REKAP OPNAME 2 '!$B$2:$G$909,6,0)</f>
        <v>-7</v>
      </c>
      <c r="E527" s="17">
        <f t="shared" si="4"/>
        <v>7</v>
      </c>
      <c r="F527" s="15" t="str">
        <f t="shared" si="5"/>
        <v>Pengurangan</v>
      </c>
    </row>
    <row r="528" spans="1:6" ht="15.75" customHeight="1" x14ac:dyDescent="0.25">
      <c r="A528" s="15" t="s">
        <v>473</v>
      </c>
      <c r="B528" s="17">
        <v>102752</v>
      </c>
      <c r="C528" s="17" t="str">
        <f>VLOOKUP(B528,'Barang &amp; Jasa'!$C$2:$D$4066,2,0)</f>
        <v>BATANG</v>
      </c>
      <c r="D528" s="17">
        <f>VLOOKUP(B528,'REKAP OPNAME 2 '!$B$2:$G$909,6,0)</f>
        <v>-6</v>
      </c>
      <c r="E528" s="17">
        <f t="shared" si="4"/>
        <v>6</v>
      </c>
      <c r="F528" s="15" t="str">
        <f t="shared" si="5"/>
        <v>Pengurangan</v>
      </c>
    </row>
    <row r="529" spans="1:6" ht="15.75" customHeight="1" x14ac:dyDescent="0.25">
      <c r="A529" s="15" t="s">
        <v>474</v>
      </c>
      <c r="B529" s="17">
        <v>101497</v>
      </c>
      <c r="C529" s="17" t="str">
        <f>VLOOKUP(B529,'Barang &amp; Jasa'!$C$2:$D$4066,2,0)</f>
        <v>BATANG</v>
      </c>
      <c r="D529" s="17">
        <f>VLOOKUP(B529,'REKAP OPNAME 2 '!$B$2:$G$909,6,0)</f>
        <v>-172</v>
      </c>
      <c r="E529" s="17">
        <f t="shared" si="4"/>
        <v>172</v>
      </c>
      <c r="F529" s="15" t="str">
        <f t="shared" si="5"/>
        <v>Pengurangan</v>
      </c>
    </row>
    <row r="530" spans="1:6" ht="15.75" customHeight="1" x14ac:dyDescent="0.25">
      <c r="A530" s="15" t="s">
        <v>475</v>
      </c>
      <c r="B530" s="17">
        <v>101498</v>
      </c>
      <c r="C530" s="17" t="str">
        <f>VLOOKUP(B530,'Barang &amp; Jasa'!$C$2:$D$4066,2,0)</f>
        <v>BATANG</v>
      </c>
      <c r="D530" s="17">
        <f>VLOOKUP(B530,'REKAP OPNAME 2 '!$B$2:$G$909,6,0)</f>
        <v>-244</v>
      </c>
      <c r="E530" s="17">
        <f t="shared" si="4"/>
        <v>244</v>
      </c>
      <c r="F530" s="15" t="str">
        <f t="shared" si="5"/>
        <v>Pengurangan</v>
      </c>
    </row>
    <row r="531" spans="1:6" ht="15.75" customHeight="1" x14ac:dyDescent="0.25">
      <c r="A531" s="15" t="s">
        <v>476</v>
      </c>
      <c r="B531" s="17">
        <v>102755</v>
      </c>
      <c r="C531" s="17" t="str">
        <f>VLOOKUP(B531,'Barang &amp; Jasa'!$C$2:$D$4066,2,0)</f>
        <v>BATANG</v>
      </c>
      <c r="D531" s="17">
        <f>VLOOKUP(B531,'REKAP OPNAME 2 '!$B$2:$G$909,6,0)</f>
        <v>-6</v>
      </c>
      <c r="E531" s="17">
        <f t="shared" si="4"/>
        <v>6</v>
      </c>
      <c r="F531" s="15" t="str">
        <f t="shared" si="5"/>
        <v>Pengurangan</v>
      </c>
    </row>
    <row r="532" spans="1:6" ht="15.75" customHeight="1" x14ac:dyDescent="0.25">
      <c r="A532" s="15" t="s">
        <v>477</v>
      </c>
      <c r="B532" s="17">
        <v>102757</v>
      </c>
      <c r="C532" s="17" t="str">
        <f>VLOOKUP(B532,'Barang &amp; Jasa'!$C$2:$D$4066,2,0)</f>
        <v>BATANG</v>
      </c>
      <c r="D532" s="17">
        <f>VLOOKUP(B532,'REKAP OPNAME 2 '!$B$2:$G$909,6,0)</f>
        <v>-13</v>
      </c>
      <c r="E532" s="17">
        <f t="shared" si="4"/>
        <v>13</v>
      </c>
      <c r="F532" s="15" t="str">
        <f t="shared" si="5"/>
        <v>Pengurangan</v>
      </c>
    </row>
    <row r="533" spans="1:6" ht="15.75" customHeight="1" x14ac:dyDescent="0.25">
      <c r="A533" s="15" t="s">
        <v>478</v>
      </c>
      <c r="B533" s="17">
        <v>101502</v>
      </c>
      <c r="C533" s="17" t="str">
        <f>VLOOKUP(B533,'Barang &amp; Jasa'!$C$2:$D$4066,2,0)</f>
        <v>BATANG</v>
      </c>
      <c r="D533" s="17">
        <f>VLOOKUP(B533,'REKAP OPNAME 2 '!$B$2:$G$909,6,0)</f>
        <v>-4</v>
      </c>
      <c r="E533" s="17">
        <f t="shared" si="4"/>
        <v>4</v>
      </c>
      <c r="F533" s="15" t="str">
        <f t="shared" si="5"/>
        <v>Pengurangan</v>
      </c>
    </row>
    <row r="534" spans="1:6" ht="15.75" customHeight="1" x14ac:dyDescent="0.25">
      <c r="A534" s="15" t="s">
        <v>479</v>
      </c>
      <c r="B534" s="17">
        <v>101504</v>
      </c>
      <c r="C534" s="17" t="str">
        <f>VLOOKUP(B534,'Barang &amp; Jasa'!$C$2:$D$4066,2,0)</f>
        <v>BATANG</v>
      </c>
      <c r="D534" s="18">
        <f>VLOOKUP(B534,'REKAP OPNAME 2 '!$B$2:$G$909,6,0)</f>
        <v>-435</v>
      </c>
      <c r="E534" s="17">
        <f t="shared" si="4"/>
        <v>435</v>
      </c>
      <c r="F534" s="15" t="str">
        <f t="shared" si="5"/>
        <v>Pengurangan</v>
      </c>
    </row>
    <row r="535" spans="1:6" ht="15.75" customHeight="1" x14ac:dyDescent="0.25">
      <c r="A535" s="15" t="s">
        <v>480</v>
      </c>
      <c r="B535" s="17">
        <v>101505</v>
      </c>
      <c r="C535" s="17" t="str">
        <f>VLOOKUP(B535,'Barang &amp; Jasa'!$C$2:$D$4066,2,0)</f>
        <v>BATANG</v>
      </c>
      <c r="D535" s="17">
        <f>VLOOKUP(B535,'REKAP OPNAME 2 '!$B$2:$G$909,6,0)</f>
        <v>-404</v>
      </c>
      <c r="E535" s="17">
        <f t="shared" si="4"/>
        <v>404</v>
      </c>
      <c r="F535" s="15" t="str">
        <f t="shared" si="5"/>
        <v>Pengurangan</v>
      </c>
    </row>
    <row r="536" spans="1:6" ht="15.75" customHeight="1" x14ac:dyDescent="0.25">
      <c r="A536" s="15" t="s">
        <v>481</v>
      </c>
      <c r="B536" s="17">
        <v>101506</v>
      </c>
      <c r="C536" s="17" t="str">
        <f>VLOOKUP(B536,'Barang &amp; Jasa'!$C$2:$D$4066,2,0)</f>
        <v>BATANG</v>
      </c>
      <c r="D536" s="17">
        <f>VLOOKUP(B536,'REKAP OPNAME 2 '!$B$2:$G$909,6,0)</f>
        <v>-160</v>
      </c>
      <c r="E536" s="17">
        <f t="shared" si="4"/>
        <v>160</v>
      </c>
      <c r="F536" s="15" t="str">
        <f t="shared" si="5"/>
        <v>Pengurangan</v>
      </c>
    </row>
    <row r="537" spans="1:6" ht="15.75" customHeight="1" x14ac:dyDescent="0.25">
      <c r="A537" s="15" t="s">
        <v>482</v>
      </c>
      <c r="B537" s="17">
        <v>101507</v>
      </c>
      <c r="C537" s="17" t="str">
        <f>VLOOKUP(B537,'Barang &amp; Jasa'!$C$2:$D$4066,2,0)</f>
        <v>BATANG</v>
      </c>
      <c r="D537" s="17">
        <f>VLOOKUP(B537,'REKAP OPNAME 2 '!$B$2:$G$909,6,0)</f>
        <v>-563</v>
      </c>
      <c r="E537" s="17">
        <f t="shared" si="4"/>
        <v>563</v>
      </c>
      <c r="F537" s="15" t="str">
        <f t="shared" si="5"/>
        <v>Pengurangan</v>
      </c>
    </row>
    <row r="538" spans="1:6" ht="15.75" customHeight="1" x14ac:dyDescent="0.25">
      <c r="A538" s="15" t="s">
        <v>483</v>
      </c>
      <c r="B538" s="17">
        <v>102764</v>
      </c>
      <c r="C538" s="17" t="str">
        <f>VLOOKUP(B538,'Barang &amp; Jasa'!$C$2:$D$4066,2,0)</f>
        <v>BATANG</v>
      </c>
      <c r="D538" s="17">
        <f>VLOOKUP(B538,'REKAP OPNAME 2 '!$B$2:$G$909,6,0)</f>
        <v>-15</v>
      </c>
      <c r="E538" s="17">
        <f t="shared" si="4"/>
        <v>15</v>
      </c>
      <c r="F538" s="15" t="str">
        <f t="shared" si="5"/>
        <v>Pengurangan</v>
      </c>
    </row>
    <row r="539" spans="1:6" ht="15.75" customHeight="1" x14ac:dyDescent="0.25">
      <c r="A539" s="15" t="s">
        <v>484</v>
      </c>
      <c r="B539" s="17">
        <v>101508</v>
      </c>
      <c r="C539" s="17" t="str">
        <f>VLOOKUP(B539,'Barang &amp; Jasa'!$C$2:$D$4066,2,0)</f>
        <v>BATANG</v>
      </c>
      <c r="D539" s="17">
        <f>VLOOKUP(B539,'REKAP OPNAME 2 '!$B$2:$G$909,6,0)</f>
        <v>-23</v>
      </c>
      <c r="E539" s="17">
        <f t="shared" si="4"/>
        <v>23</v>
      </c>
      <c r="F539" s="15" t="str">
        <f t="shared" si="5"/>
        <v>Pengurangan</v>
      </c>
    </row>
    <row r="540" spans="1:6" ht="15.75" customHeight="1" x14ac:dyDescent="0.25">
      <c r="A540" s="15" t="s">
        <v>485</v>
      </c>
      <c r="B540" s="17">
        <v>102770</v>
      </c>
      <c r="C540" s="17" t="str">
        <f>VLOOKUP(B540,'Barang &amp; Jasa'!$C$2:$D$4066,2,0)</f>
        <v>BATANG</v>
      </c>
      <c r="D540" s="17">
        <f>VLOOKUP(B540,'REKAP OPNAME 2 '!$B$2:$G$909,6,0)</f>
        <v>-15</v>
      </c>
      <c r="E540" s="17">
        <f t="shared" si="4"/>
        <v>15</v>
      </c>
      <c r="F540" s="15" t="str">
        <f t="shared" si="5"/>
        <v>Pengurangan</v>
      </c>
    </row>
    <row r="541" spans="1:6" ht="15.75" customHeight="1" x14ac:dyDescent="0.25">
      <c r="A541" s="15" t="s">
        <v>913</v>
      </c>
      <c r="B541" s="17">
        <v>101517</v>
      </c>
      <c r="C541" s="17" t="str">
        <f>VLOOKUP(B541,'Barang &amp; Jasa'!$C$2:$D$4066,2,0)</f>
        <v>BATANG</v>
      </c>
      <c r="D541" s="17">
        <f>VLOOKUP(B541,'REKAP OPNAME 2 '!$B$2:$G$909,6,0)</f>
        <v>0</v>
      </c>
      <c r="E541" s="17">
        <f t="shared" si="4"/>
        <v>0</v>
      </c>
      <c r="F541" s="15" t="str">
        <f t="shared" si="5"/>
        <v>Penambahan</v>
      </c>
    </row>
    <row r="542" spans="1:6" ht="15.75" customHeight="1" x14ac:dyDescent="0.25">
      <c r="A542" s="15" t="s">
        <v>486</v>
      </c>
      <c r="B542" s="17">
        <v>101519</v>
      </c>
      <c r="C542" s="17" t="str">
        <f>VLOOKUP(B542,'Barang &amp; Jasa'!$C$2:$D$4066,2,0)</f>
        <v>BATANG</v>
      </c>
      <c r="D542" s="17">
        <f>VLOOKUP(B542,'REKAP OPNAME 2 '!$B$2:$G$909,6,0)</f>
        <v>-220</v>
      </c>
      <c r="E542" s="17">
        <f t="shared" si="4"/>
        <v>220</v>
      </c>
      <c r="F542" s="15" t="str">
        <f t="shared" si="5"/>
        <v>Pengurangan</v>
      </c>
    </row>
    <row r="543" spans="1:6" ht="15.75" customHeight="1" x14ac:dyDescent="0.25">
      <c r="A543" s="15" t="s">
        <v>487</v>
      </c>
      <c r="B543" s="17">
        <v>101520</v>
      </c>
      <c r="C543" s="17" t="str">
        <f>VLOOKUP(B543,'Barang &amp; Jasa'!$C$2:$D$4066,2,0)</f>
        <v>BATANG</v>
      </c>
      <c r="D543" s="17">
        <f>VLOOKUP(B543,'REKAP OPNAME 2 '!$B$2:$G$909,6,0)</f>
        <v>-28</v>
      </c>
      <c r="E543" s="17">
        <f t="shared" si="4"/>
        <v>28</v>
      </c>
      <c r="F543" s="15" t="str">
        <f t="shared" si="5"/>
        <v>Pengurangan</v>
      </c>
    </row>
    <row r="544" spans="1:6" ht="15.75" customHeight="1" x14ac:dyDescent="0.25">
      <c r="A544" s="15" t="s">
        <v>488</v>
      </c>
      <c r="B544" s="17">
        <v>102777</v>
      </c>
      <c r="C544" s="17" t="str">
        <f>VLOOKUP(B544,'Barang &amp; Jasa'!$C$2:$D$4066,2,0)</f>
        <v>BATANG</v>
      </c>
      <c r="D544" s="17">
        <f>VLOOKUP(B544,'REKAP OPNAME 2 '!$B$2:$G$909,6,0)</f>
        <v>-3</v>
      </c>
      <c r="E544" s="17">
        <f t="shared" si="4"/>
        <v>3</v>
      </c>
      <c r="F544" s="15" t="str">
        <f t="shared" si="5"/>
        <v>Pengurangan</v>
      </c>
    </row>
    <row r="545" spans="1:6" ht="15.75" customHeight="1" x14ac:dyDescent="0.25">
      <c r="A545" s="15" t="s">
        <v>489</v>
      </c>
      <c r="B545" s="17">
        <v>101521</v>
      </c>
      <c r="C545" s="17" t="str">
        <f>VLOOKUP(B545,'Barang &amp; Jasa'!$C$2:$D$4066,2,0)</f>
        <v>BATANG</v>
      </c>
      <c r="D545" s="17">
        <f>VLOOKUP(B545,'REKAP OPNAME 2 '!$B$2:$G$909,6,0)</f>
        <v>-111</v>
      </c>
      <c r="E545" s="17">
        <f t="shared" si="4"/>
        <v>111</v>
      </c>
      <c r="F545" s="15" t="str">
        <f t="shared" si="5"/>
        <v>Pengurangan</v>
      </c>
    </row>
    <row r="546" spans="1:6" ht="15.75" customHeight="1" x14ac:dyDescent="0.25">
      <c r="A546" s="15" t="s">
        <v>490</v>
      </c>
      <c r="B546" s="17">
        <v>101522</v>
      </c>
      <c r="C546" s="17" t="str">
        <f>VLOOKUP(B546,'Barang &amp; Jasa'!$C$2:$D$4066,2,0)</f>
        <v>BATANG</v>
      </c>
      <c r="D546" s="17">
        <f>VLOOKUP(B546,'REKAP OPNAME 2 '!$B$2:$G$909,6,0)</f>
        <v>-39</v>
      </c>
      <c r="E546" s="17">
        <f t="shared" si="4"/>
        <v>39</v>
      </c>
      <c r="F546" s="15" t="str">
        <f t="shared" si="5"/>
        <v>Pengurangan</v>
      </c>
    </row>
    <row r="547" spans="1:6" ht="15.75" customHeight="1" x14ac:dyDescent="0.25">
      <c r="A547" s="15" t="s">
        <v>491</v>
      </c>
      <c r="B547" s="17">
        <v>102099</v>
      </c>
      <c r="C547" s="17" t="str">
        <f>VLOOKUP(B547,'Barang &amp; Jasa'!$C$2:$D$4066,2,0)</f>
        <v>BATANG</v>
      </c>
      <c r="D547" s="17">
        <f>VLOOKUP(B547,'REKAP OPNAME 2 '!$B$2:$G$909,6,0)</f>
        <v>-5</v>
      </c>
      <c r="E547" s="17">
        <f t="shared" si="4"/>
        <v>5</v>
      </c>
      <c r="F547" s="15" t="str">
        <f t="shared" si="5"/>
        <v>Pengurangan</v>
      </c>
    </row>
    <row r="548" spans="1:6" ht="15.75" customHeight="1" x14ac:dyDescent="0.25">
      <c r="A548" s="15" t="s">
        <v>492</v>
      </c>
      <c r="B548" s="17">
        <v>103390</v>
      </c>
      <c r="C548" s="17" t="str">
        <f>VLOOKUP(B548,'Barang &amp; Jasa'!$C$2:$D$4066,2,0)</f>
        <v>BATANG</v>
      </c>
      <c r="D548" s="17">
        <f>VLOOKUP(B548,'REKAP OPNAME 2 '!$B$2:$G$909,6,0)</f>
        <v>-21</v>
      </c>
      <c r="E548" s="17">
        <f t="shared" si="4"/>
        <v>21</v>
      </c>
      <c r="F548" s="15" t="str">
        <f t="shared" si="5"/>
        <v>Pengurangan</v>
      </c>
    </row>
    <row r="549" spans="1:6" ht="15.75" customHeight="1" x14ac:dyDescent="0.25">
      <c r="A549" s="15" t="s">
        <v>493</v>
      </c>
      <c r="B549" s="17">
        <v>103421</v>
      </c>
      <c r="C549" s="17" t="str">
        <f>VLOOKUP(B549,'Barang &amp; Jasa'!$C$2:$D$4066,2,0)</f>
        <v>BATANG</v>
      </c>
      <c r="D549" s="17">
        <f>VLOOKUP(B549,'REKAP OPNAME 2 '!$B$2:$G$909,6,0)</f>
        <v>-3</v>
      </c>
      <c r="E549" s="17">
        <f t="shared" si="4"/>
        <v>3</v>
      </c>
      <c r="F549" s="15" t="str">
        <f t="shared" si="5"/>
        <v>Pengurangan</v>
      </c>
    </row>
    <row r="550" spans="1:6" ht="15.75" customHeight="1" x14ac:dyDescent="0.25">
      <c r="A550" s="15" t="s">
        <v>494</v>
      </c>
      <c r="B550" s="17">
        <v>101987</v>
      </c>
      <c r="C550" s="17" t="str">
        <f>VLOOKUP(B550,'Barang &amp; Jasa'!$C$2:$D$4066,2,0)</f>
        <v>BATANG</v>
      </c>
      <c r="D550" s="17">
        <f>VLOOKUP(B550,'REKAP OPNAME 2 '!$B$2:$G$909,6,0)</f>
        <v>-7</v>
      </c>
      <c r="E550" s="17">
        <f t="shared" si="4"/>
        <v>7</v>
      </c>
      <c r="F550" s="15" t="str">
        <f t="shared" si="5"/>
        <v>Pengurangan</v>
      </c>
    </row>
    <row r="551" spans="1:6" ht="15.75" customHeight="1" x14ac:dyDescent="0.25">
      <c r="A551" s="15" t="s">
        <v>495</v>
      </c>
      <c r="B551" s="17">
        <v>101989</v>
      </c>
      <c r="C551" s="17" t="str">
        <f>VLOOKUP(B551,'Barang &amp; Jasa'!$C$2:$D$4066,2,0)</f>
        <v>BATANG</v>
      </c>
      <c r="D551" s="17">
        <f>VLOOKUP(B551,'REKAP OPNAME 2 '!$B$2:$G$909,6,0)</f>
        <v>-2</v>
      </c>
      <c r="E551" s="17">
        <f t="shared" si="4"/>
        <v>2</v>
      </c>
      <c r="F551" s="15" t="str">
        <f t="shared" si="5"/>
        <v>Pengurangan</v>
      </c>
    </row>
    <row r="552" spans="1:6" ht="15.75" customHeight="1" x14ac:dyDescent="0.25">
      <c r="A552" s="15" t="s">
        <v>496</v>
      </c>
      <c r="B552" s="17">
        <v>102783</v>
      </c>
      <c r="C552" s="17" t="str">
        <f>VLOOKUP(B552,'Barang &amp; Jasa'!$C$2:$D$4066,2,0)</f>
        <v>BATANG</v>
      </c>
      <c r="D552" s="17">
        <f>VLOOKUP(B552,'REKAP OPNAME 2 '!$B$2:$G$909,6,0)</f>
        <v>-1</v>
      </c>
      <c r="E552" s="17">
        <f t="shared" si="4"/>
        <v>1</v>
      </c>
      <c r="F552" s="15" t="str">
        <f t="shared" si="5"/>
        <v>Pengurangan</v>
      </c>
    </row>
    <row r="553" spans="1:6" ht="15.75" customHeight="1" x14ac:dyDescent="0.25">
      <c r="A553" s="15" t="s">
        <v>497</v>
      </c>
      <c r="B553" s="17">
        <v>101523</v>
      </c>
      <c r="C553" s="17" t="str">
        <f>VLOOKUP(B553,'Barang &amp; Jasa'!$C$2:$D$4066,2,0)</f>
        <v>BATANG</v>
      </c>
      <c r="D553" s="17">
        <f>VLOOKUP(B553,'REKAP OPNAME 2 '!$B$2:$G$909,6,0)</f>
        <v>-18</v>
      </c>
      <c r="E553" s="17">
        <f t="shared" si="4"/>
        <v>18</v>
      </c>
      <c r="F553" s="15" t="str">
        <f t="shared" si="5"/>
        <v>Pengurangan</v>
      </c>
    </row>
    <row r="554" spans="1:6" ht="15.75" customHeight="1" x14ac:dyDescent="0.25">
      <c r="A554" s="15" t="s">
        <v>498</v>
      </c>
      <c r="B554" s="17">
        <v>102786</v>
      </c>
      <c r="C554" s="17" t="str">
        <f>VLOOKUP(B554,'Barang &amp; Jasa'!$C$2:$D$4066,2,0)</f>
        <v>BATANG</v>
      </c>
      <c r="D554" s="17">
        <f>VLOOKUP(B554,'REKAP OPNAME 2 '!$B$2:$G$909,6,0)</f>
        <v>-3</v>
      </c>
      <c r="E554" s="17">
        <f t="shared" si="4"/>
        <v>3</v>
      </c>
      <c r="F554" s="15" t="str">
        <f t="shared" si="5"/>
        <v>Pengurangan</v>
      </c>
    </row>
    <row r="555" spans="1:6" ht="15.75" customHeight="1" x14ac:dyDescent="0.25">
      <c r="A555" s="15" t="s">
        <v>499</v>
      </c>
      <c r="B555" s="17">
        <v>102787</v>
      </c>
      <c r="C555" s="17" t="str">
        <f>VLOOKUP(B555,'Barang &amp; Jasa'!$C$2:$D$4066,2,0)</f>
        <v>BATANG</v>
      </c>
      <c r="D555" s="17">
        <f>VLOOKUP(B555,'REKAP OPNAME 2 '!$B$2:$G$909,6,0)</f>
        <v>-3</v>
      </c>
      <c r="E555" s="17">
        <f t="shared" si="4"/>
        <v>3</v>
      </c>
      <c r="F555" s="15" t="str">
        <f t="shared" si="5"/>
        <v>Pengurangan</v>
      </c>
    </row>
    <row r="556" spans="1:6" ht="15.75" customHeight="1" x14ac:dyDescent="0.25">
      <c r="A556" s="15" t="s">
        <v>500</v>
      </c>
      <c r="B556" s="17">
        <v>101957</v>
      </c>
      <c r="C556" s="17" t="str">
        <f>VLOOKUP(B556,'Barang &amp; Jasa'!$C$2:$D$4066,2,0)</f>
        <v>BATANG</v>
      </c>
      <c r="D556" s="17">
        <f>VLOOKUP(B556,'REKAP OPNAME 2 '!$B$2:$G$909,6,0)</f>
        <v>-2</v>
      </c>
      <c r="E556" s="17">
        <f t="shared" si="4"/>
        <v>2</v>
      </c>
      <c r="F556" s="15" t="str">
        <f t="shared" si="5"/>
        <v>Pengurangan</v>
      </c>
    </row>
    <row r="557" spans="1:6" ht="15.75" customHeight="1" x14ac:dyDescent="0.25">
      <c r="A557" s="15" t="s">
        <v>501</v>
      </c>
      <c r="B557" s="17">
        <v>101988</v>
      </c>
      <c r="C557" s="17" t="str">
        <f>VLOOKUP(B557,'Barang &amp; Jasa'!$C$2:$D$4066,2,0)</f>
        <v>BATANG</v>
      </c>
      <c r="D557" s="17">
        <f>VLOOKUP(B557,'REKAP OPNAME 2 '!$B$2:$G$909,6,0)</f>
        <v>-17</v>
      </c>
      <c r="E557" s="17">
        <f t="shared" si="4"/>
        <v>17</v>
      </c>
      <c r="F557" s="15" t="str">
        <f t="shared" si="5"/>
        <v>Pengurangan</v>
      </c>
    </row>
    <row r="558" spans="1:6" ht="15.75" customHeight="1" x14ac:dyDescent="0.25">
      <c r="A558" s="15" t="s">
        <v>502</v>
      </c>
      <c r="B558" s="17">
        <v>101525</v>
      </c>
      <c r="C558" s="17" t="str">
        <f>VLOOKUP(B558,'Barang &amp; Jasa'!$C$2:$D$4066,2,0)</f>
        <v>BATANG</v>
      </c>
      <c r="D558" s="17">
        <f>VLOOKUP(B558,'REKAP OPNAME 2 '!$B$2:$G$909,6,0)</f>
        <v>-4</v>
      </c>
      <c r="E558" s="17">
        <f t="shared" si="4"/>
        <v>4</v>
      </c>
      <c r="F558" s="15" t="str">
        <f t="shared" si="5"/>
        <v>Pengurangan</v>
      </c>
    </row>
    <row r="559" spans="1:6" ht="15.75" customHeight="1" x14ac:dyDescent="0.25">
      <c r="A559" s="15" t="s">
        <v>503</v>
      </c>
      <c r="B559" s="17">
        <v>102791</v>
      </c>
      <c r="C559" s="17" t="str">
        <f>VLOOKUP(B559,'Barang &amp; Jasa'!$C$2:$D$4066,2,0)</f>
        <v>BATANG</v>
      </c>
      <c r="D559" s="17">
        <f>VLOOKUP(B559,'REKAP OPNAME 2 '!$B$2:$G$909,6,0)</f>
        <v>-3</v>
      </c>
      <c r="E559" s="17">
        <f t="shared" si="4"/>
        <v>3</v>
      </c>
      <c r="F559" s="15" t="str">
        <f t="shared" si="5"/>
        <v>Pengurangan</v>
      </c>
    </row>
    <row r="560" spans="1:6" ht="15.75" customHeight="1" x14ac:dyDescent="0.25">
      <c r="A560" s="15" t="s">
        <v>504</v>
      </c>
      <c r="B560" s="17">
        <v>101526</v>
      </c>
      <c r="C560" s="17" t="str">
        <f>VLOOKUP(B560,'Barang &amp; Jasa'!$C$2:$D$4066,2,0)</f>
        <v>BATANG</v>
      </c>
      <c r="D560" s="17">
        <f>VLOOKUP(B560,'REKAP OPNAME 2 '!$B$2:$G$909,6,0)</f>
        <v>-4</v>
      </c>
      <c r="E560" s="17">
        <f t="shared" si="4"/>
        <v>4</v>
      </c>
      <c r="F560" s="15" t="str">
        <f t="shared" si="5"/>
        <v>Pengurangan</v>
      </c>
    </row>
    <row r="561" spans="1:6" ht="15.75" customHeight="1" x14ac:dyDescent="0.25">
      <c r="A561" s="15" t="s">
        <v>505</v>
      </c>
      <c r="B561" s="17">
        <v>101527</v>
      </c>
      <c r="C561" s="17" t="str">
        <f>VLOOKUP(B561,'Barang &amp; Jasa'!$C$2:$D$4066,2,0)</f>
        <v>BATANG</v>
      </c>
      <c r="D561" s="17">
        <f>VLOOKUP(B561,'REKAP OPNAME 2 '!$B$2:$G$909,6,0)</f>
        <v>-9</v>
      </c>
      <c r="E561" s="17">
        <f t="shared" si="4"/>
        <v>9</v>
      </c>
      <c r="F561" s="15" t="str">
        <f t="shared" si="5"/>
        <v>Pengurangan</v>
      </c>
    </row>
    <row r="562" spans="1:6" ht="15.75" customHeight="1" x14ac:dyDescent="0.25">
      <c r="A562" s="15" t="s">
        <v>506</v>
      </c>
      <c r="B562" s="17">
        <v>102010</v>
      </c>
      <c r="C562" s="17" t="str">
        <f>VLOOKUP(B562,'Barang &amp; Jasa'!$C$2:$D$4066,2,0)</f>
        <v>ROLL</v>
      </c>
      <c r="D562" s="17">
        <f>VLOOKUP(B562,'REKAP OPNAME 2 '!$B$2:$G$909,6,0)</f>
        <v>-1</v>
      </c>
      <c r="E562" s="17">
        <f t="shared" si="4"/>
        <v>1</v>
      </c>
      <c r="F562" s="15" t="str">
        <f t="shared" si="5"/>
        <v>Pengurangan</v>
      </c>
    </row>
    <row r="563" spans="1:6" ht="15.75" customHeight="1" x14ac:dyDescent="0.25">
      <c r="A563" s="15" t="s">
        <v>508</v>
      </c>
      <c r="B563" s="17">
        <v>103341</v>
      </c>
      <c r="C563" s="17" t="str">
        <f>VLOOKUP(B563,'Barang &amp; Jasa'!$C$2:$D$4066,2,0)</f>
        <v>BATANG</v>
      </c>
      <c r="D563" s="17">
        <f>VLOOKUP(B563,'REKAP OPNAME 2 '!$B$2:$G$909,6,0)</f>
        <v>-5</v>
      </c>
      <c r="E563" s="17">
        <f t="shared" si="4"/>
        <v>5</v>
      </c>
      <c r="F563" s="15" t="str">
        <f t="shared" si="5"/>
        <v>Pengurangan</v>
      </c>
    </row>
    <row r="564" spans="1:6" ht="15.75" customHeight="1" x14ac:dyDescent="0.25">
      <c r="A564" s="15" t="s">
        <v>509</v>
      </c>
      <c r="B564" s="17">
        <v>103342</v>
      </c>
      <c r="C564" s="17" t="str">
        <f>VLOOKUP(B564,'Barang &amp; Jasa'!$C$2:$D$4066,2,0)</f>
        <v>BATANG</v>
      </c>
      <c r="D564" s="17">
        <f>VLOOKUP(B564,'REKAP OPNAME 2 '!$B$2:$G$909,6,0)</f>
        <v>11</v>
      </c>
      <c r="E564" s="17">
        <f t="shared" si="4"/>
        <v>11</v>
      </c>
      <c r="F564" s="15" t="str">
        <f t="shared" si="5"/>
        <v>Penambahan</v>
      </c>
    </row>
    <row r="565" spans="1:6" ht="15.75" customHeight="1" x14ac:dyDescent="0.25">
      <c r="A565" s="15" t="s">
        <v>510</v>
      </c>
      <c r="B565" s="17">
        <v>103343</v>
      </c>
      <c r="C565" s="17" t="str">
        <f>VLOOKUP(B565,'Barang &amp; Jasa'!$C$2:$D$4066,2,0)</f>
        <v>BATANG</v>
      </c>
      <c r="D565" s="17">
        <f>VLOOKUP(B565,'REKAP OPNAME 2 '!$B$2:$G$909,6,0)</f>
        <v>-24</v>
      </c>
      <c r="E565" s="17">
        <f t="shared" si="4"/>
        <v>24</v>
      </c>
      <c r="F565" s="15" t="str">
        <f t="shared" si="5"/>
        <v>Pengurangan</v>
      </c>
    </row>
    <row r="566" spans="1:6" ht="15.75" customHeight="1" x14ac:dyDescent="0.25">
      <c r="A566" s="15" t="s">
        <v>511</v>
      </c>
      <c r="B566" s="17">
        <v>102802</v>
      </c>
      <c r="C566" s="17" t="str">
        <f>VLOOKUP(B566,'Barang &amp; Jasa'!$C$2:$D$4066,2,0)</f>
        <v>BATANG</v>
      </c>
      <c r="D566" s="17">
        <f>VLOOKUP(B566,'REKAP OPNAME 2 '!$B$2:$G$909,6,0)</f>
        <v>-6</v>
      </c>
      <c r="E566" s="17">
        <f t="shared" si="4"/>
        <v>6</v>
      </c>
      <c r="F566" s="15" t="str">
        <f t="shared" si="5"/>
        <v>Pengurangan</v>
      </c>
    </row>
    <row r="567" spans="1:6" ht="15.75" customHeight="1" x14ac:dyDescent="0.25">
      <c r="A567" s="15" t="s">
        <v>512</v>
      </c>
      <c r="B567" s="17">
        <v>101534</v>
      </c>
      <c r="C567" s="17" t="str">
        <f>VLOOKUP(B567,'Barang &amp; Jasa'!$C$2:$D$4066,2,0)</f>
        <v>BATANG</v>
      </c>
      <c r="D567" s="17">
        <f>VLOOKUP(B567,'REKAP OPNAME 2 '!$B$2:$G$909,6,0)</f>
        <v>-16</v>
      </c>
      <c r="E567" s="17">
        <f t="shared" si="4"/>
        <v>16</v>
      </c>
      <c r="F567" s="15" t="str">
        <f t="shared" si="5"/>
        <v>Pengurangan</v>
      </c>
    </row>
    <row r="568" spans="1:6" ht="15.75" customHeight="1" x14ac:dyDescent="0.25">
      <c r="A568" s="15" t="s">
        <v>513</v>
      </c>
      <c r="B568" s="17">
        <v>102806</v>
      </c>
      <c r="C568" s="17" t="str">
        <f>VLOOKUP(B568,'Barang &amp; Jasa'!$C$2:$D$4066,2,0)</f>
        <v>BATANG</v>
      </c>
      <c r="D568" s="17">
        <f>VLOOKUP(B568,'REKAP OPNAME 2 '!$B$2:$G$909,6,0)</f>
        <v>-3</v>
      </c>
      <c r="E568" s="17">
        <f t="shared" si="4"/>
        <v>3</v>
      </c>
      <c r="F568" s="15" t="str">
        <f t="shared" si="5"/>
        <v>Pengurangan</v>
      </c>
    </row>
    <row r="569" spans="1:6" ht="15.75" customHeight="1" x14ac:dyDescent="0.25">
      <c r="A569" s="15" t="s">
        <v>514</v>
      </c>
      <c r="B569" s="17">
        <v>102807</v>
      </c>
      <c r="C569" s="17" t="str">
        <f>VLOOKUP(B569,'Barang &amp; Jasa'!$C$2:$D$4066,2,0)</f>
        <v>BATANG</v>
      </c>
      <c r="D569" s="17">
        <f>VLOOKUP(B569,'REKAP OPNAME 2 '!$B$2:$G$909,6,0)</f>
        <v>-5</v>
      </c>
      <c r="E569" s="17">
        <f t="shared" si="4"/>
        <v>5</v>
      </c>
      <c r="F569" s="15" t="str">
        <f t="shared" si="5"/>
        <v>Pengurangan</v>
      </c>
    </row>
    <row r="570" spans="1:6" ht="15.75" customHeight="1" x14ac:dyDescent="0.25">
      <c r="A570" s="15" t="s">
        <v>515</v>
      </c>
      <c r="B570" s="17">
        <v>102809</v>
      </c>
      <c r="C570" s="17" t="str">
        <f>VLOOKUP(B570,'Barang &amp; Jasa'!$C$2:$D$4066,2,0)</f>
        <v>BATANG</v>
      </c>
      <c r="D570" s="17">
        <f>VLOOKUP(B570,'REKAP OPNAME 2 '!$B$2:$G$909,6,0)</f>
        <v>-8</v>
      </c>
      <c r="E570" s="17">
        <f t="shared" si="4"/>
        <v>8</v>
      </c>
      <c r="F570" s="15" t="str">
        <f t="shared" si="5"/>
        <v>Pengurangan</v>
      </c>
    </row>
    <row r="571" spans="1:6" ht="15.75" customHeight="1" x14ac:dyDescent="0.25">
      <c r="A571" s="15" t="s">
        <v>516</v>
      </c>
      <c r="B571" s="17">
        <v>102100</v>
      </c>
      <c r="C571" s="17" t="str">
        <f>VLOOKUP(B571,'Barang &amp; Jasa'!$C$2:$D$4066,2,0)</f>
        <v>BATANG</v>
      </c>
      <c r="D571" s="17">
        <f>VLOOKUP(B571,'REKAP OPNAME 2 '!$B$2:$G$909,6,0)</f>
        <v>-3</v>
      </c>
      <c r="E571" s="17">
        <f t="shared" si="4"/>
        <v>3</v>
      </c>
      <c r="F571" s="15" t="str">
        <f t="shared" si="5"/>
        <v>Pengurangan</v>
      </c>
    </row>
    <row r="572" spans="1:6" ht="15.75" customHeight="1" x14ac:dyDescent="0.25">
      <c r="A572" s="15" t="s">
        <v>517</v>
      </c>
      <c r="B572" s="17">
        <v>102813</v>
      </c>
      <c r="C572" s="17" t="str">
        <f>VLOOKUP(B572,'Barang &amp; Jasa'!$C$2:$D$4066,2,0)</f>
        <v>BATANG</v>
      </c>
      <c r="D572" s="17">
        <f>VLOOKUP(B572,'REKAP OPNAME 2 '!$B$2:$G$909,6,0)</f>
        <v>-26</v>
      </c>
      <c r="E572" s="17">
        <f t="shared" si="4"/>
        <v>26</v>
      </c>
      <c r="F572" s="15" t="str">
        <f t="shared" si="5"/>
        <v>Pengurangan</v>
      </c>
    </row>
    <row r="573" spans="1:6" ht="15.75" customHeight="1" x14ac:dyDescent="0.25">
      <c r="A573" s="15" t="s">
        <v>914</v>
      </c>
      <c r="B573" s="17">
        <v>101553</v>
      </c>
      <c r="C573" s="17" t="str">
        <f>VLOOKUP(B573,'Barang &amp; Jasa'!$C$2:$D$4066,2,0)</f>
        <v>BATANG</v>
      </c>
      <c r="D573" s="18">
        <f>VLOOKUP(B573,'REKAP OPNAME 2 '!$B$2:$G$909,6,0)</f>
        <v>0</v>
      </c>
      <c r="E573" s="17">
        <f t="shared" si="4"/>
        <v>0</v>
      </c>
      <c r="F573" s="15" t="str">
        <f t="shared" si="5"/>
        <v>Penambahan</v>
      </c>
    </row>
    <row r="574" spans="1:6" ht="15.75" customHeight="1" x14ac:dyDescent="0.25">
      <c r="A574" s="15" t="s">
        <v>518</v>
      </c>
      <c r="B574" s="17">
        <v>103364</v>
      </c>
      <c r="C574" s="17" t="str">
        <f>VLOOKUP(B574,'Barang &amp; Jasa'!$C$2:$D$4066,2,0)</f>
        <v>LEMBAR</v>
      </c>
      <c r="D574" s="17">
        <f>VLOOKUP(B574,'REKAP OPNAME 2 '!$B$2:$G$909,6,0)</f>
        <v>-15</v>
      </c>
      <c r="E574" s="17">
        <f t="shared" si="4"/>
        <v>15</v>
      </c>
      <c r="F574" s="15" t="str">
        <f t="shared" si="5"/>
        <v>Pengurangan</v>
      </c>
    </row>
    <row r="575" spans="1:6" ht="15.75" customHeight="1" x14ac:dyDescent="0.25">
      <c r="A575" s="15" t="s">
        <v>519</v>
      </c>
      <c r="B575" s="17">
        <v>103369</v>
      </c>
      <c r="C575" s="17" t="str">
        <f>VLOOKUP(B575,'Barang &amp; Jasa'!$C$2:$D$4066,2,0)</f>
        <v>LEMBAR</v>
      </c>
      <c r="D575" s="17">
        <f>VLOOKUP(B575,'REKAP OPNAME 2 '!$B$2:$G$909,6,0)</f>
        <v>-2</v>
      </c>
      <c r="E575" s="17">
        <f t="shared" si="4"/>
        <v>2</v>
      </c>
      <c r="F575" s="15" t="str">
        <f t="shared" si="5"/>
        <v>Pengurangan</v>
      </c>
    </row>
    <row r="576" spans="1:6" ht="15.75" customHeight="1" x14ac:dyDescent="0.25">
      <c r="A576" s="15" t="s">
        <v>915</v>
      </c>
      <c r="B576" s="17">
        <v>103487</v>
      </c>
      <c r="C576" s="17" t="str">
        <f>VLOOKUP(B576,'Barang &amp; Jasa'!$C$2:$D$4066,2,0)</f>
        <v>LEMBAR</v>
      </c>
      <c r="D576" s="17">
        <f>VLOOKUP(B576,'REKAP OPNAME 2 '!$B$2:$G$909,6,0)</f>
        <v>0</v>
      </c>
      <c r="E576" s="17">
        <f t="shared" si="4"/>
        <v>0</v>
      </c>
      <c r="F576" s="15" t="str">
        <f t="shared" si="5"/>
        <v>Penambahan</v>
      </c>
    </row>
    <row r="577" spans="1:6" ht="15.75" customHeight="1" x14ac:dyDescent="0.25">
      <c r="A577" s="15" t="s">
        <v>520</v>
      </c>
      <c r="B577" s="17">
        <v>102091</v>
      </c>
      <c r="C577" s="17" t="str">
        <f>VLOOKUP(B577,'Barang &amp; Jasa'!$C$2:$D$4066,2,0)</f>
        <v>LEMBAR</v>
      </c>
      <c r="D577" s="17">
        <f>VLOOKUP(B577,'REKAP OPNAME 2 '!$B$2:$G$909,6,0)</f>
        <v>-54</v>
      </c>
      <c r="E577" s="17">
        <f t="shared" si="4"/>
        <v>54</v>
      </c>
      <c r="F577" s="15" t="str">
        <f t="shared" si="5"/>
        <v>Pengurangan</v>
      </c>
    </row>
    <row r="578" spans="1:6" ht="15.75" customHeight="1" x14ac:dyDescent="0.25">
      <c r="A578" s="15" t="s">
        <v>521</v>
      </c>
      <c r="B578" s="17">
        <v>103485</v>
      </c>
      <c r="C578" s="17" t="str">
        <f>VLOOKUP(B578,'Barang &amp; Jasa'!$C$2:$D$4066,2,0)</f>
        <v>LEMBAR</v>
      </c>
      <c r="D578" s="17">
        <f>VLOOKUP(B578,'REKAP OPNAME 2 '!$B$2:$G$909,6,0)</f>
        <v>8</v>
      </c>
      <c r="E578" s="17">
        <f t="shared" si="4"/>
        <v>8</v>
      </c>
      <c r="F578" s="15" t="str">
        <f t="shared" si="5"/>
        <v>Penambahan</v>
      </c>
    </row>
    <row r="579" spans="1:6" ht="15.75" customHeight="1" x14ac:dyDescent="0.25">
      <c r="A579" s="15" t="s">
        <v>916</v>
      </c>
      <c r="B579" s="17">
        <v>103486</v>
      </c>
      <c r="C579" s="17" t="str">
        <f>VLOOKUP(B579,'Barang &amp; Jasa'!$C$2:$D$4066,2,0)</f>
        <v>LEMBAR</v>
      </c>
      <c r="D579" s="17">
        <f>VLOOKUP(B579,'REKAP OPNAME 2 '!$B$2:$G$909,6,0)</f>
        <v>0</v>
      </c>
      <c r="E579" s="17">
        <f t="shared" si="4"/>
        <v>0</v>
      </c>
      <c r="F579" s="15" t="str">
        <f t="shared" si="5"/>
        <v>Penambahan</v>
      </c>
    </row>
    <row r="580" spans="1:6" ht="15.75" customHeight="1" x14ac:dyDescent="0.25">
      <c r="A580" s="15" t="s">
        <v>522</v>
      </c>
      <c r="B580" s="17">
        <v>101561</v>
      </c>
      <c r="C580" s="17" t="str">
        <f>VLOOKUP(B580,'Barang &amp; Jasa'!$C$2:$D$4066,2,0)</f>
        <v>LEMBAR</v>
      </c>
      <c r="D580" s="17">
        <f>VLOOKUP(B580,'REKAP OPNAME 2 '!$B$2:$G$909,6,0)</f>
        <v>-2</v>
      </c>
      <c r="E580" s="17">
        <f t="shared" si="4"/>
        <v>2</v>
      </c>
      <c r="F580" s="15" t="str">
        <f t="shared" si="5"/>
        <v>Pengurangan</v>
      </c>
    </row>
    <row r="581" spans="1:6" ht="15.75" customHeight="1" x14ac:dyDescent="0.25">
      <c r="A581" s="15" t="s">
        <v>523</v>
      </c>
      <c r="B581" s="17">
        <v>103398</v>
      </c>
      <c r="C581" s="17" t="str">
        <f>VLOOKUP(B581,'Barang &amp; Jasa'!$C$2:$D$4066,2,0)</f>
        <v>LEMBAR</v>
      </c>
      <c r="D581" s="17">
        <f>VLOOKUP(B581,'REKAP OPNAME 2 '!$B$2:$G$909,6,0)</f>
        <v>-2</v>
      </c>
      <c r="E581" s="17">
        <f t="shared" si="4"/>
        <v>2</v>
      </c>
      <c r="F581" s="15" t="str">
        <f t="shared" si="5"/>
        <v>Pengurangan</v>
      </c>
    </row>
    <row r="582" spans="1:6" ht="15.75" customHeight="1" x14ac:dyDescent="0.25">
      <c r="A582" s="15" t="s">
        <v>524</v>
      </c>
      <c r="B582" s="17">
        <v>101563</v>
      </c>
      <c r="C582" s="17" t="str">
        <f>VLOOKUP(B582,'Barang &amp; Jasa'!$C$2:$D$4066,2,0)</f>
        <v>LEMBAR</v>
      </c>
      <c r="D582" s="17">
        <f>VLOOKUP(B582,'REKAP OPNAME 2 '!$B$2:$G$909,6,0)</f>
        <v>-3</v>
      </c>
      <c r="E582" s="17">
        <f t="shared" si="4"/>
        <v>3</v>
      </c>
      <c r="F582" s="15" t="str">
        <f t="shared" si="5"/>
        <v>Pengurangan</v>
      </c>
    </row>
    <row r="583" spans="1:6" ht="15.75" customHeight="1" x14ac:dyDescent="0.25">
      <c r="A583" s="15" t="s">
        <v>525</v>
      </c>
      <c r="B583" s="17">
        <v>102045</v>
      </c>
      <c r="C583" s="17" t="str">
        <f>VLOOKUP(B583,'Barang &amp; Jasa'!$C$2:$D$4066,2,0)</f>
        <v>LEMBAR</v>
      </c>
      <c r="D583" s="17">
        <f>VLOOKUP(B583,'REKAP OPNAME 2 '!$B$2:$G$909,6,0)</f>
        <v>-1</v>
      </c>
      <c r="E583" s="17">
        <f t="shared" si="4"/>
        <v>1</v>
      </c>
      <c r="F583" s="15" t="str">
        <f t="shared" si="5"/>
        <v>Pengurangan</v>
      </c>
    </row>
    <row r="584" spans="1:6" ht="15.75" customHeight="1" x14ac:dyDescent="0.25">
      <c r="A584" s="15" t="s">
        <v>836</v>
      </c>
      <c r="B584" s="17">
        <v>102012</v>
      </c>
      <c r="C584" s="17" t="str">
        <f>VLOOKUP(B584,'Barang &amp; Jasa'!$C$2:$D$4066,2,0)</f>
        <v>LEMBAR</v>
      </c>
      <c r="D584" s="17">
        <f>VLOOKUP(B584,'REKAP OPNAME 2 '!$B$2:$G$909,6,0)</f>
        <v>-2</v>
      </c>
      <c r="E584" s="17">
        <f t="shared" si="4"/>
        <v>2</v>
      </c>
      <c r="F584" s="15" t="str">
        <f t="shared" si="5"/>
        <v>Pengurangan</v>
      </c>
    </row>
    <row r="585" spans="1:6" ht="15.75" customHeight="1" x14ac:dyDescent="0.25">
      <c r="A585" s="15" t="s">
        <v>526</v>
      </c>
      <c r="B585" s="17">
        <v>102036</v>
      </c>
      <c r="C585" s="17" t="str">
        <f>VLOOKUP(B585,'Barang &amp; Jasa'!$C$2:$D$4066,2,0)</f>
        <v>LEMBAR</v>
      </c>
      <c r="D585" s="17">
        <f>VLOOKUP(B585,'REKAP OPNAME 2 '!$B$2:$G$909,6,0)</f>
        <v>-1</v>
      </c>
      <c r="E585" s="17">
        <f t="shared" si="4"/>
        <v>1</v>
      </c>
      <c r="F585" s="15" t="str">
        <f t="shared" si="5"/>
        <v>Pengurangan</v>
      </c>
    </row>
    <row r="586" spans="1:6" ht="15.75" customHeight="1" x14ac:dyDescent="0.25">
      <c r="A586" s="15" t="s">
        <v>840</v>
      </c>
      <c r="B586" s="17">
        <v>102175</v>
      </c>
      <c r="C586" s="17" t="str">
        <f>VLOOKUP(B586,'Barang &amp; Jasa'!$C$2:$D$4066,2,0)</f>
        <v>LEMBAR</v>
      </c>
      <c r="D586" s="17">
        <f>VLOOKUP(B586,'REKAP OPNAME 2 '!$B$2:$G$909,6,0)</f>
        <v>0</v>
      </c>
      <c r="E586" s="17">
        <f t="shared" si="4"/>
        <v>0</v>
      </c>
      <c r="F586" s="15" t="str">
        <f t="shared" si="5"/>
        <v>Penambahan</v>
      </c>
    </row>
    <row r="587" spans="1:6" ht="15.75" customHeight="1" x14ac:dyDescent="0.25">
      <c r="A587" s="15" t="s">
        <v>834</v>
      </c>
      <c r="B587" s="17">
        <v>102017</v>
      </c>
      <c r="C587" s="17" t="str">
        <f>VLOOKUP(B587,'Barang &amp; Jasa'!$C$2:$D$4066,2,0)</f>
        <v>LEMBAR</v>
      </c>
      <c r="D587" s="17">
        <f>VLOOKUP(B587,'REKAP OPNAME 2 '!$B$2:$G$909,6,0)</f>
        <v>-2</v>
      </c>
      <c r="E587" s="17">
        <f t="shared" si="4"/>
        <v>2</v>
      </c>
      <c r="F587" s="15" t="str">
        <f t="shared" si="5"/>
        <v>Pengurangan</v>
      </c>
    </row>
    <row r="588" spans="1:6" ht="15.75" customHeight="1" x14ac:dyDescent="0.25">
      <c r="A588" s="15" t="s">
        <v>527</v>
      </c>
      <c r="B588" s="17">
        <v>102018</v>
      </c>
      <c r="C588" s="17" t="str">
        <f>VLOOKUP(B588,'Barang &amp; Jasa'!$C$2:$D$4066,2,0)</f>
        <v>LEMBAR</v>
      </c>
      <c r="D588" s="17">
        <f>VLOOKUP(B588,'REKAP OPNAME 2 '!$B$2:$G$909,6,0)</f>
        <v>-1</v>
      </c>
      <c r="E588" s="17">
        <f t="shared" si="4"/>
        <v>1</v>
      </c>
      <c r="F588" s="15" t="str">
        <f t="shared" si="5"/>
        <v>Pengurangan</v>
      </c>
    </row>
    <row r="589" spans="1:6" ht="15.75" customHeight="1" x14ac:dyDescent="0.25">
      <c r="A589" s="15" t="s">
        <v>528</v>
      </c>
      <c r="B589" s="17">
        <v>102176</v>
      </c>
      <c r="C589" s="17" t="str">
        <f>VLOOKUP(B589,'Barang &amp; Jasa'!$C$2:$D$4066,2,0)</f>
        <v>LEMBAR</v>
      </c>
      <c r="D589" s="17">
        <f>VLOOKUP(B589,'REKAP OPNAME 2 '!$B$2:$G$909,6,0)</f>
        <v>2</v>
      </c>
      <c r="E589" s="17">
        <f t="shared" si="4"/>
        <v>2</v>
      </c>
      <c r="F589" s="15" t="str">
        <f t="shared" si="5"/>
        <v>Penambahan</v>
      </c>
    </row>
    <row r="590" spans="1:6" ht="15.75" customHeight="1" x14ac:dyDescent="0.25">
      <c r="A590" s="15" t="s">
        <v>529</v>
      </c>
      <c r="B590" s="17">
        <v>101950</v>
      </c>
      <c r="C590" s="17" t="str">
        <f>VLOOKUP(B590,'Barang &amp; Jasa'!$C$2:$D$4066,2,0)</f>
        <v>PCS</v>
      </c>
      <c r="D590" s="17">
        <f>VLOOKUP(B590,'REKAP OPNAME 2 '!$B$2:$G$909,6,0)</f>
        <v>-5</v>
      </c>
      <c r="E590" s="17">
        <f t="shared" si="4"/>
        <v>5</v>
      </c>
      <c r="F590" s="15" t="str">
        <f t="shared" si="5"/>
        <v>Pengurangan</v>
      </c>
    </row>
    <row r="591" spans="1:6" ht="15.75" customHeight="1" x14ac:dyDescent="0.25">
      <c r="A591" s="15" t="s">
        <v>530</v>
      </c>
      <c r="B591" s="17">
        <v>101567</v>
      </c>
      <c r="C591" s="17" t="str">
        <f>VLOOKUP(B591,'Barang &amp; Jasa'!$C$2:$D$4066,2,0)</f>
        <v>LEMBAR</v>
      </c>
      <c r="D591" s="17">
        <f>VLOOKUP(B591,'REKAP OPNAME 2 '!$B$2:$G$909,6,0)</f>
        <v>-20</v>
      </c>
      <c r="E591" s="17">
        <f t="shared" si="4"/>
        <v>20</v>
      </c>
      <c r="F591" s="15" t="str">
        <f t="shared" si="5"/>
        <v>Pengurangan</v>
      </c>
    </row>
    <row r="592" spans="1:6" ht="15.75" customHeight="1" x14ac:dyDescent="0.25">
      <c r="A592" s="15" t="s">
        <v>531</v>
      </c>
      <c r="B592" s="17">
        <v>102854</v>
      </c>
      <c r="C592" s="17" t="str">
        <f>VLOOKUP(B592,'Barang &amp; Jasa'!$C$2:$D$4066,2,0)</f>
        <v>LEMBAR</v>
      </c>
      <c r="D592" s="17">
        <f>VLOOKUP(B592,'REKAP OPNAME 2 '!$B$2:$G$909,6,0)</f>
        <v>-1</v>
      </c>
      <c r="E592" s="17">
        <f t="shared" si="4"/>
        <v>1</v>
      </c>
      <c r="F592" s="15" t="str">
        <f t="shared" si="5"/>
        <v>Pengurangan</v>
      </c>
    </row>
    <row r="593" spans="1:6" ht="15.75" customHeight="1" x14ac:dyDescent="0.25">
      <c r="A593" s="15" t="s">
        <v>532</v>
      </c>
      <c r="B593" s="17">
        <v>102864</v>
      </c>
      <c r="C593" s="17" t="str">
        <f>VLOOKUP(B593,'Barang &amp; Jasa'!$C$2:$D$4066,2,0)</f>
        <v>LEMBAR</v>
      </c>
      <c r="D593" s="17">
        <f>VLOOKUP(B593,'REKAP OPNAME 2 '!$B$2:$G$909,6,0)</f>
        <v>-10</v>
      </c>
      <c r="E593" s="17">
        <f t="shared" si="4"/>
        <v>10</v>
      </c>
      <c r="F593" s="15" t="str">
        <f t="shared" si="5"/>
        <v>Pengurangan</v>
      </c>
    </row>
    <row r="594" spans="1:6" ht="15.75" customHeight="1" x14ac:dyDescent="0.25">
      <c r="A594" s="15" t="s">
        <v>533</v>
      </c>
      <c r="B594" s="17">
        <v>101576</v>
      </c>
      <c r="C594" s="17" t="str">
        <f>VLOOKUP(B594,'Barang &amp; Jasa'!$C$2:$D$4066,2,0)</f>
        <v>LEMBAR</v>
      </c>
      <c r="D594" s="17">
        <f>VLOOKUP(B594,'REKAP OPNAME 2 '!$B$2:$G$909,6,0)</f>
        <v>-18</v>
      </c>
      <c r="E594" s="17">
        <f t="shared" si="4"/>
        <v>18</v>
      </c>
      <c r="F594" s="15" t="str">
        <f t="shared" si="5"/>
        <v>Pengurangan</v>
      </c>
    </row>
    <row r="595" spans="1:6" ht="15.75" customHeight="1" x14ac:dyDescent="0.25">
      <c r="A595" s="15" t="s">
        <v>534</v>
      </c>
      <c r="B595" s="17">
        <v>101577</v>
      </c>
      <c r="C595" s="17" t="str">
        <f>VLOOKUP(B595,'Barang &amp; Jasa'!$C$2:$D$4066,2,0)</f>
        <v>LEMBAR</v>
      </c>
      <c r="D595" s="17">
        <f>VLOOKUP(B595,'REKAP OPNAME 2 '!$B$2:$G$909,6,0)</f>
        <v>-14</v>
      </c>
      <c r="E595" s="17">
        <f t="shared" si="4"/>
        <v>14</v>
      </c>
      <c r="F595" s="15" t="str">
        <f t="shared" si="5"/>
        <v>Pengurangan</v>
      </c>
    </row>
    <row r="596" spans="1:6" ht="15.75" customHeight="1" x14ac:dyDescent="0.25">
      <c r="A596" s="15" t="s">
        <v>535</v>
      </c>
      <c r="B596" s="17">
        <v>101996</v>
      </c>
      <c r="C596" s="17" t="str">
        <f>VLOOKUP(B596,'Barang &amp; Jasa'!$C$2:$D$4066,2,0)</f>
        <v>LEMBAR</v>
      </c>
      <c r="D596" s="17">
        <f>VLOOKUP(B596,'REKAP OPNAME 2 '!$B$2:$G$909,6,0)</f>
        <v>-1</v>
      </c>
      <c r="E596" s="17">
        <f t="shared" si="4"/>
        <v>1</v>
      </c>
      <c r="F596" s="15" t="str">
        <f t="shared" si="5"/>
        <v>Pengurangan</v>
      </c>
    </row>
    <row r="597" spans="1:6" ht="15.75" customHeight="1" x14ac:dyDescent="0.25">
      <c r="A597" s="15" t="s">
        <v>536</v>
      </c>
      <c r="B597" s="17">
        <v>101589</v>
      </c>
      <c r="C597" s="17" t="str">
        <f>VLOOKUP(B597,'Barang &amp; Jasa'!$C$2:$D$4066,2,0)</f>
        <v>LEMBAR</v>
      </c>
      <c r="D597" s="17">
        <f>VLOOKUP(B597,'REKAP OPNAME 2 '!$B$2:$G$909,6,0)</f>
        <v>-162</v>
      </c>
      <c r="E597" s="17">
        <f t="shared" si="4"/>
        <v>162</v>
      </c>
      <c r="F597" s="15" t="str">
        <f t="shared" si="5"/>
        <v>Pengurangan</v>
      </c>
    </row>
    <row r="598" spans="1:6" ht="15.75" customHeight="1" x14ac:dyDescent="0.25">
      <c r="A598" s="15" t="s">
        <v>537</v>
      </c>
      <c r="B598" s="17">
        <v>101908</v>
      </c>
      <c r="C598" s="17" t="str">
        <f>VLOOKUP(B598,'Barang &amp; Jasa'!$C$2:$D$4066,2,0)</f>
        <v>LEMBAR</v>
      </c>
      <c r="D598" s="17">
        <f>VLOOKUP(B598,'REKAP OPNAME 2 '!$B$2:$G$909,6,0)</f>
        <v>-4</v>
      </c>
      <c r="E598" s="17">
        <f t="shared" si="4"/>
        <v>4</v>
      </c>
      <c r="F598" s="15" t="str">
        <f t="shared" si="5"/>
        <v>Pengurangan</v>
      </c>
    </row>
    <row r="599" spans="1:6" ht="15.75" customHeight="1" x14ac:dyDescent="0.25">
      <c r="A599" s="15" t="s">
        <v>538</v>
      </c>
      <c r="B599" s="17">
        <v>101592</v>
      </c>
      <c r="C599" s="17" t="str">
        <f>VLOOKUP(B599,'Barang &amp; Jasa'!$C$2:$D$4066,2,0)</f>
        <v>PCS</v>
      </c>
      <c r="D599" s="17">
        <f>VLOOKUP(B599,'REKAP OPNAME 2 '!$B$2:$G$909,6,0)</f>
        <v>-4</v>
      </c>
      <c r="E599" s="17">
        <f t="shared" si="4"/>
        <v>4</v>
      </c>
      <c r="F599" s="15" t="str">
        <f t="shared" si="5"/>
        <v>Pengurangan</v>
      </c>
    </row>
    <row r="600" spans="1:6" ht="15.75" customHeight="1" x14ac:dyDescent="0.25">
      <c r="A600" s="15" t="s">
        <v>539</v>
      </c>
      <c r="B600" s="17">
        <v>101593</v>
      </c>
      <c r="C600" s="17" t="str">
        <f>VLOOKUP(B600,'Barang &amp; Jasa'!$C$2:$D$4066,2,0)</f>
        <v>PCS</v>
      </c>
      <c r="D600" s="17">
        <f>VLOOKUP(B600,'REKAP OPNAME 2 '!$B$2:$G$909,6,0)</f>
        <v>-1</v>
      </c>
      <c r="E600" s="17">
        <f t="shared" si="4"/>
        <v>1</v>
      </c>
      <c r="F600" s="15" t="str">
        <f t="shared" si="5"/>
        <v>Pengurangan</v>
      </c>
    </row>
    <row r="601" spans="1:6" ht="15.75" customHeight="1" x14ac:dyDescent="0.25">
      <c r="A601" s="15" t="s">
        <v>917</v>
      </c>
      <c r="B601" s="17">
        <v>101594</v>
      </c>
      <c r="C601" s="17" t="str">
        <f>VLOOKUP(B601,'Barang &amp; Jasa'!$C$2:$D$4066,2,0)</f>
        <v>PCS</v>
      </c>
      <c r="D601" s="17">
        <f>VLOOKUP(B601,'REKAP OPNAME 2 '!$B$2:$G$909,6,0)</f>
        <v>0</v>
      </c>
      <c r="E601" s="17">
        <f t="shared" si="4"/>
        <v>0</v>
      </c>
      <c r="F601" s="15" t="str">
        <f t="shared" si="5"/>
        <v>Penambahan</v>
      </c>
    </row>
    <row r="602" spans="1:6" ht="15.75" customHeight="1" x14ac:dyDescent="0.25">
      <c r="A602" s="15" t="s">
        <v>540</v>
      </c>
      <c r="B602" s="17">
        <v>101596</v>
      </c>
      <c r="C602" s="17" t="str">
        <f>VLOOKUP(B602,'Barang &amp; Jasa'!$C$2:$D$4066,2,0)</f>
        <v>PCS</v>
      </c>
      <c r="D602" s="17">
        <f>VLOOKUP(B602,'REKAP OPNAME 2 '!$B$2:$G$909,6,0)</f>
        <v>-11</v>
      </c>
      <c r="E602" s="17">
        <f t="shared" si="4"/>
        <v>11</v>
      </c>
      <c r="F602" s="15" t="str">
        <f t="shared" si="5"/>
        <v>Pengurangan</v>
      </c>
    </row>
    <row r="603" spans="1:6" ht="15.75" customHeight="1" x14ac:dyDescent="0.25">
      <c r="A603" s="15" t="s">
        <v>541</v>
      </c>
      <c r="B603" s="17">
        <v>102101</v>
      </c>
      <c r="C603" s="17" t="str">
        <f>VLOOKUP(B603,'Barang &amp; Jasa'!$C$2:$D$4066,2,0)</f>
        <v>PCS</v>
      </c>
      <c r="D603" s="17">
        <f>VLOOKUP(B603,'REKAP OPNAME 2 '!$B$2:$G$909,6,0)</f>
        <v>8</v>
      </c>
      <c r="E603" s="17">
        <f t="shared" si="4"/>
        <v>8</v>
      </c>
      <c r="F603" s="15" t="str">
        <f t="shared" si="5"/>
        <v>Penambahan</v>
      </c>
    </row>
    <row r="604" spans="1:6" ht="15.75" customHeight="1" x14ac:dyDescent="0.25">
      <c r="A604" s="15" t="s">
        <v>542</v>
      </c>
      <c r="B604" s="17">
        <v>101597</v>
      </c>
      <c r="C604" s="17" t="str">
        <f>VLOOKUP(B604,'Barang &amp; Jasa'!$C$2:$D$4066,2,0)</f>
        <v>PCS</v>
      </c>
      <c r="D604" s="17">
        <f>VLOOKUP(B604,'REKAP OPNAME 2 '!$B$2:$G$909,6,0)</f>
        <v>-8</v>
      </c>
      <c r="E604" s="17">
        <f t="shared" si="4"/>
        <v>8</v>
      </c>
      <c r="F604" s="15" t="str">
        <f t="shared" si="5"/>
        <v>Pengurangan</v>
      </c>
    </row>
    <row r="605" spans="1:6" ht="15.75" customHeight="1" x14ac:dyDescent="0.25">
      <c r="A605" s="15" t="s">
        <v>543</v>
      </c>
      <c r="B605" s="17">
        <v>101598</v>
      </c>
      <c r="C605" s="17" t="str">
        <f>VLOOKUP(B605,'Barang &amp; Jasa'!$C$2:$D$4066,2,0)</f>
        <v>PCS</v>
      </c>
      <c r="D605" s="17">
        <f>VLOOKUP(B605,'REKAP OPNAME 2 '!$B$2:$G$909,6,0)</f>
        <v>-9</v>
      </c>
      <c r="E605" s="17">
        <f t="shared" si="4"/>
        <v>9</v>
      </c>
      <c r="F605" s="15" t="str">
        <f t="shared" si="5"/>
        <v>Pengurangan</v>
      </c>
    </row>
    <row r="606" spans="1:6" ht="15.75" customHeight="1" x14ac:dyDescent="0.25">
      <c r="A606" s="15" t="s">
        <v>544</v>
      </c>
      <c r="B606" s="17">
        <v>102892</v>
      </c>
      <c r="C606" s="17" t="str">
        <f>VLOOKUP(B606,'Barang &amp; Jasa'!$C$2:$D$4066,2,0)</f>
        <v>PCS</v>
      </c>
      <c r="D606" s="17">
        <f>VLOOKUP(B606,'REKAP OPNAME 2 '!$B$2:$G$909,6,0)</f>
        <v>9</v>
      </c>
      <c r="E606" s="17">
        <f t="shared" si="4"/>
        <v>9</v>
      </c>
      <c r="F606" s="15" t="str">
        <f t="shared" si="5"/>
        <v>Penambahan</v>
      </c>
    </row>
    <row r="607" spans="1:6" ht="15.75" customHeight="1" x14ac:dyDescent="0.25">
      <c r="A607" s="15" t="s">
        <v>545</v>
      </c>
      <c r="B607" s="17">
        <v>101599</v>
      </c>
      <c r="C607" s="17" t="str">
        <f>VLOOKUP(B607,'Barang &amp; Jasa'!$C$2:$D$4066,2,0)</f>
        <v>PCS</v>
      </c>
      <c r="D607" s="17">
        <f>VLOOKUP(B607,'REKAP OPNAME 2 '!$B$2:$G$909,6,0)</f>
        <v>-9</v>
      </c>
      <c r="E607" s="17">
        <f t="shared" si="4"/>
        <v>9</v>
      </c>
      <c r="F607" s="15" t="str">
        <f t="shared" si="5"/>
        <v>Pengurangan</v>
      </c>
    </row>
    <row r="608" spans="1:6" ht="15.75" customHeight="1" x14ac:dyDescent="0.25">
      <c r="A608" s="15" t="s">
        <v>546</v>
      </c>
      <c r="B608" s="17">
        <v>101600</v>
      </c>
      <c r="C608" s="17" t="str">
        <f>VLOOKUP(B608,'Barang &amp; Jasa'!$C$2:$D$4066,2,0)</f>
        <v>PCS</v>
      </c>
      <c r="D608" s="17">
        <f>VLOOKUP(B608,'REKAP OPNAME 2 '!$B$2:$G$909,6,0)</f>
        <v>-9</v>
      </c>
      <c r="E608" s="17">
        <f t="shared" si="4"/>
        <v>9</v>
      </c>
      <c r="F608" s="15" t="str">
        <f t="shared" si="5"/>
        <v>Pengurangan</v>
      </c>
    </row>
    <row r="609" spans="1:6" ht="15.75" customHeight="1" x14ac:dyDescent="0.25">
      <c r="A609" s="15" t="s">
        <v>918</v>
      </c>
      <c r="B609" s="17">
        <v>102894</v>
      </c>
      <c r="C609" s="17" t="str">
        <f>VLOOKUP(B609,'Barang &amp; Jasa'!$C$2:$D$4066,2,0)</f>
        <v>PCS</v>
      </c>
      <c r="D609" s="17">
        <f>VLOOKUP(B609,'REKAP OPNAME 2 '!$B$2:$G$909,6,0)</f>
        <v>0</v>
      </c>
      <c r="E609" s="17">
        <f t="shared" si="4"/>
        <v>0</v>
      </c>
      <c r="F609" s="15" t="str">
        <f t="shared" si="5"/>
        <v>Penambahan</v>
      </c>
    </row>
    <row r="610" spans="1:6" ht="15.75" customHeight="1" x14ac:dyDescent="0.25">
      <c r="A610" s="15" t="s">
        <v>547</v>
      </c>
      <c r="B610" s="17">
        <v>101601</v>
      </c>
      <c r="C610" s="17" t="str">
        <f>VLOOKUP(B610,'Barang &amp; Jasa'!$C$2:$D$4066,2,0)</f>
        <v>PCS</v>
      </c>
      <c r="D610" s="17">
        <f>VLOOKUP(B610,'REKAP OPNAME 2 '!$B$2:$G$909,6,0)</f>
        <v>-3</v>
      </c>
      <c r="E610" s="17">
        <f t="shared" si="4"/>
        <v>3</v>
      </c>
      <c r="F610" s="15" t="str">
        <f t="shared" si="5"/>
        <v>Pengurangan</v>
      </c>
    </row>
    <row r="611" spans="1:6" ht="15.75" customHeight="1" x14ac:dyDescent="0.25">
      <c r="A611" s="15" t="s">
        <v>919</v>
      </c>
      <c r="B611" s="17">
        <v>102895</v>
      </c>
      <c r="C611" s="17" t="str">
        <f>VLOOKUP(B611,'Barang &amp; Jasa'!$C$2:$D$4066,2,0)</f>
        <v>PCS</v>
      </c>
      <c r="D611" s="17">
        <f>VLOOKUP(B611,'REKAP OPNAME 2 '!$B$2:$G$909,6,0)</f>
        <v>0</v>
      </c>
      <c r="E611" s="17">
        <f t="shared" si="4"/>
        <v>0</v>
      </c>
      <c r="F611" s="15" t="str">
        <f t="shared" si="5"/>
        <v>Penambahan</v>
      </c>
    </row>
    <row r="612" spans="1:6" ht="15.75" customHeight="1" x14ac:dyDescent="0.25">
      <c r="A612" s="15" t="s">
        <v>548</v>
      </c>
      <c r="B612" s="17">
        <v>101602</v>
      </c>
      <c r="C612" s="17" t="str">
        <f>VLOOKUP(B612,'Barang &amp; Jasa'!$C$2:$D$4066,2,0)</f>
        <v>PCS</v>
      </c>
      <c r="D612" s="17">
        <f>VLOOKUP(B612,'REKAP OPNAME 2 '!$B$2:$G$909,6,0)</f>
        <v>-3</v>
      </c>
      <c r="E612" s="17">
        <f t="shared" si="4"/>
        <v>3</v>
      </c>
      <c r="F612" s="15" t="str">
        <f t="shared" si="5"/>
        <v>Pengurangan</v>
      </c>
    </row>
    <row r="613" spans="1:6" ht="15.75" customHeight="1" x14ac:dyDescent="0.25">
      <c r="A613" s="15" t="s">
        <v>549</v>
      </c>
      <c r="B613" s="17">
        <v>102896</v>
      </c>
      <c r="C613" s="17" t="str">
        <f>VLOOKUP(B613,'Barang &amp; Jasa'!$C$2:$D$4066,2,0)</f>
        <v>PCS</v>
      </c>
      <c r="D613" s="17">
        <f>VLOOKUP(B613,'REKAP OPNAME 2 '!$B$2:$G$909,6,0)</f>
        <v>-2</v>
      </c>
      <c r="E613" s="17">
        <f t="shared" si="4"/>
        <v>2</v>
      </c>
      <c r="F613" s="15" t="str">
        <f t="shared" si="5"/>
        <v>Pengurangan</v>
      </c>
    </row>
    <row r="614" spans="1:6" ht="15.75" customHeight="1" x14ac:dyDescent="0.25">
      <c r="A614" s="15" t="s">
        <v>550</v>
      </c>
      <c r="B614" s="17">
        <v>101604</v>
      </c>
      <c r="C614" s="17" t="str">
        <f>VLOOKUP(B614,'Barang &amp; Jasa'!$C$2:$D$4066,2,0)</f>
        <v>PCS</v>
      </c>
      <c r="D614" s="17">
        <f>VLOOKUP(B614,'REKAP OPNAME 2 '!$B$2:$G$909,6,0)</f>
        <v>-8</v>
      </c>
      <c r="E614" s="17">
        <f t="shared" si="4"/>
        <v>8</v>
      </c>
      <c r="F614" s="15" t="str">
        <f t="shared" si="5"/>
        <v>Pengurangan</v>
      </c>
    </row>
    <row r="615" spans="1:6" ht="15.75" customHeight="1" x14ac:dyDescent="0.25">
      <c r="A615" s="15" t="s">
        <v>551</v>
      </c>
      <c r="B615" s="17">
        <v>102898</v>
      </c>
      <c r="C615" s="17" t="str">
        <f>VLOOKUP(B615,'Barang &amp; Jasa'!$C$2:$D$4066,2,0)</f>
        <v>PCS</v>
      </c>
      <c r="D615" s="17">
        <f>VLOOKUP(B615,'REKAP OPNAME 2 '!$B$2:$G$909,6,0)</f>
        <v>-2</v>
      </c>
      <c r="E615" s="17">
        <f t="shared" si="4"/>
        <v>2</v>
      </c>
      <c r="F615" s="15" t="str">
        <f t="shared" si="5"/>
        <v>Pengurangan</v>
      </c>
    </row>
    <row r="616" spans="1:6" ht="15.75" customHeight="1" x14ac:dyDescent="0.25">
      <c r="A616" s="15" t="s">
        <v>552</v>
      </c>
      <c r="B616" s="17">
        <v>101605</v>
      </c>
      <c r="C616" s="17" t="str">
        <f>VLOOKUP(B616,'Barang &amp; Jasa'!$C$2:$D$4066,2,0)</f>
        <v>PCS</v>
      </c>
      <c r="D616" s="17">
        <f>VLOOKUP(B616,'REKAP OPNAME 2 '!$B$2:$G$909,6,0)</f>
        <v>-1</v>
      </c>
      <c r="E616" s="17">
        <f t="shared" si="4"/>
        <v>1</v>
      </c>
      <c r="F616" s="15" t="str">
        <f t="shared" si="5"/>
        <v>Pengurangan</v>
      </c>
    </row>
    <row r="617" spans="1:6" ht="15.75" customHeight="1" x14ac:dyDescent="0.25">
      <c r="A617" s="15" t="s">
        <v>553</v>
      </c>
      <c r="B617" s="17">
        <v>102899</v>
      </c>
      <c r="C617" s="17" t="str">
        <f>VLOOKUP(B617,'Barang &amp; Jasa'!$C$2:$D$4066,2,0)</f>
        <v>PCS</v>
      </c>
      <c r="D617" s="17">
        <f>VLOOKUP(B617,'REKAP OPNAME 2 '!$B$2:$G$909,6,0)</f>
        <v>-2</v>
      </c>
      <c r="E617" s="17">
        <f t="shared" si="4"/>
        <v>2</v>
      </c>
      <c r="F617" s="15" t="str">
        <f t="shared" si="5"/>
        <v>Pengurangan</v>
      </c>
    </row>
    <row r="618" spans="1:6" ht="15.75" customHeight="1" x14ac:dyDescent="0.25">
      <c r="A618" s="15" t="s">
        <v>554</v>
      </c>
      <c r="B618" s="17">
        <v>101606</v>
      </c>
      <c r="C618" s="17" t="str">
        <f>VLOOKUP(B618,'Barang &amp; Jasa'!$C$2:$D$4066,2,0)</f>
        <v>PCS</v>
      </c>
      <c r="D618" s="17">
        <f>VLOOKUP(B618,'REKAP OPNAME 2 '!$B$2:$G$909,6,0)</f>
        <v>-7</v>
      </c>
      <c r="E618" s="17">
        <f t="shared" si="4"/>
        <v>7</v>
      </c>
      <c r="F618" s="15" t="str">
        <f t="shared" si="5"/>
        <v>Pengurangan</v>
      </c>
    </row>
    <row r="619" spans="1:6" ht="15.75" customHeight="1" x14ac:dyDescent="0.25">
      <c r="A619" s="15" t="s">
        <v>555</v>
      </c>
      <c r="B619" s="17">
        <v>102900</v>
      </c>
      <c r="C619" s="17" t="str">
        <f>VLOOKUP(B619,'Barang &amp; Jasa'!$C$2:$D$4066,2,0)</f>
        <v>PCS</v>
      </c>
      <c r="D619" s="17">
        <f>VLOOKUP(B619,'REKAP OPNAME 2 '!$B$2:$G$909,6,0)</f>
        <v>-1</v>
      </c>
      <c r="E619" s="17">
        <f t="shared" si="4"/>
        <v>1</v>
      </c>
      <c r="F619" s="15" t="str">
        <f t="shared" si="5"/>
        <v>Pengurangan</v>
      </c>
    </row>
    <row r="620" spans="1:6" ht="15.75" customHeight="1" x14ac:dyDescent="0.25">
      <c r="A620" s="15" t="s">
        <v>556</v>
      </c>
      <c r="B620" s="17">
        <v>101607</v>
      </c>
      <c r="C620" s="17" t="str">
        <f>VLOOKUP(B620,'Barang &amp; Jasa'!$C$2:$D$4066,2,0)</f>
        <v>PCS</v>
      </c>
      <c r="D620" s="17">
        <f>VLOOKUP(B620,'REKAP OPNAME 2 '!$B$2:$G$909,6,0)</f>
        <v>-32</v>
      </c>
      <c r="E620" s="17">
        <f t="shared" si="4"/>
        <v>32</v>
      </c>
      <c r="F620" s="15" t="str">
        <f t="shared" si="5"/>
        <v>Pengurangan</v>
      </c>
    </row>
    <row r="621" spans="1:6" ht="15.75" customHeight="1" x14ac:dyDescent="0.25">
      <c r="A621" s="15" t="s">
        <v>557</v>
      </c>
      <c r="B621" s="17">
        <v>102901</v>
      </c>
      <c r="C621" s="17" t="str">
        <f>VLOOKUP(B621,'Barang &amp; Jasa'!$C$2:$D$4066,2,0)</f>
        <v>PCS</v>
      </c>
      <c r="D621" s="17">
        <f>VLOOKUP(B621,'REKAP OPNAME 2 '!$B$2:$G$909,6,0)</f>
        <v>-2</v>
      </c>
      <c r="E621" s="17">
        <f t="shared" si="4"/>
        <v>2</v>
      </c>
      <c r="F621" s="15" t="str">
        <f t="shared" si="5"/>
        <v>Pengurangan</v>
      </c>
    </row>
    <row r="622" spans="1:6" ht="15.75" customHeight="1" x14ac:dyDescent="0.25">
      <c r="A622" s="15" t="s">
        <v>558</v>
      </c>
      <c r="B622" s="17">
        <v>101608</v>
      </c>
      <c r="C622" s="17" t="str">
        <f>VLOOKUP(B622,'Barang &amp; Jasa'!$C$2:$D$4066,2,0)</f>
        <v>PCS</v>
      </c>
      <c r="D622" s="18">
        <f>VLOOKUP(B622,'REKAP OPNAME 2 '!$B$2:$G$909,6,0)</f>
        <v>-75</v>
      </c>
      <c r="E622" s="17">
        <f t="shared" si="4"/>
        <v>75</v>
      </c>
      <c r="F622" s="15" t="str">
        <f t="shared" si="5"/>
        <v>Pengurangan</v>
      </c>
    </row>
    <row r="623" spans="1:6" ht="15.75" customHeight="1" x14ac:dyDescent="0.25">
      <c r="A623" s="15" t="s">
        <v>559</v>
      </c>
      <c r="B623" s="17">
        <v>102902</v>
      </c>
      <c r="C623" s="17" t="str">
        <f>VLOOKUP(B623,'Barang &amp; Jasa'!$C$2:$D$4066,2,0)</f>
        <v>PCS</v>
      </c>
      <c r="D623" s="17">
        <f>VLOOKUP(B623,'REKAP OPNAME 2 '!$B$2:$G$909,6,0)</f>
        <v>-1</v>
      </c>
      <c r="E623" s="17">
        <f t="shared" si="4"/>
        <v>1</v>
      </c>
      <c r="F623" s="15" t="str">
        <f t="shared" si="5"/>
        <v>Pengurangan</v>
      </c>
    </row>
    <row r="624" spans="1:6" ht="15.75" customHeight="1" x14ac:dyDescent="0.25">
      <c r="A624" s="15" t="s">
        <v>560</v>
      </c>
      <c r="B624" s="17">
        <v>101609</v>
      </c>
      <c r="C624" s="17" t="str">
        <f>VLOOKUP(B624,'Barang &amp; Jasa'!$C$2:$D$4066,2,0)</f>
        <v>PCS</v>
      </c>
      <c r="D624" s="18">
        <f>VLOOKUP(B624,'REKAP OPNAME 2 '!$B$2:$G$909,6,0)</f>
        <v>-75</v>
      </c>
      <c r="E624" s="17">
        <f t="shared" si="4"/>
        <v>75</v>
      </c>
      <c r="F624" s="15" t="str">
        <f t="shared" si="5"/>
        <v>Pengurangan</v>
      </c>
    </row>
    <row r="625" spans="1:6" ht="15.75" customHeight="1" x14ac:dyDescent="0.25">
      <c r="A625" s="15" t="s">
        <v>561</v>
      </c>
      <c r="B625" s="17">
        <v>102903</v>
      </c>
      <c r="C625" s="17" t="str">
        <f>VLOOKUP(B625,'Barang &amp; Jasa'!$C$2:$D$4066,2,0)</f>
        <v>PCS</v>
      </c>
      <c r="D625" s="17">
        <f>VLOOKUP(B625,'REKAP OPNAME 2 '!$B$2:$G$909,6,0)</f>
        <v>-1</v>
      </c>
      <c r="E625" s="17">
        <f t="shared" si="4"/>
        <v>1</v>
      </c>
      <c r="F625" s="15" t="str">
        <f t="shared" si="5"/>
        <v>Pengurangan</v>
      </c>
    </row>
    <row r="626" spans="1:6" ht="15.75" customHeight="1" x14ac:dyDescent="0.25">
      <c r="A626" s="15" t="s">
        <v>562</v>
      </c>
      <c r="B626" s="17">
        <v>101610</v>
      </c>
      <c r="C626" s="17" t="str">
        <f>VLOOKUP(B626,'Barang &amp; Jasa'!$C$2:$D$4066,2,0)</f>
        <v>PCS</v>
      </c>
      <c r="D626" s="18">
        <f>VLOOKUP(B626,'REKAP OPNAME 2 '!$B$2:$G$909,6,0)</f>
        <v>-91</v>
      </c>
      <c r="E626" s="17">
        <f t="shared" si="4"/>
        <v>91</v>
      </c>
      <c r="F626" s="15" t="str">
        <f t="shared" si="5"/>
        <v>Pengurangan</v>
      </c>
    </row>
    <row r="627" spans="1:6" ht="15.75" customHeight="1" x14ac:dyDescent="0.25">
      <c r="A627" s="15" t="s">
        <v>563</v>
      </c>
      <c r="B627" s="17">
        <v>101611</v>
      </c>
      <c r="C627" s="17" t="str">
        <f>VLOOKUP(B627,'Barang &amp; Jasa'!$C$2:$D$4066,2,0)</f>
        <v>PCS</v>
      </c>
      <c r="D627" s="18">
        <f>VLOOKUP(B627,'REKAP OPNAME 2 '!$B$2:$G$909,6,0)</f>
        <v>-48</v>
      </c>
      <c r="E627" s="17">
        <f t="shared" si="4"/>
        <v>48</v>
      </c>
      <c r="F627" s="15" t="str">
        <f t="shared" si="5"/>
        <v>Pengurangan</v>
      </c>
    </row>
    <row r="628" spans="1:6" ht="15.75" customHeight="1" x14ac:dyDescent="0.25">
      <c r="A628" s="15" t="s">
        <v>564</v>
      </c>
      <c r="B628" s="17">
        <v>102905</v>
      </c>
      <c r="C628" s="17" t="str">
        <f>VLOOKUP(B628,'Barang &amp; Jasa'!$C$2:$D$4066,2,0)</f>
        <v>PCS</v>
      </c>
      <c r="D628" s="17">
        <f>VLOOKUP(B628,'REKAP OPNAME 2 '!$B$2:$G$909,6,0)</f>
        <v>-1</v>
      </c>
      <c r="E628" s="17">
        <f t="shared" si="4"/>
        <v>1</v>
      </c>
      <c r="F628" s="15" t="str">
        <f t="shared" si="5"/>
        <v>Pengurangan</v>
      </c>
    </row>
    <row r="629" spans="1:6" ht="15.75" customHeight="1" x14ac:dyDescent="0.25">
      <c r="A629" s="15" t="s">
        <v>565</v>
      </c>
      <c r="B629" s="17">
        <v>101612</v>
      </c>
      <c r="C629" s="17" t="str">
        <f>VLOOKUP(B629,'Barang &amp; Jasa'!$C$2:$D$4066,2,0)</f>
        <v>PCS</v>
      </c>
      <c r="D629" s="17">
        <f>VLOOKUP(B629,'REKAP OPNAME 2 '!$B$2:$G$909,6,0)</f>
        <v>6</v>
      </c>
      <c r="E629" s="17">
        <f t="shared" si="4"/>
        <v>6</v>
      </c>
      <c r="F629" s="15" t="str">
        <f t="shared" si="5"/>
        <v>Penambahan</v>
      </c>
    </row>
    <row r="630" spans="1:6" ht="15.75" customHeight="1" x14ac:dyDescent="0.25">
      <c r="A630" s="15" t="s">
        <v>566</v>
      </c>
      <c r="B630" s="17">
        <v>101613</v>
      </c>
      <c r="C630" s="17" t="str">
        <f>VLOOKUP(B630,'Barang &amp; Jasa'!$C$2:$D$4066,2,0)</f>
        <v>PCS</v>
      </c>
      <c r="D630" s="17">
        <f>VLOOKUP(B630,'REKAP OPNAME 2 '!$B$2:$G$909,6,0)</f>
        <v>-35</v>
      </c>
      <c r="E630" s="17">
        <f t="shared" si="4"/>
        <v>35</v>
      </c>
      <c r="F630" s="15" t="str">
        <f t="shared" si="5"/>
        <v>Pengurangan</v>
      </c>
    </row>
    <row r="631" spans="1:6" ht="15.75" customHeight="1" x14ac:dyDescent="0.25">
      <c r="A631" s="15" t="s">
        <v>567</v>
      </c>
      <c r="B631" s="17">
        <v>102907</v>
      </c>
      <c r="C631" s="17" t="str">
        <f>VLOOKUP(B631,'Barang &amp; Jasa'!$C$2:$D$4066,2,0)</f>
        <v>PCS</v>
      </c>
      <c r="D631" s="17">
        <f>VLOOKUP(B631,'REKAP OPNAME 2 '!$B$2:$G$909,6,0)</f>
        <v>3</v>
      </c>
      <c r="E631" s="17">
        <f t="shared" si="4"/>
        <v>3</v>
      </c>
      <c r="F631" s="15" t="str">
        <f t="shared" si="5"/>
        <v>Penambahan</v>
      </c>
    </row>
    <row r="632" spans="1:6" ht="15.75" customHeight="1" x14ac:dyDescent="0.25">
      <c r="A632" s="15" t="s">
        <v>568</v>
      </c>
      <c r="B632" s="17">
        <v>101614</v>
      </c>
      <c r="C632" s="17" t="str">
        <f>VLOOKUP(B632,'Barang &amp; Jasa'!$C$2:$D$4066,2,0)</f>
        <v>PCS</v>
      </c>
      <c r="D632" s="17">
        <f>VLOOKUP(B632,'REKAP OPNAME 2 '!$B$2:$G$909,6,0)</f>
        <v>3</v>
      </c>
      <c r="E632" s="17">
        <f t="shared" si="4"/>
        <v>3</v>
      </c>
      <c r="F632" s="15" t="str">
        <f t="shared" si="5"/>
        <v>Penambahan</v>
      </c>
    </row>
    <row r="633" spans="1:6" ht="15.75" customHeight="1" x14ac:dyDescent="0.25">
      <c r="A633" s="15" t="s">
        <v>569</v>
      </c>
      <c r="B633" s="17">
        <v>102908</v>
      </c>
      <c r="C633" s="17" t="str">
        <f>VLOOKUP(B633,'Barang &amp; Jasa'!$C$2:$D$4066,2,0)</f>
        <v>PCS</v>
      </c>
      <c r="D633" s="17">
        <f>VLOOKUP(B633,'REKAP OPNAME 2 '!$B$2:$G$909,6,0)</f>
        <v>-1</v>
      </c>
      <c r="E633" s="17">
        <f t="shared" si="4"/>
        <v>1</v>
      </c>
      <c r="F633" s="15" t="str">
        <f t="shared" si="5"/>
        <v>Pengurangan</v>
      </c>
    </row>
    <row r="634" spans="1:6" ht="15.75" customHeight="1" x14ac:dyDescent="0.25">
      <c r="A634" s="15" t="s">
        <v>570</v>
      </c>
      <c r="B634" s="17">
        <v>101615</v>
      </c>
      <c r="C634" s="17" t="str">
        <f>VLOOKUP(B634,'Barang &amp; Jasa'!$C$2:$D$4066,2,0)</f>
        <v>PCS</v>
      </c>
      <c r="D634" s="17">
        <f>VLOOKUP(B634,'REKAP OPNAME 2 '!$B$2:$G$909,6,0)</f>
        <v>-13</v>
      </c>
      <c r="E634" s="17">
        <f t="shared" si="4"/>
        <v>13</v>
      </c>
      <c r="F634" s="15" t="str">
        <f t="shared" si="5"/>
        <v>Pengurangan</v>
      </c>
    </row>
    <row r="635" spans="1:6" ht="15.75" customHeight="1" x14ac:dyDescent="0.25">
      <c r="A635" s="15" t="s">
        <v>571</v>
      </c>
      <c r="B635" s="17">
        <v>101617</v>
      </c>
      <c r="C635" s="17" t="str">
        <f>VLOOKUP(B635,'Barang &amp; Jasa'!$C$2:$D$4066,2,0)</f>
        <v>PCS</v>
      </c>
      <c r="D635" s="17">
        <f>VLOOKUP(B635,'REKAP OPNAME 2 '!$B$2:$G$909,6,0)</f>
        <v>-2</v>
      </c>
      <c r="E635" s="17">
        <f t="shared" si="4"/>
        <v>2</v>
      </c>
      <c r="F635" s="15" t="str">
        <f t="shared" si="5"/>
        <v>Pengurangan</v>
      </c>
    </row>
    <row r="636" spans="1:6" ht="15.75" customHeight="1" x14ac:dyDescent="0.25">
      <c r="A636" s="15" t="s">
        <v>572</v>
      </c>
      <c r="B636" s="17">
        <v>101618</v>
      </c>
      <c r="C636" s="17" t="str">
        <f>VLOOKUP(B636,'Barang &amp; Jasa'!$C$2:$D$4066,2,0)</f>
        <v>PCS</v>
      </c>
      <c r="D636" s="17">
        <f>VLOOKUP(B636,'REKAP OPNAME 2 '!$B$2:$G$909,6,0)</f>
        <v>-1</v>
      </c>
      <c r="E636" s="17">
        <f t="shared" si="4"/>
        <v>1</v>
      </c>
      <c r="F636" s="15" t="str">
        <f t="shared" si="5"/>
        <v>Pengurangan</v>
      </c>
    </row>
    <row r="637" spans="1:6" ht="15.75" customHeight="1" x14ac:dyDescent="0.25">
      <c r="A637" s="15" t="s">
        <v>920</v>
      </c>
      <c r="B637" s="17">
        <v>101619</v>
      </c>
      <c r="C637" s="17" t="str">
        <f>VLOOKUP(B637,'Barang &amp; Jasa'!$C$2:$D$4066,2,0)</f>
        <v>PCS</v>
      </c>
      <c r="D637" s="17">
        <f>VLOOKUP(B637,'REKAP OPNAME 2 '!$B$2:$G$909,6,0)</f>
        <v>0</v>
      </c>
      <c r="E637" s="17">
        <f t="shared" si="4"/>
        <v>0</v>
      </c>
      <c r="F637" s="15" t="str">
        <f t="shared" si="5"/>
        <v>Penambahan</v>
      </c>
    </row>
    <row r="638" spans="1:6" ht="15.75" customHeight="1" x14ac:dyDescent="0.25">
      <c r="A638" s="15" t="s">
        <v>573</v>
      </c>
      <c r="B638" s="17">
        <v>101621</v>
      </c>
      <c r="C638" s="17" t="str">
        <f>VLOOKUP(B638,'Barang &amp; Jasa'!$C$2:$D$4066,2,0)</f>
        <v>PCS</v>
      </c>
      <c r="D638" s="17">
        <f>VLOOKUP(B638,'REKAP OPNAME 2 '!$B$2:$G$909,6,0)</f>
        <v>-1</v>
      </c>
      <c r="E638" s="17">
        <f t="shared" si="4"/>
        <v>1</v>
      </c>
      <c r="F638" s="15" t="str">
        <f t="shared" si="5"/>
        <v>Pengurangan</v>
      </c>
    </row>
    <row r="639" spans="1:6" ht="15.75" customHeight="1" x14ac:dyDescent="0.25">
      <c r="A639" s="15" t="s">
        <v>574</v>
      </c>
      <c r="B639" s="17">
        <v>102915</v>
      </c>
      <c r="C639" s="17" t="str">
        <f>VLOOKUP(B639,'Barang &amp; Jasa'!$C$2:$D$4066,2,0)</f>
        <v>PCS</v>
      </c>
      <c r="D639" s="17">
        <f>VLOOKUP(B639,'REKAP OPNAME 2 '!$B$2:$G$909,6,0)</f>
        <v>-1</v>
      </c>
      <c r="E639" s="17">
        <f t="shared" si="4"/>
        <v>1</v>
      </c>
      <c r="F639" s="15" t="str">
        <f t="shared" si="5"/>
        <v>Pengurangan</v>
      </c>
    </row>
    <row r="640" spans="1:6" ht="15.75" customHeight="1" x14ac:dyDescent="0.25">
      <c r="A640" s="15" t="s">
        <v>921</v>
      </c>
      <c r="B640" s="17">
        <v>101622</v>
      </c>
      <c r="C640" s="17" t="str">
        <f>VLOOKUP(B640,'Barang &amp; Jasa'!$C$2:$D$4066,2,0)</f>
        <v>PCS</v>
      </c>
      <c r="D640" s="17">
        <f>VLOOKUP(B640,'REKAP OPNAME 2 '!$B$2:$G$909,6,0)</f>
        <v>0</v>
      </c>
      <c r="E640" s="17">
        <f t="shared" si="4"/>
        <v>0</v>
      </c>
      <c r="F640" s="15" t="str">
        <f t="shared" si="5"/>
        <v>Penambahan</v>
      </c>
    </row>
    <row r="641" spans="1:6" ht="15.75" customHeight="1" x14ac:dyDescent="0.25">
      <c r="A641" s="15" t="s">
        <v>575</v>
      </c>
      <c r="B641" s="17">
        <v>101630</v>
      </c>
      <c r="C641" s="17" t="str">
        <f>VLOOKUP(B641,'Barang &amp; Jasa'!$C$2:$D$4066,2,0)</f>
        <v>PCS</v>
      </c>
      <c r="D641" s="17">
        <f>VLOOKUP(B641,'REKAP OPNAME 2 '!$B$2:$G$909,6,0)</f>
        <v>-3</v>
      </c>
      <c r="E641" s="17">
        <f t="shared" si="4"/>
        <v>3</v>
      </c>
      <c r="F641" s="15" t="str">
        <f t="shared" si="5"/>
        <v>Pengurangan</v>
      </c>
    </row>
    <row r="642" spans="1:6" ht="15.75" customHeight="1" x14ac:dyDescent="0.25">
      <c r="A642" s="15" t="s">
        <v>576</v>
      </c>
      <c r="B642" s="17">
        <v>101632</v>
      </c>
      <c r="C642" s="17" t="str">
        <f>VLOOKUP(B642,'Barang &amp; Jasa'!$C$2:$D$4066,2,0)</f>
        <v>PCS</v>
      </c>
      <c r="D642" s="17">
        <f>VLOOKUP(B642,'REKAP OPNAME 2 '!$B$2:$G$909,6,0)</f>
        <v>-4</v>
      </c>
      <c r="E642" s="17">
        <f t="shared" si="4"/>
        <v>4</v>
      </c>
      <c r="F642" s="15" t="str">
        <f t="shared" si="5"/>
        <v>Pengurangan</v>
      </c>
    </row>
    <row r="643" spans="1:6" ht="15.75" customHeight="1" x14ac:dyDescent="0.25">
      <c r="A643" s="15" t="s">
        <v>577</v>
      </c>
      <c r="B643" s="17">
        <v>102008</v>
      </c>
      <c r="C643" s="17" t="str">
        <f>VLOOKUP(B643,'Barang &amp; Jasa'!$C$2:$D$4066,2,0)</f>
        <v>PCS</v>
      </c>
      <c r="D643" s="17">
        <f>VLOOKUP(B643,'REKAP OPNAME 2 '!$B$2:$G$909,6,0)</f>
        <v>11</v>
      </c>
      <c r="E643" s="17">
        <f t="shared" si="4"/>
        <v>11</v>
      </c>
      <c r="F643" s="15" t="str">
        <f t="shared" si="5"/>
        <v>Penambahan</v>
      </c>
    </row>
    <row r="644" spans="1:6" ht="15.75" customHeight="1" x14ac:dyDescent="0.25">
      <c r="A644" s="15" t="s">
        <v>578</v>
      </c>
      <c r="B644" s="17">
        <v>101638</v>
      </c>
      <c r="C644" s="17" t="str">
        <f>VLOOKUP(B644,'Barang &amp; Jasa'!$C$2:$D$4066,2,0)</f>
        <v>PCS</v>
      </c>
      <c r="D644" s="17">
        <f>VLOOKUP(B644,'REKAP OPNAME 2 '!$B$2:$G$909,6,0)</f>
        <v>-10</v>
      </c>
      <c r="E644" s="17">
        <f t="shared" si="4"/>
        <v>10</v>
      </c>
      <c r="F644" s="15" t="str">
        <f t="shared" si="5"/>
        <v>Pengurangan</v>
      </c>
    </row>
    <row r="645" spans="1:6" ht="15.75" customHeight="1" x14ac:dyDescent="0.25">
      <c r="A645" s="15" t="s">
        <v>579</v>
      </c>
      <c r="B645" s="17">
        <v>101644</v>
      </c>
      <c r="C645" s="17" t="str">
        <f>VLOOKUP(B645,'Barang &amp; Jasa'!$C$2:$D$4066,2,0)</f>
        <v>PCS</v>
      </c>
      <c r="D645" s="17">
        <f>VLOOKUP(B645,'REKAP OPNAME 2 '!$B$2:$G$909,6,0)</f>
        <v>-9</v>
      </c>
      <c r="E645" s="17">
        <f t="shared" si="4"/>
        <v>9</v>
      </c>
      <c r="F645" s="15" t="str">
        <f t="shared" si="5"/>
        <v>Pengurangan</v>
      </c>
    </row>
    <row r="646" spans="1:6" ht="15.75" customHeight="1" x14ac:dyDescent="0.25">
      <c r="A646" s="15" t="s">
        <v>580</v>
      </c>
      <c r="B646" s="17">
        <v>102985</v>
      </c>
      <c r="C646" s="17" t="str">
        <f>VLOOKUP(B646,'Barang &amp; Jasa'!$C$2:$D$4066,2,0)</f>
        <v>PCS</v>
      </c>
      <c r="D646" s="17">
        <f>VLOOKUP(B646,'REKAP OPNAME 2 '!$B$2:$G$909,6,0)</f>
        <v>-2</v>
      </c>
      <c r="E646" s="17">
        <f t="shared" si="4"/>
        <v>2</v>
      </c>
      <c r="F646" s="15" t="str">
        <f t="shared" si="5"/>
        <v>Pengurangan</v>
      </c>
    </row>
    <row r="647" spans="1:6" ht="15.75" customHeight="1" x14ac:dyDescent="0.25">
      <c r="A647" s="15" t="s">
        <v>581</v>
      </c>
      <c r="B647" s="17">
        <v>101645</v>
      </c>
      <c r="C647" s="17" t="str">
        <f>VLOOKUP(B647,'Barang &amp; Jasa'!$C$2:$D$4066,2,0)</f>
        <v>PCS</v>
      </c>
      <c r="D647" s="17">
        <f>VLOOKUP(B647,'REKAP OPNAME 2 '!$B$2:$G$909,6,0)</f>
        <v>-37</v>
      </c>
      <c r="E647" s="17">
        <f t="shared" si="4"/>
        <v>37</v>
      </c>
      <c r="F647" s="15" t="str">
        <f t="shared" si="5"/>
        <v>Pengurangan</v>
      </c>
    </row>
    <row r="648" spans="1:6" ht="15.75" customHeight="1" x14ac:dyDescent="0.25">
      <c r="A648" s="15" t="s">
        <v>582</v>
      </c>
      <c r="B648" s="17">
        <v>101646</v>
      </c>
      <c r="C648" s="17" t="str">
        <f>VLOOKUP(B648,'Barang &amp; Jasa'!$C$2:$D$4066,2,0)</f>
        <v>PCS</v>
      </c>
      <c r="D648" s="17">
        <f>VLOOKUP(B648,'REKAP OPNAME 2 '!$B$2:$G$909,6,0)</f>
        <v>-56</v>
      </c>
      <c r="E648" s="17">
        <f t="shared" si="4"/>
        <v>56</v>
      </c>
      <c r="F648" s="15" t="str">
        <f t="shared" si="5"/>
        <v>Pengurangan</v>
      </c>
    </row>
    <row r="649" spans="1:6" ht="15.75" customHeight="1" x14ac:dyDescent="0.25">
      <c r="A649" s="15" t="s">
        <v>583</v>
      </c>
      <c r="B649" s="17">
        <v>101647</v>
      </c>
      <c r="C649" s="17" t="str">
        <f>VLOOKUP(B649,'Barang &amp; Jasa'!$C$2:$D$4066,2,0)</f>
        <v>PCS</v>
      </c>
      <c r="D649" s="17">
        <f>VLOOKUP(B649,'REKAP OPNAME 2 '!$B$2:$G$909,6,0)</f>
        <v>6</v>
      </c>
      <c r="E649" s="17">
        <f t="shared" si="4"/>
        <v>6</v>
      </c>
      <c r="F649" s="15" t="str">
        <f t="shared" si="5"/>
        <v>Penambahan</v>
      </c>
    </row>
    <row r="650" spans="1:6" ht="15.75" customHeight="1" x14ac:dyDescent="0.25">
      <c r="A650" s="15" t="s">
        <v>584</v>
      </c>
      <c r="B650" s="17">
        <v>101648</v>
      </c>
      <c r="C650" s="17" t="str">
        <f>VLOOKUP(B650,'Barang &amp; Jasa'!$C$2:$D$4066,2,0)</f>
        <v>PCS</v>
      </c>
      <c r="D650" s="17">
        <f>VLOOKUP(B650,'REKAP OPNAME 2 '!$B$2:$G$909,6,0)</f>
        <v>-4</v>
      </c>
      <c r="E650" s="17">
        <f t="shared" si="4"/>
        <v>4</v>
      </c>
      <c r="F650" s="15" t="str">
        <f t="shared" si="5"/>
        <v>Pengurangan</v>
      </c>
    </row>
    <row r="651" spans="1:6" ht="15.75" customHeight="1" x14ac:dyDescent="0.25">
      <c r="A651" s="15" t="s">
        <v>585</v>
      </c>
      <c r="B651" s="17">
        <v>102141</v>
      </c>
      <c r="C651" s="17" t="str">
        <f>VLOOKUP(B651,'Barang &amp; Jasa'!$C$2:$D$4066,2,0)</f>
        <v>PCS</v>
      </c>
      <c r="D651" s="17">
        <f>VLOOKUP(B651,'REKAP OPNAME 2 '!$B$2:$G$909,6,0)</f>
        <v>33</v>
      </c>
      <c r="E651" s="17">
        <f t="shared" si="4"/>
        <v>33</v>
      </c>
      <c r="F651" s="15" t="str">
        <f t="shared" si="5"/>
        <v>Penambahan</v>
      </c>
    </row>
    <row r="652" spans="1:6" ht="15.75" customHeight="1" x14ac:dyDescent="0.25">
      <c r="A652" s="15" t="s">
        <v>586</v>
      </c>
      <c r="B652" s="17">
        <v>101649</v>
      </c>
      <c r="C652" s="17" t="str">
        <f>VLOOKUP(B652,'Barang &amp; Jasa'!$C$2:$D$4066,2,0)</f>
        <v>PCS</v>
      </c>
      <c r="D652" s="17">
        <f>VLOOKUP(B652,'REKAP OPNAME 2 '!$B$2:$G$909,6,0)</f>
        <v>-33</v>
      </c>
      <c r="E652" s="17">
        <f t="shared" si="4"/>
        <v>33</v>
      </c>
      <c r="F652" s="15" t="str">
        <f t="shared" si="5"/>
        <v>Pengurangan</v>
      </c>
    </row>
    <row r="653" spans="1:6" ht="15.75" customHeight="1" x14ac:dyDescent="0.25">
      <c r="A653" s="15" t="s">
        <v>587</v>
      </c>
      <c r="B653" s="17">
        <v>101650</v>
      </c>
      <c r="C653" s="17" t="str">
        <f>VLOOKUP(B653,'Barang &amp; Jasa'!$C$2:$D$4066,2,0)</f>
        <v>PCS</v>
      </c>
      <c r="D653" s="17">
        <f>VLOOKUP(B653,'REKAP OPNAME 2 '!$B$2:$G$909,6,0)</f>
        <v>-26</v>
      </c>
      <c r="E653" s="17">
        <f t="shared" si="4"/>
        <v>26</v>
      </c>
      <c r="F653" s="15" t="str">
        <f t="shared" si="5"/>
        <v>Pengurangan</v>
      </c>
    </row>
    <row r="654" spans="1:6" ht="15.75" customHeight="1" x14ac:dyDescent="0.25">
      <c r="A654" s="15" t="s">
        <v>588</v>
      </c>
      <c r="B654" s="17">
        <v>101651</v>
      </c>
      <c r="C654" s="17" t="str">
        <f>VLOOKUP(B654,'Barang &amp; Jasa'!$C$2:$D$4066,2,0)</f>
        <v>PCS</v>
      </c>
      <c r="D654" s="17">
        <f>VLOOKUP(B654,'REKAP OPNAME 2 '!$B$2:$G$909,6,0)</f>
        <v>-30</v>
      </c>
      <c r="E654" s="17">
        <f t="shared" si="4"/>
        <v>30</v>
      </c>
      <c r="F654" s="15" t="str">
        <f t="shared" si="5"/>
        <v>Pengurangan</v>
      </c>
    </row>
    <row r="655" spans="1:6" ht="15.75" customHeight="1" x14ac:dyDescent="0.25">
      <c r="A655" s="15" t="s">
        <v>589</v>
      </c>
      <c r="B655" s="17">
        <v>101652</v>
      </c>
      <c r="C655" s="17" t="str">
        <f>VLOOKUP(B655,'Barang &amp; Jasa'!$C$2:$D$4066,2,0)</f>
        <v>PCS</v>
      </c>
      <c r="D655" s="17">
        <f>VLOOKUP(B655,'REKAP OPNAME 2 '!$B$2:$G$909,6,0)</f>
        <v>-46</v>
      </c>
      <c r="E655" s="17">
        <f t="shared" si="4"/>
        <v>46</v>
      </c>
      <c r="F655" s="15" t="str">
        <f t="shared" si="5"/>
        <v>Pengurangan</v>
      </c>
    </row>
    <row r="656" spans="1:6" ht="15.75" customHeight="1" x14ac:dyDescent="0.25">
      <c r="A656" s="15" t="s">
        <v>590</v>
      </c>
      <c r="B656" s="17">
        <v>101653</v>
      </c>
      <c r="C656" s="17" t="str">
        <f>VLOOKUP(B656,'Barang &amp; Jasa'!$C$2:$D$4066,2,0)</f>
        <v>PCS</v>
      </c>
      <c r="D656" s="17">
        <f>VLOOKUP(B656,'REKAP OPNAME 2 '!$B$2:$G$909,6,0)</f>
        <v>-10</v>
      </c>
      <c r="E656" s="17">
        <f t="shared" si="4"/>
        <v>10</v>
      </c>
      <c r="F656" s="15" t="str">
        <f t="shared" si="5"/>
        <v>Pengurangan</v>
      </c>
    </row>
    <row r="657" spans="1:6" ht="15.75" customHeight="1" x14ac:dyDescent="0.25">
      <c r="A657" s="15" t="s">
        <v>591</v>
      </c>
      <c r="B657" s="17">
        <v>101654</v>
      </c>
      <c r="C657" s="17" t="str">
        <f>VLOOKUP(B657,'Barang &amp; Jasa'!$C$2:$D$4066,2,0)</f>
        <v>PCS</v>
      </c>
      <c r="D657" s="17">
        <f>VLOOKUP(B657,'REKAP OPNAME 2 '!$B$2:$G$909,6,0)</f>
        <v>-44</v>
      </c>
      <c r="E657" s="17">
        <f t="shared" si="4"/>
        <v>44</v>
      </c>
      <c r="F657" s="15" t="str">
        <f t="shared" si="5"/>
        <v>Pengurangan</v>
      </c>
    </row>
    <row r="658" spans="1:6" ht="15.75" customHeight="1" x14ac:dyDescent="0.25">
      <c r="A658" s="15" t="s">
        <v>592</v>
      </c>
      <c r="B658" s="17">
        <v>101655</v>
      </c>
      <c r="C658" s="17" t="str">
        <f>VLOOKUP(B658,'Barang &amp; Jasa'!$C$2:$D$4066,2,0)</f>
        <v>LEMBAR</v>
      </c>
      <c r="D658" s="17">
        <f>VLOOKUP(B658,'REKAP OPNAME 2 '!$B$2:$G$909,6,0)</f>
        <v>-40</v>
      </c>
      <c r="E658" s="17">
        <f t="shared" si="4"/>
        <v>40</v>
      </c>
      <c r="F658" s="15" t="str">
        <f t="shared" si="5"/>
        <v>Pengurangan</v>
      </c>
    </row>
    <row r="659" spans="1:6" ht="15.75" customHeight="1" x14ac:dyDescent="0.25">
      <c r="A659" s="15" t="s">
        <v>593</v>
      </c>
      <c r="B659" s="17">
        <v>102997</v>
      </c>
      <c r="C659" s="17" t="str">
        <f>VLOOKUP(B659,'Barang &amp; Jasa'!$C$2:$D$4066,2,0)</f>
        <v>LEMBAR</v>
      </c>
      <c r="D659" s="17">
        <f>VLOOKUP(B659,'REKAP OPNAME 2 '!$B$2:$G$909,6,0)</f>
        <v>-20</v>
      </c>
      <c r="E659" s="17">
        <f t="shared" si="4"/>
        <v>20</v>
      </c>
      <c r="F659" s="15" t="str">
        <f t="shared" si="5"/>
        <v>Pengurangan</v>
      </c>
    </row>
    <row r="660" spans="1:6" ht="15.75" customHeight="1" x14ac:dyDescent="0.25">
      <c r="A660" s="15" t="s">
        <v>594</v>
      </c>
      <c r="B660" s="17">
        <v>101657</v>
      </c>
      <c r="C660" s="17" t="str">
        <f>VLOOKUP(B660,'Barang &amp; Jasa'!$C$2:$D$4066,2,0)</f>
        <v>LEMBAR</v>
      </c>
      <c r="D660" s="17">
        <f>VLOOKUP(B660,'REKAP OPNAME 2 '!$B$2:$G$909,6,0)</f>
        <v>-25</v>
      </c>
      <c r="E660" s="17">
        <f t="shared" si="4"/>
        <v>25</v>
      </c>
      <c r="F660" s="15" t="str">
        <f t="shared" si="5"/>
        <v>Pengurangan</v>
      </c>
    </row>
    <row r="661" spans="1:6" ht="15.75" customHeight="1" x14ac:dyDescent="0.25">
      <c r="A661" s="15" t="s">
        <v>595</v>
      </c>
      <c r="B661" s="17">
        <v>103000</v>
      </c>
      <c r="C661" s="17" t="str">
        <f>VLOOKUP(B661,'Barang &amp; Jasa'!$C$2:$D$4066,2,0)</f>
        <v>LEMBAR</v>
      </c>
      <c r="D661" s="17">
        <f>VLOOKUP(B661,'REKAP OPNAME 2 '!$B$2:$G$909,6,0)</f>
        <v>-3</v>
      </c>
      <c r="E661" s="17">
        <f t="shared" si="4"/>
        <v>3</v>
      </c>
      <c r="F661" s="15" t="str">
        <f t="shared" si="5"/>
        <v>Pengurangan</v>
      </c>
    </row>
    <row r="662" spans="1:6" ht="15.75" customHeight="1" x14ac:dyDescent="0.25">
      <c r="A662" s="15" t="s">
        <v>596</v>
      </c>
      <c r="B662" s="17">
        <v>103001</v>
      </c>
      <c r="C662" s="17" t="str">
        <f>VLOOKUP(B662,'Barang &amp; Jasa'!$C$2:$D$4066,2,0)</f>
        <v>LEMBAR</v>
      </c>
      <c r="D662" s="17">
        <f>VLOOKUP(B662,'REKAP OPNAME 2 '!$B$2:$G$909,6,0)</f>
        <v>-5</v>
      </c>
      <c r="E662" s="17">
        <f t="shared" si="4"/>
        <v>5</v>
      </c>
      <c r="F662" s="15" t="str">
        <f t="shared" si="5"/>
        <v>Pengurangan</v>
      </c>
    </row>
    <row r="663" spans="1:6" ht="15.75" customHeight="1" x14ac:dyDescent="0.25">
      <c r="A663" s="15" t="s">
        <v>597</v>
      </c>
      <c r="B663" s="17">
        <v>101662</v>
      </c>
      <c r="C663" s="17" t="str">
        <f>VLOOKUP(B663,'Barang &amp; Jasa'!$C$2:$D$4066,2,0)</f>
        <v>KOTAK</v>
      </c>
      <c r="D663" s="17">
        <f>VLOOKUP(B663,'REKAP OPNAME 2 '!$B$2:$G$909,6,0)</f>
        <v>-5</v>
      </c>
      <c r="E663" s="17">
        <f t="shared" si="4"/>
        <v>5</v>
      </c>
      <c r="F663" s="15" t="str">
        <f t="shared" si="5"/>
        <v>Pengurangan</v>
      </c>
    </row>
    <row r="664" spans="1:6" ht="15.75" customHeight="1" x14ac:dyDescent="0.25">
      <c r="A664" s="15" t="s">
        <v>598</v>
      </c>
      <c r="B664" s="17">
        <v>103005</v>
      </c>
      <c r="C664" s="17" t="str">
        <f>VLOOKUP(B664,'Barang &amp; Jasa'!$C$2:$D$4066,2,0)</f>
        <v>KOTAK</v>
      </c>
      <c r="D664" s="17">
        <f>VLOOKUP(B664,'REKAP OPNAME 2 '!$B$2:$G$909,6,0)</f>
        <v>-13</v>
      </c>
      <c r="E664" s="17">
        <f t="shared" si="4"/>
        <v>13</v>
      </c>
      <c r="F664" s="15" t="str">
        <f t="shared" si="5"/>
        <v>Pengurangan</v>
      </c>
    </row>
    <row r="665" spans="1:6" ht="15.75" customHeight="1" x14ac:dyDescent="0.25">
      <c r="A665" s="15" t="s">
        <v>599</v>
      </c>
      <c r="B665" s="17">
        <v>103384</v>
      </c>
      <c r="C665" s="17" t="str">
        <f>VLOOKUP(B665,'Barang &amp; Jasa'!$C$2:$D$4066,2,0)</f>
        <v>KOTAK</v>
      </c>
      <c r="D665" s="17">
        <f>VLOOKUP(B665,'REKAP OPNAME 2 '!$B$2:$G$909,6,0)</f>
        <v>-19</v>
      </c>
      <c r="E665" s="17">
        <f t="shared" si="4"/>
        <v>19</v>
      </c>
      <c r="F665" s="15" t="str">
        <f t="shared" si="5"/>
        <v>Pengurangan</v>
      </c>
    </row>
    <row r="666" spans="1:6" ht="15.75" customHeight="1" x14ac:dyDescent="0.25">
      <c r="A666" s="15" t="s">
        <v>600</v>
      </c>
      <c r="B666" s="17">
        <v>101664</v>
      </c>
      <c r="C666" s="17" t="str">
        <f>VLOOKUP(B666,'Barang &amp; Jasa'!$C$2:$D$4066,2,0)</f>
        <v>KOTAK</v>
      </c>
      <c r="D666" s="17">
        <f>VLOOKUP(B666,'REKAP OPNAME 2 '!$B$2:$G$909,6,0)</f>
        <v>-1</v>
      </c>
      <c r="E666" s="17">
        <f t="shared" si="4"/>
        <v>1</v>
      </c>
      <c r="F666" s="15" t="str">
        <f t="shared" si="5"/>
        <v>Pengurangan</v>
      </c>
    </row>
    <row r="667" spans="1:6" ht="15.75" customHeight="1" x14ac:dyDescent="0.25">
      <c r="A667" s="15" t="s">
        <v>601</v>
      </c>
      <c r="B667" s="17">
        <v>103385</v>
      </c>
      <c r="C667" s="17" t="str">
        <f>VLOOKUP(B667,'Barang &amp; Jasa'!$C$2:$D$4066,2,0)</f>
        <v>KOTAK</v>
      </c>
      <c r="D667" s="17">
        <f>VLOOKUP(B667,'REKAP OPNAME 2 '!$B$2:$G$909,6,0)</f>
        <v>-1</v>
      </c>
      <c r="E667" s="17">
        <f t="shared" si="4"/>
        <v>1</v>
      </c>
      <c r="F667" s="15" t="str">
        <f t="shared" si="5"/>
        <v>Pengurangan</v>
      </c>
    </row>
    <row r="668" spans="1:6" ht="15.75" customHeight="1" x14ac:dyDescent="0.25">
      <c r="A668" s="15" t="s">
        <v>602</v>
      </c>
      <c r="B668" s="17">
        <v>102068</v>
      </c>
      <c r="C668" s="17" t="str">
        <f>VLOOKUP(B668,'Barang &amp; Jasa'!$C$2:$D$4066,2,0)</f>
        <v>LEMBAR</v>
      </c>
      <c r="D668" s="17">
        <f>VLOOKUP(B668,'REKAP OPNAME 2 '!$B$2:$G$909,6,0)</f>
        <v>-80</v>
      </c>
      <c r="E668" s="17">
        <f t="shared" si="4"/>
        <v>80</v>
      </c>
      <c r="F668" s="15" t="str">
        <f t="shared" si="5"/>
        <v>Pengurangan</v>
      </c>
    </row>
    <row r="669" spans="1:6" ht="15.75" customHeight="1" x14ac:dyDescent="0.25">
      <c r="A669" s="15" t="s">
        <v>922</v>
      </c>
      <c r="B669" s="17">
        <v>102069</v>
      </c>
      <c r="C669" s="17" t="str">
        <f>VLOOKUP(B669,'Barang &amp; Jasa'!$C$2:$D$4066,2,0)</f>
        <v>LEMBAR</v>
      </c>
      <c r="D669" s="17">
        <f>VLOOKUP(B669,'REKAP OPNAME 2 '!$B$2:$G$909,6,0)</f>
        <v>0</v>
      </c>
      <c r="E669" s="17">
        <f t="shared" si="4"/>
        <v>0</v>
      </c>
      <c r="F669" s="15" t="str">
        <f t="shared" si="5"/>
        <v>Penambahan</v>
      </c>
    </row>
    <row r="670" spans="1:6" ht="15.75" customHeight="1" x14ac:dyDescent="0.25">
      <c r="A670" s="15" t="s">
        <v>603</v>
      </c>
      <c r="B670" s="17">
        <v>102079</v>
      </c>
      <c r="C670" s="17" t="str">
        <f>VLOOKUP(B670,'Barang &amp; Jasa'!$C$2:$D$4066,2,0)</f>
        <v>LEMBAR</v>
      </c>
      <c r="D670" s="17">
        <f>VLOOKUP(B670,'REKAP OPNAME 2 '!$B$2:$G$909,6,0)</f>
        <v>33</v>
      </c>
      <c r="E670" s="17">
        <f t="shared" si="4"/>
        <v>33</v>
      </c>
      <c r="F670" s="15" t="str">
        <f t="shared" si="5"/>
        <v>Penambahan</v>
      </c>
    </row>
    <row r="671" spans="1:6" ht="15.75" customHeight="1" x14ac:dyDescent="0.25">
      <c r="A671" s="15" t="s">
        <v>604</v>
      </c>
      <c r="B671" s="17">
        <v>103406</v>
      </c>
      <c r="C671" s="17" t="str">
        <f>VLOOKUP(B671,'Barang &amp; Jasa'!$C$2:$D$4066,2,0)</f>
        <v>LEMBAR</v>
      </c>
      <c r="D671" s="17">
        <f>VLOOKUP(B671,'REKAP OPNAME 2 '!$B$2:$G$909,6,0)</f>
        <v>-48</v>
      </c>
      <c r="E671" s="17">
        <f t="shared" si="4"/>
        <v>48</v>
      </c>
      <c r="F671" s="15" t="str">
        <f t="shared" si="5"/>
        <v>Pengurangan</v>
      </c>
    </row>
    <row r="672" spans="1:6" ht="15.75" customHeight="1" x14ac:dyDescent="0.25">
      <c r="A672" s="15" t="s">
        <v>605</v>
      </c>
      <c r="B672" s="17">
        <v>102071</v>
      </c>
      <c r="C672" s="17" t="str">
        <f>VLOOKUP(B672,'Barang &amp; Jasa'!$C$2:$D$4066,2,0)</f>
        <v>LEMBAR</v>
      </c>
      <c r="D672" s="17">
        <f>VLOOKUP(B672,'REKAP OPNAME 2 '!$B$2:$G$909,6,0)</f>
        <v>-96</v>
      </c>
      <c r="E672" s="17">
        <f t="shared" si="4"/>
        <v>96</v>
      </c>
      <c r="F672" s="15" t="str">
        <f t="shared" si="5"/>
        <v>Pengurangan</v>
      </c>
    </row>
    <row r="673" spans="1:6" ht="15.75" customHeight="1" x14ac:dyDescent="0.25">
      <c r="A673" s="15" t="s">
        <v>606</v>
      </c>
      <c r="B673" s="17">
        <v>102078</v>
      </c>
      <c r="C673" s="17" t="str">
        <f>VLOOKUP(B673,'Barang &amp; Jasa'!$C$2:$D$4066,2,0)</f>
        <v>LEMBAR</v>
      </c>
      <c r="D673" s="17">
        <f>VLOOKUP(B673,'REKAP OPNAME 2 '!$B$2:$G$909,6,0)</f>
        <v>-16</v>
      </c>
      <c r="E673" s="17">
        <f t="shared" si="4"/>
        <v>16</v>
      </c>
      <c r="F673" s="15" t="str">
        <f t="shared" si="5"/>
        <v>Pengurangan</v>
      </c>
    </row>
    <row r="674" spans="1:6" ht="15.75" customHeight="1" x14ac:dyDescent="0.25">
      <c r="A674" s="15" t="s">
        <v>607</v>
      </c>
      <c r="B674" s="17">
        <v>102072</v>
      </c>
      <c r="C674" s="17" t="str">
        <f>VLOOKUP(B674,'Barang &amp; Jasa'!$C$2:$D$4066,2,0)</f>
        <v>LEMBAR</v>
      </c>
      <c r="D674" s="17">
        <f>VLOOKUP(B674,'REKAP OPNAME 2 '!$B$2:$G$909,6,0)</f>
        <v>-48</v>
      </c>
      <c r="E674" s="17">
        <f t="shared" si="4"/>
        <v>48</v>
      </c>
      <c r="F674" s="15" t="str">
        <f t="shared" si="5"/>
        <v>Pengurangan</v>
      </c>
    </row>
    <row r="675" spans="1:6" ht="15.75" customHeight="1" x14ac:dyDescent="0.25">
      <c r="A675" s="15" t="s">
        <v>608</v>
      </c>
      <c r="B675" s="17">
        <v>103489</v>
      </c>
      <c r="C675" s="17" t="str">
        <f>VLOOKUP(B675,'Barang &amp; Jasa'!$C$2:$D$4066,2,0)</f>
        <v>LEMBAR</v>
      </c>
      <c r="D675" s="17">
        <f>VLOOKUP(B675,'REKAP OPNAME 2 '!$B$2:$G$909,6,0)</f>
        <v>-5</v>
      </c>
      <c r="E675" s="17">
        <f t="shared" si="4"/>
        <v>5</v>
      </c>
      <c r="F675" s="15" t="str">
        <f t="shared" si="5"/>
        <v>Pengurangan</v>
      </c>
    </row>
    <row r="676" spans="1:6" ht="15.75" customHeight="1" x14ac:dyDescent="0.25">
      <c r="A676" s="15" t="s">
        <v>923</v>
      </c>
      <c r="B676" s="17">
        <v>103507</v>
      </c>
      <c r="C676" s="17" t="str">
        <f>VLOOKUP(B676,'Barang &amp; Jasa'!$C$2:$D$4066,2,0)</f>
        <v>LEMBAR</v>
      </c>
      <c r="D676" s="17">
        <f>VLOOKUP(B676,'REKAP OPNAME 2 '!$B$2:$G$909,6,0)</f>
        <v>0</v>
      </c>
      <c r="E676" s="17">
        <f t="shared" si="4"/>
        <v>0</v>
      </c>
      <c r="F676" s="15" t="str">
        <f t="shared" si="5"/>
        <v>Penambahan</v>
      </c>
    </row>
    <row r="677" spans="1:6" ht="15.75" customHeight="1" x14ac:dyDescent="0.25">
      <c r="A677" s="15" t="s">
        <v>609</v>
      </c>
      <c r="B677" s="17">
        <v>101673</v>
      </c>
      <c r="C677" s="17" t="str">
        <f>VLOOKUP(B677,'Barang &amp; Jasa'!$C$2:$D$4066,2,0)</f>
        <v>BATANG</v>
      </c>
      <c r="D677" s="17">
        <f>VLOOKUP(B677,'REKAP OPNAME 2 '!$B$2:$G$909,6,0)</f>
        <v>-20</v>
      </c>
      <c r="E677" s="17">
        <f t="shared" si="4"/>
        <v>20</v>
      </c>
      <c r="F677" s="15" t="str">
        <f t="shared" si="5"/>
        <v>Pengurangan</v>
      </c>
    </row>
    <row r="678" spans="1:6" ht="15.75" customHeight="1" x14ac:dyDescent="0.25">
      <c r="A678" s="15" t="s">
        <v>610</v>
      </c>
      <c r="B678" s="17">
        <v>101674</v>
      </c>
      <c r="C678" s="17" t="str">
        <f>VLOOKUP(B678,'Barang &amp; Jasa'!$C$2:$D$4066,2,0)</f>
        <v>BATANG</v>
      </c>
      <c r="D678" s="17">
        <f>VLOOKUP(B678,'REKAP OPNAME 2 '!$B$2:$G$909,6,0)</f>
        <v>25</v>
      </c>
      <c r="E678" s="17">
        <f t="shared" si="4"/>
        <v>25</v>
      </c>
      <c r="F678" s="15" t="str">
        <f t="shared" si="5"/>
        <v>Penambahan</v>
      </c>
    </row>
    <row r="679" spans="1:6" ht="15.75" customHeight="1" x14ac:dyDescent="0.25">
      <c r="A679" s="15" t="s">
        <v>611</v>
      </c>
      <c r="B679" s="17">
        <v>103512</v>
      </c>
      <c r="C679" s="17" t="str">
        <f>VLOOKUP(B679,'Barang &amp; Jasa'!$C$2:$D$4066,2,0)</f>
        <v>BATANG</v>
      </c>
      <c r="D679" s="17">
        <f>VLOOKUP(B679,'REKAP OPNAME 2 '!$B$2:$G$909,6,0)</f>
        <v>-33</v>
      </c>
      <c r="E679" s="17">
        <f t="shared" si="4"/>
        <v>33</v>
      </c>
      <c r="F679" s="15" t="str">
        <f t="shared" si="5"/>
        <v>Pengurangan</v>
      </c>
    </row>
    <row r="680" spans="1:6" ht="15.75" customHeight="1" x14ac:dyDescent="0.25">
      <c r="A680" s="15" t="s">
        <v>612</v>
      </c>
      <c r="B680" s="17">
        <v>101685</v>
      </c>
      <c r="C680" s="17" t="str">
        <f>VLOOKUP(B680,'Barang &amp; Jasa'!$C$2:$D$4066,2,0)</f>
        <v>BATANG</v>
      </c>
      <c r="D680" s="17">
        <f>VLOOKUP(B680,'REKAP OPNAME 2 '!$B$2:$G$909,6,0)</f>
        <v>-5</v>
      </c>
      <c r="E680" s="17">
        <f t="shared" si="4"/>
        <v>5</v>
      </c>
      <c r="F680" s="15" t="str">
        <f t="shared" si="5"/>
        <v>Pengurangan</v>
      </c>
    </row>
    <row r="681" spans="1:6" ht="15.75" customHeight="1" x14ac:dyDescent="0.25">
      <c r="A681" s="15" t="s">
        <v>613</v>
      </c>
      <c r="B681" s="17">
        <v>101687</v>
      </c>
      <c r="C681" s="17" t="str">
        <f>VLOOKUP(B681,'Barang &amp; Jasa'!$C$2:$D$4066,2,0)</f>
        <v>BATANG</v>
      </c>
      <c r="D681" s="17">
        <f>VLOOKUP(B681,'REKAP OPNAME 2 '!$B$2:$G$909,6,0)</f>
        <v>-13</v>
      </c>
      <c r="E681" s="17">
        <f t="shared" si="4"/>
        <v>13</v>
      </c>
      <c r="F681" s="15" t="str">
        <f t="shared" si="5"/>
        <v>Pengurangan</v>
      </c>
    </row>
    <row r="682" spans="1:6" ht="15.75" customHeight="1" x14ac:dyDescent="0.25">
      <c r="A682" s="15" t="s">
        <v>614</v>
      </c>
      <c r="B682" s="17">
        <v>103048</v>
      </c>
      <c r="C682" s="17" t="str">
        <f>VLOOKUP(B682,'Barang &amp; Jasa'!$C$2:$D$4066,2,0)</f>
        <v>BATANG</v>
      </c>
      <c r="D682" s="17">
        <f>VLOOKUP(B682,'REKAP OPNAME 2 '!$B$2:$G$909,6,0)</f>
        <v>-2</v>
      </c>
      <c r="E682" s="17">
        <f t="shared" si="4"/>
        <v>2</v>
      </c>
      <c r="F682" s="15" t="str">
        <f t="shared" si="5"/>
        <v>Pengurangan</v>
      </c>
    </row>
    <row r="683" spans="1:6" ht="15.75" customHeight="1" x14ac:dyDescent="0.25">
      <c r="A683" s="15" t="s">
        <v>615</v>
      </c>
      <c r="B683" s="17">
        <v>103049</v>
      </c>
      <c r="C683" s="17" t="str">
        <f>VLOOKUP(B683,'Barang &amp; Jasa'!$C$2:$D$4066,2,0)</f>
        <v>BATANG</v>
      </c>
      <c r="D683" s="17">
        <f>VLOOKUP(B683,'REKAP OPNAME 2 '!$B$2:$G$909,6,0)</f>
        <v>-1</v>
      </c>
      <c r="E683" s="17">
        <f t="shared" si="4"/>
        <v>1</v>
      </c>
      <c r="F683" s="15" t="str">
        <f t="shared" si="5"/>
        <v>Pengurangan</v>
      </c>
    </row>
    <row r="684" spans="1:6" ht="15.75" customHeight="1" x14ac:dyDescent="0.25">
      <c r="A684" s="15" t="s">
        <v>616</v>
      </c>
      <c r="B684" s="17">
        <v>101689</v>
      </c>
      <c r="C684" s="17" t="str">
        <f>VLOOKUP(B684,'Barang &amp; Jasa'!$C$2:$D$4066,2,0)</f>
        <v>BATANG</v>
      </c>
      <c r="D684" s="17">
        <f>VLOOKUP(B684,'REKAP OPNAME 2 '!$B$2:$G$909,6,0)</f>
        <v>-4</v>
      </c>
      <c r="E684" s="17">
        <f t="shared" si="4"/>
        <v>4</v>
      </c>
      <c r="F684" s="15" t="str">
        <f t="shared" si="5"/>
        <v>Pengurangan</v>
      </c>
    </row>
    <row r="685" spans="1:6" ht="15.75" customHeight="1" x14ac:dyDescent="0.25">
      <c r="A685" s="15" t="s">
        <v>617</v>
      </c>
      <c r="B685" s="17">
        <v>101690</v>
      </c>
      <c r="C685" s="17" t="str">
        <f>VLOOKUP(B685,'Barang &amp; Jasa'!$C$2:$D$4066,2,0)</f>
        <v>BATANG</v>
      </c>
      <c r="D685" s="17">
        <f>VLOOKUP(B685,'REKAP OPNAME 2 '!$B$2:$G$909,6,0)</f>
        <v>-25</v>
      </c>
      <c r="E685" s="17">
        <f t="shared" si="4"/>
        <v>25</v>
      </c>
      <c r="F685" s="15" t="str">
        <f t="shared" si="5"/>
        <v>Pengurangan</v>
      </c>
    </row>
    <row r="686" spans="1:6" ht="15.75" customHeight="1" x14ac:dyDescent="0.25">
      <c r="A686" s="15" t="s">
        <v>618</v>
      </c>
      <c r="B686" s="17">
        <v>103464</v>
      </c>
      <c r="C686" s="17" t="str">
        <f>VLOOKUP(B686,'Barang &amp; Jasa'!$C$2:$D$4066,2,0)</f>
        <v>PCS</v>
      </c>
      <c r="D686" s="17">
        <f>VLOOKUP(B686,'REKAP OPNAME 2 '!$B$2:$G$909,6,0)</f>
        <v>13</v>
      </c>
      <c r="E686" s="17">
        <f t="shared" si="4"/>
        <v>13</v>
      </c>
      <c r="F686" s="15" t="str">
        <f t="shared" si="5"/>
        <v>Penambahan</v>
      </c>
    </row>
    <row r="687" spans="1:6" ht="15.75" customHeight="1" x14ac:dyDescent="0.25">
      <c r="A687" s="15" t="s">
        <v>619</v>
      </c>
      <c r="B687" s="17">
        <v>103463</v>
      </c>
      <c r="C687" s="17" t="str">
        <f>VLOOKUP(B687,'Barang &amp; Jasa'!$C$2:$D$4066,2,0)</f>
        <v>PCS</v>
      </c>
      <c r="D687" s="17">
        <f>VLOOKUP(B687,'REKAP OPNAME 2 '!$B$2:$G$909,6,0)</f>
        <v>-32</v>
      </c>
      <c r="E687" s="17">
        <f t="shared" si="4"/>
        <v>32</v>
      </c>
      <c r="F687" s="15" t="str">
        <f t="shared" si="5"/>
        <v>Pengurangan</v>
      </c>
    </row>
    <row r="688" spans="1:6" ht="15.75" customHeight="1" x14ac:dyDescent="0.25">
      <c r="A688" s="15" t="s">
        <v>620</v>
      </c>
      <c r="B688" s="17">
        <v>101691</v>
      </c>
      <c r="C688" s="17" t="str">
        <f>VLOOKUP(B688,'Barang &amp; Jasa'!$C$2:$D$4066,2,0)</f>
        <v>BATANG</v>
      </c>
      <c r="D688" s="17">
        <f>VLOOKUP(B688,'REKAP OPNAME 2 '!$B$2:$G$909,6,0)</f>
        <v>-6</v>
      </c>
      <c r="E688" s="17">
        <f t="shared" si="4"/>
        <v>6</v>
      </c>
      <c r="F688" s="15" t="str">
        <f t="shared" si="5"/>
        <v>Pengurangan</v>
      </c>
    </row>
    <row r="689" spans="1:6" ht="15.75" customHeight="1" x14ac:dyDescent="0.25">
      <c r="A689" s="15" t="s">
        <v>621</v>
      </c>
      <c r="B689" s="17">
        <v>201692</v>
      </c>
      <c r="C689" s="17" t="str">
        <f>VLOOKUP(B689,'Barang &amp; Jasa'!$C$2:$D$4066,2,0)</f>
        <v>KOTAK</v>
      </c>
      <c r="D689" s="17">
        <f>VLOOKUP(B689,'REKAP OPNAME 2 '!$B$2:$G$909,6,0)</f>
        <v>15</v>
      </c>
      <c r="E689" s="17">
        <f t="shared" si="4"/>
        <v>15</v>
      </c>
      <c r="F689" s="15" t="str">
        <f t="shared" si="5"/>
        <v>Penambahan</v>
      </c>
    </row>
    <row r="690" spans="1:6" ht="15.75" customHeight="1" x14ac:dyDescent="0.25">
      <c r="A690" s="15" t="s">
        <v>622</v>
      </c>
      <c r="B690" s="17">
        <v>201695</v>
      </c>
      <c r="C690" s="17" t="str">
        <f>VLOOKUP(B690,'Barang &amp; Jasa'!$C$2:$D$4066,2,0)</f>
        <v>KOTAK</v>
      </c>
      <c r="D690" s="17">
        <f>VLOOKUP(B690,'REKAP OPNAME 2 '!$B$2:$G$909,6,0)</f>
        <v>-34</v>
      </c>
      <c r="E690" s="17">
        <f t="shared" si="4"/>
        <v>34</v>
      </c>
      <c r="F690" s="15" t="str">
        <f t="shared" si="5"/>
        <v>Pengurangan</v>
      </c>
    </row>
    <row r="691" spans="1:6" ht="15.75" customHeight="1" x14ac:dyDescent="0.25">
      <c r="A691" s="15" t="s">
        <v>623</v>
      </c>
      <c r="B691" s="17">
        <v>201696</v>
      </c>
      <c r="C691" s="17" t="str">
        <f>VLOOKUP(B691,'Barang &amp; Jasa'!$C$2:$D$4066,2,0)</f>
        <v>KOTAK</v>
      </c>
      <c r="D691" s="17">
        <f>VLOOKUP(B691,'REKAP OPNAME 2 '!$B$2:$G$909,6,0)</f>
        <v>-1</v>
      </c>
      <c r="E691" s="17">
        <f t="shared" si="4"/>
        <v>1</v>
      </c>
      <c r="F691" s="15" t="str">
        <f t="shared" si="5"/>
        <v>Pengurangan</v>
      </c>
    </row>
    <row r="692" spans="1:6" ht="15.75" customHeight="1" x14ac:dyDescent="0.25">
      <c r="A692" s="15" t="s">
        <v>624</v>
      </c>
      <c r="B692" s="17">
        <v>201698</v>
      </c>
      <c r="C692" s="17" t="str">
        <f>VLOOKUP(B692,'Barang &amp; Jasa'!$C$2:$D$4066,2,0)</f>
        <v>KOTAK</v>
      </c>
      <c r="D692" s="17">
        <f>VLOOKUP(B692,'REKAP OPNAME 2 '!$B$2:$G$909,6,0)</f>
        <v>-2</v>
      </c>
      <c r="E692" s="17">
        <f t="shared" si="4"/>
        <v>2</v>
      </c>
      <c r="F692" s="15" t="str">
        <f t="shared" si="5"/>
        <v>Pengurangan</v>
      </c>
    </row>
    <row r="693" spans="1:6" ht="15.75" customHeight="1" x14ac:dyDescent="0.25">
      <c r="A693" s="15" t="s">
        <v>625</v>
      </c>
      <c r="B693" s="17">
        <v>201703</v>
      </c>
      <c r="C693" s="17" t="str">
        <f>VLOOKUP(B693,'Barang &amp; Jasa'!$C$2:$D$4066,2,0)</f>
        <v>KOTAK</v>
      </c>
      <c r="D693" s="17">
        <f>VLOOKUP(B693,'REKAP OPNAME 2 '!$B$2:$G$909,6,0)</f>
        <v>-23</v>
      </c>
      <c r="E693" s="17">
        <f t="shared" si="4"/>
        <v>23</v>
      </c>
      <c r="F693" s="15" t="str">
        <f t="shared" si="5"/>
        <v>Pengurangan</v>
      </c>
    </row>
    <row r="694" spans="1:6" ht="15.75" customHeight="1" x14ac:dyDescent="0.25">
      <c r="A694" s="15" t="s">
        <v>626</v>
      </c>
      <c r="B694" s="17">
        <v>101706</v>
      </c>
      <c r="C694" s="17" t="str">
        <f>VLOOKUP(B694,'Barang &amp; Jasa'!$C$2:$D$4066,2,0)</f>
        <v>LEMBAR</v>
      </c>
      <c r="D694" s="17">
        <f>VLOOKUP(B694,'REKAP OPNAME 2 '!$B$2:$G$909,6,0)</f>
        <v>-3</v>
      </c>
      <c r="E694" s="17">
        <f t="shared" si="4"/>
        <v>3</v>
      </c>
      <c r="F694" s="15" t="str">
        <f t="shared" si="5"/>
        <v>Pengurangan</v>
      </c>
    </row>
    <row r="695" spans="1:6" ht="15.75" customHeight="1" x14ac:dyDescent="0.25">
      <c r="A695" s="15" t="s">
        <v>627</v>
      </c>
      <c r="B695" s="17">
        <v>103068</v>
      </c>
      <c r="C695" s="17" t="str">
        <f>VLOOKUP(B695,'Barang &amp; Jasa'!$C$2:$D$4066,2,0)</f>
        <v>LEMBAR</v>
      </c>
      <c r="D695" s="17">
        <f>VLOOKUP(B695,'REKAP OPNAME 2 '!$B$2:$G$909,6,0)</f>
        <v>-3</v>
      </c>
      <c r="E695" s="17">
        <f t="shared" si="4"/>
        <v>3</v>
      </c>
      <c r="F695" s="15" t="str">
        <f t="shared" si="5"/>
        <v>Pengurangan</v>
      </c>
    </row>
    <row r="696" spans="1:6" ht="15.75" customHeight="1" x14ac:dyDescent="0.25">
      <c r="A696" s="15" t="s">
        <v>628</v>
      </c>
      <c r="B696" s="17">
        <v>101710</v>
      </c>
      <c r="C696" s="17" t="str">
        <f>VLOOKUP(B696,'Barang &amp; Jasa'!$C$2:$D$4066,2,0)</f>
        <v>LEMBAR</v>
      </c>
      <c r="D696" s="17">
        <f>VLOOKUP(B696,'REKAP OPNAME 2 '!$B$2:$G$909,6,0)</f>
        <v>-8</v>
      </c>
      <c r="E696" s="17">
        <f t="shared" si="4"/>
        <v>8</v>
      </c>
      <c r="F696" s="15" t="str">
        <f t="shared" si="5"/>
        <v>Pengurangan</v>
      </c>
    </row>
    <row r="697" spans="1:6" ht="15.75" customHeight="1" x14ac:dyDescent="0.25">
      <c r="A697" s="15" t="s">
        <v>924</v>
      </c>
      <c r="B697" s="17">
        <v>101705</v>
      </c>
      <c r="C697" s="17" t="str">
        <f>VLOOKUP(B697,'Barang &amp; Jasa'!$C$2:$D$4066,2,0)</f>
        <v>LEMBAR</v>
      </c>
      <c r="D697" s="17">
        <f>VLOOKUP(B697,'REKAP OPNAME 2 '!$B$2:$G$909,6,0)</f>
        <v>0</v>
      </c>
      <c r="E697" s="17">
        <f t="shared" si="4"/>
        <v>0</v>
      </c>
      <c r="F697" s="15" t="str">
        <f t="shared" si="5"/>
        <v>Penambahan</v>
      </c>
    </row>
    <row r="698" spans="1:6" ht="15.75" customHeight="1" x14ac:dyDescent="0.25">
      <c r="A698" s="15" t="s">
        <v>629</v>
      </c>
      <c r="B698" s="17">
        <v>103081</v>
      </c>
      <c r="C698" s="17" t="str">
        <f>VLOOKUP(B698,'Barang &amp; Jasa'!$C$2:$D$4066,2,0)</f>
        <v>LEMBAR</v>
      </c>
      <c r="D698" s="17">
        <f>VLOOKUP(B698,'REKAP OPNAME 2 '!$B$2:$G$909,6,0)</f>
        <v>-2</v>
      </c>
      <c r="E698" s="17">
        <f t="shared" si="4"/>
        <v>2</v>
      </c>
      <c r="F698" s="15" t="str">
        <f t="shared" si="5"/>
        <v>Pengurangan</v>
      </c>
    </row>
    <row r="699" spans="1:6" ht="15.75" customHeight="1" x14ac:dyDescent="0.25">
      <c r="A699" s="15" t="s">
        <v>630</v>
      </c>
      <c r="B699" s="17">
        <v>101709</v>
      </c>
      <c r="C699" s="17" t="str">
        <f>VLOOKUP(B699,'Barang &amp; Jasa'!$C$2:$D$4066,2,0)</f>
        <v>LEMBAR</v>
      </c>
      <c r="D699" s="17">
        <f>VLOOKUP(B699,'REKAP OPNAME 2 '!$B$2:$G$909,6,0)</f>
        <v>-5</v>
      </c>
      <c r="E699" s="17">
        <f t="shared" si="4"/>
        <v>5</v>
      </c>
      <c r="F699" s="15" t="str">
        <f t="shared" si="5"/>
        <v>Pengurangan</v>
      </c>
    </row>
    <row r="700" spans="1:6" ht="15.75" customHeight="1" x14ac:dyDescent="0.25">
      <c r="A700" s="15" t="s">
        <v>631</v>
      </c>
      <c r="B700" s="17">
        <v>101713</v>
      </c>
      <c r="C700" s="17" t="str">
        <f>VLOOKUP(B700,'Barang &amp; Jasa'!$C$2:$D$4066,2,0)</f>
        <v>LEMBAR</v>
      </c>
      <c r="D700" s="17">
        <f>VLOOKUP(B700,'REKAP OPNAME 2 '!$B$2:$G$909,6,0)</f>
        <v>-3</v>
      </c>
      <c r="E700" s="17">
        <f t="shared" si="4"/>
        <v>3</v>
      </c>
      <c r="F700" s="15" t="str">
        <f t="shared" si="5"/>
        <v>Pengurangan</v>
      </c>
    </row>
    <row r="701" spans="1:6" ht="15.75" customHeight="1" x14ac:dyDescent="0.25">
      <c r="A701" s="15" t="s">
        <v>632</v>
      </c>
      <c r="B701" s="17">
        <v>103479</v>
      </c>
      <c r="C701" s="17" t="str">
        <f>VLOOKUP(B701,'Barang &amp; Jasa'!$C$2:$D$4066,2,0)</f>
        <v>LEMBAR</v>
      </c>
      <c r="D701" s="17">
        <f>VLOOKUP(B701,'REKAP OPNAME 2 '!$B$2:$G$909,6,0)</f>
        <v>-1</v>
      </c>
      <c r="E701" s="17">
        <f t="shared" si="4"/>
        <v>1</v>
      </c>
      <c r="F701" s="15" t="str">
        <f t="shared" si="5"/>
        <v>Pengurangan</v>
      </c>
    </row>
    <row r="702" spans="1:6" ht="15.75" customHeight="1" x14ac:dyDescent="0.25">
      <c r="A702" s="15" t="s">
        <v>633</v>
      </c>
      <c r="B702" s="17">
        <v>101741</v>
      </c>
      <c r="C702" s="17" t="str">
        <f>VLOOKUP(B702,'Barang &amp; Jasa'!$C$2:$D$4066,2,0)</f>
        <v>LEMBAR</v>
      </c>
      <c r="D702" s="17">
        <f>VLOOKUP(B702,'REKAP OPNAME 2 '!$B$2:$G$909,6,0)</f>
        <v>-4</v>
      </c>
      <c r="E702" s="17">
        <f t="shared" si="4"/>
        <v>4</v>
      </c>
      <c r="F702" s="15" t="str">
        <f t="shared" si="5"/>
        <v>Pengurangan</v>
      </c>
    </row>
    <row r="703" spans="1:6" ht="15.75" customHeight="1" x14ac:dyDescent="0.25">
      <c r="A703" s="15" t="s">
        <v>634</v>
      </c>
      <c r="B703" s="17">
        <v>101750</v>
      </c>
      <c r="C703" s="17" t="str">
        <f>VLOOKUP(B703,'Barang &amp; Jasa'!$C$2:$D$4066,2,0)</f>
        <v>LEMBAR</v>
      </c>
      <c r="D703" s="17">
        <f>VLOOKUP(B703,'REKAP OPNAME 2 '!$B$2:$G$909,6,0)</f>
        <v>-2</v>
      </c>
      <c r="E703" s="17">
        <f t="shared" si="4"/>
        <v>2</v>
      </c>
      <c r="F703" s="15" t="str">
        <f t="shared" si="5"/>
        <v>Pengurangan</v>
      </c>
    </row>
    <row r="704" spans="1:6" ht="15.75" customHeight="1" x14ac:dyDescent="0.25">
      <c r="A704" s="15" t="s">
        <v>635</v>
      </c>
      <c r="B704" s="17">
        <v>101742</v>
      </c>
      <c r="C704" s="17" t="str">
        <f>VLOOKUP(B704,'Barang &amp; Jasa'!$C$2:$D$4066,2,0)</f>
        <v>LEMBAR</v>
      </c>
      <c r="D704" s="17">
        <f>VLOOKUP(B704,'REKAP OPNAME 2 '!$B$2:$G$909,6,0)</f>
        <v>-1</v>
      </c>
      <c r="E704" s="17">
        <f t="shared" si="4"/>
        <v>1</v>
      </c>
      <c r="F704" s="15" t="str">
        <f t="shared" si="5"/>
        <v>Pengurangan</v>
      </c>
    </row>
    <row r="705" spans="1:6" ht="15.75" customHeight="1" x14ac:dyDescent="0.25">
      <c r="A705" s="15" t="s">
        <v>636</v>
      </c>
      <c r="B705" s="17">
        <v>101749</v>
      </c>
      <c r="C705" s="17" t="str">
        <f>VLOOKUP(B705,'Barang &amp; Jasa'!$C$2:$D$4066,2,0)</f>
        <v>LEMBAR</v>
      </c>
      <c r="D705" s="17">
        <f>VLOOKUP(B705,'REKAP OPNAME 2 '!$B$2:$G$909,6,0)</f>
        <v>-5</v>
      </c>
      <c r="E705" s="17">
        <f t="shared" si="4"/>
        <v>5</v>
      </c>
      <c r="F705" s="15" t="str">
        <f t="shared" si="5"/>
        <v>Pengurangan</v>
      </c>
    </row>
    <row r="706" spans="1:6" ht="15.75" customHeight="1" x14ac:dyDescent="0.25">
      <c r="A706" s="15" t="s">
        <v>637</v>
      </c>
      <c r="B706" s="17">
        <v>103128</v>
      </c>
      <c r="C706" s="17" t="str">
        <f>VLOOKUP(B706,'Barang &amp; Jasa'!$C$2:$D$4066,2,0)</f>
        <v>LEMBAR</v>
      </c>
      <c r="D706" s="17">
        <f>VLOOKUP(B706,'REKAP OPNAME 2 '!$B$2:$G$909,6,0)</f>
        <v>-1</v>
      </c>
      <c r="E706" s="17">
        <f t="shared" si="4"/>
        <v>1</v>
      </c>
      <c r="F706" s="15" t="str">
        <f t="shared" si="5"/>
        <v>Pengurangan</v>
      </c>
    </row>
    <row r="707" spans="1:6" ht="15.75" customHeight="1" x14ac:dyDescent="0.25">
      <c r="A707" s="15" t="s">
        <v>925</v>
      </c>
      <c r="B707" s="17">
        <v>101754</v>
      </c>
      <c r="C707" s="17" t="str">
        <f>VLOOKUP(B707,'Barang &amp; Jasa'!$C$2:$D$4066,2,0)</f>
        <v>LEMBAR</v>
      </c>
      <c r="D707" s="17">
        <f>VLOOKUP(B707,'REKAP OPNAME 2 '!$B$2:$G$909,6,0)</f>
        <v>0</v>
      </c>
      <c r="E707" s="17">
        <f t="shared" si="4"/>
        <v>0</v>
      </c>
      <c r="F707" s="15" t="str">
        <f t="shared" si="5"/>
        <v>Penambahan</v>
      </c>
    </row>
    <row r="708" spans="1:6" ht="15.75" customHeight="1" x14ac:dyDescent="0.25">
      <c r="A708" s="15" t="s">
        <v>926</v>
      </c>
      <c r="B708" s="17">
        <v>101759</v>
      </c>
      <c r="C708" s="17" t="str">
        <f>VLOOKUP(B708,'Barang &amp; Jasa'!$C$2:$D$4066,2,0)</f>
        <v>LEMBAR</v>
      </c>
      <c r="D708" s="17">
        <f>VLOOKUP(B708,'REKAP OPNAME 2 '!$B$2:$G$909,6,0)</f>
        <v>0</v>
      </c>
      <c r="E708" s="17">
        <f t="shared" si="4"/>
        <v>0</v>
      </c>
      <c r="F708" s="15" t="str">
        <f t="shared" si="5"/>
        <v>Penambahan</v>
      </c>
    </row>
    <row r="709" spans="1:6" ht="15.75" customHeight="1" x14ac:dyDescent="0.25">
      <c r="A709" s="15" t="s">
        <v>638</v>
      </c>
      <c r="B709" s="17">
        <v>103131</v>
      </c>
      <c r="C709" s="17" t="str">
        <f>VLOOKUP(B709,'Barang &amp; Jasa'!$C$2:$D$4066,2,0)</f>
        <v>LEMBAR</v>
      </c>
      <c r="D709" s="17">
        <f>VLOOKUP(B709,'REKAP OPNAME 2 '!$B$2:$G$909,6,0)</f>
        <v>-1</v>
      </c>
      <c r="E709" s="17">
        <f t="shared" si="4"/>
        <v>1</v>
      </c>
      <c r="F709" s="15" t="str">
        <f t="shared" si="5"/>
        <v>Pengurangan</v>
      </c>
    </row>
    <row r="710" spans="1:6" ht="15.75" customHeight="1" x14ac:dyDescent="0.25">
      <c r="A710" s="15" t="s">
        <v>927</v>
      </c>
      <c r="B710" s="17">
        <v>101760</v>
      </c>
      <c r="C710" s="17" t="str">
        <f>VLOOKUP(B710,'Barang &amp; Jasa'!$C$2:$D$4066,2,0)</f>
        <v>LEMBAR</v>
      </c>
      <c r="D710" s="17">
        <f>VLOOKUP(B710,'REKAP OPNAME 2 '!$B$2:$G$909,6,0)</f>
        <v>0</v>
      </c>
      <c r="E710" s="17">
        <f t="shared" si="4"/>
        <v>0</v>
      </c>
      <c r="F710" s="15" t="str">
        <f t="shared" si="5"/>
        <v>Penambahan</v>
      </c>
    </row>
    <row r="711" spans="1:6" ht="15.75" customHeight="1" x14ac:dyDescent="0.25">
      <c r="A711" s="15" t="s">
        <v>639</v>
      </c>
      <c r="B711" s="17">
        <v>103132</v>
      </c>
      <c r="C711" s="17" t="str">
        <f>VLOOKUP(B711,'Barang &amp; Jasa'!$C$2:$D$4066,2,0)</f>
        <v>LEMBAR</v>
      </c>
      <c r="D711" s="17">
        <f>VLOOKUP(B711,'REKAP OPNAME 2 '!$B$2:$G$909,6,0)</f>
        <v>-1</v>
      </c>
      <c r="E711" s="17">
        <f t="shared" si="4"/>
        <v>1</v>
      </c>
      <c r="F711" s="15" t="str">
        <f t="shared" si="5"/>
        <v>Pengurangan</v>
      </c>
    </row>
    <row r="712" spans="1:6" ht="15.75" customHeight="1" x14ac:dyDescent="0.25">
      <c r="A712" s="15" t="s">
        <v>640</v>
      </c>
      <c r="B712" s="17">
        <v>102000</v>
      </c>
      <c r="C712" s="17" t="str">
        <f>VLOOKUP(B712,'Barang &amp; Jasa'!$C$2:$D$4066,2,0)</f>
        <v>LEMBAR</v>
      </c>
      <c r="D712" s="17">
        <f>VLOOKUP(B712,'REKAP OPNAME 2 '!$B$2:$G$909,6,0)</f>
        <v>-7</v>
      </c>
      <c r="E712" s="17">
        <f t="shared" si="4"/>
        <v>7</v>
      </c>
      <c r="F712" s="15" t="str">
        <f t="shared" si="5"/>
        <v>Pengurangan</v>
      </c>
    </row>
    <row r="713" spans="1:6" ht="15.75" customHeight="1" x14ac:dyDescent="0.25">
      <c r="A713" s="15" t="s">
        <v>641</v>
      </c>
      <c r="B713" s="17">
        <v>101792</v>
      </c>
      <c r="C713" s="17" t="str">
        <f>VLOOKUP(B713,'Barang &amp; Jasa'!$C$2:$D$4066,2,0)</f>
        <v>LEMBAR</v>
      </c>
      <c r="D713" s="17">
        <f>VLOOKUP(B713,'REKAP OPNAME 2 '!$B$2:$G$909,6,0)</f>
        <v>-3</v>
      </c>
      <c r="E713" s="17">
        <f t="shared" si="4"/>
        <v>3</v>
      </c>
      <c r="F713" s="15" t="str">
        <f t="shared" si="5"/>
        <v>Pengurangan</v>
      </c>
    </row>
    <row r="714" spans="1:6" ht="15.75" customHeight="1" x14ac:dyDescent="0.25">
      <c r="A714" s="15" t="s">
        <v>642</v>
      </c>
      <c r="B714" s="17">
        <v>101795</v>
      </c>
      <c r="C714" s="17" t="str">
        <f>VLOOKUP(B714,'Barang &amp; Jasa'!$C$2:$D$4066,2,0)</f>
        <v>LEMBAR</v>
      </c>
      <c r="D714" s="17">
        <f>VLOOKUP(B714,'REKAP OPNAME 2 '!$B$2:$G$909,6,0)</f>
        <v>-4</v>
      </c>
      <c r="E714" s="17">
        <f t="shared" si="4"/>
        <v>4</v>
      </c>
      <c r="F714" s="15" t="str">
        <f t="shared" si="5"/>
        <v>Pengurangan</v>
      </c>
    </row>
    <row r="715" spans="1:6" ht="15.75" customHeight="1" x14ac:dyDescent="0.25">
      <c r="A715" s="15" t="s">
        <v>643</v>
      </c>
      <c r="B715" s="17">
        <v>101796</v>
      </c>
      <c r="C715" s="17" t="str">
        <f>VLOOKUP(B715,'Barang &amp; Jasa'!$C$2:$D$4066,2,0)</f>
        <v>LEMBAR</v>
      </c>
      <c r="D715" s="17">
        <f>VLOOKUP(B715,'REKAP OPNAME 2 '!$B$2:$G$909,6,0)</f>
        <v>-2</v>
      </c>
      <c r="E715" s="17">
        <f t="shared" si="4"/>
        <v>2</v>
      </c>
      <c r="F715" s="15" t="str">
        <f t="shared" si="5"/>
        <v>Pengurangan</v>
      </c>
    </row>
    <row r="716" spans="1:6" ht="15.75" customHeight="1" x14ac:dyDescent="0.25">
      <c r="A716" s="15" t="s">
        <v>644</v>
      </c>
      <c r="B716" s="17">
        <v>101803</v>
      </c>
      <c r="C716" s="17" t="str">
        <f>VLOOKUP(B716,'Barang &amp; Jasa'!$C$2:$D$4066,2,0)</f>
        <v>LEMBAR</v>
      </c>
      <c r="D716" s="17">
        <f>VLOOKUP(B716,'REKAP OPNAME 2 '!$B$2:$G$909,6,0)</f>
        <v>-188</v>
      </c>
      <c r="E716" s="17">
        <f t="shared" si="4"/>
        <v>188</v>
      </c>
      <c r="F716" s="15" t="str">
        <f t="shared" si="5"/>
        <v>Pengurangan</v>
      </c>
    </row>
    <row r="717" spans="1:6" ht="15.75" customHeight="1" x14ac:dyDescent="0.25">
      <c r="A717" s="15" t="s">
        <v>645</v>
      </c>
      <c r="B717" s="17">
        <v>103204</v>
      </c>
      <c r="C717" s="17" t="str">
        <f>VLOOKUP(B717,'Barang &amp; Jasa'!$C$2:$D$4066,2,0)</f>
        <v>LEMBAR</v>
      </c>
      <c r="D717" s="17">
        <f>VLOOKUP(B717,'REKAP OPNAME 2 '!$B$2:$G$909,6,0)</f>
        <v>-7</v>
      </c>
      <c r="E717" s="17">
        <f t="shared" si="4"/>
        <v>7</v>
      </c>
      <c r="F717" s="15" t="str">
        <f t="shared" si="5"/>
        <v>Pengurangan</v>
      </c>
    </row>
    <row r="718" spans="1:6" ht="15.75" customHeight="1" x14ac:dyDescent="0.25">
      <c r="A718" s="15" t="s">
        <v>646</v>
      </c>
      <c r="B718" s="17">
        <v>101804</v>
      </c>
      <c r="C718" s="17" t="str">
        <f>VLOOKUP(B718,'Barang &amp; Jasa'!$C$2:$D$4066,2,0)</f>
        <v>LEMBAR</v>
      </c>
      <c r="D718" s="17">
        <f>VLOOKUP(B718,'REKAP OPNAME 2 '!$B$2:$G$909,6,0)</f>
        <v>-175</v>
      </c>
      <c r="E718" s="17">
        <f t="shared" si="4"/>
        <v>175</v>
      </c>
      <c r="F718" s="15" t="str">
        <f t="shared" si="5"/>
        <v>Pengurangan</v>
      </c>
    </row>
    <row r="719" spans="1:6" ht="15.75" customHeight="1" x14ac:dyDescent="0.25">
      <c r="A719" s="15" t="s">
        <v>647</v>
      </c>
      <c r="B719" s="17">
        <v>103205</v>
      </c>
      <c r="C719" s="17" t="str">
        <f>VLOOKUP(B719,'Barang &amp; Jasa'!$C$2:$D$4066,2,0)</f>
        <v>LEMBAR</v>
      </c>
      <c r="D719" s="17">
        <f>VLOOKUP(B719,'REKAP OPNAME 2 '!$B$2:$G$909,6,0)</f>
        <v>-3</v>
      </c>
      <c r="E719" s="17">
        <f t="shared" si="4"/>
        <v>3</v>
      </c>
      <c r="F719" s="15" t="str">
        <f t="shared" si="5"/>
        <v>Pengurangan</v>
      </c>
    </row>
    <row r="720" spans="1:6" ht="15.75" customHeight="1" x14ac:dyDescent="0.25">
      <c r="A720" s="15" t="s">
        <v>648</v>
      </c>
      <c r="B720" s="17">
        <v>102038</v>
      </c>
      <c r="C720" s="17" t="str">
        <f>VLOOKUP(B720,'Barang &amp; Jasa'!$C$2:$D$4066,2,0)</f>
        <v>PCS</v>
      </c>
      <c r="D720" s="17">
        <f>VLOOKUP(B720,'REKAP OPNAME 2 '!$B$2:$G$909,6,0)</f>
        <v>-1</v>
      </c>
      <c r="E720" s="17">
        <f t="shared" si="4"/>
        <v>1</v>
      </c>
      <c r="F720" s="15" t="str">
        <f t="shared" si="5"/>
        <v>Pengurangan</v>
      </c>
    </row>
    <row r="721" spans="1:6" ht="15.75" customHeight="1" x14ac:dyDescent="0.25">
      <c r="A721" s="15" t="s">
        <v>649</v>
      </c>
      <c r="B721" s="17">
        <v>101819</v>
      </c>
      <c r="C721" s="17" t="str">
        <f>VLOOKUP(B721,'Barang &amp; Jasa'!$C$2:$D$4066,2,0)</f>
        <v>BATANG</v>
      </c>
      <c r="D721" s="17">
        <f>VLOOKUP(B721,'REKAP OPNAME 2 '!$B$2:$G$909,6,0)</f>
        <v>-10</v>
      </c>
      <c r="E721" s="17">
        <f t="shared" si="4"/>
        <v>10</v>
      </c>
      <c r="F721" s="15" t="str">
        <f t="shared" si="5"/>
        <v>Pengurangan</v>
      </c>
    </row>
    <row r="722" spans="1:6" ht="15.75" customHeight="1" x14ac:dyDescent="0.25">
      <c r="A722" s="15" t="s">
        <v>650</v>
      </c>
      <c r="B722" s="17">
        <v>101821</v>
      </c>
      <c r="C722" s="17" t="str">
        <f>VLOOKUP(B722,'Barang &amp; Jasa'!$C$2:$D$4066,2,0)</f>
        <v>BATANG</v>
      </c>
      <c r="D722" s="17">
        <f>VLOOKUP(B722,'REKAP OPNAME 2 '!$B$2:$G$909,6,0)</f>
        <v>-90</v>
      </c>
      <c r="E722" s="17">
        <f t="shared" si="4"/>
        <v>90</v>
      </c>
      <c r="F722" s="15" t="str">
        <f t="shared" si="5"/>
        <v>Pengurangan</v>
      </c>
    </row>
    <row r="723" spans="1:6" ht="15.75" customHeight="1" x14ac:dyDescent="0.25">
      <c r="A723" s="15" t="s">
        <v>651</v>
      </c>
      <c r="B723" s="17">
        <v>101822</v>
      </c>
      <c r="C723" s="17" t="str">
        <f>VLOOKUP(B723,'Barang &amp; Jasa'!$C$2:$D$4066,2,0)</f>
        <v>BATANG</v>
      </c>
      <c r="D723" s="17">
        <f>VLOOKUP(B723,'REKAP OPNAME 2 '!$B$2:$G$909,6,0)</f>
        <v>-10</v>
      </c>
      <c r="E723" s="17">
        <f t="shared" si="4"/>
        <v>10</v>
      </c>
      <c r="F723" s="15" t="str">
        <f t="shared" si="5"/>
        <v>Pengurangan</v>
      </c>
    </row>
    <row r="724" spans="1:6" ht="15.75" customHeight="1" x14ac:dyDescent="0.25">
      <c r="A724" s="15" t="s">
        <v>652</v>
      </c>
      <c r="B724" s="17">
        <v>101823</v>
      </c>
      <c r="C724" s="17" t="str">
        <f>VLOOKUP(B724,'Barang &amp; Jasa'!$C$2:$D$4066,2,0)</f>
        <v>BATANG</v>
      </c>
      <c r="D724" s="17">
        <f>VLOOKUP(B724,'REKAP OPNAME 2 '!$B$2:$G$909,6,0)</f>
        <v>-113</v>
      </c>
      <c r="E724" s="17">
        <f t="shared" si="4"/>
        <v>113</v>
      </c>
      <c r="F724" s="15" t="str">
        <f t="shared" si="5"/>
        <v>Pengurangan</v>
      </c>
    </row>
    <row r="725" spans="1:6" ht="15.75" customHeight="1" x14ac:dyDescent="0.25">
      <c r="A725" s="15" t="s">
        <v>653</v>
      </c>
      <c r="B725" s="17">
        <v>103221</v>
      </c>
      <c r="C725" s="17" t="str">
        <f>VLOOKUP(B725,'Barang &amp; Jasa'!$C$2:$D$4066,2,0)</f>
        <v>BATANG</v>
      </c>
      <c r="D725" s="17">
        <f>VLOOKUP(B725,'REKAP OPNAME 2 '!$B$2:$G$909,6,0)</f>
        <v>-15</v>
      </c>
      <c r="E725" s="17">
        <f t="shared" si="4"/>
        <v>15</v>
      </c>
      <c r="F725" s="15" t="str">
        <f t="shared" si="5"/>
        <v>Pengurangan</v>
      </c>
    </row>
    <row r="726" spans="1:6" ht="15.75" customHeight="1" x14ac:dyDescent="0.25">
      <c r="A726" s="15" t="s">
        <v>654</v>
      </c>
      <c r="B726" s="17">
        <v>103222</v>
      </c>
      <c r="C726" s="17" t="str">
        <f>VLOOKUP(B726,'Barang &amp; Jasa'!$C$2:$D$4066,2,0)</f>
        <v>BATANG</v>
      </c>
      <c r="D726" s="17">
        <f>VLOOKUP(B726,'REKAP OPNAME 2 '!$B$2:$G$909,6,0)</f>
        <v>-2</v>
      </c>
      <c r="E726" s="17">
        <f t="shared" si="4"/>
        <v>2</v>
      </c>
      <c r="F726" s="15" t="str">
        <f t="shared" si="5"/>
        <v>Pengurangan</v>
      </c>
    </row>
    <row r="727" spans="1:6" ht="15.75" customHeight="1" x14ac:dyDescent="0.25">
      <c r="A727" s="15" t="s">
        <v>655</v>
      </c>
      <c r="B727" s="17">
        <v>101825</v>
      </c>
      <c r="C727" s="17" t="str">
        <f>VLOOKUP(B727,'Barang &amp; Jasa'!$C$2:$D$4066,2,0)</f>
        <v>BATANG</v>
      </c>
      <c r="D727" s="17">
        <f>VLOOKUP(B727,'REKAP OPNAME 2 '!$B$2:$G$909,6,0)</f>
        <v>-8</v>
      </c>
      <c r="E727" s="17">
        <f t="shared" si="4"/>
        <v>8</v>
      </c>
      <c r="F727" s="15" t="str">
        <f t="shared" si="5"/>
        <v>Pengurangan</v>
      </c>
    </row>
    <row r="728" spans="1:6" ht="15.75" customHeight="1" x14ac:dyDescent="0.25">
      <c r="A728" s="15" t="s">
        <v>656</v>
      </c>
      <c r="B728" s="17">
        <v>103223</v>
      </c>
      <c r="C728" s="17" t="str">
        <f>VLOOKUP(B728,'Barang &amp; Jasa'!$C$2:$D$4066,2,0)</f>
        <v>BATANG</v>
      </c>
      <c r="D728" s="17">
        <f>VLOOKUP(B728,'REKAP OPNAME 2 '!$B$2:$G$909,6,0)</f>
        <v>-2</v>
      </c>
      <c r="E728" s="17">
        <f t="shared" si="4"/>
        <v>2</v>
      </c>
      <c r="F728" s="15" t="str">
        <f t="shared" si="5"/>
        <v>Pengurangan</v>
      </c>
    </row>
    <row r="729" spans="1:6" ht="15.75" customHeight="1" x14ac:dyDescent="0.25">
      <c r="A729" s="15" t="s">
        <v>657</v>
      </c>
      <c r="B729" s="17">
        <v>103225</v>
      </c>
      <c r="C729" s="17" t="str">
        <f>VLOOKUP(B729,'Barang &amp; Jasa'!$C$2:$D$4066,2,0)</f>
        <v>BATANG</v>
      </c>
      <c r="D729" s="17">
        <f>VLOOKUP(B729,'REKAP OPNAME 2 '!$B$2:$G$909,6,0)</f>
        <v>-2</v>
      </c>
      <c r="E729" s="17">
        <f t="shared" si="4"/>
        <v>2</v>
      </c>
      <c r="F729" s="15" t="str">
        <f t="shared" si="5"/>
        <v>Pengurangan</v>
      </c>
    </row>
    <row r="730" spans="1:6" ht="15.75" customHeight="1" x14ac:dyDescent="0.25">
      <c r="A730" s="15" t="s">
        <v>658</v>
      </c>
      <c r="B730" s="17">
        <v>103226</v>
      </c>
      <c r="C730" s="17" t="str">
        <f>VLOOKUP(B730,'Barang &amp; Jasa'!$C$2:$D$4066,2,0)</f>
        <v>BATANG</v>
      </c>
      <c r="D730" s="17">
        <f>VLOOKUP(B730,'REKAP OPNAME 2 '!$B$2:$G$909,6,0)</f>
        <v>-1</v>
      </c>
      <c r="E730" s="17">
        <f t="shared" si="4"/>
        <v>1</v>
      </c>
      <c r="F730" s="15" t="str">
        <f t="shared" si="5"/>
        <v>Pengurangan</v>
      </c>
    </row>
    <row r="731" spans="1:6" ht="15.75" customHeight="1" x14ac:dyDescent="0.25">
      <c r="A731" s="15" t="s">
        <v>659</v>
      </c>
      <c r="B731" s="17">
        <v>103228</v>
      </c>
      <c r="C731" s="17" t="str">
        <f>VLOOKUP(B731,'Barang &amp; Jasa'!$C$2:$D$4066,2,0)</f>
        <v>BATANG</v>
      </c>
      <c r="D731" s="17">
        <f>VLOOKUP(B731,'REKAP OPNAME 2 '!$B$2:$G$909,6,0)</f>
        <v>-3</v>
      </c>
      <c r="E731" s="17">
        <f t="shared" si="4"/>
        <v>3</v>
      </c>
      <c r="F731" s="15" t="str">
        <f t="shared" si="5"/>
        <v>Pengurangan</v>
      </c>
    </row>
    <row r="732" spans="1:6" ht="15.75" customHeight="1" x14ac:dyDescent="0.25">
      <c r="A732" s="15" t="s">
        <v>660</v>
      </c>
      <c r="B732" s="17">
        <v>101833</v>
      </c>
      <c r="C732" s="17" t="str">
        <f>VLOOKUP(B732,'Barang &amp; Jasa'!$C$2:$D$4066,2,0)</f>
        <v>BATANG</v>
      </c>
      <c r="D732" s="17">
        <f>VLOOKUP(B732,'REKAP OPNAME 2 '!$B$2:$G$909,6,0)</f>
        <v>-125</v>
      </c>
      <c r="E732" s="17">
        <f t="shared" si="4"/>
        <v>125</v>
      </c>
      <c r="F732" s="15" t="str">
        <f t="shared" si="5"/>
        <v>Pengurangan</v>
      </c>
    </row>
    <row r="733" spans="1:6" ht="15.75" customHeight="1" x14ac:dyDescent="0.25">
      <c r="A733" s="15" t="s">
        <v>661</v>
      </c>
      <c r="B733" s="17">
        <v>103231</v>
      </c>
      <c r="C733" s="17" t="str">
        <f>VLOOKUP(B733,'Barang &amp; Jasa'!$C$2:$D$4066,2,0)</f>
        <v>BATANG</v>
      </c>
      <c r="D733" s="17">
        <f>VLOOKUP(B733,'REKAP OPNAME 2 '!$B$2:$G$909,6,0)</f>
        <v>-35</v>
      </c>
      <c r="E733" s="17">
        <f t="shared" si="4"/>
        <v>35</v>
      </c>
      <c r="F733" s="15" t="str">
        <f t="shared" si="5"/>
        <v>Pengurangan</v>
      </c>
    </row>
    <row r="734" spans="1:6" ht="15.75" customHeight="1" x14ac:dyDescent="0.25">
      <c r="A734" s="15" t="s">
        <v>662</v>
      </c>
      <c r="B734" s="17">
        <v>101846</v>
      </c>
      <c r="C734" s="17" t="str">
        <f>VLOOKUP(B734,'Barang &amp; Jasa'!$C$2:$D$4066,2,0)</f>
        <v>PCS</v>
      </c>
      <c r="D734" s="17">
        <f>VLOOKUP(B734,'REKAP OPNAME 2 '!$B$2:$G$909,6,0)</f>
        <v>-4</v>
      </c>
      <c r="E734" s="17">
        <f t="shared" si="4"/>
        <v>4</v>
      </c>
      <c r="F734" s="15" t="str">
        <f t="shared" si="5"/>
        <v>Pengurangan</v>
      </c>
    </row>
    <row r="735" spans="1:6" ht="15.75" customHeight="1" x14ac:dyDescent="0.25">
      <c r="A735" s="15" t="s">
        <v>663</v>
      </c>
      <c r="B735" s="17">
        <v>101847</v>
      </c>
      <c r="C735" s="17" t="str">
        <f>VLOOKUP(B735,'Barang &amp; Jasa'!$C$2:$D$4066,2,0)</f>
        <v>PCS</v>
      </c>
      <c r="D735" s="17">
        <f>VLOOKUP(B735,'REKAP OPNAME 2 '!$B$2:$G$909,6,0)</f>
        <v>-7</v>
      </c>
      <c r="E735" s="17">
        <f t="shared" si="4"/>
        <v>7</v>
      </c>
      <c r="F735" s="15" t="str">
        <f t="shared" si="5"/>
        <v>Pengurangan</v>
      </c>
    </row>
    <row r="736" spans="1:6" ht="15.75" customHeight="1" x14ac:dyDescent="0.25">
      <c r="A736" s="15" t="s">
        <v>664</v>
      </c>
      <c r="B736" s="17">
        <v>101848</v>
      </c>
      <c r="C736" s="17" t="str">
        <f>VLOOKUP(B736,'Barang &amp; Jasa'!$C$2:$D$4066,2,0)</f>
        <v>PCS</v>
      </c>
      <c r="D736" s="17">
        <f>VLOOKUP(B736,'REKAP OPNAME 2 '!$B$2:$G$909,6,0)</f>
        <v>5</v>
      </c>
      <c r="E736" s="17">
        <f t="shared" si="4"/>
        <v>5</v>
      </c>
      <c r="F736" s="15" t="str">
        <f t="shared" si="5"/>
        <v>Penambahan</v>
      </c>
    </row>
    <row r="737" spans="1:6" ht="15.75" customHeight="1" x14ac:dyDescent="0.25">
      <c r="A737" s="15" t="s">
        <v>665</v>
      </c>
      <c r="B737" s="17">
        <v>101849</v>
      </c>
      <c r="C737" s="17" t="str">
        <f>VLOOKUP(B737,'Barang &amp; Jasa'!$C$2:$D$4066,2,0)</f>
        <v>PCS</v>
      </c>
      <c r="D737" s="17">
        <f>VLOOKUP(B737,'REKAP OPNAME 2 '!$B$2:$G$909,6,0)</f>
        <v>-47</v>
      </c>
      <c r="E737" s="17">
        <f t="shared" si="4"/>
        <v>47</v>
      </c>
      <c r="F737" s="15" t="str">
        <f t="shared" si="5"/>
        <v>Pengurangan</v>
      </c>
    </row>
    <row r="738" spans="1:6" ht="15.75" customHeight="1" x14ac:dyDescent="0.25">
      <c r="A738" s="15" t="s">
        <v>666</v>
      </c>
      <c r="B738" s="17">
        <v>101852</v>
      </c>
      <c r="C738" s="17" t="str">
        <f>VLOOKUP(B738,'Barang &amp; Jasa'!$C$2:$D$4066,2,0)</f>
        <v>PCS</v>
      </c>
      <c r="D738" s="17">
        <f>VLOOKUP(B738,'REKAP OPNAME 2 '!$B$2:$G$909,6,0)</f>
        <v>-4</v>
      </c>
      <c r="E738" s="17">
        <f t="shared" si="4"/>
        <v>4</v>
      </c>
      <c r="F738" s="15" t="str">
        <f t="shared" si="5"/>
        <v>Pengurangan</v>
      </c>
    </row>
    <row r="739" spans="1:6" ht="15.75" customHeight="1" x14ac:dyDescent="0.25">
      <c r="A739" s="15" t="s">
        <v>667</v>
      </c>
      <c r="B739" s="17">
        <v>101853</v>
      </c>
      <c r="C739" s="17" t="str">
        <f>VLOOKUP(B739,'Barang &amp; Jasa'!$C$2:$D$4066,2,0)</f>
        <v>PCS</v>
      </c>
      <c r="D739" s="17">
        <f>VLOOKUP(B739,'REKAP OPNAME 2 '!$B$2:$G$909,6,0)</f>
        <v>-33</v>
      </c>
      <c r="E739" s="17">
        <f t="shared" si="4"/>
        <v>33</v>
      </c>
      <c r="F739" s="15" t="str">
        <f t="shared" si="5"/>
        <v>Pengurangan</v>
      </c>
    </row>
    <row r="740" spans="1:6" ht="15.75" customHeight="1" x14ac:dyDescent="0.25">
      <c r="A740" s="15" t="s">
        <v>668</v>
      </c>
      <c r="B740" s="17">
        <v>101854</v>
      </c>
      <c r="C740" s="17" t="str">
        <f>VLOOKUP(B740,'Barang &amp; Jasa'!$C$2:$D$4066,2,0)</f>
        <v>PCS</v>
      </c>
      <c r="D740" s="17">
        <f>VLOOKUP(B740,'REKAP OPNAME 2 '!$B$2:$G$909,6,0)</f>
        <v>61</v>
      </c>
      <c r="E740" s="17">
        <f t="shared" si="4"/>
        <v>61</v>
      </c>
      <c r="F740" s="15" t="str">
        <f t="shared" si="5"/>
        <v>Penambahan</v>
      </c>
    </row>
    <row r="741" spans="1:6" ht="15.75" customHeight="1" x14ac:dyDescent="0.25">
      <c r="A741" s="15" t="s">
        <v>669</v>
      </c>
      <c r="B741" s="17">
        <v>103256</v>
      </c>
      <c r="C741" s="17" t="str">
        <f>VLOOKUP(B741,'Barang &amp; Jasa'!$C$2:$D$4066,2,0)</f>
        <v>PCS</v>
      </c>
      <c r="D741" s="17">
        <f>VLOOKUP(B741,'REKAP OPNAME 2 '!$B$2:$G$909,6,0)</f>
        <v>-1</v>
      </c>
      <c r="E741" s="17">
        <f t="shared" si="4"/>
        <v>1</v>
      </c>
      <c r="F741" s="15" t="str">
        <f t="shared" si="5"/>
        <v>Pengurangan</v>
      </c>
    </row>
    <row r="742" spans="1:6" ht="15.75" customHeight="1" x14ac:dyDescent="0.25">
      <c r="A742" s="15" t="s">
        <v>670</v>
      </c>
      <c r="B742" s="17">
        <v>103258</v>
      </c>
      <c r="C742" s="17" t="str">
        <f>VLOOKUP(B742,'Barang &amp; Jasa'!$C$2:$D$4066,2,0)</f>
        <v>PCS</v>
      </c>
      <c r="D742" s="17">
        <f>VLOOKUP(B742,'REKAP OPNAME 2 '!$B$2:$G$909,6,0)</f>
        <v>-1</v>
      </c>
      <c r="E742" s="17">
        <f t="shared" si="4"/>
        <v>1</v>
      </c>
      <c r="F742" s="15" t="str">
        <f t="shared" si="5"/>
        <v>Pengurangan</v>
      </c>
    </row>
    <row r="743" spans="1:6" ht="15.75" customHeight="1" x14ac:dyDescent="0.25">
      <c r="A743" s="15" t="s">
        <v>671</v>
      </c>
      <c r="B743" s="17">
        <v>101861</v>
      </c>
      <c r="C743" s="17" t="str">
        <f>VLOOKUP(B743,'Barang &amp; Jasa'!$C$2:$D$4066,2,0)</f>
        <v>PCS</v>
      </c>
      <c r="D743" s="17">
        <f>VLOOKUP(B743,'REKAP OPNAME 2 '!$B$2:$G$909,6,0)</f>
        <v>5</v>
      </c>
      <c r="E743" s="17">
        <f t="shared" si="4"/>
        <v>5</v>
      </c>
      <c r="F743" s="15" t="str">
        <f t="shared" si="5"/>
        <v>Penambahan</v>
      </c>
    </row>
    <row r="744" spans="1:6" ht="15.75" customHeight="1" x14ac:dyDescent="0.25">
      <c r="A744" s="15" t="s">
        <v>672</v>
      </c>
      <c r="B744" s="17">
        <v>101862</v>
      </c>
      <c r="C744" s="17" t="str">
        <f>VLOOKUP(B744,'Barang &amp; Jasa'!$C$2:$D$4066,2,0)</f>
        <v>PCS</v>
      </c>
      <c r="D744" s="17">
        <f>VLOOKUP(B744,'REKAP OPNAME 2 '!$B$2:$G$909,6,0)</f>
        <v>1</v>
      </c>
      <c r="E744" s="17">
        <f t="shared" si="4"/>
        <v>1</v>
      </c>
      <c r="F744" s="15" t="str">
        <f t="shared" si="5"/>
        <v>Penambahan</v>
      </c>
    </row>
    <row r="745" spans="1:6" ht="15.75" customHeight="1" x14ac:dyDescent="0.25">
      <c r="A745" s="15" t="s">
        <v>673</v>
      </c>
      <c r="B745" s="17">
        <v>101863</v>
      </c>
      <c r="C745" s="17" t="str">
        <f>VLOOKUP(B745,'Barang &amp; Jasa'!$C$2:$D$4066,2,0)</f>
        <v>PCS</v>
      </c>
      <c r="D745" s="17">
        <f>VLOOKUP(B745,'REKAP OPNAME 2 '!$B$2:$G$909,6,0)</f>
        <v>12</v>
      </c>
      <c r="E745" s="17">
        <f t="shared" si="4"/>
        <v>12</v>
      </c>
      <c r="F745" s="15" t="str">
        <f t="shared" si="5"/>
        <v>Penambahan</v>
      </c>
    </row>
    <row r="746" spans="1:6" ht="15.75" customHeight="1" x14ac:dyDescent="0.25">
      <c r="A746" s="15" t="s">
        <v>674</v>
      </c>
      <c r="B746" s="17">
        <v>101864</v>
      </c>
      <c r="C746" s="17" t="str">
        <f>VLOOKUP(B746,'Barang &amp; Jasa'!$C$2:$D$4066,2,0)</f>
        <v>PCS</v>
      </c>
      <c r="D746" s="17">
        <f>VLOOKUP(B746,'REKAP OPNAME 2 '!$B$2:$G$909,6,0)</f>
        <v>-13</v>
      </c>
      <c r="E746" s="17">
        <f t="shared" si="4"/>
        <v>13</v>
      </c>
      <c r="F746" s="15" t="str">
        <f t="shared" si="5"/>
        <v>Pengurangan</v>
      </c>
    </row>
    <row r="747" spans="1:6" ht="15.75" customHeight="1" x14ac:dyDescent="0.25">
      <c r="A747" s="15" t="s">
        <v>928</v>
      </c>
      <c r="B747" s="17">
        <v>103517</v>
      </c>
      <c r="C747" s="17" t="str">
        <f>VLOOKUP(B747,'Barang &amp; Jasa'!$C$2:$D$4066,2,0)</f>
        <v>BATANG</v>
      </c>
      <c r="D747" s="17">
        <f>VLOOKUP(B747,'REKAP OPNAME 2 '!$B$2:$G$909,6,0)</f>
        <v>0</v>
      </c>
      <c r="E747" s="17">
        <f t="shared" si="4"/>
        <v>0</v>
      </c>
      <c r="F747" s="15" t="str">
        <f t="shared" si="5"/>
        <v>Penambahan</v>
      </c>
    </row>
    <row r="748" spans="1:6" ht="15.75" customHeight="1" x14ac:dyDescent="0.25">
      <c r="A748" s="15" t="s">
        <v>675</v>
      </c>
      <c r="B748" s="17">
        <v>102105</v>
      </c>
      <c r="C748" s="17" t="str">
        <f>VLOOKUP(B748,'Barang &amp; Jasa'!$C$2:$D$4066,2,0)</f>
        <v>BATANG</v>
      </c>
      <c r="D748" s="17">
        <f>VLOOKUP(B748,'REKAP OPNAME 2 '!$B$2:$G$909,6,0)</f>
        <v>-5</v>
      </c>
      <c r="E748" s="17">
        <f t="shared" si="4"/>
        <v>5</v>
      </c>
      <c r="F748" s="15" t="str">
        <f t="shared" si="5"/>
        <v>Pengurangan</v>
      </c>
    </row>
    <row r="749" spans="1:6" ht="15.75" customHeight="1" x14ac:dyDescent="0.25">
      <c r="A749" s="15" t="s">
        <v>676</v>
      </c>
      <c r="B749" s="17">
        <v>102106</v>
      </c>
      <c r="C749" s="17" t="str">
        <f>VLOOKUP(B749,'Barang &amp; Jasa'!$C$2:$D$4066,2,0)</f>
        <v>BATANG</v>
      </c>
      <c r="D749" s="17">
        <f>VLOOKUP(B749,'REKAP OPNAME 2 '!$B$2:$G$909,6,0)</f>
        <v>-4</v>
      </c>
      <c r="E749" s="17">
        <f t="shared" si="4"/>
        <v>4</v>
      </c>
      <c r="F749" s="15" t="str">
        <f t="shared" si="5"/>
        <v>Pengurangan</v>
      </c>
    </row>
    <row r="750" spans="1:6" ht="15.75" customHeight="1" x14ac:dyDescent="0.25">
      <c r="A750" s="15" t="s">
        <v>677</v>
      </c>
      <c r="B750" s="17">
        <v>102029</v>
      </c>
      <c r="C750" s="17" t="str">
        <f>VLOOKUP(B750,'Barang &amp; Jasa'!$C$2:$D$4066,2,0)</f>
        <v>BATANG</v>
      </c>
      <c r="D750" s="17">
        <f>VLOOKUP(B750,'REKAP OPNAME 2 '!$B$2:$G$909,6,0)</f>
        <v>-1</v>
      </c>
      <c r="E750" s="17">
        <f t="shared" si="4"/>
        <v>1</v>
      </c>
      <c r="F750" s="15" t="str">
        <f t="shared" si="5"/>
        <v>Pengurangan</v>
      </c>
    </row>
    <row r="751" spans="1:6" ht="15.75" customHeight="1" x14ac:dyDescent="0.25">
      <c r="A751" s="15" t="s">
        <v>678</v>
      </c>
      <c r="B751" s="17">
        <v>103269</v>
      </c>
      <c r="C751" s="17" t="str">
        <f>VLOOKUP(B751,'Barang &amp; Jasa'!$C$2:$D$4066,2,0)</f>
        <v>BATANG</v>
      </c>
      <c r="D751" s="17">
        <f>VLOOKUP(B751,'REKAP OPNAME 2 '!$B$2:$G$909,6,0)</f>
        <v>-3</v>
      </c>
      <c r="E751" s="17">
        <f t="shared" si="4"/>
        <v>3</v>
      </c>
      <c r="F751" s="15" t="str">
        <f t="shared" si="5"/>
        <v>Pengurangan</v>
      </c>
    </row>
    <row r="752" spans="1:6" ht="15.75" customHeight="1" x14ac:dyDescent="0.25">
      <c r="A752" s="15" t="s">
        <v>929</v>
      </c>
      <c r="B752" s="17">
        <v>101869</v>
      </c>
      <c r="C752" s="17" t="str">
        <f>VLOOKUP(B752,'Barang &amp; Jasa'!$C$2:$D$4066,2,0)</f>
        <v>BATANG</v>
      </c>
      <c r="D752" s="17">
        <f>VLOOKUP(B752,'REKAP OPNAME 2 '!$B$2:$G$909,6,0)</f>
        <v>0</v>
      </c>
      <c r="E752" s="17">
        <f t="shared" si="4"/>
        <v>0</v>
      </c>
      <c r="F752" s="15" t="str">
        <f t="shared" si="5"/>
        <v>Penambahan</v>
      </c>
    </row>
    <row r="753" spans="1:6" ht="15.75" customHeight="1" x14ac:dyDescent="0.25">
      <c r="A753" s="15" t="s">
        <v>679</v>
      </c>
      <c r="B753" s="17">
        <v>102149</v>
      </c>
      <c r="C753" s="17" t="str">
        <f>VLOOKUP(B753,'Barang &amp; Jasa'!$C$2:$D$4066,2,0)</f>
        <v>LEMBAR</v>
      </c>
      <c r="D753" s="17">
        <f>VLOOKUP(B753,'REKAP OPNAME 2 '!$B$2:$G$909,6,0)</f>
        <v>-2</v>
      </c>
      <c r="E753" s="17">
        <f t="shared" si="4"/>
        <v>2</v>
      </c>
      <c r="F753" s="15" t="str">
        <f t="shared" si="5"/>
        <v>Pengurangan</v>
      </c>
    </row>
    <row r="754" spans="1:6" ht="15.75" customHeight="1" x14ac:dyDescent="0.25">
      <c r="A754" s="15" t="s">
        <v>680</v>
      </c>
      <c r="B754" s="17">
        <v>101872</v>
      </c>
      <c r="C754" s="17" t="str">
        <f>VLOOKUP(B754,'Barang &amp; Jasa'!$C$2:$D$4066,2,0)</f>
        <v>BATANG</v>
      </c>
      <c r="D754" s="17">
        <f>VLOOKUP(B754,'REKAP OPNAME 2 '!$B$2:$G$909,6,0)</f>
        <v>2</v>
      </c>
      <c r="E754" s="17">
        <f t="shared" si="4"/>
        <v>2</v>
      </c>
      <c r="F754" s="15" t="str">
        <f t="shared" si="5"/>
        <v>Penambahan</v>
      </c>
    </row>
    <row r="755" spans="1:6" ht="15.75" customHeight="1" x14ac:dyDescent="0.25">
      <c r="A755" s="15" t="s">
        <v>681</v>
      </c>
      <c r="B755" s="17">
        <v>102026</v>
      </c>
      <c r="C755" s="17" t="str">
        <f>VLOOKUP(B755,'Barang &amp; Jasa'!$C$2:$D$4066,2,0)</f>
        <v>BATANG</v>
      </c>
      <c r="D755" s="17">
        <f>VLOOKUP(B755,'REKAP OPNAME 2 '!$B$2:$G$909,6,0)</f>
        <v>5</v>
      </c>
      <c r="E755" s="17">
        <f t="shared" si="4"/>
        <v>5</v>
      </c>
      <c r="F755" s="15" t="str">
        <f t="shared" si="5"/>
        <v>Penambahan</v>
      </c>
    </row>
    <row r="756" spans="1:6" ht="15.75" customHeight="1" x14ac:dyDescent="0.25">
      <c r="A756" s="15" t="s">
        <v>682</v>
      </c>
      <c r="B756" s="17">
        <v>101875</v>
      </c>
      <c r="C756" s="17" t="str">
        <f>VLOOKUP(B756,'Barang &amp; Jasa'!$C$2:$D$4066,2,0)</f>
        <v>BATANG</v>
      </c>
      <c r="D756" s="17">
        <f>VLOOKUP(B756,'REKAP OPNAME 2 '!$B$2:$G$909,6,0)</f>
        <v>-7</v>
      </c>
      <c r="E756" s="17">
        <f t="shared" si="4"/>
        <v>7</v>
      </c>
      <c r="F756" s="15" t="str">
        <f t="shared" si="5"/>
        <v>Pengurangan</v>
      </c>
    </row>
    <row r="757" spans="1:6" ht="15.75" customHeight="1" x14ac:dyDescent="0.25">
      <c r="A757" s="15" t="s">
        <v>683</v>
      </c>
      <c r="B757" s="17">
        <v>101876</v>
      </c>
      <c r="C757" s="17" t="str">
        <f>VLOOKUP(B757,'Barang &amp; Jasa'!$C$2:$D$4066,2,0)</f>
        <v>BATANG</v>
      </c>
      <c r="D757" s="17">
        <f>VLOOKUP(B757,'REKAP OPNAME 2 '!$B$2:$G$909,6,0)</f>
        <v>-3</v>
      </c>
      <c r="E757" s="17">
        <f t="shared" si="4"/>
        <v>3</v>
      </c>
      <c r="F757" s="15" t="str">
        <f t="shared" si="5"/>
        <v>Pengurangan</v>
      </c>
    </row>
    <row r="758" spans="1:6" ht="15.75" customHeight="1" x14ac:dyDescent="0.25">
      <c r="A758" s="15" t="s">
        <v>684</v>
      </c>
      <c r="B758" s="17">
        <v>101995</v>
      </c>
      <c r="C758" s="17" t="str">
        <f>VLOOKUP(B758,'Barang &amp; Jasa'!$C$2:$D$4066,2,0)</f>
        <v>LEMBAR</v>
      </c>
      <c r="D758" s="17">
        <f>VLOOKUP(B758,'REKAP OPNAME 2 '!$B$2:$G$909,6,0)</f>
        <v>3</v>
      </c>
      <c r="E758" s="17">
        <f t="shared" si="4"/>
        <v>3</v>
      </c>
      <c r="F758" s="15" t="str">
        <f t="shared" si="5"/>
        <v>Penambahan</v>
      </c>
    </row>
    <row r="759" spans="1:6" ht="15.75" customHeight="1" x14ac:dyDescent="0.25">
      <c r="A759" s="15" t="s">
        <v>930</v>
      </c>
      <c r="B759" s="17">
        <v>102028</v>
      </c>
      <c r="C759" s="17" t="str">
        <f>VLOOKUP(B759,'Barang &amp; Jasa'!$C$2:$D$4066,2,0)</f>
        <v>BATANG</v>
      </c>
      <c r="D759" s="17">
        <f>VLOOKUP(B759,'REKAP OPNAME 2 '!$B$2:$G$909,6,0)</f>
        <v>0</v>
      </c>
      <c r="E759" s="17">
        <f t="shared" si="4"/>
        <v>0</v>
      </c>
      <c r="F759" s="15" t="str">
        <f t="shared" si="5"/>
        <v>Penambahan</v>
      </c>
    </row>
    <row r="760" spans="1:6" ht="15.75" customHeight="1" x14ac:dyDescent="0.25">
      <c r="A760" s="15" t="s">
        <v>931</v>
      </c>
      <c r="B760" s="17">
        <v>101879</v>
      </c>
      <c r="C760" s="17" t="str">
        <f>VLOOKUP(B760,'Barang &amp; Jasa'!$C$2:$D$4066,2,0)</f>
        <v>BATANG</v>
      </c>
      <c r="D760" s="17">
        <f>VLOOKUP(B760,'REKAP OPNAME 2 '!$B$2:$G$909,6,0)</f>
        <v>0</v>
      </c>
      <c r="E760" s="17">
        <f t="shared" si="4"/>
        <v>0</v>
      </c>
      <c r="F760" s="15" t="str">
        <f t="shared" si="5"/>
        <v>Penambahan</v>
      </c>
    </row>
    <row r="761" spans="1:6" ht="15.75" customHeight="1" x14ac:dyDescent="0.25">
      <c r="A761" s="15" t="s">
        <v>685</v>
      </c>
      <c r="B761" s="17">
        <v>102024</v>
      </c>
      <c r="C761" s="17" t="str">
        <f>VLOOKUP(B761,'Barang &amp; Jasa'!$C$2:$D$4066,2,0)</f>
        <v>BATANG</v>
      </c>
      <c r="D761" s="17">
        <f>VLOOKUP(B761,'REKAP OPNAME 2 '!$B$2:$G$909,6,0)</f>
        <v>-5</v>
      </c>
      <c r="E761" s="17">
        <f t="shared" si="4"/>
        <v>5</v>
      </c>
      <c r="F761" s="15" t="str">
        <f t="shared" si="5"/>
        <v>Pengurangan</v>
      </c>
    </row>
    <row r="762" spans="1:6" ht="15.75" customHeight="1" x14ac:dyDescent="0.25">
      <c r="A762" s="15" t="s">
        <v>686</v>
      </c>
      <c r="B762" s="17">
        <v>102027</v>
      </c>
      <c r="C762" s="17" t="str">
        <f>VLOOKUP(B762,'Barang &amp; Jasa'!$C$2:$D$4066,2,0)</f>
        <v>BATANG</v>
      </c>
      <c r="D762" s="17">
        <f>VLOOKUP(B762,'REKAP OPNAME 2 '!$B$2:$G$909,6,0)</f>
        <v>-1</v>
      </c>
      <c r="E762" s="17">
        <f t="shared" si="4"/>
        <v>1</v>
      </c>
      <c r="F762" s="15" t="str">
        <f t="shared" si="5"/>
        <v>Pengurangan</v>
      </c>
    </row>
    <row r="763" spans="1:6" ht="15.75" customHeight="1" x14ac:dyDescent="0.25">
      <c r="A763" s="15" t="s">
        <v>932</v>
      </c>
      <c r="B763" s="17">
        <v>102040</v>
      </c>
      <c r="C763" s="17" t="str">
        <f>VLOOKUP(B763,'Barang &amp; Jasa'!$C$2:$D$4066,2,0)</f>
        <v>BATANG</v>
      </c>
      <c r="D763" s="17">
        <f>VLOOKUP(B763,'REKAP OPNAME 2 '!$B$2:$G$909,6,0)</f>
        <v>0</v>
      </c>
      <c r="E763" s="17">
        <f t="shared" si="4"/>
        <v>0</v>
      </c>
      <c r="F763" s="15" t="str">
        <f t="shared" si="5"/>
        <v>Penambahan</v>
      </c>
    </row>
    <row r="764" spans="1:6" ht="15.75" customHeight="1" x14ac:dyDescent="0.25">
      <c r="A764" s="15" t="s">
        <v>687</v>
      </c>
      <c r="B764" s="17">
        <v>102025</v>
      </c>
      <c r="C764" s="17" t="str">
        <f>VLOOKUP(B764,'Barang &amp; Jasa'!$C$2:$D$4066,2,0)</f>
        <v>BATANG</v>
      </c>
      <c r="D764" s="17">
        <f>VLOOKUP(B764,'REKAP OPNAME 2 '!$B$2:$G$909,6,0)</f>
        <v>1</v>
      </c>
      <c r="E764" s="17">
        <f t="shared" si="4"/>
        <v>1</v>
      </c>
      <c r="F764" s="15" t="str">
        <f t="shared" si="5"/>
        <v>Penambahan</v>
      </c>
    </row>
    <row r="765" spans="1:6" ht="15.75" customHeight="1" x14ac:dyDescent="0.25">
      <c r="A765" s="15" t="s">
        <v>688</v>
      </c>
      <c r="B765" s="17">
        <v>103427</v>
      </c>
      <c r="C765" s="17" t="str">
        <f>VLOOKUP(B765,'Barang &amp; Jasa'!$C$2:$D$4066,2,0)</f>
        <v>LEMBAR</v>
      </c>
      <c r="D765" s="17">
        <f>VLOOKUP(B765,'REKAP OPNAME 2 '!$B$2:$G$909,6,0)</f>
        <v>4</v>
      </c>
      <c r="E765" s="17">
        <f t="shared" si="4"/>
        <v>4</v>
      </c>
      <c r="F765" s="15" t="str">
        <f t="shared" si="5"/>
        <v>Penambahan</v>
      </c>
    </row>
    <row r="766" spans="1:6" ht="15.75" customHeight="1" x14ac:dyDescent="0.25">
      <c r="A766" s="15" t="s">
        <v>689</v>
      </c>
      <c r="B766" s="17">
        <v>103428</v>
      </c>
      <c r="C766" s="17" t="str">
        <f>VLOOKUP(B766,'Barang &amp; Jasa'!$C$2:$D$4066,2,0)</f>
        <v>LEMBAR</v>
      </c>
      <c r="D766" s="17">
        <f>VLOOKUP(B766,'REKAP OPNAME 2 '!$B$2:$G$909,6,0)</f>
        <v>-22</v>
      </c>
      <c r="E766" s="17">
        <f t="shared" si="4"/>
        <v>22</v>
      </c>
      <c r="F766" s="15" t="str">
        <f t="shared" si="5"/>
        <v>Pengurangan</v>
      </c>
    </row>
    <row r="767" spans="1:6" ht="15.75" customHeight="1" x14ac:dyDescent="0.25">
      <c r="A767" s="15" t="s">
        <v>690</v>
      </c>
      <c r="B767" s="17">
        <v>102118</v>
      </c>
      <c r="C767" s="17" t="str">
        <f>VLOOKUP(B767,'Barang &amp; Jasa'!$C$2:$D$4066,2,0)</f>
        <v>LEMBAR</v>
      </c>
      <c r="D767" s="17">
        <f>VLOOKUP(B767,'REKAP OPNAME 2 '!$B$2:$G$909,6,0)</f>
        <v>-30</v>
      </c>
      <c r="E767" s="17">
        <f t="shared" ref="E767:E909" si="6">ABS(D767)</f>
        <v>30</v>
      </c>
      <c r="F767" s="15" t="str">
        <f t="shared" ref="F767:F909" si="7">IF(D767&lt;0, "Pengurangan", "Penambahan")</f>
        <v>Pengurangan</v>
      </c>
    </row>
    <row r="768" spans="1:6" ht="15.75" customHeight="1" x14ac:dyDescent="0.25">
      <c r="A768" s="15" t="s">
        <v>691</v>
      </c>
      <c r="B768" s="17">
        <v>102119</v>
      </c>
      <c r="C768" s="17" t="str">
        <f>VLOOKUP(B768,'Barang &amp; Jasa'!$C$2:$D$4066,2,0)</f>
        <v>LEMBAR</v>
      </c>
      <c r="D768" s="17">
        <f>VLOOKUP(B768,'REKAP OPNAME 2 '!$B$2:$G$909,6,0)</f>
        <v>13</v>
      </c>
      <c r="E768" s="17">
        <f t="shared" si="6"/>
        <v>13</v>
      </c>
      <c r="F768" s="15" t="str">
        <f t="shared" si="7"/>
        <v>Penambahan</v>
      </c>
    </row>
    <row r="769" spans="1:6" ht="15.75" customHeight="1" x14ac:dyDescent="0.25">
      <c r="A769" s="15" t="s">
        <v>692</v>
      </c>
      <c r="B769" s="17">
        <v>103352</v>
      </c>
      <c r="C769" s="17" t="str">
        <f>VLOOKUP(B769,'Barang &amp; Jasa'!$C$2:$D$4066,2,0)</f>
        <v>LEMBAR</v>
      </c>
      <c r="D769" s="17">
        <f>VLOOKUP(B769,'REKAP OPNAME 2 '!$B$2:$G$909,6,0)</f>
        <v>-92</v>
      </c>
      <c r="E769" s="17">
        <f t="shared" si="6"/>
        <v>92</v>
      </c>
      <c r="F769" s="15" t="str">
        <f t="shared" si="7"/>
        <v>Pengurangan</v>
      </c>
    </row>
    <row r="770" spans="1:6" ht="15.75" customHeight="1" x14ac:dyDescent="0.25">
      <c r="A770" s="15" t="s">
        <v>693</v>
      </c>
      <c r="B770" s="17">
        <v>102117</v>
      </c>
      <c r="C770" s="17" t="str">
        <f>VLOOKUP(B770,'Barang &amp; Jasa'!$C$2:$D$4066,2,0)</f>
        <v>LEMBAR</v>
      </c>
      <c r="D770" s="17">
        <f>VLOOKUP(B770,'REKAP OPNAME 2 '!$B$2:$G$909,6,0)</f>
        <v>-1</v>
      </c>
      <c r="E770" s="17">
        <f t="shared" si="6"/>
        <v>1</v>
      </c>
      <c r="F770" s="15" t="str">
        <f t="shared" si="7"/>
        <v>Pengurangan</v>
      </c>
    </row>
    <row r="771" spans="1:6" ht="15.75" customHeight="1" x14ac:dyDescent="0.25">
      <c r="A771" s="15" t="s">
        <v>933</v>
      </c>
      <c r="B771" s="17">
        <v>102115</v>
      </c>
      <c r="C771" s="17" t="str">
        <f>VLOOKUP(B771,'Barang &amp; Jasa'!$C$2:$D$4066,2,0)</f>
        <v>LEMBAR</v>
      </c>
      <c r="D771" s="17">
        <f>VLOOKUP(B771,'REKAP OPNAME 2 '!$B$2:$G$909,6,0)</f>
        <v>0</v>
      </c>
      <c r="E771" s="17">
        <f t="shared" si="6"/>
        <v>0</v>
      </c>
      <c r="F771" s="15" t="str">
        <f t="shared" si="7"/>
        <v>Penambahan</v>
      </c>
    </row>
    <row r="772" spans="1:6" ht="15.75" customHeight="1" x14ac:dyDescent="0.25">
      <c r="A772" s="15" t="s">
        <v>934</v>
      </c>
      <c r="B772" s="17">
        <v>103429</v>
      </c>
      <c r="C772" s="17" t="str">
        <f>VLOOKUP(B772,'Barang &amp; Jasa'!$C$2:$D$4066,2,0)</f>
        <v>LEMBAR</v>
      </c>
      <c r="D772" s="17">
        <f>VLOOKUP(B772,'REKAP OPNAME 2 '!$B$2:$G$909,6,0)</f>
        <v>0</v>
      </c>
      <c r="E772" s="17">
        <f t="shared" si="6"/>
        <v>0</v>
      </c>
      <c r="F772" s="15" t="str">
        <f t="shared" si="7"/>
        <v>Penambahan</v>
      </c>
    </row>
    <row r="773" spans="1:6" ht="15.75" customHeight="1" x14ac:dyDescent="0.25">
      <c r="A773" s="15" t="s">
        <v>694</v>
      </c>
      <c r="B773" s="17">
        <v>103334</v>
      </c>
      <c r="C773" s="17" t="str">
        <f>VLOOKUP(B773,'Barang &amp; Jasa'!$C$2:$D$4066,2,0)</f>
        <v>LEMBAR</v>
      </c>
      <c r="D773" s="17">
        <f>VLOOKUP(B773,'REKAP OPNAME 2 '!$B$2:$G$909,6,0)</f>
        <v>1</v>
      </c>
      <c r="E773" s="17">
        <f t="shared" si="6"/>
        <v>1</v>
      </c>
      <c r="F773" s="15" t="str">
        <f t="shared" si="7"/>
        <v>Penambahan</v>
      </c>
    </row>
    <row r="774" spans="1:6" ht="15.75" customHeight="1" x14ac:dyDescent="0.25">
      <c r="A774" s="15" t="s">
        <v>695</v>
      </c>
      <c r="B774" s="17">
        <v>102114</v>
      </c>
      <c r="C774" s="17" t="str">
        <f>VLOOKUP(B774,'Barang &amp; Jasa'!$C$2:$D$4066,2,0)</f>
        <v>LEMBAR</v>
      </c>
      <c r="D774" s="17">
        <f>VLOOKUP(B774,'REKAP OPNAME 2 '!$B$2:$G$909,6,0)</f>
        <v>-13</v>
      </c>
      <c r="E774" s="17">
        <f t="shared" si="6"/>
        <v>13</v>
      </c>
      <c r="F774" s="15" t="str">
        <f t="shared" si="7"/>
        <v>Pengurangan</v>
      </c>
    </row>
    <row r="775" spans="1:6" ht="15.75" customHeight="1" x14ac:dyDescent="0.25">
      <c r="A775" s="15" t="s">
        <v>696</v>
      </c>
      <c r="B775" s="17">
        <v>102113</v>
      </c>
      <c r="C775" s="17" t="str">
        <f>VLOOKUP(B775,'Barang &amp; Jasa'!$C$2:$D$4066,2,0)</f>
        <v>LEMBAR</v>
      </c>
      <c r="D775" s="17">
        <f>VLOOKUP(B775,'REKAP OPNAME 2 '!$B$2:$G$909,6,0)</f>
        <v>-2</v>
      </c>
      <c r="E775" s="17">
        <f t="shared" si="6"/>
        <v>2</v>
      </c>
      <c r="F775" s="15" t="str">
        <f t="shared" si="7"/>
        <v>Pengurangan</v>
      </c>
    </row>
    <row r="776" spans="1:6" ht="15.75" customHeight="1" x14ac:dyDescent="0.25">
      <c r="A776" s="15" t="s">
        <v>935</v>
      </c>
      <c r="B776" s="17">
        <v>103359</v>
      </c>
      <c r="C776" s="17" t="str">
        <f>VLOOKUP(B776,'Barang &amp; Jasa'!$C$2:$D$4066,2,0)</f>
        <v>LEMBAR</v>
      </c>
      <c r="D776" s="17">
        <f>VLOOKUP(B776,'REKAP OPNAME 2 '!$B$2:$G$909,6,0)</f>
        <v>0</v>
      </c>
      <c r="E776" s="17">
        <f t="shared" si="6"/>
        <v>0</v>
      </c>
      <c r="F776" s="15" t="str">
        <f t="shared" si="7"/>
        <v>Penambahan</v>
      </c>
    </row>
    <row r="777" spans="1:6" ht="15.75" customHeight="1" x14ac:dyDescent="0.25">
      <c r="A777" s="15" t="s">
        <v>697</v>
      </c>
      <c r="B777" s="17">
        <v>102178</v>
      </c>
      <c r="C777" s="17" t="str">
        <f>VLOOKUP(B777,'Barang &amp; Jasa'!$C$2:$D$4066,2,0)</f>
        <v>LEMBAR</v>
      </c>
      <c r="D777" s="17">
        <f>VLOOKUP(B777,'REKAP OPNAME 2 '!$B$2:$G$909,6,0)</f>
        <v>-55</v>
      </c>
      <c r="E777" s="17">
        <f t="shared" si="6"/>
        <v>55</v>
      </c>
      <c r="F777" s="15" t="str">
        <f t="shared" si="7"/>
        <v>Pengurangan</v>
      </c>
    </row>
    <row r="778" spans="1:6" ht="15.75" customHeight="1" x14ac:dyDescent="0.25">
      <c r="A778" s="15" t="s">
        <v>698</v>
      </c>
      <c r="B778" s="17">
        <v>103333</v>
      </c>
      <c r="C778" s="17" t="str">
        <f>VLOOKUP(B778,'Barang &amp; Jasa'!$C$2:$D$4066,2,0)</f>
        <v>LEMBAR</v>
      </c>
      <c r="D778" s="17">
        <f>VLOOKUP(B778,'REKAP OPNAME 2 '!$B$2:$G$909,6,0)</f>
        <v>40</v>
      </c>
      <c r="E778" s="17">
        <f t="shared" si="6"/>
        <v>40</v>
      </c>
      <c r="F778" s="15" t="str">
        <f t="shared" si="7"/>
        <v>Penambahan</v>
      </c>
    </row>
    <row r="779" spans="1:6" ht="15.75" customHeight="1" x14ac:dyDescent="0.25">
      <c r="A779" s="15" t="s">
        <v>699</v>
      </c>
      <c r="B779" s="17">
        <v>103392</v>
      </c>
      <c r="C779" s="17" t="str">
        <f>VLOOKUP(B779,'Barang &amp; Jasa'!$C$2:$D$4066,2,0)</f>
        <v>LEMBAR</v>
      </c>
      <c r="D779" s="17">
        <f>VLOOKUP(B779,'REKAP OPNAME 2 '!$B$2:$G$909,6,0)</f>
        <v>40</v>
      </c>
      <c r="E779" s="17">
        <f t="shared" si="6"/>
        <v>40</v>
      </c>
      <c r="F779" s="15" t="str">
        <f t="shared" si="7"/>
        <v>Penambahan</v>
      </c>
    </row>
    <row r="780" spans="1:6" ht="15.75" customHeight="1" x14ac:dyDescent="0.25">
      <c r="A780" s="15" t="s">
        <v>700</v>
      </c>
      <c r="B780" s="17">
        <v>103358</v>
      </c>
      <c r="C780" s="17" t="str">
        <f>VLOOKUP(B780,'Barang &amp; Jasa'!$C$2:$D$4066,2,0)</f>
        <v>LEMBAR</v>
      </c>
      <c r="D780" s="17">
        <f>VLOOKUP(B780,'REKAP OPNAME 2 '!$B$2:$G$909,6,0)</f>
        <v>13</v>
      </c>
      <c r="E780" s="17">
        <f t="shared" si="6"/>
        <v>13</v>
      </c>
      <c r="F780" s="15" t="str">
        <f t="shared" si="7"/>
        <v>Penambahan</v>
      </c>
    </row>
    <row r="781" spans="1:6" ht="15.75" customHeight="1" x14ac:dyDescent="0.25">
      <c r="A781" s="15" t="s">
        <v>701</v>
      </c>
      <c r="B781" s="17">
        <v>103335</v>
      </c>
      <c r="C781" s="17" t="str">
        <f>VLOOKUP(B781,'Barang &amp; Jasa'!$C$2:$D$4066,2,0)</f>
        <v>LEMBAR</v>
      </c>
      <c r="D781" s="17">
        <f>VLOOKUP(B781,'REKAP OPNAME 2 '!$B$2:$G$909,6,0)</f>
        <v>-33</v>
      </c>
      <c r="E781" s="17">
        <f t="shared" si="6"/>
        <v>33</v>
      </c>
      <c r="F781" s="15" t="str">
        <f t="shared" si="7"/>
        <v>Pengurangan</v>
      </c>
    </row>
    <row r="782" spans="1:6" ht="15.75" customHeight="1" x14ac:dyDescent="0.25">
      <c r="A782" s="15" t="s">
        <v>702</v>
      </c>
      <c r="B782" s="17">
        <v>103354</v>
      </c>
      <c r="C782" s="17" t="str">
        <f>VLOOKUP(B782,'Barang &amp; Jasa'!$C$2:$D$4066,2,0)</f>
        <v>LEMBAR</v>
      </c>
      <c r="D782" s="17">
        <f>VLOOKUP(B782,'REKAP OPNAME 2 '!$B$2:$G$909,6,0)</f>
        <v>8</v>
      </c>
      <c r="E782" s="17">
        <f t="shared" si="6"/>
        <v>8</v>
      </c>
      <c r="F782" s="15" t="str">
        <f t="shared" si="7"/>
        <v>Penambahan</v>
      </c>
    </row>
    <row r="783" spans="1:6" ht="15.75" customHeight="1" x14ac:dyDescent="0.25">
      <c r="A783" s="15" t="s">
        <v>936</v>
      </c>
      <c r="B783" s="17">
        <v>103336</v>
      </c>
      <c r="C783" s="17" t="str">
        <f>VLOOKUP(B783,'Barang &amp; Jasa'!$C$2:$D$4066,2,0)</f>
        <v>LEMBAR</v>
      </c>
      <c r="D783" s="17">
        <f>VLOOKUP(B783,'REKAP OPNAME 2 '!$B$2:$G$909,6,0)</f>
        <v>0</v>
      </c>
      <c r="E783" s="17">
        <f t="shared" si="6"/>
        <v>0</v>
      </c>
      <c r="F783" s="15" t="str">
        <f t="shared" si="7"/>
        <v>Penambahan</v>
      </c>
    </row>
    <row r="784" spans="1:6" ht="15.75" customHeight="1" x14ac:dyDescent="0.25">
      <c r="A784" s="15" t="s">
        <v>937</v>
      </c>
      <c r="B784" s="17">
        <v>103355</v>
      </c>
      <c r="C784" s="17" t="str">
        <f>VLOOKUP(B784,'Barang &amp; Jasa'!$C$2:$D$4066,2,0)</f>
        <v>LEMBAR</v>
      </c>
      <c r="D784" s="17">
        <f>VLOOKUP(B784,'REKAP OPNAME 2 '!$B$2:$G$909,6,0)</f>
        <v>0</v>
      </c>
      <c r="E784" s="17">
        <f t="shared" si="6"/>
        <v>0</v>
      </c>
      <c r="F784" s="15" t="str">
        <f t="shared" si="7"/>
        <v>Penambahan</v>
      </c>
    </row>
    <row r="785" spans="1:6" ht="15.75" customHeight="1" x14ac:dyDescent="0.25">
      <c r="A785" s="15" t="s">
        <v>703</v>
      </c>
      <c r="B785" s="17">
        <v>103337</v>
      </c>
      <c r="C785" s="17" t="str">
        <f>VLOOKUP(B785,'Barang &amp; Jasa'!$C$2:$D$4066,2,0)</f>
        <v>LEMBAR</v>
      </c>
      <c r="D785" s="17">
        <f>VLOOKUP(B785,'REKAP OPNAME 2 '!$B$2:$G$909,6,0)</f>
        <v>-18</v>
      </c>
      <c r="E785" s="17">
        <f t="shared" si="6"/>
        <v>18</v>
      </c>
      <c r="F785" s="15" t="str">
        <f t="shared" si="7"/>
        <v>Pengurangan</v>
      </c>
    </row>
    <row r="786" spans="1:6" ht="15.75" customHeight="1" x14ac:dyDescent="0.25">
      <c r="A786" s="15" t="s">
        <v>938</v>
      </c>
      <c r="B786" s="17">
        <v>103497</v>
      </c>
      <c r="C786" s="17" t="str">
        <f>VLOOKUP(B786,'Barang &amp; Jasa'!$C$2:$D$4066,2,0)</f>
        <v>LEMBAR</v>
      </c>
      <c r="D786" s="17">
        <f>VLOOKUP(B786,'REKAP OPNAME 2 '!$B$2:$G$909,6,0)</f>
        <v>0</v>
      </c>
      <c r="E786" s="17">
        <f t="shared" si="6"/>
        <v>0</v>
      </c>
      <c r="F786" s="15" t="str">
        <f t="shared" si="7"/>
        <v>Penambahan</v>
      </c>
    </row>
    <row r="787" spans="1:6" ht="15.75" customHeight="1" x14ac:dyDescent="0.25">
      <c r="A787" s="15" t="s">
        <v>704</v>
      </c>
      <c r="B787" s="17">
        <v>301040</v>
      </c>
      <c r="C787" s="17" t="str">
        <f>VLOOKUP(B787,'Barang &amp; Jasa'!$C$2:$D$4066,2,0)</f>
        <v>LEMBAR</v>
      </c>
      <c r="D787" s="17">
        <f>VLOOKUP(B787,'REKAP OPNAME 2 '!$B$2:$G$909,6,0)</f>
        <v>1</v>
      </c>
      <c r="E787" s="17">
        <f t="shared" si="6"/>
        <v>1</v>
      </c>
      <c r="F787" s="15" t="str">
        <f t="shared" si="7"/>
        <v>Penambahan</v>
      </c>
    </row>
    <row r="788" spans="1:6" ht="15.75" customHeight="1" x14ac:dyDescent="0.25">
      <c r="A788" s="15" t="s">
        <v>705</v>
      </c>
      <c r="B788" s="17">
        <v>301047</v>
      </c>
      <c r="C788" s="17" t="str">
        <f>VLOOKUP(B788,'Barang &amp; Jasa'!$C$2:$D$4066,2,0)</f>
        <v>LEMBAR</v>
      </c>
      <c r="D788" s="17">
        <f>VLOOKUP(B788,'REKAP OPNAME 2 '!$B$2:$G$909,6,0)</f>
        <v>2</v>
      </c>
      <c r="E788" s="17">
        <f t="shared" si="6"/>
        <v>2</v>
      </c>
      <c r="F788" s="15" t="str">
        <f t="shared" si="7"/>
        <v>Penambahan</v>
      </c>
    </row>
    <row r="789" spans="1:6" ht="15.75" customHeight="1" x14ac:dyDescent="0.25">
      <c r="A789" s="15" t="s">
        <v>706</v>
      </c>
      <c r="B789" s="17">
        <v>301051</v>
      </c>
      <c r="C789" s="17" t="str">
        <f>VLOOKUP(B789,'Barang &amp; Jasa'!$C$2:$D$4066,2,0)</f>
        <v>LEMBAR</v>
      </c>
      <c r="D789" s="17">
        <f>VLOOKUP(B789,'REKAP OPNAME 2 '!$B$2:$G$909,6,0)</f>
        <v>2</v>
      </c>
      <c r="E789" s="17">
        <f t="shared" si="6"/>
        <v>2</v>
      </c>
      <c r="F789" s="15" t="str">
        <f t="shared" si="7"/>
        <v>Penambahan</v>
      </c>
    </row>
    <row r="790" spans="1:6" ht="15.75" customHeight="1" x14ac:dyDescent="0.25">
      <c r="A790" s="15" t="s">
        <v>707</v>
      </c>
      <c r="B790" s="17">
        <v>301053</v>
      </c>
      <c r="C790" s="17" t="str">
        <f>VLOOKUP(B790,'Barang &amp; Jasa'!$C$2:$D$4066,2,0)</f>
        <v>LEMBAR</v>
      </c>
      <c r="D790" s="17">
        <f>VLOOKUP(B790,'REKAP OPNAME 2 '!$B$2:$G$909,6,0)</f>
        <v>4</v>
      </c>
      <c r="E790" s="17">
        <f t="shared" si="6"/>
        <v>4</v>
      </c>
      <c r="F790" s="15" t="str">
        <f t="shared" si="7"/>
        <v>Penambahan</v>
      </c>
    </row>
    <row r="791" spans="1:6" ht="15.75" customHeight="1" x14ac:dyDescent="0.25">
      <c r="A791" s="15" t="s">
        <v>708</v>
      </c>
      <c r="B791" s="17">
        <v>301056</v>
      </c>
      <c r="C791" s="17" t="str">
        <f>VLOOKUP(B791,'Barang &amp; Jasa'!$C$2:$D$4066,2,0)</f>
        <v>LEMBAR</v>
      </c>
      <c r="D791" s="17">
        <f>VLOOKUP(B791,'REKAP OPNAME 2 '!$B$2:$G$909,6,0)</f>
        <v>6</v>
      </c>
      <c r="E791" s="17">
        <f t="shared" si="6"/>
        <v>6</v>
      </c>
      <c r="F791" s="15" t="str">
        <f t="shared" si="7"/>
        <v>Penambahan</v>
      </c>
    </row>
    <row r="792" spans="1:6" ht="15.75" customHeight="1" x14ac:dyDescent="0.25">
      <c r="A792" s="15" t="s">
        <v>709</v>
      </c>
      <c r="B792" s="17">
        <v>301057</v>
      </c>
      <c r="C792" s="17" t="str">
        <f>VLOOKUP(B792,'Barang &amp; Jasa'!$C$2:$D$4066,2,0)</f>
        <v>LEMBAR</v>
      </c>
      <c r="D792" s="17">
        <f>VLOOKUP(B792,'REKAP OPNAME 2 '!$B$2:$G$909,6,0)</f>
        <v>1</v>
      </c>
      <c r="E792" s="17">
        <f t="shared" si="6"/>
        <v>1</v>
      </c>
      <c r="F792" s="15" t="str">
        <f t="shared" si="7"/>
        <v>Penambahan</v>
      </c>
    </row>
    <row r="793" spans="1:6" ht="15.75" customHeight="1" x14ac:dyDescent="0.25">
      <c r="A793" s="15" t="s">
        <v>710</v>
      </c>
      <c r="B793" s="17">
        <v>301063</v>
      </c>
      <c r="C793" s="17" t="str">
        <f>VLOOKUP(B793,'Barang &amp; Jasa'!$C$2:$D$4066,2,0)</f>
        <v>LEMBAR</v>
      </c>
      <c r="D793" s="17">
        <f>VLOOKUP(B793,'REKAP OPNAME 2 '!$B$2:$G$909,6,0)</f>
        <v>1</v>
      </c>
      <c r="E793" s="17">
        <f t="shared" si="6"/>
        <v>1</v>
      </c>
      <c r="F793" s="15" t="str">
        <f t="shared" si="7"/>
        <v>Penambahan</v>
      </c>
    </row>
    <row r="794" spans="1:6" ht="15.75" customHeight="1" x14ac:dyDescent="0.25">
      <c r="A794" s="15" t="s">
        <v>711</v>
      </c>
      <c r="B794" s="17">
        <v>301064</v>
      </c>
      <c r="C794" s="17" t="str">
        <f>VLOOKUP(B794,'Barang &amp; Jasa'!$C$2:$D$4066,2,0)</f>
        <v>LEMBAR</v>
      </c>
      <c r="D794" s="17">
        <f>VLOOKUP(B794,'REKAP OPNAME 2 '!$B$2:$G$909,6,0)</f>
        <v>4</v>
      </c>
      <c r="E794" s="17">
        <f t="shared" si="6"/>
        <v>4</v>
      </c>
      <c r="F794" s="15" t="str">
        <f t="shared" si="7"/>
        <v>Penambahan</v>
      </c>
    </row>
    <row r="795" spans="1:6" ht="15.75" customHeight="1" x14ac:dyDescent="0.25">
      <c r="A795" s="15" t="s">
        <v>712</v>
      </c>
      <c r="B795" s="17">
        <v>301070</v>
      </c>
      <c r="C795" s="17" t="str">
        <f>VLOOKUP(B795,'Barang &amp; Jasa'!$C$2:$D$4066,2,0)</f>
        <v>LEMBAR</v>
      </c>
      <c r="D795" s="17">
        <f>VLOOKUP(B795,'REKAP OPNAME 2 '!$B$2:$G$909,6,0)</f>
        <v>1</v>
      </c>
      <c r="E795" s="17">
        <f t="shared" si="6"/>
        <v>1</v>
      </c>
      <c r="F795" s="15" t="str">
        <f t="shared" si="7"/>
        <v>Penambahan</v>
      </c>
    </row>
    <row r="796" spans="1:6" ht="15.75" customHeight="1" x14ac:dyDescent="0.25">
      <c r="A796" s="15" t="s">
        <v>713</v>
      </c>
      <c r="B796" s="17">
        <v>301071</v>
      </c>
      <c r="C796" s="17" t="str">
        <f>VLOOKUP(B796,'Barang &amp; Jasa'!$C$2:$D$4066,2,0)</f>
        <v>LEMBAR</v>
      </c>
      <c r="D796" s="17">
        <f>VLOOKUP(B796,'REKAP OPNAME 2 '!$B$2:$G$909,6,0)</f>
        <v>12</v>
      </c>
      <c r="E796" s="17">
        <f t="shared" si="6"/>
        <v>12</v>
      </c>
      <c r="F796" s="15" t="str">
        <f t="shared" si="7"/>
        <v>Penambahan</v>
      </c>
    </row>
    <row r="797" spans="1:6" ht="15.75" customHeight="1" x14ac:dyDescent="0.25">
      <c r="A797" s="15" t="s">
        <v>714</v>
      </c>
      <c r="B797" s="17">
        <v>301072</v>
      </c>
      <c r="C797" s="17" t="str">
        <f>VLOOKUP(B797,'Barang &amp; Jasa'!$C$2:$D$4066,2,0)</f>
        <v>LEMBAR</v>
      </c>
      <c r="D797" s="17">
        <f>VLOOKUP(B797,'REKAP OPNAME 2 '!$B$2:$G$909,6,0)</f>
        <v>4</v>
      </c>
      <c r="E797" s="17">
        <f t="shared" si="6"/>
        <v>4</v>
      </c>
      <c r="F797" s="15" t="str">
        <f t="shared" si="7"/>
        <v>Penambahan</v>
      </c>
    </row>
    <row r="798" spans="1:6" ht="15.75" customHeight="1" x14ac:dyDescent="0.25">
      <c r="A798" s="15" t="s">
        <v>715</v>
      </c>
      <c r="B798" s="17">
        <v>301080</v>
      </c>
      <c r="C798" s="17" t="str">
        <f>VLOOKUP(B798,'Barang &amp; Jasa'!$C$2:$D$4066,2,0)</f>
        <v>LEMBAR</v>
      </c>
      <c r="D798" s="17">
        <f>VLOOKUP(B798,'REKAP OPNAME 2 '!$B$2:$G$909,6,0)</f>
        <v>1</v>
      </c>
      <c r="E798" s="17">
        <f t="shared" si="6"/>
        <v>1</v>
      </c>
      <c r="F798" s="15" t="str">
        <f t="shared" si="7"/>
        <v>Penambahan</v>
      </c>
    </row>
    <row r="799" spans="1:6" ht="15.75" customHeight="1" x14ac:dyDescent="0.25">
      <c r="A799" s="15" t="s">
        <v>716</v>
      </c>
      <c r="B799" s="17">
        <v>301081</v>
      </c>
      <c r="C799" s="17" t="str">
        <f>VLOOKUP(B799,'Barang &amp; Jasa'!$C$2:$D$4066,2,0)</f>
        <v>LEMBAR</v>
      </c>
      <c r="D799" s="17">
        <f>VLOOKUP(B799,'REKAP OPNAME 2 '!$B$2:$G$909,6,0)</f>
        <v>7</v>
      </c>
      <c r="E799" s="17">
        <f t="shared" si="6"/>
        <v>7</v>
      </c>
      <c r="F799" s="15" t="str">
        <f t="shared" si="7"/>
        <v>Penambahan</v>
      </c>
    </row>
    <row r="800" spans="1:6" ht="15.75" customHeight="1" x14ac:dyDescent="0.25">
      <c r="A800" s="15" t="s">
        <v>717</v>
      </c>
      <c r="B800" s="17">
        <v>301084</v>
      </c>
      <c r="C800" s="17" t="str">
        <f>VLOOKUP(B800,'Barang &amp; Jasa'!$C$2:$D$4066,2,0)</f>
        <v>LEMBAR</v>
      </c>
      <c r="D800" s="17">
        <f>VLOOKUP(B800,'REKAP OPNAME 2 '!$B$2:$G$909,6,0)</f>
        <v>4</v>
      </c>
      <c r="E800" s="17">
        <f t="shared" si="6"/>
        <v>4</v>
      </c>
      <c r="F800" s="15" t="str">
        <f t="shared" si="7"/>
        <v>Penambahan</v>
      </c>
    </row>
    <row r="801" spans="1:6" ht="15.75" customHeight="1" x14ac:dyDescent="0.25">
      <c r="A801" s="15" t="s">
        <v>718</v>
      </c>
      <c r="B801" s="17">
        <v>301085</v>
      </c>
      <c r="C801" s="17" t="str">
        <f>VLOOKUP(B801,'Barang &amp; Jasa'!$C$2:$D$4066,2,0)</f>
        <v>LEMBAR</v>
      </c>
      <c r="D801" s="17">
        <f>VLOOKUP(B801,'REKAP OPNAME 2 '!$B$2:$G$909,6,0)</f>
        <v>2</v>
      </c>
      <c r="E801" s="17">
        <f t="shared" si="6"/>
        <v>2</v>
      </c>
      <c r="F801" s="15" t="str">
        <f t="shared" si="7"/>
        <v>Penambahan</v>
      </c>
    </row>
    <row r="802" spans="1:6" ht="15.75" customHeight="1" x14ac:dyDescent="0.25">
      <c r="A802" s="15" t="s">
        <v>719</v>
      </c>
      <c r="B802" s="17">
        <v>301088</v>
      </c>
      <c r="C802" s="17" t="str">
        <f>VLOOKUP(B802,'Barang &amp; Jasa'!$C$2:$D$4066,2,0)</f>
        <v>LEMBAR</v>
      </c>
      <c r="D802" s="17">
        <f>VLOOKUP(B802,'REKAP OPNAME 2 '!$B$2:$G$909,6,0)</f>
        <v>9</v>
      </c>
      <c r="E802" s="17">
        <f t="shared" si="6"/>
        <v>9</v>
      </c>
      <c r="F802" s="15" t="str">
        <f t="shared" si="7"/>
        <v>Penambahan</v>
      </c>
    </row>
    <row r="803" spans="1:6" ht="15.75" customHeight="1" x14ac:dyDescent="0.25">
      <c r="A803" s="15" t="s">
        <v>720</v>
      </c>
      <c r="B803" s="17">
        <v>301090</v>
      </c>
      <c r="C803" s="17" t="str">
        <f>VLOOKUP(B803,'Barang &amp; Jasa'!$C$2:$D$4066,2,0)</f>
        <v>LEMBAR</v>
      </c>
      <c r="D803" s="17">
        <f>VLOOKUP(B803,'REKAP OPNAME 2 '!$B$2:$G$909,6,0)</f>
        <v>2</v>
      </c>
      <c r="E803" s="17">
        <f t="shared" si="6"/>
        <v>2</v>
      </c>
      <c r="F803" s="15" t="str">
        <f t="shared" si="7"/>
        <v>Penambahan</v>
      </c>
    </row>
    <row r="804" spans="1:6" ht="15.75" customHeight="1" x14ac:dyDescent="0.25">
      <c r="A804" s="15" t="s">
        <v>721</v>
      </c>
      <c r="B804" s="17">
        <v>301091</v>
      </c>
      <c r="C804" s="17" t="str">
        <f>VLOOKUP(B804,'Barang &amp; Jasa'!$C$2:$D$4066,2,0)</f>
        <v>LEMBAR</v>
      </c>
      <c r="D804" s="17">
        <f>VLOOKUP(B804,'REKAP OPNAME 2 '!$B$2:$G$909,6,0)</f>
        <v>1</v>
      </c>
      <c r="E804" s="17">
        <f t="shared" si="6"/>
        <v>1</v>
      </c>
      <c r="F804" s="15" t="str">
        <f t="shared" si="7"/>
        <v>Penambahan</v>
      </c>
    </row>
    <row r="805" spans="1:6" ht="15.75" customHeight="1" x14ac:dyDescent="0.25">
      <c r="A805" s="15" t="s">
        <v>722</v>
      </c>
      <c r="B805" s="17">
        <v>301092</v>
      </c>
      <c r="C805" s="17" t="str">
        <f>VLOOKUP(B805,'Barang &amp; Jasa'!$C$2:$D$4066,2,0)</f>
        <v>LEMBAR</v>
      </c>
      <c r="D805" s="17">
        <f>VLOOKUP(B805,'REKAP OPNAME 2 '!$B$2:$G$909,6,0)</f>
        <v>9</v>
      </c>
      <c r="E805" s="17">
        <f t="shared" si="6"/>
        <v>9</v>
      </c>
      <c r="F805" s="15" t="str">
        <f t="shared" si="7"/>
        <v>Penambahan</v>
      </c>
    </row>
    <row r="806" spans="1:6" ht="15.75" customHeight="1" x14ac:dyDescent="0.25">
      <c r="A806" s="15" t="s">
        <v>723</v>
      </c>
      <c r="B806" s="17">
        <v>301094</v>
      </c>
      <c r="C806" s="17" t="str">
        <f>VLOOKUP(B806,'Barang &amp; Jasa'!$C$2:$D$4066,2,0)</f>
        <v>LEMBAR</v>
      </c>
      <c r="D806" s="17">
        <f>VLOOKUP(B806,'REKAP OPNAME 2 '!$B$2:$G$909,6,0)</f>
        <v>1</v>
      </c>
      <c r="E806" s="17">
        <f t="shared" si="6"/>
        <v>1</v>
      </c>
      <c r="F806" s="15" t="str">
        <f t="shared" si="7"/>
        <v>Penambahan</v>
      </c>
    </row>
    <row r="807" spans="1:6" ht="15.75" customHeight="1" x14ac:dyDescent="0.25">
      <c r="A807" s="15" t="s">
        <v>724</v>
      </c>
      <c r="B807" s="17">
        <v>301104</v>
      </c>
      <c r="C807" s="17" t="str">
        <f>VLOOKUP(B807,'Barang &amp; Jasa'!$C$2:$D$4066,2,0)</f>
        <v>LEMBAR</v>
      </c>
      <c r="D807" s="17">
        <f>VLOOKUP(B807,'REKAP OPNAME 2 '!$B$2:$G$909,6,0)</f>
        <v>2</v>
      </c>
      <c r="E807" s="17">
        <f t="shared" si="6"/>
        <v>2</v>
      </c>
      <c r="F807" s="15" t="str">
        <f t="shared" si="7"/>
        <v>Penambahan</v>
      </c>
    </row>
    <row r="808" spans="1:6" ht="15.75" customHeight="1" x14ac:dyDescent="0.25">
      <c r="A808" s="15" t="s">
        <v>725</v>
      </c>
      <c r="B808" s="17">
        <v>301109</v>
      </c>
      <c r="C808" s="17" t="str">
        <f>VLOOKUP(B808,'Barang &amp; Jasa'!$C$2:$D$4066,2,0)</f>
        <v>LEMBAR</v>
      </c>
      <c r="D808" s="17">
        <f>VLOOKUP(B808,'REKAP OPNAME 2 '!$B$2:$G$909,6,0)</f>
        <v>4</v>
      </c>
      <c r="E808" s="17">
        <f t="shared" si="6"/>
        <v>4</v>
      </c>
      <c r="F808" s="15" t="str">
        <f t="shared" si="7"/>
        <v>Penambahan</v>
      </c>
    </row>
    <row r="809" spans="1:6" ht="15.75" customHeight="1" x14ac:dyDescent="0.25">
      <c r="A809" s="15" t="s">
        <v>726</v>
      </c>
      <c r="B809" s="17">
        <v>301110</v>
      </c>
      <c r="C809" s="17" t="str">
        <f>VLOOKUP(B809,'Barang &amp; Jasa'!$C$2:$D$4066,2,0)</f>
        <v>LEMBAR</v>
      </c>
      <c r="D809" s="17">
        <f>VLOOKUP(B809,'REKAP OPNAME 2 '!$B$2:$G$909,6,0)</f>
        <v>1</v>
      </c>
      <c r="E809" s="17">
        <f t="shared" si="6"/>
        <v>1</v>
      </c>
      <c r="F809" s="15" t="str">
        <f t="shared" si="7"/>
        <v>Penambahan</v>
      </c>
    </row>
    <row r="810" spans="1:6" ht="15.75" customHeight="1" x14ac:dyDescent="0.25">
      <c r="A810" s="15" t="s">
        <v>727</v>
      </c>
      <c r="B810" s="17">
        <v>301113</v>
      </c>
      <c r="C810" s="17" t="str">
        <f>VLOOKUP(B810,'Barang &amp; Jasa'!$C$2:$D$4066,2,0)</f>
        <v>LEMBAR</v>
      </c>
      <c r="D810" s="17">
        <f>VLOOKUP(B810,'REKAP OPNAME 2 '!$B$2:$G$909,6,0)</f>
        <v>7</v>
      </c>
      <c r="E810" s="17">
        <f t="shared" si="6"/>
        <v>7</v>
      </c>
      <c r="F810" s="15" t="str">
        <f t="shared" si="7"/>
        <v>Penambahan</v>
      </c>
    </row>
    <row r="811" spans="1:6" ht="15.75" customHeight="1" x14ac:dyDescent="0.25">
      <c r="A811" s="15" t="s">
        <v>728</v>
      </c>
      <c r="B811" s="17">
        <v>301114</v>
      </c>
      <c r="C811" s="17" t="str">
        <f>VLOOKUP(B811,'Barang &amp; Jasa'!$C$2:$D$4066,2,0)</f>
        <v>LEMBAR</v>
      </c>
      <c r="D811" s="17">
        <f>VLOOKUP(B811,'REKAP OPNAME 2 '!$B$2:$G$909,6,0)</f>
        <v>2</v>
      </c>
      <c r="E811" s="17">
        <f t="shared" si="6"/>
        <v>2</v>
      </c>
      <c r="F811" s="15" t="str">
        <f t="shared" si="7"/>
        <v>Penambahan</v>
      </c>
    </row>
    <row r="812" spans="1:6" ht="15.75" customHeight="1" x14ac:dyDescent="0.25">
      <c r="A812" s="15" t="s">
        <v>729</v>
      </c>
      <c r="B812" s="17">
        <v>301115</v>
      </c>
      <c r="C812" s="17" t="str">
        <f>VLOOKUP(B812,'Barang &amp; Jasa'!$C$2:$D$4066,2,0)</f>
        <v>LEMBAR</v>
      </c>
      <c r="D812" s="17">
        <f>VLOOKUP(B812,'REKAP OPNAME 2 '!$B$2:$G$909,6,0)</f>
        <v>1</v>
      </c>
      <c r="E812" s="17">
        <f t="shared" si="6"/>
        <v>1</v>
      </c>
      <c r="F812" s="15" t="str">
        <f t="shared" si="7"/>
        <v>Penambahan</v>
      </c>
    </row>
    <row r="813" spans="1:6" ht="15.75" customHeight="1" x14ac:dyDescent="0.25">
      <c r="A813" s="15" t="s">
        <v>730</v>
      </c>
      <c r="B813" s="17">
        <v>301118</v>
      </c>
      <c r="C813" s="17" t="str">
        <f>VLOOKUP(B813,'Barang &amp; Jasa'!$C$2:$D$4066,2,0)</f>
        <v>LEMBAR</v>
      </c>
      <c r="D813" s="17">
        <f>VLOOKUP(B813,'REKAP OPNAME 2 '!$B$2:$G$909,6,0)</f>
        <v>4</v>
      </c>
      <c r="E813" s="17">
        <f t="shared" si="6"/>
        <v>4</v>
      </c>
      <c r="F813" s="15" t="str">
        <f t="shared" si="7"/>
        <v>Penambahan</v>
      </c>
    </row>
    <row r="814" spans="1:6" ht="15.75" customHeight="1" x14ac:dyDescent="0.25">
      <c r="A814" s="15" t="s">
        <v>731</v>
      </c>
      <c r="B814" s="17">
        <v>301119</v>
      </c>
      <c r="C814" s="17" t="str">
        <f>VLOOKUP(B814,'Barang &amp; Jasa'!$C$2:$D$4066,2,0)</f>
        <v>LEMBAR</v>
      </c>
      <c r="D814" s="17">
        <f>VLOOKUP(B814,'REKAP OPNAME 2 '!$B$2:$G$909,6,0)</f>
        <v>3</v>
      </c>
      <c r="E814" s="17">
        <f t="shared" si="6"/>
        <v>3</v>
      </c>
      <c r="F814" s="15" t="str">
        <f t="shared" si="7"/>
        <v>Penambahan</v>
      </c>
    </row>
    <row r="815" spans="1:6" ht="15.75" customHeight="1" x14ac:dyDescent="0.25">
      <c r="A815" s="15" t="s">
        <v>732</v>
      </c>
      <c r="B815" s="17">
        <v>301122</v>
      </c>
      <c r="C815" s="17" t="str">
        <f>VLOOKUP(B815,'Barang &amp; Jasa'!$C$2:$D$4066,2,0)</f>
        <v>LEMBAR</v>
      </c>
      <c r="D815" s="17">
        <f>VLOOKUP(B815,'REKAP OPNAME 2 '!$B$2:$G$909,6,0)</f>
        <v>1</v>
      </c>
      <c r="E815" s="17">
        <f t="shared" si="6"/>
        <v>1</v>
      </c>
      <c r="F815" s="15" t="str">
        <f t="shared" si="7"/>
        <v>Penambahan</v>
      </c>
    </row>
    <row r="816" spans="1:6" ht="15.75" customHeight="1" x14ac:dyDescent="0.25">
      <c r="A816" s="15" t="s">
        <v>733</v>
      </c>
      <c r="B816" s="17">
        <v>301125</v>
      </c>
      <c r="C816" s="17" t="str">
        <f>VLOOKUP(B816,'Barang &amp; Jasa'!$C$2:$D$4066,2,0)</f>
        <v>LEMBAR</v>
      </c>
      <c r="D816" s="17">
        <f>VLOOKUP(B816,'REKAP OPNAME 2 '!$B$2:$G$909,6,0)</f>
        <v>1</v>
      </c>
      <c r="E816" s="17">
        <f t="shared" si="6"/>
        <v>1</v>
      </c>
      <c r="F816" s="15" t="str">
        <f t="shared" si="7"/>
        <v>Penambahan</v>
      </c>
    </row>
    <row r="817" spans="1:6" ht="15.75" customHeight="1" x14ac:dyDescent="0.25">
      <c r="A817" s="15" t="s">
        <v>734</v>
      </c>
      <c r="B817" s="17">
        <v>301127</v>
      </c>
      <c r="C817" s="17" t="str">
        <f>VLOOKUP(B817,'Barang &amp; Jasa'!$C$2:$D$4066,2,0)</f>
        <v>LEMBAR</v>
      </c>
      <c r="D817" s="17">
        <f>VLOOKUP(B817,'REKAP OPNAME 2 '!$B$2:$G$909,6,0)</f>
        <v>12</v>
      </c>
      <c r="E817" s="17">
        <f t="shared" si="6"/>
        <v>12</v>
      </c>
      <c r="F817" s="15" t="str">
        <f t="shared" si="7"/>
        <v>Penambahan</v>
      </c>
    </row>
    <row r="818" spans="1:6" ht="15.75" customHeight="1" x14ac:dyDescent="0.25">
      <c r="A818" s="15" t="s">
        <v>735</v>
      </c>
      <c r="B818" s="17">
        <v>301128</v>
      </c>
      <c r="C818" s="17" t="str">
        <f>VLOOKUP(B818,'Barang &amp; Jasa'!$C$2:$D$4066,2,0)</f>
        <v>LEMBAR</v>
      </c>
      <c r="D818" s="17">
        <f>VLOOKUP(B818,'REKAP OPNAME 2 '!$B$2:$G$909,6,0)</f>
        <v>6</v>
      </c>
      <c r="E818" s="17">
        <f t="shared" si="6"/>
        <v>6</v>
      </c>
      <c r="F818" s="15" t="str">
        <f t="shared" si="7"/>
        <v>Penambahan</v>
      </c>
    </row>
    <row r="819" spans="1:6" ht="15.75" customHeight="1" x14ac:dyDescent="0.25">
      <c r="A819" s="15" t="s">
        <v>736</v>
      </c>
      <c r="B819" s="17">
        <v>301129</v>
      </c>
      <c r="C819" s="17" t="str">
        <f>VLOOKUP(B819,'Barang &amp; Jasa'!$C$2:$D$4066,2,0)</f>
        <v>LEMBAR</v>
      </c>
      <c r="D819" s="17">
        <f>VLOOKUP(B819,'REKAP OPNAME 2 '!$B$2:$G$909,6,0)</f>
        <v>6</v>
      </c>
      <c r="E819" s="17">
        <f t="shared" si="6"/>
        <v>6</v>
      </c>
      <c r="F819" s="15" t="str">
        <f t="shared" si="7"/>
        <v>Penambahan</v>
      </c>
    </row>
    <row r="820" spans="1:6" ht="15.75" customHeight="1" x14ac:dyDescent="0.25">
      <c r="A820" s="15" t="s">
        <v>737</v>
      </c>
      <c r="B820" s="17">
        <v>301163</v>
      </c>
      <c r="C820" s="17" t="str">
        <f>VLOOKUP(B820,'Barang &amp; Jasa'!$C$2:$D$4066,2,0)</f>
        <v>LEMBAR</v>
      </c>
      <c r="D820" s="17">
        <f>VLOOKUP(B820,'REKAP OPNAME 2 '!$B$2:$G$909,6,0)</f>
        <v>2</v>
      </c>
      <c r="E820" s="17">
        <f t="shared" si="6"/>
        <v>2</v>
      </c>
      <c r="F820" s="15" t="str">
        <f t="shared" si="7"/>
        <v>Penambahan</v>
      </c>
    </row>
    <row r="821" spans="1:6" ht="15.75" customHeight="1" x14ac:dyDescent="0.25">
      <c r="A821" s="15" t="s">
        <v>738</v>
      </c>
      <c r="B821" s="17">
        <v>301164</v>
      </c>
      <c r="C821" s="17" t="str">
        <f>VLOOKUP(B821,'Barang &amp; Jasa'!$C$2:$D$4066,2,0)</f>
        <v>LEMBAR</v>
      </c>
      <c r="D821" s="17">
        <f>VLOOKUP(B821,'REKAP OPNAME 2 '!$B$2:$G$909,6,0)</f>
        <v>5</v>
      </c>
      <c r="E821" s="17">
        <f t="shared" si="6"/>
        <v>5</v>
      </c>
      <c r="F821" s="15" t="str">
        <f t="shared" si="7"/>
        <v>Penambahan</v>
      </c>
    </row>
    <row r="822" spans="1:6" ht="15.75" customHeight="1" x14ac:dyDescent="0.25">
      <c r="A822" s="15" t="s">
        <v>739</v>
      </c>
      <c r="B822" s="17">
        <v>301165</v>
      </c>
      <c r="C822" s="17" t="str">
        <f>VLOOKUP(B822,'Barang &amp; Jasa'!$C$2:$D$4066,2,0)</f>
        <v>LEMBAR</v>
      </c>
      <c r="D822" s="17">
        <f>VLOOKUP(B822,'REKAP OPNAME 2 '!$B$2:$G$909,6,0)</f>
        <v>1</v>
      </c>
      <c r="E822" s="17">
        <f t="shared" si="6"/>
        <v>1</v>
      </c>
      <c r="F822" s="15" t="str">
        <f t="shared" si="7"/>
        <v>Penambahan</v>
      </c>
    </row>
    <row r="823" spans="1:6" ht="15.75" customHeight="1" x14ac:dyDescent="0.25">
      <c r="A823" s="15" t="s">
        <v>740</v>
      </c>
      <c r="B823" s="17">
        <v>301166</v>
      </c>
      <c r="C823" s="17" t="str">
        <f>VLOOKUP(B823,'Barang &amp; Jasa'!$C$2:$D$4066,2,0)</f>
        <v>LEMBAR</v>
      </c>
      <c r="D823" s="17">
        <f>VLOOKUP(B823,'REKAP OPNAME 2 '!$B$2:$G$909,6,0)</f>
        <v>2</v>
      </c>
      <c r="E823" s="17">
        <f t="shared" si="6"/>
        <v>2</v>
      </c>
      <c r="F823" s="15" t="str">
        <f t="shared" si="7"/>
        <v>Penambahan</v>
      </c>
    </row>
    <row r="824" spans="1:6" ht="15.75" customHeight="1" x14ac:dyDescent="0.25">
      <c r="A824" s="15" t="s">
        <v>741</v>
      </c>
      <c r="B824" s="17">
        <v>301167</v>
      </c>
      <c r="C824" s="17" t="str">
        <f>VLOOKUP(B824,'Barang &amp; Jasa'!$C$2:$D$4066,2,0)</f>
        <v>LEMBAR</v>
      </c>
      <c r="D824" s="17">
        <f>VLOOKUP(B824,'REKAP OPNAME 2 '!$B$2:$G$909,6,0)</f>
        <v>3</v>
      </c>
      <c r="E824" s="17">
        <f t="shared" si="6"/>
        <v>3</v>
      </c>
      <c r="F824" s="15" t="str">
        <f t="shared" si="7"/>
        <v>Penambahan</v>
      </c>
    </row>
    <row r="825" spans="1:6" ht="15.75" customHeight="1" x14ac:dyDescent="0.25">
      <c r="A825" s="15" t="s">
        <v>742</v>
      </c>
      <c r="B825" s="17">
        <v>301168</v>
      </c>
      <c r="C825" s="17" t="str">
        <f>VLOOKUP(B825,'Barang &amp; Jasa'!$C$2:$D$4066,2,0)</f>
        <v>LEMBAR</v>
      </c>
      <c r="D825" s="17">
        <f>VLOOKUP(B825,'REKAP OPNAME 2 '!$B$2:$G$909,6,0)</f>
        <v>7</v>
      </c>
      <c r="E825" s="17">
        <f t="shared" si="6"/>
        <v>7</v>
      </c>
      <c r="F825" s="15" t="str">
        <f t="shared" si="7"/>
        <v>Penambahan</v>
      </c>
    </row>
    <row r="826" spans="1:6" ht="15.75" customHeight="1" x14ac:dyDescent="0.25">
      <c r="A826" s="15" t="s">
        <v>743</v>
      </c>
      <c r="B826" s="17">
        <v>301177</v>
      </c>
      <c r="C826" s="17" t="str">
        <f>VLOOKUP(B826,'Barang &amp; Jasa'!$C$2:$D$4066,2,0)</f>
        <v>LEMBAR</v>
      </c>
      <c r="D826" s="17">
        <f>VLOOKUP(B826,'REKAP OPNAME 2 '!$B$2:$G$909,6,0)</f>
        <v>1</v>
      </c>
      <c r="E826" s="17">
        <f t="shared" si="6"/>
        <v>1</v>
      </c>
      <c r="F826" s="15" t="str">
        <f t="shared" si="7"/>
        <v>Penambahan</v>
      </c>
    </row>
    <row r="827" spans="1:6" ht="15.75" customHeight="1" x14ac:dyDescent="0.25">
      <c r="A827" s="15" t="s">
        <v>744</v>
      </c>
      <c r="B827" s="17">
        <v>301178</v>
      </c>
      <c r="C827" s="17" t="str">
        <f>VLOOKUP(B827,'Barang &amp; Jasa'!$C$2:$D$4066,2,0)</f>
        <v>LEMBAR</v>
      </c>
      <c r="D827" s="17">
        <f>VLOOKUP(B827,'REKAP OPNAME 2 '!$B$2:$G$909,6,0)</f>
        <v>5</v>
      </c>
      <c r="E827" s="17">
        <f t="shared" si="6"/>
        <v>5</v>
      </c>
      <c r="F827" s="15" t="str">
        <f t="shared" si="7"/>
        <v>Penambahan</v>
      </c>
    </row>
    <row r="828" spans="1:6" ht="15.75" customHeight="1" x14ac:dyDescent="0.25">
      <c r="A828" s="15" t="s">
        <v>745</v>
      </c>
      <c r="B828" s="17">
        <v>301183</v>
      </c>
      <c r="C828" s="17" t="str">
        <f>VLOOKUP(B828,'Barang &amp; Jasa'!$C$2:$D$4066,2,0)</f>
        <v>LEMBAR</v>
      </c>
      <c r="D828" s="17">
        <f>VLOOKUP(B828,'REKAP OPNAME 2 '!$B$2:$G$909,6,0)</f>
        <v>1</v>
      </c>
      <c r="E828" s="17">
        <f t="shared" si="6"/>
        <v>1</v>
      </c>
      <c r="F828" s="15" t="str">
        <f t="shared" si="7"/>
        <v>Penambahan</v>
      </c>
    </row>
    <row r="829" spans="1:6" ht="15.75" customHeight="1" x14ac:dyDescent="0.25">
      <c r="A829" s="15" t="s">
        <v>746</v>
      </c>
      <c r="B829" s="17">
        <v>301184</v>
      </c>
      <c r="C829" s="17" t="str">
        <f>VLOOKUP(B829,'Barang &amp; Jasa'!$C$2:$D$4066,2,0)</f>
        <v>LEMBAR</v>
      </c>
      <c r="D829" s="17">
        <f>VLOOKUP(B829,'REKAP OPNAME 2 '!$B$2:$G$909,6,0)</f>
        <v>3</v>
      </c>
      <c r="E829" s="17">
        <f t="shared" si="6"/>
        <v>3</v>
      </c>
      <c r="F829" s="15" t="str">
        <f t="shared" si="7"/>
        <v>Penambahan</v>
      </c>
    </row>
    <row r="830" spans="1:6" ht="15.75" customHeight="1" x14ac:dyDescent="0.25">
      <c r="A830" s="15" t="s">
        <v>747</v>
      </c>
      <c r="B830" s="17">
        <v>301185</v>
      </c>
      <c r="C830" s="17" t="str">
        <f>VLOOKUP(B830,'Barang &amp; Jasa'!$C$2:$D$4066,2,0)</f>
        <v>LEMBAR</v>
      </c>
      <c r="D830" s="17">
        <f>VLOOKUP(B830,'REKAP OPNAME 2 '!$B$2:$G$909,6,0)</f>
        <v>5</v>
      </c>
      <c r="E830" s="17">
        <f t="shared" si="6"/>
        <v>5</v>
      </c>
      <c r="F830" s="15" t="str">
        <f t="shared" si="7"/>
        <v>Penambahan</v>
      </c>
    </row>
    <row r="831" spans="1:6" ht="15.75" customHeight="1" x14ac:dyDescent="0.25">
      <c r="A831" s="15" t="s">
        <v>748</v>
      </c>
      <c r="B831" s="17">
        <v>301186</v>
      </c>
      <c r="C831" s="17" t="str">
        <f>VLOOKUP(B831,'Barang &amp; Jasa'!$C$2:$D$4066,2,0)</f>
        <v>LEMBAR</v>
      </c>
      <c r="D831" s="17">
        <f>VLOOKUP(B831,'REKAP OPNAME 2 '!$B$2:$G$909,6,0)</f>
        <v>4</v>
      </c>
      <c r="E831" s="17">
        <f t="shared" si="6"/>
        <v>4</v>
      </c>
      <c r="F831" s="15" t="str">
        <f t="shared" si="7"/>
        <v>Penambahan</v>
      </c>
    </row>
    <row r="832" spans="1:6" ht="15.75" customHeight="1" x14ac:dyDescent="0.25">
      <c r="A832" s="15" t="s">
        <v>749</v>
      </c>
      <c r="B832" s="17">
        <v>301187</v>
      </c>
      <c r="C832" s="17" t="str">
        <f>VLOOKUP(B832,'Barang &amp; Jasa'!$C$2:$D$4066,2,0)</f>
        <v>LEMBAR</v>
      </c>
      <c r="D832" s="17">
        <f>VLOOKUP(B832,'REKAP OPNAME 2 '!$B$2:$G$909,6,0)</f>
        <v>1</v>
      </c>
      <c r="E832" s="17">
        <f t="shared" si="6"/>
        <v>1</v>
      </c>
      <c r="F832" s="15" t="str">
        <f t="shared" si="7"/>
        <v>Penambahan</v>
      </c>
    </row>
    <row r="833" spans="1:6" ht="15.75" customHeight="1" x14ac:dyDescent="0.25">
      <c r="A833" s="15" t="s">
        <v>750</v>
      </c>
      <c r="B833" s="17">
        <v>301188</v>
      </c>
      <c r="C833" s="17" t="str">
        <f>VLOOKUP(B833,'Barang &amp; Jasa'!$C$2:$D$4066,2,0)</f>
        <v>LEMBAR</v>
      </c>
      <c r="D833" s="17">
        <f>VLOOKUP(B833,'REKAP OPNAME 2 '!$B$2:$G$909,6,0)</f>
        <v>1</v>
      </c>
      <c r="E833" s="17">
        <f t="shared" si="6"/>
        <v>1</v>
      </c>
      <c r="F833" s="15" t="str">
        <f t="shared" si="7"/>
        <v>Penambahan</v>
      </c>
    </row>
    <row r="834" spans="1:6" ht="15.75" customHeight="1" x14ac:dyDescent="0.25">
      <c r="A834" s="15" t="s">
        <v>751</v>
      </c>
      <c r="B834" s="17">
        <v>301192</v>
      </c>
      <c r="C834" s="17" t="str">
        <f>VLOOKUP(B834,'Barang &amp; Jasa'!$C$2:$D$4066,2,0)</f>
        <v>LEMBAR</v>
      </c>
      <c r="D834" s="17">
        <f>VLOOKUP(B834,'REKAP OPNAME 2 '!$B$2:$G$909,6,0)</f>
        <v>2</v>
      </c>
      <c r="E834" s="17">
        <f t="shared" si="6"/>
        <v>2</v>
      </c>
      <c r="F834" s="15" t="str">
        <f t="shared" si="7"/>
        <v>Penambahan</v>
      </c>
    </row>
    <row r="835" spans="1:6" ht="15.75" customHeight="1" x14ac:dyDescent="0.25">
      <c r="A835" s="15" t="s">
        <v>752</v>
      </c>
      <c r="B835" s="17">
        <v>301193</v>
      </c>
      <c r="C835" s="17" t="str">
        <f>VLOOKUP(B835,'Barang &amp; Jasa'!$C$2:$D$4066,2,0)</f>
        <v>LEMBAR</v>
      </c>
      <c r="D835" s="17">
        <f>VLOOKUP(B835,'REKAP OPNAME 2 '!$B$2:$G$909,6,0)</f>
        <v>2</v>
      </c>
      <c r="E835" s="17">
        <f t="shared" si="6"/>
        <v>2</v>
      </c>
      <c r="F835" s="15" t="str">
        <f t="shared" si="7"/>
        <v>Penambahan</v>
      </c>
    </row>
    <row r="836" spans="1:6" ht="15.75" customHeight="1" x14ac:dyDescent="0.25">
      <c r="A836" s="15" t="s">
        <v>753</v>
      </c>
      <c r="B836" s="17">
        <v>301194</v>
      </c>
      <c r="C836" s="17" t="str">
        <f>VLOOKUP(B836,'Barang &amp; Jasa'!$C$2:$D$4066,2,0)</f>
        <v>LEMBAR</v>
      </c>
      <c r="D836" s="17">
        <f>VLOOKUP(B836,'REKAP OPNAME 2 '!$B$2:$G$909,6,0)</f>
        <v>4</v>
      </c>
      <c r="E836" s="17">
        <f t="shared" si="6"/>
        <v>4</v>
      </c>
      <c r="F836" s="15" t="str">
        <f t="shared" si="7"/>
        <v>Penambahan</v>
      </c>
    </row>
    <row r="837" spans="1:6" ht="15.75" customHeight="1" x14ac:dyDescent="0.25">
      <c r="A837" s="15" t="s">
        <v>754</v>
      </c>
      <c r="B837" s="17">
        <v>301197</v>
      </c>
      <c r="C837" s="17" t="str">
        <f>VLOOKUP(B837,'Barang &amp; Jasa'!$C$2:$D$4066,2,0)</f>
        <v>LEMBAR</v>
      </c>
      <c r="D837" s="17">
        <f>VLOOKUP(B837,'REKAP OPNAME 2 '!$B$2:$G$909,6,0)</f>
        <v>16</v>
      </c>
      <c r="E837" s="17">
        <f t="shared" si="6"/>
        <v>16</v>
      </c>
      <c r="F837" s="15" t="str">
        <f t="shared" si="7"/>
        <v>Penambahan</v>
      </c>
    </row>
    <row r="838" spans="1:6" ht="15.75" customHeight="1" x14ac:dyDescent="0.25">
      <c r="A838" s="15" t="s">
        <v>755</v>
      </c>
      <c r="B838" s="17">
        <v>301199</v>
      </c>
      <c r="C838" s="17" t="str">
        <f>VLOOKUP(B838,'Barang &amp; Jasa'!$C$2:$D$4066,2,0)</f>
        <v>LEMBAR</v>
      </c>
      <c r="D838" s="17">
        <f>VLOOKUP(B838,'REKAP OPNAME 2 '!$B$2:$G$909,6,0)</f>
        <v>6</v>
      </c>
      <c r="E838" s="17">
        <f t="shared" si="6"/>
        <v>6</v>
      </c>
      <c r="F838" s="15" t="str">
        <f t="shared" si="7"/>
        <v>Penambahan</v>
      </c>
    </row>
    <row r="839" spans="1:6" ht="15.75" customHeight="1" x14ac:dyDescent="0.25">
      <c r="A839" s="15" t="s">
        <v>756</v>
      </c>
      <c r="B839" s="17">
        <v>301201</v>
      </c>
      <c r="C839" s="17" t="str">
        <f>VLOOKUP(B839,'Barang &amp; Jasa'!$C$2:$D$4066,2,0)</f>
        <v>LEMBAR</v>
      </c>
      <c r="D839" s="17">
        <f>VLOOKUP(B839,'REKAP OPNAME 2 '!$B$2:$G$909,6,0)</f>
        <v>3</v>
      </c>
      <c r="E839" s="17">
        <f t="shared" si="6"/>
        <v>3</v>
      </c>
      <c r="F839" s="15" t="str">
        <f t="shared" si="7"/>
        <v>Penambahan</v>
      </c>
    </row>
    <row r="840" spans="1:6" ht="15.75" customHeight="1" x14ac:dyDescent="0.25">
      <c r="A840" s="15" t="s">
        <v>757</v>
      </c>
      <c r="B840" s="17">
        <v>301203</v>
      </c>
      <c r="C840" s="17" t="str">
        <f>VLOOKUP(B840,'Barang &amp; Jasa'!$C$2:$D$4066,2,0)</f>
        <v>LEMBAR</v>
      </c>
      <c r="D840" s="17">
        <f>VLOOKUP(B840,'REKAP OPNAME 2 '!$B$2:$G$909,6,0)</f>
        <v>2</v>
      </c>
      <c r="E840" s="17">
        <f t="shared" si="6"/>
        <v>2</v>
      </c>
      <c r="F840" s="15" t="str">
        <f t="shared" si="7"/>
        <v>Penambahan</v>
      </c>
    </row>
    <row r="841" spans="1:6" ht="15.75" customHeight="1" x14ac:dyDescent="0.25">
      <c r="A841" s="15" t="s">
        <v>758</v>
      </c>
      <c r="B841" s="17">
        <v>301205</v>
      </c>
      <c r="C841" s="17" t="str">
        <f>VLOOKUP(B841,'Barang &amp; Jasa'!$C$2:$D$4066,2,0)</f>
        <v>LEMBAR</v>
      </c>
      <c r="D841" s="17">
        <f>VLOOKUP(B841,'REKAP OPNAME 2 '!$B$2:$G$909,6,0)</f>
        <v>12</v>
      </c>
      <c r="E841" s="17">
        <f t="shared" si="6"/>
        <v>12</v>
      </c>
      <c r="F841" s="15" t="str">
        <f t="shared" si="7"/>
        <v>Penambahan</v>
      </c>
    </row>
    <row r="842" spans="1:6" ht="15.75" customHeight="1" x14ac:dyDescent="0.25">
      <c r="A842" s="15" t="s">
        <v>759</v>
      </c>
      <c r="B842" s="17">
        <v>301207</v>
      </c>
      <c r="C842" s="17" t="str">
        <f>VLOOKUP(B842,'Barang &amp; Jasa'!$C$2:$D$4066,2,0)</f>
        <v>LEMBAR</v>
      </c>
      <c r="D842" s="17">
        <f>VLOOKUP(B842,'REKAP OPNAME 2 '!$B$2:$G$909,6,0)</f>
        <v>8</v>
      </c>
      <c r="E842" s="17">
        <f t="shared" si="6"/>
        <v>8</v>
      </c>
      <c r="F842" s="15" t="str">
        <f t="shared" si="7"/>
        <v>Penambahan</v>
      </c>
    </row>
    <row r="843" spans="1:6" ht="15.75" customHeight="1" x14ac:dyDescent="0.25">
      <c r="A843" s="15" t="s">
        <v>760</v>
      </c>
      <c r="B843" s="17">
        <v>301209</v>
      </c>
      <c r="C843" s="17" t="str">
        <f>VLOOKUP(B843,'Barang &amp; Jasa'!$C$2:$D$4066,2,0)</f>
        <v>LEMBAR</v>
      </c>
      <c r="D843" s="17">
        <f>VLOOKUP(B843,'REKAP OPNAME 2 '!$B$2:$G$909,6,0)</f>
        <v>7</v>
      </c>
      <c r="E843" s="17">
        <f t="shared" si="6"/>
        <v>7</v>
      </c>
      <c r="F843" s="15" t="str">
        <f t="shared" si="7"/>
        <v>Penambahan</v>
      </c>
    </row>
    <row r="844" spans="1:6" ht="15.75" customHeight="1" x14ac:dyDescent="0.25">
      <c r="A844" s="15" t="s">
        <v>761</v>
      </c>
      <c r="B844" s="17">
        <v>301213</v>
      </c>
      <c r="C844" s="17" t="str">
        <f>VLOOKUP(B844,'Barang &amp; Jasa'!$C$2:$D$4066,2,0)</f>
        <v>LEMBAR</v>
      </c>
      <c r="D844" s="17">
        <f>VLOOKUP(B844,'REKAP OPNAME 2 '!$B$2:$G$909,6,0)</f>
        <v>3</v>
      </c>
      <c r="E844" s="17">
        <f t="shared" si="6"/>
        <v>3</v>
      </c>
      <c r="F844" s="15" t="str">
        <f t="shared" si="7"/>
        <v>Penambahan</v>
      </c>
    </row>
    <row r="845" spans="1:6" ht="15.75" customHeight="1" x14ac:dyDescent="0.25">
      <c r="A845" s="15" t="s">
        <v>762</v>
      </c>
      <c r="B845" s="17">
        <v>301215</v>
      </c>
      <c r="C845" s="17" t="str">
        <f>VLOOKUP(B845,'Barang &amp; Jasa'!$C$2:$D$4066,2,0)</f>
        <v>LEMBAR</v>
      </c>
      <c r="D845" s="17">
        <f>VLOOKUP(B845,'REKAP OPNAME 2 '!$B$2:$G$909,6,0)</f>
        <v>1</v>
      </c>
      <c r="E845" s="17">
        <f t="shared" si="6"/>
        <v>1</v>
      </c>
      <c r="F845" s="15" t="str">
        <f t="shared" si="7"/>
        <v>Penambahan</v>
      </c>
    </row>
    <row r="846" spans="1:6" ht="15.75" customHeight="1" x14ac:dyDescent="0.25">
      <c r="A846" s="15" t="s">
        <v>763</v>
      </c>
      <c r="B846" s="17">
        <v>301225</v>
      </c>
      <c r="C846" s="17" t="str">
        <f>VLOOKUP(B846,'Barang &amp; Jasa'!$C$2:$D$4066,2,0)</f>
        <v>LEMBAR</v>
      </c>
      <c r="D846" s="17">
        <f>VLOOKUP(B846,'REKAP OPNAME 2 '!$B$2:$G$909,6,0)</f>
        <v>14</v>
      </c>
      <c r="E846" s="17">
        <f t="shared" si="6"/>
        <v>14</v>
      </c>
      <c r="F846" s="15" t="str">
        <f t="shared" si="7"/>
        <v>Penambahan</v>
      </c>
    </row>
    <row r="847" spans="1:6" ht="15.75" customHeight="1" x14ac:dyDescent="0.25">
      <c r="A847" s="15" t="s">
        <v>764</v>
      </c>
      <c r="B847" s="17">
        <v>301227</v>
      </c>
      <c r="C847" s="17" t="str">
        <f>VLOOKUP(B847,'Barang &amp; Jasa'!$C$2:$D$4066,2,0)</f>
        <v>LEMBAR</v>
      </c>
      <c r="D847" s="17">
        <f>VLOOKUP(B847,'REKAP OPNAME 2 '!$B$2:$G$909,6,0)</f>
        <v>4</v>
      </c>
      <c r="E847" s="17">
        <f t="shared" si="6"/>
        <v>4</v>
      </c>
      <c r="F847" s="15" t="str">
        <f t="shared" si="7"/>
        <v>Penambahan</v>
      </c>
    </row>
    <row r="848" spans="1:6" ht="15.75" customHeight="1" x14ac:dyDescent="0.25">
      <c r="A848" s="15" t="s">
        <v>765</v>
      </c>
      <c r="B848" s="17">
        <v>301229</v>
      </c>
      <c r="C848" s="17" t="str">
        <f>VLOOKUP(B848,'Barang &amp; Jasa'!$C$2:$D$4066,2,0)</f>
        <v>LEMBAR</v>
      </c>
      <c r="D848" s="17">
        <f>VLOOKUP(B848,'REKAP OPNAME 2 '!$B$2:$G$909,6,0)</f>
        <v>5</v>
      </c>
      <c r="E848" s="17">
        <f t="shared" si="6"/>
        <v>5</v>
      </c>
      <c r="F848" s="15" t="str">
        <f t="shared" si="7"/>
        <v>Penambahan</v>
      </c>
    </row>
    <row r="849" spans="1:6" ht="15.75" customHeight="1" x14ac:dyDescent="0.25">
      <c r="A849" s="15" t="s">
        <v>766</v>
      </c>
      <c r="B849" s="17">
        <v>301231</v>
      </c>
      <c r="C849" s="17" t="str">
        <f>VLOOKUP(B849,'Barang &amp; Jasa'!$C$2:$D$4066,2,0)</f>
        <v>LEMBAR</v>
      </c>
      <c r="D849" s="17">
        <f>VLOOKUP(B849,'REKAP OPNAME 2 '!$B$2:$G$909,6,0)</f>
        <v>3</v>
      </c>
      <c r="E849" s="17">
        <f t="shared" si="6"/>
        <v>3</v>
      </c>
      <c r="F849" s="15" t="str">
        <f t="shared" si="7"/>
        <v>Penambahan</v>
      </c>
    </row>
    <row r="850" spans="1:6" ht="15.75" customHeight="1" x14ac:dyDescent="0.25">
      <c r="A850" s="15" t="s">
        <v>767</v>
      </c>
      <c r="B850" s="17">
        <v>301235</v>
      </c>
      <c r="C850" s="17" t="str">
        <f>VLOOKUP(B850,'Barang &amp; Jasa'!$C$2:$D$4066,2,0)</f>
        <v>LEMBAR</v>
      </c>
      <c r="D850" s="17">
        <f>VLOOKUP(B850,'REKAP OPNAME 2 '!$B$2:$G$909,6,0)</f>
        <v>24</v>
      </c>
      <c r="E850" s="17">
        <f t="shared" si="6"/>
        <v>24</v>
      </c>
      <c r="F850" s="15" t="str">
        <f t="shared" si="7"/>
        <v>Penambahan</v>
      </c>
    </row>
    <row r="851" spans="1:6" ht="15.75" customHeight="1" x14ac:dyDescent="0.25">
      <c r="A851" s="15" t="s">
        <v>768</v>
      </c>
      <c r="B851" s="17">
        <v>301237</v>
      </c>
      <c r="C851" s="17" t="str">
        <f>VLOOKUP(B851,'Barang &amp; Jasa'!$C$2:$D$4066,2,0)</f>
        <v>LEMBAR</v>
      </c>
      <c r="D851" s="17">
        <f>VLOOKUP(B851,'REKAP OPNAME 2 '!$B$2:$G$909,6,0)</f>
        <v>5</v>
      </c>
      <c r="E851" s="17">
        <f t="shared" si="6"/>
        <v>5</v>
      </c>
      <c r="F851" s="15" t="str">
        <f t="shared" si="7"/>
        <v>Penambahan</v>
      </c>
    </row>
    <row r="852" spans="1:6" ht="15.75" customHeight="1" x14ac:dyDescent="0.25">
      <c r="A852" s="15" t="s">
        <v>769</v>
      </c>
      <c r="B852" s="17">
        <v>301239</v>
      </c>
      <c r="C852" s="17" t="str">
        <f>VLOOKUP(B852,'Barang &amp; Jasa'!$C$2:$D$4066,2,0)</f>
        <v>LEMBAR</v>
      </c>
      <c r="D852" s="17">
        <f>VLOOKUP(B852,'REKAP OPNAME 2 '!$B$2:$G$909,6,0)</f>
        <v>6</v>
      </c>
      <c r="E852" s="17">
        <f t="shared" si="6"/>
        <v>6</v>
      </c>
      <c r="F852" s="15" t="str">
        <f t="shared" si="7"/>
        <v>Penambahan</v>
      </c>
    </row>
    <row r="853" spans="1:6" ht="15.75" customHeight="1" x14ac:dyDescent="0.25">
      <c r="A853" s="15" t="s">
        <v>770</v>
      </c>
      <c r="B853" s="17">
        <v>301241</v>
      </c>
      <c r="C853" s="17" t="str">
        <f>VLOOKUP(B853,'Barang &amp; Jasa'!$C$2:$D$4066,2,0)</f>
        <v>LEMBAR</v>
      </c>
      <c r="D853" s="17">
        <f>VLOOKUP(B853,'REKAP OPNAME 2 '!$B$2:$G$909,6,0)</f>
        <v>8</v>
      </c>
      <c r="E853" s="17">
        <f t="shared" si="6"/>
        <v>8</v>
      </c>
      <c r="F853" s="15" t="str">
        <f t="shared" si="7"/>
        <v>Penambahan</v>
      </c>
    </row>
    <row r="854" spans="1:6" ht="15.75" customHeight="1" x14ac:dyDescent="0.25">
      <c r="A854" s="15" t="s">
        <v>771</v>
      </c>
      <c r="B854" s="17">
        <v>301247</v>
      </c>
      <c r="C854" s="17" t="str">
        <f>VLOOKUP(B854,'Barang &amp; Jasa'!$C$2:$D$4066,2,0)</f>
        <v>LEMBAR</v>
      </c>
      <c r="D854" s="17">
        <f>VLOOKUP(B854,'REKAP OPNAME 2 '!$B$2:$G$909,6,0)</f>
        <v>1</v>
      </c>
      <c r="E854" s="17">
        <f t="shared" si="6"/>
        <v>1</v>
      </c>
      <c r="F854" s="15" t="str">
        <f t="shared" si="7"/>
        <v>Penambahan</v>
      </c>
    </row>
    <row r="855" spans="1:6" ht="15.75" customHeight="1" x14ac:dyDescent="0.25">
      <c r="A855" s="15" t="s">
        <v>772</v>
      </c>
      <c r="B855" s="17">
        <v>301248</v>
      </c>
      <c r="C855" s="17" t="str">
        <f>VLOOKUP(B855,'Barang &amp; Jasa'!$C$2:$D$4066,2,0)</f>
        <v>LEMBAR</v>
      </c>
      <c r="D855" s="17">
        <f>VLOOKUP(B855,'REKAP OPNAME 2 '!$B$2:$G$909,6,0)</f>
        <v>9</v>
      </c>
      <c r="E855" s="17">
        <f t="shared" si="6"/>
        <v>9</v>
      </c>
      <c r="F855" s="15" t="str">
        <f t="shared" si="7"/>
        <v>Penambahan</v>
      </c>
    </row>
    <row r="856" spans="1:6" ht="15.75" customHeight="1" x14ac:dyDescent="0.25">
      <c r="A856" s="15" t="s">
        <v>773</v>
      </c>
      <c r="B856" s="17">
        <v>301252</v>
      </c>
      <c r="C856" s="17" t="str">
        <f>VLOOKUP(B856,'Barang &amp; Jasa'!$C$2:$D$4066,2,0)</f>
        <v>LEMBAR</v>
      </c>
      <c r="D856" s="17">
        <f>VLOOKUP(B856,'REKAP OPNAME 2 '!$B$2:$G$909,6,0)</f>
        <v>18</v>
      </c>
      <c r="E856" s="17">
        <f t="shared" si="6"/>
        <v>18</v>
      </c>
      <c r="F856" s="15" t="str">
        <f t="shared" si="7"/>
        <v>Penambahan</v>
      </c>
    </row>
    <row r="857" spans="1:6" ht="15.75" customHeight="1" x14ac:dyDescent="0.25">
      <c r="A857" s="15" t="s">
        <v>774</v>
      </c>
      <c r="B857" s="17">
        <v>301256</v>
      </c>
      <c r="C857" s="17" t="str">
        <f>VLOOKUP(B857,'Barang &amp; Jasa'!$C$2:$D$4066,2,0)</f>
        <v>LEMBAR</v>
      </c>
      <c r="D857" s="17">
        <f>VLOOKUP(B857,'REKAP OPNAME 2 '!$B$2:$G$909,6,0)</f>
        <v>12</v>
      </c>
      <c r="E857" s="17">
        <f t="shared" si="6"/>
        <v>12</v>
      </c>
      <c r="F857" s="15" t="str">
        <f t="shared" si="7"/>
        <v>Penambahan</v>
      </c>
    </row>
    <row r="858" spans="1:6" ht="15.75" customHeight="1" x14ac:dyDescent="0.25">
      <c r="A858" s="15" t="s">
        <v>775</v>
      </c>
      <c r="B858" s="17">
        <v>301260</v>
      </c>
      <c r="C858" s="17" t="str">
        <f>VLOOKUP(B858,'Barang &amp; Jasa'!$C$2:$D$4066,2,0)</f>
        <v>LEMBAR</v>
      </c>
      <c r="D858" s="17">
        <f>VLOOKUP(B858,'REKAP OPNAME 2 '!$B$2:$G$909,6,0)</f>
        <v>1</v>
      </c>
      <c r="E858" s="17">
        <f t="shared" si="6"/>
        <v>1</v>
      </c>
      <c r="F858" s="15" t="str">
        <f t="shared" si="7"/>
        <v>Penambahan</v>
      </c>
    </row>
    <row r="859" spans="1:6" ht="15.75" customHeight="1" x14ac:dyDescent="0.25">
      <c r="A859" s="15" t="s">
        <v>776</v>
      </c>
      <c r="B859" s="17">
        <v>301262</v>
      </c>
      <c r="C859" s="17" t="str">
        <f>VLOOKUP(B859,'Barang &amp; Jasa'!$C$2:$D$4066,2,0)</f>
        <v>LEMBAR</v>
      </c>
      <c r="D859" s="17">
        <f>VLOOKUP(B859,'REKAP OPNAME 2 '!$B$2:$G$909,6,0)</f>
        <v>9</v>
      </c>
      <c r="E859" s="17">
        <f t="shared" si="6"/>
        <v>9</v>
      </c>
      <c r="F859" s="15" t="str">
        <f t="shared" si="7"/>
        <v>Penambahan</v>
      </c>
    </row>
    <row r="860" spans="1:6" ht="15.75" customHeight="1" x14ac:dyDescent="0.25">
      <c r="A860" s="15" t="s">
        <v>777</v>
      </c>
      <c r="B860" s="17">
        <v>301934</v>
      </c>
      <c r="C860" s="17" t="str">
        <f>VLOOKUP(B860,'Barang &amp; Jasa'!$C$2:$D$4066,2,0)</f>
        <v>LEMBAR</v>
      </c>
      <c r="D860" s="17">
        <f>VLOOKUP(B860,'REKAP OPNAME 2 '!$B$2:$G$909,6,0)</f>
        <v>2</v>
      </c>
      <c r="E860" s="17">
        <f t="shared" si="6"/>
        <v>2</v>
      </c>
      <c r="F860" s="15" t="str">
        <f t="shared" si="7"/>
        <v>Penambahan</v>
      </c>
    </row>
    <row r="861" spans="1:6" ht="15.75" customHeight="1" x14ac:dyDescent="0.25">
      <c r="A861" s="15" t="s">
        <v>778</v>
      </c>
      <c r="B861" s="17">
        <v>301265</v>
      </c>
      <c r="C861" s="17" t="str">
        <f>VLOOKUP(B861,'Barang &amp; Jasa'!$C$2:$D$4066,2,0)</f>
        <v>LEMBAR</v>
      </c>
      <c r="D861" s="17">
        <f>VLOOKUP(B861,'REKAP OPNAME 2 '!$B$2:$G$909,6,0)</f>
        <v>1</v>
      </c>
      <c r="E861" s="17">
        <f t="shared" si="6"/>
        <v>1</v>
      </c>
      <c r="F861" s="15" t="str">
        <f t="shared" si="7"/>
        <v>Penambahan</v>
      </c>
    </row>
    <row r="862" spans="1:6" ht="15.75" customHeight="1" x14ac:dyDescent="0.25">
      <c r="A862" s="15" t="s">
        <v>779</v>
      </c>
      <c r="B862" s="17">
        <v>303411</v>
      </c>
      <c r="C862" s="17" t="str">
        <f>VLOOKUP(B862,'Barang &amp; Jasa'!$C$2:$D$4066,2,0)</f>
        <v>BATANG</v>
      </c>
      <c r="D862" s="17">
        <f>VLOOKUP(B862,'REKAP OPNAME 2 '!$B$2:$G$909,6,0)</f>
        <v>1</v>
      </c>
      <c r="E862" s="17">
        <f t="shared" si="6"/>
        <v>1</v>
      </c>
      <c r="F862" s="15" t="str">
        <f t="shared" si="7"/>
        <v>Penambahan</v>
      </c>
    </row>
    <row r="863" spans="1:6" ht="15.75" customHeight="1" x14ac:dyDescent="0.25">
      <c r="A863" s="15" t="s">
        <v>780</v>
      </c>
      <c r="B863" s="17">
        <v>301311</v>
      </c>
      <c r="C863" s="17" t="str">
        <f>VLOOKUP(B863,'Barang &amp; Jasa'!$C$2:$D$4066,2,0)</f>
        <v>BATANG</v>
      </c>
      <c r="D863" s="17">
        <f>VLOOKUP(B863,'REKAP OPNAME 2 '!$B$2:$G$909,6,0)</f>
        <v>5</v>
      </c>
      <c r="E863" s="17">
        <f t="shared" si="6"/>
        <v>5</v>
      </c>
      <c r="F863" s="15" t="str">
        <f t="shared" si="7"/>
        <v>Penambahan</v>
      </c>
    </row>
    <row r="864" spans="1:6" ht="15.75" customHeight="1" x14ac:dyDescent="0.25">
      <c r="A864" s="15" t="s">
        <v>781</v>
      </c>
      <c r="B864" s="17">
        <v>301341</v>
      </c>
      <c r="C864" s="17" t="str">
        <f>VLOOKUP(B864,'Barang &amp; Jasa'!$C$2:$D$4066,2,0)</f>
        <v>LEMBAR</v>
      </c>
      <c r="D864" s="17">
        <f>VLOOKUP(B864,'REKAP OPNAME 2 '!$B$2:$G$909,6,0)</f>
        <v>12</v>
      </c>
      <c r="E864" s="17">
        <f t="shared" si="6"/>
        <v>12</v>
      </c>
      <c r="F864" s="15" t="str">
        <f t="shared" si="7"/>
        <v>Penambahan</v>
      </c>
    </row>
    <row r="865" spans="1:6" ht="15.75" customHeight="1" x14ac:dyDescent="0.25">
      <c r="A865" s="15" t="s">
        <v>782</v>
      </c>
      <c r="B865" s="17">
        <v>301344</v>
      </c>
      <c r="C865" s="17" t="str">
        <f>VLOOKUP(B865,'Barang &amp; Jasa'!$C$2:$D$4066,2,0)</f>
        <v>LEMBAR</v>
      </c>
      <c r="D865" s="17">
        <f>VLOOKUP(B865,'REKAP OPNAME 2 '!$B$2:$G$909,6,0)</f>
        <v>36</v>
      </c>
      <c r="E865" s="17">
        <f t="shared" si="6"/>
        <v>36</v>
      </c>
      <c r="F865" s="15" t="str">
        <f t="shared" si="7"/>
        <v>Penambahan</v>
      </c>
    </row>
    <row r="866" spans="1:6" ht="15.75" customHeight="1" x14ac:dyDescent="0.25">
      <c r="A866" s="15" t="s">
        <v>783</v>
      </c>
      <c r="B866" s="17">
        <v>301346</v>
      </c>
      <c r="C866" s="17" t="str">
        <f>VLOOKUP(B866,'Barang &amp; Jasa'!$C$2:$D$4066,2,0)</f>
        <v>LEMBAR</v>
      </c>
      <c r="D866" s="17">
        <f>VLOOKUP(B866,'REKAP OPNAME 2 '!$B$2:$G$909,6,0)</f>
        <v>17</v>
      </c>
      <c r="E866" s="17">
        <f t="shared" si="6"/>
        <v>17</v>
      </c>
      <c r="F866" s="15" t="str">
        <f t="shared" si="7"/>
        <v>Penambahan</v>
      </c>
    </row>
    <row r="867" spans="1:6" ht="15.75" customHeight="1" x14ac:dyDescent="0.25">
      <c r="A867" s="15" t="s">
        <v>784</v>
      </c>
      <c r="B867" s="17">
        <v>301347</v>
      </c>
      <c r="C867" s="17" t="str">
        <f>VLOOKUP(B867,'Barang &amp; Jasa'!$C$2:$D$4066,2,0)</f>
        <v>LEMBAR</v>
      </c>
      <c r="D867" s="17">
        <f>VLOOKUP(B867,'REKAP OPNAME 2 '!$B$2:$G$909,6,0)</f>
        <v>12</v>
      </c>
      <c r="E867" s="17">
        <f t="shared" si="6"/>
        <v>12</v>
      </c>
      <c r="F867" s="15" t="str">
        <f t="shared" si="7"/>
        <v>Penambahan</v>
      </c>
    </row>
    <row r="868" spans="1:6" ht="15.75" customHeight="1" x14ac:dyDescent="0.25">
      <c r="A868" s="15" t="s">
        <v>785</v>
      </c>
      <c r="B868" s="17">
        <v>301348</v>
      </c>
      <c r="C868" s="17" t="str">
        <f>VLOOKUP(B868,'Barang &amp; Jasa'!$C$2:$D$4066,2,0)</f>
        <v>LEMBAR</v>
      </c>
      <c r="D868" s="17">
        <f>VLOOKUP(B868,'REKAP OPNAME 2 '!$B$2:$G$909,6,0)</f>
        <v>8</v>
      </c>
      <c r="E868" s="17">
        <f t="shared" si="6"/>
        <v>8</v>
      </c>
      <c r="F868" s="15" t="str">
        <f t="shared" si="7"/>
        <v>Penambahan</v>
      </c>
    </row>
    <row r="869" spans="1:6" ht="15.75" customHeight="1" x14ac:dyDescent="0.25">
      <c r="A869" s="15" t="s">
        <v>786</v>
      </c>
      <c r="B869" s="17">
        <v>301349</v>
      </c>
      <c r="C869" s="17" t="str">
        <f>VLOOKUP(B869,'Barang &amp; Jasa'!$C$2:$D$4066,2,0)</f>
        <v>LEMBAR</v>
      </c>
      <c r="D869" s="17">
        <f>VLOOKUP(B869,'REKAP OPNAME 2 '!$B$2:$G$909,6,0)</f>
        <v>29</v>
      </c>
      <c r="E869" s="17">
        <f t="shared" si="6"/>
        <v>29</v>
      </c>
      <c r="F869" s="15" t="str">
        <f t="shared" si="7"/>
        <v>Penambahan</v>
      </c>
    </row>
    <row r="870" spans="1:6" ht="15.75" customHeight="1" x14ac:dyDescent="0.25">
      <c r="A870" s="15" t="s">
        <v>787</v>
      </c>
      <c r="B870" s="17">
        <v>301350</v>
      </c>
      <c r="C870" s="17" t="str">
        <f>VLOOKUP(B870,'Barang &amp; Jasa'!$C$2:$D$4066,2,0)</f>
        <v>LEMBAR</v>
      </c>
      <c r="D870" s="17">
        <f>VLOOKUP(B870,'REKAP OPNAME 2 '!$B$2:$G$909,6,0)</f>
        <v>24</v>
      </c>
      <c r="E870" s="17">
        <f t="shared" si="6"/>
        <v>24</v>
      </c>
      <c r="F870" s="15" t="str">
        <f t="shared" si="7"/>
        <v>Penambahan</v>
      </c>
    </row>
    <row r="871" spans="1:6" ht="15.75" customHeight="1" x14ac:dyDescent="0.25">
      <c r="A871" s="15" t="s">
        <v>788</v>
      </c>
      <c r="B871" s="17">
        <v>301351</v>
      </c>
      <c r="C871" s="17" t="str">
        <f>VLOOKUP(B871,'Barang &amp; Jasa'!$C$2:$D$4066,2,0)</f>
        <v>LEMBAR</v>
      </c>
      <c r="D871" s="17">
        <f>VLOOKUP(B871,'REKAP OPNAME 2 '!$B$2:$G$909,6,0)</f>
        <v>12</v>
      </c>
      <c r="E871" s="17">
        <f t="shared" si="6"/>
        <v>12</v>
      </c>
      <c r="F871" s="15" t="str">
        <f t="shared" si="7"/>
        <v>Penambahan</v>
      </c>
    </row>
    <row r="872" spans="1:6" ht="15.75" customHeight="1" x14ac:dyDescent="0.25">
      <c r="A872" s="15" t="s">
        <v>789</v>
      </c>
      <c r="B872" s="17">
        <v>301352</v>
      </c>
      <c r="C872" s="17" t="str">
        <f>VLOOKUP(B872,'Barang &amp; Jasa'!$C$2:$D$4066,2,0)</f>
        <v>LEMBAR</v>
      </c>
      <c r="D872" s="17">
        <f>VLOOKUP(B872,'REKAP OPNAME 2 '!$B$2:$G$909,6,0)</f>
        <v>3</v>
      </c>
      <c r="E872" s="17">
        <f t="shared" si="6"/>
        <v>3</v>
      </c>
      <c r="F872" s="15" t="str">
        <f t="shared" si="7"/>
        <v>Penambahan</v>
      </c>
    </row>
    <row r="873" spans="1:6" ht="15.75" customHeight="1" x14ac:dyDescent="0.25">
      <c r="A873" s="15" t="s">
        <v>790</v>
      </c>
      <c r="B873" s="17">
        <v>301353</v>
      </c>
      <c r="C873" s="17" t="str">
        <f>VLOOKUP(B873,'Barang &amp; Jasa'!$C$2:$D$4066,2,0)</f>
        <v>LEMBAR</v>
      </c>
      <c r="D873" s="17">
        <f>VLOOKUP(B873,'REKAP OPNAME 2 '!$B$2:$G$909,6,0)</f>
        <v>13</v>
      </c>
      <c r="E873" s="17">
        <f t="shared" si="6"/>
        <v>13</v>
      </c>
      <c r="F873" s="15" t="str">
        <f t="shared" si="7"/>
        <v>Penambahan</v>
      </c>
    </row>
    <row r="874" spans="1:6" ht="15.75" customHeight="1" x14ac:dyDescent="0.25">
      <c r="A874" s="15" t="s">
        <v>791</v>
      </c>
      <c r="B874" s="17">
        <v>301354</v>
      </c>
      <c r="C874" s="17" t="str">
        <f>VLOOKUP(B874,'Barang &amp; Jasa'!$C$2:$D$4066,2,0)</f>
        <v>LEMBAR</v>
      </c>
      <c r="D874" s="17">
        <f>VLOOKUP(B874,'REKAP OPNAME 2 '!$B$2:$G$909,6,0)</f>
        <v>19</v>
      </c>
      <c r="E874" s="17">
        <f t="shared" si="6"/>
        <v>19</v>
      </c>
      <c r="F874" s="15" t="str">
        <f t="shared" si="7"/>
        <v>Penambahan</v>
      </c>
    </row>
    <row r="875" spans="1:6" ht="15.75" customHeight="1" x14ac:dyDescent="0.25">
      <c r="A875" s="15" t="s">
        <v>792</v>
      </c>
      <c r="B875" s="17">
        <v>301355</v>
      </c>
      <c r="C875" s="17" t="str">
        <f>VLOOKUP(B875,'Barang &amp; Jasa'!$C$2:$D$4066,2,0)</f>
        <v>LEMBAR</v>
      </c>
      <c r="D875" s="17">
        <f>VLOOKUP(B875,'REKAP OPNAME 2 '!$B$2:$G$909,6,0)</f>
        <v>12</v>
      </c>
      <c r="E875" s="17">
        <f t="shared" si="6"/>
        <v>12</v>
      </c>
      <c r="F875" s="15" t="str">
        <f t="shared" si="7"/>
        <v>Penambahan</v>
      </c>
    </row>
    <row r="876" spans="1:6" ht="15.75" customHeight="1" x14ac:dyDescent="0.25">
      <c r="A876" s="15" t="s">
        <v>793</v>
      </c>
      <c r="B876" s="17">
        <v>302127</v>
      </c>
      <c r="C876" s="17" t="str">
        <f>VLOOKUP(B876,'Barang &amp; Jasa'!$C$2:$D$4066,2,0)</f>
        <v>LEMBAR</v>
      </c>
      <c r="D876" s="17">
        <f>VLOOKUP(B876,'REKAP OPNAME 2 '!$B$2:$G$909,6,0)</f>
        <v>2</v>
      </c>
      <c r="E876" s="17">
        <f t="shared" si="6"/>
        <v>2</v>
      </c>
      <c r="F876" s="15" t="str">
        <f t="shared" si="7"/>
        <v>Penambahan</v>
      </c>
    </row>
    <row r="877" spans="1:6" ht="15.75" customHeight="1" x14ac:dyDescent="0.25">
      <c r="A877" s="15" t="s">
        <v>794</v>
      </c>
      <c r="B877" s="17">
        <v>301356</v>
      </c>
      <c r="C877" s="17" t="str">
        <f>VLOOKUP(B877,'Barang &amp; Jasa'!$C$2:$D$4066,2,0)</f>
        <v>LEMBAR</v>
      </c>
      <c r="D877" s="17">
        <f>VLOOKUP(B877,'REKAP OPNAME 2 '!$B$2:$G$909,6,0)</f>
        <v>8</v>
      </c>
      <c r="E877" s="17">
        <f t="shared" si="6"/>
        <v>8</v>
      </c>
      <c r="F877" s="15" t="str">
        <f t="shared" si="7"/>
        <v>Penambahan</v>
      </c>
    </row>
    <row r="878" spans="1:6" ht="15.75" customHeight="1" x14ac:dyDescent="0.25">
      <c r="A878" s="15" t="s">
        <v>795</v>
      </c>
      <c r="B878" s="17">
        <v>301357</v>
      </c>
      <c r="C878" s="17" t="str">
        <f>VLOOKUP(B878,'Barang &amp; Jasa'!$C$2:$D$4066,2,0)</f>
        <v>LEMBAR</v>
      </c>
      <c r="D878" s="17">
        <f>VLOOKUP(B878,'REKAP OPNAME 2 '!$B$2:$G$909,6,0)</f>
        <v>7</v>
      </c>
      <c r="E878" s="17">
        <f t="shared" si="6"/>
        <v>7</v>
      </c>
      <c r="F878" s="15" t="str">
        <f t="shared" si="7"/>
        <v>Penambahan</v>
      </c>
    </row>
    <row r="879" spans="1:6" ht="15.75" customHeight="1" x14ac:dyDescent="0.25">
      <c r="A879" s="15" t="s">
        <v>796</v>
      </c>
      <c r="B879" s="17">
        <v>302134</v>
      </c>
      <c r="C879" s="17" t="str">
        <f>VLOOKUP(B879,'Barang &amp; Jasa'!$C$2:$D$4066,2,0)</f>
        <v>LEMBAR</v>
      </c>
      <c r="D879" s="17">
        <f>VLOOKUP(B879,'REKAP OPNAME 2 '!$B$2:$G$909,6,0)</f>
        <v>12</v>
      </c>
      <c r="E879" s="17">
        <f t="shared" si="6"/>
        <v>12</v>
      </c>
      <c r="F879" s="15" t="str">
        <f t="shared" si="7"/>
        <v>Penambahan</v>
      </c>
    </row>
    <row r="880" spans="1:6" ht="15.75" customHeight="1" x14ac:dyDescent="0.25">
      <c r="A880" s="15" t="s">
        <v>797</v>
      </c>
      <c r="B880" s="17">
        <v>301362</v>
      </c>
      <c r="C880" s="17" t="str">
        <f>VLOOKUP(B880,'Barang &amp; Jasa'!$C$2:$D$4066,2,0)</f>
        <v>LEMBAR</v>
      </c>
      <c r="D880" s="17">
        <f>VLOOKUP(B880,'REKAP OPNAME 2 '!$B$2:$G$909,6,0)</f>
        <v>13</v>
      </c>
      <c r="E880" s="17">
        <f t="shared" si="6"/>
        <v>13</v>
      </c>
      <c r="F880" s="15" t="str">
        <f t="shared" si="7"/>
        <v>Penambahan</v>
      </c>
    </row>
    <row r="881" spans="1:6" ht="15.75" customHeight="1" x14ac:dyDescent="0.25">
      <c r="A881" s="15" t="s">
        <v>798</v>
      </c>
      <c r="B881" s="17">
        <v>301367</v>
      </c>
      <c r="C881" s="17" t="str">
        <f>VLOOKUP(B881,'Barang &amp; Jasa'!$C$2:$D$4066,2,0)</f>
        <v>LEMBAR</v>
      </c>
      <c r="D881" s="17">
        <f>VLOOKUP(B881,'REKAP OPNAME 2 '!$B$2:$G$909,6,0)</f>
        <v>7</v>
      </c>
      <c r="E881" s="17">
        <f t="shared" si="6"/>
        <v>7</v>
      </c>
      <c r="F881" s="15" t="str">
        <f t="shared" si="7"/>
        <v>Penambahan</v>
      </c>
    </row>
    <row r="882" spans="1:6" ht="15.75" customHeight="1" x14ac:dyDescent="0.25">
      <c r="A882" s="15" t="s">
        <v>799</v>
      </c>
      <c r="B882" s="17">
        <v>301370</v>
      </c>
      <c r="C882" s="17" t="str">
        <f>VLOOKUP(B882,'Barang &amp; Jasa'!$C$2:$D$4066,2,0)</f>
        <v>LEMBAR</v>
      </c>
      <c r="D882" s="17">
        <f>VLOOKUP(B882,'REKAP OPNAME 2 '!$B$2:$G$909,6,0)</f>
        <v>6</v>
      </c>
      <c r="E882" s="17">
        <f t="shared" si="6"/>
        <v>6</v>
      </c>
      <c r="F882" s="15" t="str">
        <f t="shared" si="7"/>
        <v>Penambahan</v>
      </c>
    </row>
    <row r="883" spans="1:6" ht="15.75" customHeight="1" x14ac:dyDescent="0.25">
      <c r="A883" s="15" t="s">
        <v>800</v>
      </c>
      <c r="B883" s="17">
        <v>301371</v>
      </c>
      <c r="C883" s="17" t="str">
        <f>VLOOKUP(B883,'Barang &amp; Jasa'!$C$2:$D$4066,2,0)</f>
        <v>LEMBAR</v>
      </c>
      <c r="D883" s="17">
        <f>VLOOKUP(B883,'REKAP OPNAME 2 '!$B$2:$G$909,6,0)</f>
        <v>6</v>
      </c>
      <c r="E883" s="17">
        <f t="shared" si="6"/>
        <v>6</v>
      </c>
      <c r="F883" s="15" t="str">
        <f t="shared" si="7"/>
        <v>Penambahan</v>
      </c>
    </row>
    <row r="884" spans="1:6" ht="15.75" customHeight="1" x14ac:dyDescent="0.25">
      <c r="A884" s="15" t="s">
        <v>801</v>
      </c>
      <c r="B884" s="17">
        <v>301372</v>
      </c>
      <c r="C884" s="17" t="str">
        <f>VLOOKUP(B884,'Barang &amp; Jasa'!$C$2:$D$4066,2,0)</f>
        <v>LEMBAR</v>
      </c>
      <c r="D884" s="17">
        <f>VLOOKUP(B884,'REKAP OPNAME 2 '!$B$2:$G$909,6,0)</f>
        <v>12</v>
      </c>
      <c r="E884" s="17">
        <f t="shared" si="6"/>
        <v>12</v>
      </c>
      <c r="F884" s="15" t="str">
        <f t="shared" si="7"/>
        <v>Penambahan</v>
      </c>
    </row>
    <row r="885" spans="1:6" ht="15.75" customHeight="1" x14ac:dyDescent="0.25">
      <c r="A885" s="15" t="s">
        <v>802</v>
      </c>
      <c r="B885" s="17">
        <v>301378</v>
      </c>
      <c r="C885" s="17" t="str">
        <f>VLOOKUP(B885,'Barang &amp; Jasa'!$C$2:$D$4066,2,0)</f>
        <v>LEMBAR</v>
      </c>
      <c r="D885" s="17">
        <f>VLOOKUP(B885,'REKAP OPNAME 2 '!$B$2:$G$909,6,0)</f>
        <v>60</v>
      </c>
      <c r="E885" s="17">
        <f t="shared" si="6"/>
        <v>60</v>
      </c>
      <c r="F885" s="15" t="str">
        <f t="shared" si="7"/>
        <v>Penambahan</v>
      </c>
    </row>
    <row r="886" spans="1:6" ht="15.75" customHeight="1" x14ac:dyDescent="0.25">
      <c r="A886" s="15" t="s">
        <v>803</v>
      </c>
      <c r="B886" s="17">
        <v>301379</v>
      </c>
      <c r="C886" s="17" t="str">
        <f>VLOOKUP(B886,'Barang &amp; Jasa'!$C$2:$D$4066,2,0)</f>
        <v>LEMBAR</v>
      </c>
      <c r="D886" s="17">
        <f>VLOOKUP(B886,'REKAP OPNAME 2 '!$B$2:$G$909,6,0)</f>
        <v>24</v>
      </c>
      <c r="E886" s="17">
        <f t="shared" si="6"/>
        <v>24</v>
      </c>
      <c r="F886" s="15" t="str">
        <f t="shared" si="7"/>
        <v>Penambahan</v>
      </c>
    </row>
    <row r="887" spans="1:6" ht="15.75" customHeight="1" x14ac:dyDescent="0.25">
      <c r="A887" s="15" t="s">
        <v>804</v>
      </c>
      <c r="B887" s="17">
        <v>301380</v>
      </c>
      <c r="C887" s="17" t="str">
        <f>VLOOKUP(B887,'Barang &amp; Jasa'!$C$2:$D$4066,2,0)</f>
        <v>LEMBAR</v>
      </c>
      <c r="D887" s="17">
        <f>VLOOKUP(B887,'REKAP OPNAME 2 '!$B$2:$G$909,6,0)</f>
        <v>50</v>
      </c>
      <c r="E887" s="17">
        <f t="shared" si="6"/>
        <v>50</v>
      </c>
      <c r="F887" s="15" t="str">
        <f t="shared" si="7"/>
        <v>Penambahan</v>
      </c>
    </row>
    <row r="888" spans="1:6" ht="15.75" customHeight="1" x14ac:dyDescent="0.25">
      <c r="A888" s="15" t="s">
        <v>805</v>
      </c>
      <c r="B888" s="17">
        <v>301382</v>
      </c>
      <c r="C888" s="17" t="str">
        <f>VLOOKUP(B888,'Barang &amp; Jasa'!$C$2:$D$4066,2,0)</f>
        <v>LEMBAR</v>
      </c>
      <c r="D888" s="17">
        <f>VLOOKUP(B888,'REKAP OPNAME 2 '!$B$2:$G$909,6,0)</f>
        <v>59</v>
      </c>
      <c r="E888" s="17">
        <f t="shared" si="6"/>
        <v>59</v>
      </c>
      <c r="F888" s="15" t="str">
        <f t="shared" si="7"/>
        <v>Penambahan</v>
      </c>
    </row>
    <row r="889" spans="1:6" ht="15.75" customHeight="1" x14ac:dyDescent="0.25">
      <c r="A889" s="15" t="s">
        <v>806</v>
      </c>
      <c r="B889" s="17">
        <v>301384</v>
      </c>
      <c r="C889" s="17" t="str">
        <f>VLOOKUP(B889,'Barang &amp; Jasa'!$C$2:$D$4066,2,0)</f>
        <v>LEMBAR</v>
      </c>
      <c r="D889" s="17">
        <f>VLOOKUP(B889,'REKAP OPNAME 2 '!$B$2:$G$909,6,0)</f>
        <v>6</v>
      </c>
      <c r="E889" s="17">
        <f t="shared" si="6"/>
        <v>6</v>
      </c>
      <c r="F889" s="15" t="str">
        <f t="shared" si="7"/>
        <v>Penambahan</v>
      </c>
    </row>
    <row r="890" spans="1:6" ht="15.75" customHeight="1" x14ac:dyDescent="0.25">
      <c r="A890" s="15" t="s">
        <v>807</v>
      </c>
      <c r="B890" s="17">
        <v>301385</v>
      </c>
      <c r="C890" s="17" t="str">
        <f>VLOOKUP(B890,'Barang &amp; Jasa'!$C$2:$D$4066,2,0)</f>
        <v>LEMBAR</v>
      </c>
      <c r="D890" s="17">
        <f>VLOOKUP(B890,'REKAP OPNAME 2 '!$B$2:$G$909,6,0)</f>
        <v>2</v>
      </c>
      <c r="E890" s="17">
        <f t="shared" si="6"/>
        <v>2</v>
      </c>
      <c r="F890" s="15" t="str">
        <f t="shared" si="7"/>
        <v>Penambahan</v>
      </c>
    </row>
    <row r="891" spans="1:6" ht="15.75" customHeight="1" x14ac:dyDescent="0.25">
      <c r="A891" s="15" t="s">
        <v>808</v>
      </c>
      <c r="B891" s="17">
        <v>301386</v>
      </c>
      <c r="C891" s="17" t="str">
        <f>VLOOKUP(B891,'Barang &amp; Jasa'!$C$2:$D$4066,2,0)</f>
        <v>LEMBAR</v>
      </c>
      <c r="D891" s="17">
        <f>VLOOKUP(B891,'REKAP OPNAME 2 '!$B$2:$G$909,6,0)</f>
        <v>1</v>
      </c>
      <c r="E891" s="17">
        <f t="shared" si="6"/>
        <v>1</v>
      </c>
      <c r="F891" s="15" t="str">
        <f t="shared" si="7"/>
        <v>Penambahan</v>
      </c>
    </row>
    <row r="892" spans="1:6" ht="15.75" customHeight="1" x14ac:dyDescent="0.25">
      <c r="A892" s="15" t="s">
        <v>809</v>
      </c>
      <c r="B892" s="17">
        <v>301387</v>
      </c>
      <c r="C892" s="17" t="str">
        <f>VLOOKUP(B892,'Barang &amp; Jasa'!$C$2:$D$4066,2,0)</f>
        <v>LEMBAR</v>
      </c>
      <c r="D892" s="17">
        <f>VLOOKUP(B892,'REKAP OPNAME 2 '!$B$2:$G$909,6,0)</f>
        <v>12</v>
      </c>
      <c r="E892" s="17">
        <f t="shared" si="6"/>
        <v>12</v>
      </c>
      <c r="F892" s="15" t="str">
        <f t="shared" si="7"/>
        <v>Penambahan</v>
      </c>
    </row>
    <row r="893" spans="1:6" ht="15.75" customHeight="1" x14ac:dyDescent="0.25">
      <c r="A893" s="15" t="s">
        <v>810</v>
      </c>
      <c r="B893" s="17">
        <v>301390</v>
      </c>
      <c r="C893" s="17" t="str">
        <f>VLOOKUP(B893,'Barang &amp; Jasa'!$C$2:$D$4066,2,0)</f>
        <v>LEMBAR</v>
      </c>
      <c r="D893" s="17">
        <f>VLOOKUP(B893,'REKAP OPNAME 2 '!$B$2:$G$909,6,0)</f>
        <v>12</v>
      </c>
      <c r="E893" s="17">
        <f t="shared" si="6"/>
        <v>12</v>
      </c>
      <c r="F893" s="15" t="str">
        <f t="shared" si="7"/>
        <v>Penambahan</v>
      </c>
    </row>
    <row r="894" spans="1:6" ht="15.75" customHeight="1" x14ac:dyDescent="0.25">
      <c r="A894" s="15" t="s">
        <v>811</v>
      </c>
      <c r="B894" s="17">
        <v>301392</v>
      </c>
      <c r="C894" s="17" t="str">
        <f>VLOOKUP(B894,'Barang &amp; Jasa'!$C$2:$D$4066,2,0)</f>
        <v>LEMBAR</v>
      </c>
      <c r="D894" s="17">
        <f>VLOOKUP(B894,'REKAP OPNAME 2 '!$B$2:$G$909,6,0)</f>
        <v>12</v>
      </c>
      <c r="E894" s="17">
        <f t="shared" si="6"/>
        <v>12</v>
      </c>
      <c r="F894" s="15" t="str">
        <f t="shared" si="7"/>
        <v>Penambahan</v>
      </c>
    </row>
    <row r="895" spans="1:6" ht="15.75" customHeight="1" x14ac:dyDescent="0.25">
      <c r="A895" s="15" t="s">
        <v>812</v>
      </c>
      <c r="B895" s="17">
        <v>301393</v>
      </c>
      <c r="C895" s="17" t="str">
        <f>VLOOKUP(B895,'Barang &amp; Jasa'!$C$2:$D$4066,2,0)</f>
        <v>LEMBAR</v>
      </c>
      <c r="D895" s="17">
        <f>VLOOKUP(B895,'REKAP OPNAME 2 '!$B$2:$G$909,6,0)</f>
        <v>2</v>
      </c>
      <c r="E895" s="17">
        <f t="shared" si="6"/>
        <v>2</v>
      </c>
      <c r="F895" s="15" t="str">
        <f t="shared" si="7"/>
        <v>Penambahan</v>
      </c>
    </row>
    <row r="896" spans="1:6" ht="15.75" customHeight="1" x14ac:dyDescent="0.25">
      <c r="A896" s="15" t="s">
        <v>813</v>
      </c>
      <c r="B896" s="17">
        <v>301394</v>
      </c>
      <c r="C896" s="17" t="str">
        <f>VLOOKUP(B896,'Barang &amp; Jasa'!$C$2:$D$4066,2,0)</f>
        <v>LEMBAR</v>
      </c>
      <c r="D896" s="17">
        <f>VLOOKUP(B896,'REKAP OPNAME 2 '!$B$2:$G$909,6,0)</f>
        <v>11</v>
      </c>
      <c r="E896" s="17">
        <f t="shared" si="6"/>
        <v>11</v>
      </c>
      <c r="F896" s="15" t="str">
        <f t="shared" si="7"/>
        <v>Penambahan</v>
      </c>
    </row>
    <row r="897" spans="1:7" ht="15.75" customHeight="1" x14ac:dyDescent="0.25">
      <c r="A897" s="15" t="s">
        <v>814</v>
      </c>
      <c r="B897" s="17">
        <v>301396</v>
      </c>
      <c r="C897" s="17" t="str">
        <f>VLOOKUP(B897,'Barang &amp; Jasa'!$C$2:$D$4066,2,0)</f>
        <v>LEMBAR</v>
      </c>
      <c r="D897" s="17">
        <f>VLOOKUP(B897,'REKAP OPNAME 2 '!$B$2:$G$909,6,0)</f>
        <v>31</v>
      </c>
      <c r="E897" s="17">
        <f t="shared" si="6"/>
        <v>31</v>
      </c>
      <c r="F897" s="15" t="str">
        <f t="shared" si="7"/>
        <v>Penambahan</v>
      </c>
    </row>
    <row r="898" spans="1:7" ht="15.75" customHeight="1" x14ac:dyDescent="0.25">
      <c r="A898" s="15" t="s">
        <v>815</v>
      </c>
      <c r="B898" s="17">
        <v>301398</v>
      </c>
      <c r="C898" s="17" t="str">
        <f>VLOOKUP(B898,'Barang &amp; Jasa'!$C$2:$D$4066,2,0)</f>
        <v>LEMBAR</v>
      </c>
      <c r="D898" s="17">
        <f>VLOOKUP(B898,'REKAP OPNAME 2 '!$B$2:$G$909,6,0)</f>
        <v>13</v>
      </c>
      <c r="E898" s="17">
        <f t="shared" si="6"/>
        <v>13</v>
      </c>
      <c r="F898" s="15" t="str">
        <f t="shared" si="7"/>
        <v>Penambahan</v>
      </c>
    </row>
    <row r="899" spans="1:7" ht="15.75" customHeight="1" x14ac:dyDescent="0.25">
      <c r="A899" s="15" t="s">
        <v>816</v>
      </c>
      <c r="B899" s="17">
        <v>301399</v>
      </c>
      <c r="C899" s="17" t="str">
        <f>VLOOKUP(B899,'Barang &amp; Jasa'!$C$2:$D$4066,2,0)</f>
        <v>LEMBAR</v>
      </c>
      <c r="D899" s="17">
        <f>VLOOKUP(B899,'REKAP OPNAME 2 '!$B$2:$G$909,6,0)</f>
        <v>2</v>
      </c>
      <c r="E899" s="17">
        <f t="shared" si="6"/>
        <v>2</v>
      </c>
      <c r="F899" s="15" t="str">
        <f t="shared" si="7"/>
        <v>Penambahan</v>
      </c>
    </row>
    <row r="900" spans="1:7" ht="15.75" customHeight="1" x14ac:dyDescent="0.25">
      <c r="A900" s="15" t="s">
        <v>817</v>
      </c>
      <c r="B900" s="17">
        <v>301400</v>
      </c>
      <c r="C900" s="17" t="str">
        <f>VLOOKUP(B900,'Barang &amp; Jasa'!$C$2:$D$4066,2,0)</f>
        <v>LEMBAR</v>
      </c>
      <c r="D900" s="17">
        <f>VLOOKUP(B900,'REKAP OPNAME 2 '!$B$2:$G$909,6,0)</f>
        <v>49</v>
      </c>
      <c r="E900" s="17">
        <f t="shared" si="6"/>
        <v>49</v>
      </c>
      <c r="F900" s="15" t="str">
        <f t="shared" si="7"/>
        <v>Penambahan</v>
      </c>
    </row>
    <row r="901" spans="1:7" ht="15.75" customHeight="1" x14ac:dyDescent="0.25">
      <c r="A901" s="15" t="s">
        <v>818</v>
      </c>
      <c r="B901" s="17">
        <v>301401</v>
      </c>
      <c r="C901" s="17" t="str">
        <f>VLOOKUP(B901,'Barang &amp; Jasa'!$C$2:$D$4066,2,0)</f>
        <v>LEMBAR</v>
      </c>
      <c r="D901" s="17">
        <f>VLOOKUP(B901,'REKAP OPNAME 2 '!$B$2:$G$909,6,0)</f>
        <v>15</v>
      </c>
      <c r="E901" s="17">
        <f t="shared" si="6"/>
        <v>15</v>
      </c>
      <c r="F901" s="15" t="str">
        <f t="shared" si="7"/>
        <v>Penambahan</v>
      </c>
    </row>
    <row r="902" spans="1:7" ht="15.75" customHeight="1" x14ac:dyDescent="0.25">
      <c r="A902" s="15" t="s">
        <v>819</v>
      </c>
      <c r="B902" s="17">
        <v>301405</v>
      </c>
      <c r="C902" s="17" t="str">
        <f>VLOOKUP(B902,'Barang &amp; Jasa'!$C$2:$D$4066,2,0)</f>
        <v>LEMBAR</v>
      </c>
      <c r="D902" s="17">
        <f>VLOOKUP(B902,'REKAP OPNAME 2 '!$B$2:$G$909,6,0)</f>
        <v>48</v>
      </c>
      <c r="E902" s="17">
        <f t="shared" si="6"/>
        <v>48</v>
      </c>
      <c r="F902" s="15" t="str">
        <f t="shared" si="7"/>
        <v>Penambahan</v>
      </c>
    </row>
    <row r="903" spans="1:7" ht="15.75" customHeight="1" x14ac:dyDescent="0.25">
      <c r="A903" s="15" t="s">
        <v>820</v>
      </c>
      <c r="B903" s="17">
        <v>301406</v>
      </c>
      <c r="C903" s="17" t="str">
        <f>VLOOKUP(B903,'Barang &amp; Jasa'!$C$2:$D$4066,2,0)</f>
        <v>LEMBAR</v>
      </c>
      <c r="D903" s="17">
        <f>VLOOKUP(B903,'REKAP OPNAME 2 '!$B$2:$G$909,6,0)</f>
        <v>24</v>
      </c>
      <c r="E903" s="17">
        <f t="shared" si="6"/>
        <v>24</v>
      </c>
      <c r="F903" s="15" t="str">
        <f t="shared" si="7"/>
        <v>Penambahan</v>
      </c>
    </row>
    <row r="904" spans="1:7" ht="15.75" customHeight="1" x14ac:dyDescent="0.25">
      <c r="A904" s="15" t="s">
        <v>821</v>
      </c>
      <c r="B904" s="17">
        <v>301407</v>
      </c>
      <c r="C904" s="17" t="str">
        <f>VLOOKUP(B904,'Barang &amp; Jasa'!$C$2:$D$4066,2,0)</f>
        <v>LEMBAR</v>
      </c>
      <c r="D904" s="17">
        <f>VLOOKUP(B904,'REKAP OPNAME 2 '!$B$2:$G$909,6,0)</f>
        <v>1</v>
      </c>
      <c r="E904" s="17">
        <f t="shared" si="6"/>
        <v>1</v>
      </c>
      <c r="F904" s="15" t="str">
        <f t="shared" si="7"/>
        <v>Penambahan</v>
      </c>
    </row>
    <row r="905" spans="1:7" ht="15.75" customHeight="1" x14ac:dyDescent="0.25">
      <c r="A905" s="15" t="s">
        <v>822</v>
      </c>
      <c r="B905" s="17">
        <v>301417</v>
      </c>
      <c r="C905" s="17" t="str">
        <f>VLOOKUP(B905,'Barang &amp; Jasa'!$C$2:$D$4066,2,0)</f>
        <v>LEMBAR</v>
      </c>
      <c r="D905" s="17">
        <f>VLOOKUP(B905,'REKAP OPNAME 2 '!$B$2:$G$909,6,0)</f>
        <v>2</v>
      </c>
      <c r="E905" s="17">
        <f t="shared" si="6"/>
        <v>2</v>
      </c>
      <c r="F905" s="15" t="str">
        <f t="shared" si="7"/>
        <v>Penambahan</v>
      </c>
    </row>
    <row r="906" spans="1:7" ht="15.75" customHeight="1" x14ac:dyDescent="0.25">
      <c r="A906" s="15" t="s">
        <v>823</v>
      </c>
      <c r="B906" s="17">
        <v>302139</v>
      </c>
      <c r="C906" s="17" t="str">
        <f>VLOOKUP(B906,'Barang &amp; Jasa'!$C$2:$D$4066,2,0)</f>
        <v>LEMBAR</v>
      </c>
      <c r="D906" s="17">
        <f>VLOOKUP(B906,'REKAP OPNAME 2 '!$B$2:$G$909,6,0)</f>
        <v>2</v>
      </c>
      <c r="E906" s="17">
        <f t="shared" si="6"/>
        <v>2</v>
      </c>
      <c r="F906" s="15" t="str">
        <f t="shared" si="7"/>
        <v>Penambahan</v>
      </c>
    </row>
    <row r="907" spans="1:7" ht="15.75" customHeight="1" x14ac:dyDescent="0.25">
      <c r="A907" s="15" t="s">
        <v>824</v>
      </c>
      <c r="B907" s="17">
        <v>302063</v>
      </c>
      <c r="C907" s="17" t="str">
        <f>VLOOKUP(B907,'Barang &amp; Jasa'!$C$2:$D$4066,2,0)</f>
        <v>LEMBAR</v>
      </c>
      <c r="D907" s="17">
        <f>VLOOKUP(B907,'REKAP OPNAME 2 '!$B$2:$G$909,6,0)</f>
        <v>4</v>
      </c>
      <c r="E907" s="17">
        <f t="shared" si="6"/>
        <v>4</v>
      </c>
      <c r="F907" s="15" t="str">
        <f t="shared" si="7"/>
        <v>Penambahan</v>
      </c>
    </row>
    <row r="908" spans="1:7" ht="15.75" customHeight="1" x14ac:dyDescent="0.25">
      <c r="A908" s="15" t="s">
        <v>825</v>
      </c>
      <c r="B908" s="17">
        <v>301618</v>
      </c>
      <c r="C908" s="17" t="str">
        <f>VLOOKUP(B908,'Barang &amp; Jasa'!$C$2:$D$4066,2,0)</f>
        <v>PCS</v>
      </c>
      <c r="D908" s="17">
        <f>VLOOKUP(B908,'REKAP OPNAME 2 '!$B$2:$G$909,6,0)</f>
        <v>2</v>
      </c>
      <c r="E908" s="17">
        <f t="shared" si="6"/>
        <v>2</v>
      </c>
      <c r="F908" s="15" t="str">
        <f t="shared" si="7"/>
        <v>Penambahan</v>
      </c>
    </row>
    <row r="909" spans="1:7" ht="15.75" customHeight="1" x14ac:dyDescent="0.25">
      <c r="A909" s="15" t="s">
        <v>826</v>
      </c>
      <c r="B909" s="17">
        <v>301619</v>
      </c>
      <c r="C909" s="17" t="str">
        <f>VLOOKUP(B909,'Barang &amp; Jasa'!$C$2:$D$4066,2,0)</f>
        <v>PCS</v>
      </c>
      <c r="D909" s="17">
        <f>VLOOKUP(B909,'REKAP OPNAME 2 '!$B$2:$G$909,6,0)</f>
        <v>1</v>
      </c>
      <c r="E909" s="17">
        <f t="shared" si="6"/>
        <v>1</v>
      </c>
      <c r="F909" s="15" t="str">
        <f t="shared" si="7"/>
        <v>Penambahan</v>
      </c>
    </row>
    <row r="910" spans="1:7" ht="15.75" customHeight="1" x14ac:dyDescent="0.25">
      <c r="A910" s="9" t="s">
        <v>827</v>
      </c>
      <c r="B910" s="10">
        <v>103555</v>
      </c>
      <c r="C910" s="9"/>
      <c r="E910" s="9">
        <v>1</v>
      </c>
      <c r="F910" s="9" t="s">
        <v>835</v>
      </c>
      <c r="G910" s="9"/>
    </row>
    <row r="911" spans="1:7" ht="15.75" customHeight="1" x14ac:dyDescent="0.25">
      <c r="A911" s="9" t="s">
        <v>828</v>
      </c>
      <c r="B911" s="10">
        <v>101488</v>
      </c>
      <c r="C911" s="9"/>
      <c r="E911" s="9">
        <v>240</v>
      </c>
      <c r="F911" s="9" t="s">
        <v>835</v>
      </c>
      <c r="G911" s="9">
        <v>30780</v>
      </c>
    </row>
    <row r="912" spans="1:7" ht="15.75" customHeight="1" x14ac:dyDescent="0.25">
      <c r="A912" s="9" t="s">
        <v>829</v>
      </c>
      <c r="B912" s="10">
        <v>101016</v>
      </c>
      <c r="C912" s="9"/>
      <c r="E912" s="9">
        <v>250</v>
      </c>
      <c r="F912" s="9" t="s">
        <v>835</v>
      </c>
      <c r="G912" s="9">
        <v>64000</v>
      </c>
    </row>
    <row r="913" spans="1:7" ht="15.75" customHeight="1" x14ac:dyDescent="0.25">
      <c r="A913" s="9" t="s">
        <v>830</v>
      </c>
      <c r="B913" s="10">
        <v>103505</v>
      </c>
      <c r="C913" s="9"/>
      <c r="E913" s="9">
        <v>100</v>
      </c>
      <c r="F913" s="9" t="s">
        <v>835</v>
      </c>
      <c r="G913" s="9">
        <v>322175</v>
      </c>
    </row>
    <row r="914" spans="1:7" ht="15.75" customHeight="1" x14ac:dyDescent="0.25">
      <c r="A914" s="9" t="s">
        <v>831</v>
      </c>
      <c r="B914" s="10">
        <v>103504</v>
      </c>
      <c r="C914" s="9"/>
      <c r="E914" s="9">
        <v>200</v>
      </c>
      <c r="F914" s="9" t="s">
        <v>835</v>
      </c>
      <c r="G914" s="9">
        <v>386610</v>
      </c>
    </row>
    <row r="915" spans="1:7" ht="15.75" customHeight="1" x14ac:dyDescent="0.25">
      <c r="A915" s="9" t="s">
        <v>832</v>
      </c>
      <c r="B915" s="12">
        <v>103493</v>
      </c>
      <c r="C915" s="9"/>
      <c r="E915" s="9">
        <v>7</v>
      </c>
      <c r="F915" s="9" t="s">
        <v>838</v>
      </c>
      <c r="G915" s="9">
        <v>26500</v>
      </c>
    </row>
    <row r="916" spans="1:7" ht="15.75" customHeight="1" x14ac:dyDescent="0.25">
      <c r="A916" s="9" t="s">
        <v>841</v>
      </c>
      <c r="B916" s="12">
        <v>103439</v>
      </c>
      <c r="C916" s="9"/>
      <c r="E916" s="9">
        <v>2</v>
      </c>
      <c r="F916" s="9" t="s">
        <v>838</v>
      </c>
      <c r="G916" s="9">
        <v>260000</v>
      </c>
    </row>
    <row r="917" spans="1:7" ht="15.75" customHeight="1" x14ac:dyDescent="0.25">
      <c r="A917" s="9" t="s">
        <v>833</v>
      </c>
      <c r="B917" s="12">
        <v>103513</v>
      </c>
      <c r="C917" s="9"/>
      <c r="E917" s="9">
        <v>20</v>
      </c>
      <c r="F917" s="9" t="s">
        <v>838</v>
      </c>
      <c r="G917" s="9">
        <v>12000</v>
      </c>
    </row>
    <row r="918" spans="1:7" ht="15.75" customHeight="1" x14ac:dyDescent="0.25">
      <c r="A918" s="15"/>
      <c r="F918" s="15"/>
    </row>
    <row r="919" spans="1:7" ht="15.75" customHeight="1" x14ac:dyDescent="0.25">
      <c r="A919" s="15"/>
      <c r="F919" s="15"/>
    </row>
    <row r="920" spans="1:7" ht="15.75" customHeight="1" x14ac:dyDescent="0.25">
      <c r="A920" s="15"/>
      <c r="F920" s="15"/>
    </row>
    <row r="921" spans="1:7" ht="15.75" customHeight="1" x14ac:dyDescent="0.25">
      <c r="A921" s="15"/>
      <c r="F921" s="15"/>
    </row>
    <row r="922" spans="1:7" ht="15.75" customHeight="1" x14ac:dyDescent="0.25">
      <c r="A922" s="15"/>
      <c r="F922" s="15"/>
    </row>
    <row r="923" spans="1:7" ht="15.75" customHeight="1" x14ac:dyDescent="0.25">
      <c r="A923" s="15"/>
      <c r="F923" s="15"/>
    </row>
    <row r="924" spans="1:7" ht="15.75" customHeight="1" x14ac:dyDescent="0.25">
      <c r="A924" s="15"/>
      <c r="F924" s="15"/>
    </row>
    <row r="925" spans="1:7" ht="15.75" customHeight="1" x14ac:dyDescent="0.25">
      <c r="A925" s="15"/>
      <c r="F925" s="15"/>
    </row>
    <row r="926" spans="1:7" ht="15.75" customHeight="1" x14ac:dyDescent="0.25">
      <c r="A926" s="15"/>
      <c r="F926" s="15"/>
    </row>
    <row r="927" spans="1:7" ht="15.75" customHeight="1" x14ac:dyDescent="0.25">
      <c r="A927" s="15"/>
      <c r="F927" s="15"/>
    </row>
    <row r="928" spans="1:7" ht="15.75" customHeight="1" x14ac:dyDescent="0.25">
      <c r="A928" s="15"/>
      <c r="F928" s="15"/>
    </row>
    <row r="929" spans="1:6" ht="15.75" customHeight="1" x14ac:dyDescent="0.25">
      <c r="A929" s="15"/>
      <c r="F929" s="15"/>
    </row>
    <row r="930" spans="1:6" ht="15.75" customHeight="1" x14ac:dyDescent="0.25">
      <c r="A930" s="15"/>
      <c r="F930" s="15"/>
    </row>
    <row r="931" spans="1:6" ht="15.75" customHeight="1" x14ac:dyDescent="0.25">
      <c r="A931" s="15"/>
      <c r="F931" s="15"/>
    </row>
    <row r="932" spans="1:6" ht="15.75" customHeight="1" x14ac:dyDescent="0.25">
      <c r="A932" s="15"/>
      <c r="F932" s="15"/>
    </row>
    <row r="933" spans="1:6" ht="15.75" customHeight="1" x14ac:dyDescent="0.25">
      <c r="A933" s="15"/>
      <c r="F933" s="15"/>
    </row>
    <row r="934" spans="1:6" ht="15.75" customHeight="1" x14ac:dyDescent="0.25">
      <c r="A934" s="15"/>
      <c r="F934" s="15"/>
    </row>
    <row r="935" spans="1:6" ht="15.75" customHeight="1" x14ac:dyDescent="0.25">
      <c r="A935" s="15"/>
      <c r="F935" s="15"/>
    </row>
    <row r="936" spans="1:6" ht="15.75" customHeight="1" x14ac:dyDescent="0.25">
      <c r="A936" s="15"/>
      <c r="F936" s="15"/>
    </row>
    <row r="937" spans="1:6" ht="15.75" customHeight="1" x14ac:dyDescent="0.25">
      <c r="A937" s="15"/>
      <c r="F937" s="15"/>
    </row>
    <row r="938" spans="1:6" ht="15.75" customHeight="1" x14ac:dyDescent="0.25">
      <c r="A938" s="15"/>
      <c r="F938" s="15"/>
    </row>
    <row r="939" spans="1:6" ht="15.75" customHeight="1" x14ac:dyDescent="0.25">
      <c r="A939" s="15"/>
      <c r="F939" s="15"/>
    </row>
    <row r="940" spans="1:6" ht="15.75" customHeight="1" x14ac:dyDescent="0.25">
      <c r="A940" s="15"/>
      <c r="F940" s="15"/>
    </row>
    <row r="941" spans="1:6" ht="15.75" customHeight="1" x14ac:dyDescent="0.25">
      <c r="A941" s="15"/>
      <c r="F941" s="15"/>
    </row>
    <row r="942" spans="1:6" ht="15.75" customHeight="1" x14ac:dyDescent="0.25">
      <c r="A942" s="15"/>
      <c r="F942" s="15"/>
    </row>
    <row r="943" spans="1:6" ht="15.75" customHeight="1" x14ac:dyDescent="0.25">
      <c r="A943" s="15"/>
      <c r="F943" s="15"/>
    </row>
    <row r="944" spans="1:6" ht="15.75" customHeight="1" x14ac:dyDescent="0.25">
      <c r="A944" s="15"/>
      <c r="F944" s="15"/>
    </row>
    <row r="945" spans="1:6" ht="15.75" customHeight="1" x14ac:dyDescent="0.25">
      <c r="A945" s="15"/>
      <c r="F945" s="15"/>
    </row>
    <row r="946" spans="1:6" ht="15.75" customHeight="1" x14ac:dyDescent="0.25">
      <c r="A946" s="15"/>
      <c r="F946" s="15"/>
    </row>
    <row r="947" spans="1:6" ht="15.75" customHeight="1" x14ac:dyDescent="0.25">
      <c r="A947" s="15"/>
      <c r="F947" s="15"/>
    </row>
    <row r="948" spans="1:6" ht="15.75" customHeight="1" x14ac:dyDescent="0.25">
      <c r="A948" s="15"/>
      <c r="F948" s="15"/>
    </row>
    <row r="949" spans="1:6" ht="15.75" customHeight="1" x14ac:dyDescent="0.25">
      <c r="A949" s="15"/>
      <c r="F949" s="15"/>
    </row>
    <row r="950" spans="1:6" ht="15.75" customHeight="1" x14ac:dyDescent="0.25">
      <c r="A950" s="15"/>
      <c r="F950" s="15"/>
    </row>
    <row r="951" spans="1:6" ht="15.75" customHeight="1" x14ac:dyDescent="0.25">
      <c r="A951" s="15"/>
      <c r="F951" s="15"/>
    </row>
    <row r="952" spans="1:6" ht="15.75" customHeight="1" x14ac:dyDescent="0.25">
      <c r="A952" s="15"/>
      <c r="F952" s="15"/>
    </row>
    <row r="953" spans="1:6" ht="15.75" customHeight="1" x14ac:dyDescent="0.25">
      <c r="A953" s="15"/>
      <c r="F953" s="15"/>
    </row>
    <row r="954" spans="1:6" ht="15.75" customHeight="1" x14ac:dyDescent="0.25">
      <c r="A954" s="15"/>
      <c r="F954" s="15"/>
    </row>
    <row r="955" spans="1:6" ht="15.75" customHeight="1" x14ac:dyDescent="0.25">
      <c r="A955" s="15"/>
      <c r="F955" s="15"/>
    </row>
    <row r="956" spans="1:6" ht="15.75" customHeight="1" x14ac:dyDescent="0.25">
      <c r="A956" s="15"/>
      <c r="F956" s="15"/>
    </row>
    <row r="957" spans="1:6" ht="15.75" customHeight="1" x14ac:dyDescent="0.25">
      <c r="A957" s="15"/>
      <c r="F957" s="15"/>
    </row>
    <row r="958" spans="1:6" ht="15.75" customHeight="1" x14ac:dyDescent="0.25">
      <c r="A958" s="15"/>
      <c r="F958" s="15"/>
    </row>
    <row r="959" spans="1:6" ht="15.75" customHeight="1" x14ac:dyDescent="0.25">
      <c r="A959" s="15"/>
      <c r="F959" s="15"/>
    </row>
    <row r="960" spans="1:6" ht="15.75" customHeight="1" x14ac:dyDescent="0.25">
      <c r="A960" s="15"/>
      <c r="F960" s="15"/>
    </row>
    <row r="961" spans="1:6" ht="15.75" customHeight="1" x14ac:dyDescent="0.25">
      <c r="A961" s="15"/>
      <c r="F961" s="15"/>
    </row>
    <row r="962" spans="1:6" ht="15.75" customHeight="1" x14ac:dyDescent="0.25">
      <c r="A962" s="15"/>
      <c r="F962" s="15"/>
    </row>
    <row r="963" spans="1:6" ht="15.75" customHeight="1" x14ac:dyDescent="0.25">
      <c r="A963" s="15"/>
      <c r="F963" s="15"/>
    </row>
    <row r="964" spans="1:6" ht="15.75" customHeight="1" x14ac:dyDescent="0.25">
      <c r="A964" s="15"/>
      <c r="F964" s="15"/>
    </row>
    <row r="965" spans="1:6" ht="15.75" customHeight="1" x14ac:dyDescent="0.25">
      <c r="A965" s="15"/>
      <c r="F965" s="15"/>
    </row>
    <row r="966" spans="1:6" ht="15.75" customHeight="1" x14ac:dyDescent="0.25">
      <c r="A966" s="15"/>
      <c r="F966" s="15"/>
    </row>
    <row r="967" spans="1:6" ht="15.75" customHeight="1" x14ac:dyDescent="0.25">
      <c r="A967" s="15"/>
      <c r="F967" s="15"/>
    </row>
    <row r="968" spans="1:6" ht="15.75" customHeight="1" x14ac:dyDescent="0.25">
      <c r="A968" s="15"/>
      <c r="F968" s="15"/>
    </row>
    <row r="969" spans="1:6" ht="15.75" customHeight="1" x14ac:dyDescent="0.25">
      <c r="A969" s="15"/>
      <c r="F969" s="15"/>
    </row>
    <row r="970" spans="1:6" ht="15.75" customHeight="1" x14ac:dyDescent="0.25">
      <c r="A970" s="15"/>
      <c r="F970" s="15"/>
    </row>
    <row r="971" spans="1:6" ht="15.75" customHeight="1" x14ac:dyDescent="0.25">
      <c r="A971" s="15"/>
      <c r="F971" s="15"/>
    </row>
    <row r="972" spans="1:6" ht="15.75" customHeight="1" x14ac:dyDescent="0.25">
      <c r="A972" s="15"/>
      <c r="F972" s="15"/>
    </row>
    <row r="973" spans="1:6" ht="15.75" customHeight="1" x14ac:dyDescent="0.25">
      <c r="A973" s="15"/>
      <c r="F973" s="15"/>
    </row>
    <row r="974" spans="1:6" ht="15.75" customHeight="1" x14ac:dyDescent="0.25">
      <c r="A974" s="15"/>
      <c r="F974" s="15"/>
    </row>
    <row r="975" spans="1:6" ht="15.75" customHeight="1" x14ac:dyDescent="0.25">
      <c r="A975" s="15"/>
      <c r="F975" s="15"/>
    </row>
    <row r="976" spans="1:6" ht="15.75" customHeight="1" x14ac:dyDescent="0.25">
      <c r="A976" s="15"/>
      <c r="F976" s="15"/>
    </row>
    <row r="977" spans="1:6" ht="15.75" customHeight="1" x14ac:dyDescent="0.25">
      <c r="A977" s="15"/>
      <c r="F977" s="15"/>
    </row>
    <row r="978" spans="1:6" ht="15.75" customHeight="1" x14ac:dyDescent="0.25">
      <c r="A978" s="15"/>
      <c r="F978" s="15"/>
    </row>
    <row r="979" spans="1:6" ht="15.75" customHeight="1" x14ac:dyDescent="0.25">
      <c r="A979" s="15"/>
      <c r="F979" s="15"/>
    </row>
    <row r="980" spans="1:6" ht="15.75" customHeight="1" x14ac:dyDescent="0.25">
      <c r="A980" s="15"/>
      <c r="F980" s="15"/>
    </row>
    <row r="981" spans="1:6" ht="15.75" customHeight="1" x14ac:dyDescent="0.25">
      <c r="A981" s="15"/>
      <c r="F981" s="15"/>
    </row>
    <row r="982" spans="1:6" ht="15.75" customHeight="1" x14ac:dyDescent="0.25">
      <c r="A982" s="15"/>
      <c r="F982" s="15"/>
    </row>
    <row r="983" spans="1:6" ht="15.75" customHeight="1" x14ac:dyDescent="0.25">
      <c r="A983" s="15"/>
      <c r="F983" s="15"/>
    </row>
    <row r="984" spans="1:6" ht="15.75" customHeight="1" x14ac:dyDescent="0.25">
      <c r="A984" s="15"/>
      <c r="F984" s="15"/>
    </row>
    <row r="985" spans="1:6" ht="15.75" customHeight="1" x14ac:dyDescent="0.25">
      <c r="A985" s="15"/>
      <c r="F985" s="15"/>
    </row>
    <row r="986" spans="1:6" ht="15.75" customHeight="1" x14ac:dyDescent="0.25">
      <c r="A986" s="15"/>
      <c r="F986" s="15"/>
    </row>
    <row r="987" spans="1:6" ht="15.75" customHeight="1" x14ac:dyDescent="0.25">
      <c r="A987" s="15"/>
      <c r="F987" s="15"/>
    </row>
    <row r="988" spans="1:6" ht="15.75" customHeight="1" x14ac:dyDescent="0.25">
      <c r="A988" s="15"/>
      <c r="F988" s="15"/>
    </row>
    <row r="989" spans="1:6" ht="15.75" customHeight="1" x14ac:dyDescent="0.25">
      <c r="A989" s="15"/>
      <c r="F989" s="15"/>
    </row>
    <row r="990" spans="1:6" ht="15.75" customHeight="1" x14ac:dyDescent="0.25">
      <c r="A990" s="15"/>
      <c r="F990" s="15"/>
    </row>
    <row r="991" spans="1:6" ht="15.75" customHeight="1" x14ac:dyDescent="0.25">
      <c r="A991" s="15"/>
      <c r="F991" s="15"/>
    </row>
    <row r="992" spans="1:6" ht="15.75" customHeight="1" x14ac:dyDescent="0.25">
      <c r="A992" s="15"/>
      <c r="F992" s="15"/>
    </row>
    <row r="993" spans="1:6" ht="15.75" customHeight="1" x14ac:dyDescent="0.25">
      <c r="A993" s="15"/>
      <c r="F993" s="15"/>
    </row>
    <row r="994" spans="1:6" ht="15.75" customHeight="1" x14ac:dyDescent="0.25">
      <c r="A994" s="15"/>
      <c r="F994" s="15"/>
    </row>
    <row r="995" spans="1:6" ht="15.75" customHeight="1" x14ac:dyDescent="0.25">
      <c r="A995" s="15"/>
      <c r="F995" s="15"/>
    </row>
    <row r="996" spans="1:6" ht="15.75" customHeight="1" x14ac:dyDescent="0.25">
      <c r="A996" s="15"/>
      <c r="F996" s="15"/>
    </row>
    <row r="997" spans="1:6" ht="15.75" customHeight="1" x14ac:dyDescent="0.25">
      <c r="A997" s="15"/>
      <c r="F997" s="15"/>
    </row>
    <row r="998" spans="1:6" ht="15.75" customHeight="1" x14ac:dyDescent="0.25">
      <c r="A998" s="15"/>
      <c r="F998" s="15"/>
    </row>
    <row r="999" spans="1:6" ht="15.75" customHeight="1" x14ac:dyDescent="0.25">
      <c r="A999" s="15"/>
      <c r="F999" s="15"/>
    </row>
    <row r="1000" spans="1:6" ht="15.75" customHeight="1" x14ac:dyDescent="0.25">
      <c r="A1000" s="15"/>
      <c r="F1000" s="15"/>
    </row>
  </sheetData>
  <autoFilter ref="A1:G917" xr:uid="{00000000-0009-0000-0000-000002000000}"/>
  <dataValidations count="1">
    <dataValidation type="list" allowBlank="1" showErrorMessage="1" sqref="F910:F917" xr:uid="{00000000-0002-0000-0200-000000000000}">
      <formula1>"Penambahan,Pengurangan"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51.75" customWidth="1"/>
    <col min="2" max="2" width="12.375" customWidth="1"/>
    <col min="3" max="3" width="8.125" customWidth="1"/>
    <col min="4" max="4" width="10.125" customWidth="1"/>
    <col min="5" max="5" width="13.625" customWidth="1"/>
    <col min="6" max="6" width="20.5" customWidth="1"/>
    <col min="7" max="7" width="18.125" customWidth="1"/>
    <col min="8" max="8" width="19.125" customWidth="1"/>
    <col min="9" max="9" width="18.5" customWidth="1"/>
    <col min="10" max="26" width="8.5" customWidth="1"/>
  </cols>
  <sheetData>
    <row r="1" spans="1:26" ht="33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6" t="s">
        <v>9</v>
      </c>
      <c r="B2" s="7">
        <v>102097</v>
      </c>
      <c r="C2" s="8" t="s">
        <v>10</v>
      </c>
      <c r="D2" s="9">
        <f>VLOOKUP(B2,'HASIL REKAP OPNAME 2'!$B$2:$E$9094,4,0)</f>
        <v>16</v>
      </c>
      <c r="E2" s="9">
        <v>0</v>
      </c>
      <c r="F2" s="9" t="s">
        <v>11</v>
      </c>
      <c r="G2" s="9" t="s">
        <v>835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 customHeight="1" x14ac:dyDescent="0.25">
      <c r="A3" s="6" t="s">
        <v>846</v>
      </c>
      <c r="B3" s="7">
        <v>102042</v>
      </c>
      <c r="C3" s="8" t="s">
        <v>10</v>
      </c>
      <c r="D3" s="9">
        <f>VLOOKUP(B3,'HASIL REKAP OPNAME 2'!$B$2:$E$9094,4,0)</f>
        <v>0</v>
      </c>
      <c r="E3" s="9">
        <v>0</v>
      </c>
      <c r="F3" s="9" t="s">
        <v>11</v>
      </c>
      <c r="G3" s="9" t="s">
        <v>838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6" t="s">
        <v>12</v>
      </c>
      <c r="B4" s="7">
        <v>102043</v>
      </c>
      <c r="C4" s="8" t="s">
        <v>10</v>
      </c>
      <c r="D4" s="9">
        <f>VLOOKUP(B4,'HASIL REKAP OPNAME 2'!$B$2:$E$9094,4,0)</f>
        <v>50</v>
      </c>
      <c r="E4" s="9">
        <v>0</v>
      </c>
      <c r="F4" s="9" t="s">
        <v>11</v>
      </c>
      <c r="G4" s="9" t="s">
        <v>835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 x14ac:dyDescent="0.25">
      <c r="A5" s="6" t="s">
        <v>13</v>
      </c>
      <c r="B5" s="10">
        <v>100975</v>
      </c>
      <c r="C5" s="9" t="s">
        <v>10</v>
      </c>
      <c r="D5" s="9">
        <f>VLOOKUP(B5,'HASIL REKAP OPNAME 2'!$B$2:$E$9094,4,0)</f>
        <v>90</v>
      </c>
      <c r="E5" s="9">
        <v>0</v>
      </c>
      <c r="F5" s="9" t="s">
        <v>11</v>
      </c>
      <c r="G5" s="9" t="s">
        <v>835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6" t="s">
        <v>14</v>
      </c>
      <c r="B6" s="10">
        <v>102196</v>
      </c>
      <c r="C6" s="9" t="s">
        <v>10</v>
      </c>
      <c r="D6" s="9">
        <f>VLOOKUP(B6,'HASIL REKAP OPNAME 2'!$B$2:$E$9094,4,0)</f>
        <v>6</v>
      </c>
      <c r="E6" s="9">
        <v>0</v>
      </c>
      <c r="F6" s="9" t="s">
        <v>11</v>
      </c>
      <c r="G6" s="9" t="s">
        <v>835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6" t="s">
        <v>847</v>
      </c>
      <c r="B7" s="10">
        <v>100977</v>
      </c>
      <c r="C7" s="9" t="s">
        <v>10</v>
      </c>
      <c r="D7" s="9">
        <f>VLOOKUP(B7,'HASIL REKAP OPNAME 2'!$B$2:$E$9094,4,0)</f>
        <v>0</v>
      </c>
      <c r="E7" s="9">
        <v>0</v>
      </c>
      <c r="F7" s="9" t="s">
        <v>11</v>
      </c>
      <c r="G7" s="9" t="s">
        <v>838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25">
      <c r="A8" s="6" t="s">
        <v>15</v>
      </c>
      <c r="B8" s="10">
        <v>102198</v>
      </c>
      <c r="C8" s="9" t="s">
        <v>10</v>
      </c>
      <c r="D8" s="9">
        <f>VLOOKUP(B8,'HASIL REKAP OPNAME 2'!$B$2:$E$9094,4,0)</f>
        <v>2</v>
      </c>
      <c r="E8" s="9">
        <v>0</v>
      </c>
      <c r="F8" s="9" t="s">
        <v>11</v>
      </c>
      <c r="G8" s="9" t="s">
        <v>835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6" t="s">
        <v>16</v>
      </c>
      <c r="B9" s="10">
        <v>100979</v>
      </c>
      <c r="C9" s="9" t="s">
        <v>10</v>
      </c>
      <c r="D9" s="9">
        <f>VLOOKUP(B9,'HASIL REKAP OPNAME 2'!$B$2:$E$9094,4,0)</f>
        <v>6</v>
      </c>
      <c r="E9" s="9">
        <f>VLOOKUP(B9,'Penyesuaian Persediaan - ARU'!$B$2:$G$813,6,0)</f>
        <v>20500</v>
      </c>
      <c r="F9" s="9" t="s">
        <v>11</v>
      </c>
      <c r="G9" s="9" t="s">
        <v>838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25">
      <c r="A10" s="6" t="s">
        <v>17</v>
      </c>
      <c r="B10" s="10">
        <v>102200</v>
      </c>
      <c r="C10" s="9" t="s">
        <v>10</v>
      </c>
      <c r="D10" s="9">
        <f>VLOOKUP(B10,'HASIL REKAP OPNAME 2'!$B$2:$E$9094,4,0)</f>
        <v>3</v>
      </c>
      <c r="E10" s="9">
        <v>0</v>
      </c>
      <c r="F10" s="9" t="s">
        <v>11</v>
      </c>
      <c r="G10" s="9" t="s">
        <v>835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 x14ac:dyDescent="0.25">
      <c r="A11" s="6" t="s">
        <v>18</v>
      </c>
      <c r="B11" s="10">
        <v>100983</v>
      </c>
      <c r="C11" s="9" t="s">
        <v>10</v>
      </c>
      <c r="D11" s="9">
        <f>VLOOKUP(B11,'HASIL REKAP OPNAME 2'!$B$2:$E$9094,4,0)</f>
        <v>3</v>
      </c>
      <c r="E11" s="9">
        <f>VLOOKUP(B11,'Penyesuaian Persediaan - ARU'!$B$2:$G$813,6,0)</f>
        <v>20000</v>
      </c>
      <c r="F11" s="9" t="s">
        <v>11</v>
      </c>
      <c r="G11" s="9" t="s">
        <v>838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25">
      <c r="A12" s="6" t="s">
        <v>19</v>
      </c>
      <c r="B12" s="10">
        <v>102204</v>
      </c>
      <c r="C12" s="9" t="s">
        <v>10</v>
      </c>
      <c r="D12" s="9">
        <f>VLOOKUP(B12,'HASIL REKAP OPNAME 2'!$B$2:$E$9094,4,0)</f>
        <v>2</v>
      </c>
      <c r="E12" s="9">
        <v>0</v>
      </c>
      <c r="F12" s="9" t="s">
        <v>11</v>
      </c>
      <c r="G12" s="9" t="s">
        <v>835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25">
      <c r="A13" s="6" t="s">
        <v>20</v>
      </c>
      <c r="B13" s="10">
        <v>100984</v>
      </c>
      <c r="C13" s="9" t="s">
        <v>10</v>
      </c>
      <c r="D13" s="9">
        <f>VLOOKUP(B13,'HASIL REKAP OPNAME 2'!$B$2:$E$9094,4,0)</f>
        <v>5</v>
      </c>
      <c r="E13" s="9">
        <f>VLOOKUP(B13,'Penyesuaian Persediaan - ARU'!$B$2:$G$813,6,0)</f>
        <v>99500</v>
      </c>
      <c r="F13" s="9" t="s">
        <v>11</v>
      </c>
      <c r="G13" s="9" t="s">
        <v>838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25">
      <c r="A14" s="6" t="s">
        <v>21</v>
      </c>
      <c r="B14" s="10">
        <v>102205</v>
      </c>
      <c r="C14" s="9" t="s">
        <v>10</v>
      </c>
      <c r="D14" s="9">
        <f>VLOOKUP(B14,'HASIL REKAP OPNAME 2'!$B$2:$E$9094,4,0)</f>
        <v>2</v>
      </c>
      <c r="E14" s="9">
        <v>0</v>
      </c>
      <c r="F14" s="9" t="s">
        <v>11</v>
      </c>
      <c r="G14" s="9" t="s">
        <v>835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25">
      <c r="A15" s="6" t="s">
        <v>22</v>
      </c>
      <c r="B15" s="10">
        <v>100985</v>
      </c>
      <c r="C15" s="9" t="s">
        <v>10</v>
      </c>
      <c r="D15" s="9">
        <f>VLOOKUP(B15,'HASIL REKAP OPNAME 2'!$B$2:$E$9094,4,0)</f>
        <v>1</v>
      </c>
      <c r="E15" s="9">
        <v>0</v>
      </c>
      <c r="F15" s="9" t="s">
        <v>11</v>
      </c>
      <c r="G15" s="9" t="s">
        <v>835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25">
      <c r="A16" s="6" t="s">
        <v>23</v>
      </c>
      <c r="B16" s="10">
        <v>103484</v>
      </c>
      <c r="C16" s="9" t="s">
        <v>10</v>
      </c>
      <c r="D16" s="9">
        <f>VLOOKUP(B16,'HASIL REKAP OPNAME 2'!$B$2:$E$9094,4,0)</f>
        <v>1</v>
      </c>
      <c r="E16" s="9">
        <v>0</v>
      </c>
      <c r="F16" s="9" t="s">
        <v>11</v>
      </c>
      <c r="G16" s="9" t="s">
        <v>835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 x14ac:dyDescent="0.25">
      <c r="A17" s="6" t="s">
        <v>24</v>
      </c>
      <c r="B17" s="10">
        <v>100989</v>
      </c>
      <c r="C17" s="9" t="s">
        <v>10</v>
      </c>
      <c r="D17" s="9">
        <f>VLOOKUP(B17,'HASIL REKAP OPNAME 2'!$B$2:$E$9094,4,0)</f>
        <v>40</v>
      </c>
      <c r="E17" s="9">
        <v>0</v>
      </c>
      <c r="F17" s="9" t="s">
        <v>11</v>
      </c>
      <c r="G17" s="9" t="s">
        <v>835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 x14ac:dyDescent="0.25">
      <c r="A18" s="6" t="s">
        <v>25</v>
      </c>
      <c r="B18" s="10">
        <v>102210</v>
      </c>
      <c r="C18" s="9" t="s">
        <v>10</v>
      </c>
      <c r="D18" s="9">
        <f>VLOOKUP(B18,'HASIL REKAP OPNAME 2'!$B$2:$E$9094,4,0)</f>
        <v>1</v>
      </c>
      <c r="E18" s="9">
        <v>0</v>
      </c>
      <c r="F18" s="9" t="s">
        <v>11</v>
      </c>
      <c r="G18" s="9" t="s">
        <v>835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 x14ac:dyDescent="0.25">
      <c r="A19" s="6" t="s">
        <v>26</v>
      </c>
      <c r="B19" s="10">
        <v>103310</v>
      </c>
      <c r="C19" s="9" t="s">
        <v>10</v>
      </c>
      <c r="D19" s="9">
        <f>VLOOKUP(B19,'HASIL REKAP OPNAME 2'!$B$2:$E$9094,4,0)</f>
        <v>10</v>
      </c>
      <c r="E19" s="9">
        <v>0</v>
      </c>
      <c r="F19" s="9" t="s">
        <v>11</v>
      </c>
      <c r="G19" s="9" t="s">
        <v>835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25">
      <c r="A20" s="6" t="s">
        <v>27</v>
      </c>
      <c r="B20" s="10">
        <v>102219</v>
      </c>
      <c r="C20" s="9" t="s">
        <v>10</v>
      </c>
      <c r="D20" s="9">
        <f>VLOOKUP(B20,'HASIL REKAP OPNAME 2'!$B$2:$E$9094,4,0)</f>
        <v>1</v>
      </c>
      <c r="E20" s="9">
        <v>0</v>
      </c>
      <c r="F20" s="9" t="s">
        <v>11</v>
      </c>
      <c r="G20" s="9" t="s">
        <v>835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 x14ac:dyDescent="0.25">
      <c r="A21" s="6" t="s">
        <v>28</v>
      </c>
      <c r="B21" s="10">
        <v>100999</v>
      </c>
      <c r="C21" s="9" t="s">
        <v>29</v>
      </c>
      <c r="D21" s="9">
        <f>VLOOKUP(B21,'HASIL REKAP OPNAME 2'!$B$2:$E$9094,4,0)</f>
        <v>1</v>
      </c>
      <c r="E21" s="9">
        <v>0</v>
      </c>
      <c r="F21" s="9" t="s">
        <v>11</v>
      </c>
      <c r="G21" s="9" t="s">
        <v>835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 x14ac:dyDescent="0.25">
      <c r="A22" s="6" t="s">
        <v>30</v>
      </c>
      <c r="B22" s="10">
        <v>101003</v>
      </c>
      <c r="C22" s="9" t="s">
        <v>29</v>
      </c>
      <c r="D22" s="9">
        <f>VLOOKUP(B22,'HASIL REKAP OPNAME 2'!$B$2:$E$9094,4,0)</f>
        <v>25</v>
      </c>
      <c r="E22" s="9">
        <f>VLOOKUP(B22,'Penyesuaian Persediaan - ARU'!$B$2:$G$813,6,0)</f>
        <v>96000</v>
      </c>
      <c r="F22" s="9" t="s">
        <v>11</v>
      </c>
      <c r="G22" s="9" t="s">
        <v>838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25" customHeight="1" x14ac:dyDescent="0.25">
      <c r="A23" s="6" t="s">
        <v>31</v>
      </c>
      <c r="B23" s="10">
        <v>101004</v>
      </c>
      <c r="C23" s="9" t="s">
        <v>29</v>
      </c>
      <c r="D23" s="9">
        <f>VLOOKUP(B23,'HASIL REKAP OPNAME 2'!$B$2:$E$9094,4,0)</f>
        <v>39</v>
      </c>
      <c r="E23" s="9">
        <f>VLOOKUP(B23,'Penyesuaian Persediaan - ARU'!$B$2:$G$813,6,0)</f>
        <v>40000</v>
      </c>
      <c r="F23" s="9" t="s">
        <v>11</v>
      </c>
      <c r="G23" s="9" t="s">
        <v>838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 x14ac:dyDescent="0.25">
      <c r="A24" s="6" t="s">
        <v>32</v>
      </c>
      <c r="B24" s="10">
        <v>100998</v>
      </c>
      <c r="C24" s="9" t="s">
        <v>29</v>
      </c>
      <c r="D24" s="9">
        <f>VLOOKUP(B24,'HASIL REKAP OPNAME 2'!$B$2:$E$9094,4,0)</f>
        <v>38</v>
      </c>
      <c r="E24" s="9">
        <v>0</v>
      </c>
      <c r="F24" s="9" t="s">
        <v>11</v>
      </c>
      <c r="G24" s="9" t="s">
        <v>835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 x14ac:dyDescent="0.25">
      <c r="A25" s="6" t="s">
        <v>33</v>
      </c>
      <c r="B25" s="10">
        <v>103456</v>
      </c>
      <c r="C25" s="9" t="s">
        <v>29</v>
      </c>
      <c r="D25" s="9">
        <f>VLOOKUP(B25,'HASIL REKAP OPNAME 2'!$B$2:$E$9094,4,0)</f>
        <v>6</v>
      </c>
      <c r="E25" s="9">
        <v>0</v>
      </c>
      <c r="F25" s="9" t="s">
        <v>11</v>
      </c>
      <c r="G25" s="9" t="s">
        <v>835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 x14ac:dyDescent="0.25">
      <c r="A26" s="6" t="s">
        <v>34</v>
      </c>
      <c r="B26" s="10">
        <v>103511</v>
      </c>
      <c r="C26" s="9" t="s">
        <v>29</v>
      </c>
      <c r="D26" s="9">
        <f>VLOOKUP(B26,'HASIL REKAP OPNAME 2'!$B$2:$E$9094,4,0)</f>
        <v>10</v>
      </c>
      <c r="E26" s="9">
        <v>0</v>
      </c>
      <c r="F26" s="9" t="s">
        <v>11</v>
      </c>
      <c r="G26" s="9" t="s">
        <v>835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 x14ac:dyDescent="0.25">
      <c r="A27" s="6" t="s">
        <v>35</v>
      </c>
      <c r="B27" s="10">
        <v>102242</v>
      </c>
      <c r="C27" s="9" t="s">
        <v>36</v>
      </c>
      <c r="D27" s="9">
        <f>VLOOKUP(B27,'HASIL REKAP OPNAME 2'!$B$2:$E$9094,4,0)</f>
        <v>1</v>
      </c>
      <c r="E27" s="9">
        <v>0</v>
      </c>
      <c r="F27" s="9" t="s">
        <v>11</v>
      </c>
      <c r="G27" s="9" t="s">
        <v>835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25" customHeight="1" x14ac:dyDescent="0.25">
      <c r="A28" s="6" t="s">
        <v>37</v>
      </c>
      <c r="B28" s="10">
        <v>102246</v>
      </c>
      <c r="C28" s="9" t="s">
        <v>36</v>
      </c>
      <c r="D28" s="9">
        <f>VLOOKUP(B28,'HASIL REKAP OPNAME 2'!$B$2:$E$9094,4,0)</f>
        <v>1</v>
      </c>
      <c r="E28" s="9">
        <v>0</v>
      </c>
      <c r="F28" s="9" t="s">
        <v>11</v>
      </c>
      <c r="G28" s="9" t="s">
        <v>835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 x14ac:dyDescent="0.25">
      <c r="A29" s="6" t="s">
        <v>38</v>
      </c>
      <c r="B29" s="10">
        <v>103382</v>
      </c>
      <c r="C29" s="9" t="s">
        <v>36</v>
      </c>
      <c r="D29" s="9">
        <f>VLOOKUP(B29,'HASIL REKAP OPNAME 2'!$B$2:$E$9094,4,0)</f>
        <v>35</v>
      </c>
      <c r="E29" s="9">
        <v>0</v>
      </c>
      <c r="F29" s="9" t="s">
        <v>11</v>
      </c>
      <c r="G29" s="9" t="s">
        <v>835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 x14ac:dyDescent="0.25">
      <c r="A30" s="6" t="s">
        <v>39</v>
      </c>
      <c r="B30" s="10">
        <v>103383</v>
      </c>
      <c r="C30" s="9" t="s">
        <v>36</v>
      </c>
      <c r="D30" s="9">
        <f>VLOOKUP(B30,'HASIL REKAP OPNAME 2'!$B$2:$E$9094,4,0)</f>
        <v>60</v>
      </c>
      <c r="E30" s="9">
        <v>0</v>
      </c>
      <c r="F30" s="9" t="s">
        <v>11</v>
      </c>
      <c r="G30" s="9" t="s">
        <v>835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25">
      <c r="A31" s="6" t="s">
        <v>848</v>
      </c>
      <c r="B31" s="10">
        <v>101031</v>
      </c>
      <c r="C31" s="9" t="s">
        <v>10</v>
      </c>
      <c r="D31" s="9">
        <f>VLOOKUP(B31,'HASIL REKAP OPNAME 2'!$B$2:$E$9094,4,0)</f>
        <v>0</v>
      </c>
      <c r="E31" s="9">
        <v>0</v>
      </c>
      <c r="F31" s="9" t="s">
        <v>11</v>
      </c>
      <c r="G31" s="9" t="s">
        <v>838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 x14ac:dyDescent="0.25">
      <c r="A32" s="6" t="s">
        <v>40</v>
      </c>
      <c r="B32" s="10">
        <v>102269</v>
      </c>
      <c r="C32" s="9" t="s">
        <v>10</v>
      </c>
      <c r="D32" s="9">
        <f>VLOOKUP(B32,'HASIL REKAP OPNAME 2'!$B$2:$E$9094,4,0)</f>
        <v>4</v>
      </c>
      <c r="E32" s="9">
        <v>0</v>
      </c>
      <c r="F32" s="9" t="s">
        <v>11</v>
      </c>
      <c r="G32" s="9" t="s">
        <v>835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 x14ac:dyDescent="0.25">
      <c r="A33" s="6" t="s">
        <v>41</v>
      </c>
      <c r="B33" s="10">
        <v>101035</v>
      </c>
      <c r="C33" s="9" t="s">
        <v>42</v>
      </c>
      <c r="D33" s="9">
        <f>VLOOKUP(B33,'HASIL REKAP OPNAME 2'!$B$2:$E$9094,4,0)</f>
        <v>146</v>
      </c>
      <c r="E33" s="9">
        <v>0</v>
      </c>
      <c r="F33" s="9" t="s">
        <v>11</v>
      </c>
      <c r="G33" s="9" t="s">
        <v>835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25" customHeight="1" x14ac:dyDescent="0.25">
      <c r="A34" s="6" t="s">
        <v>43</v>
      </c>
      <c r="B34" s="10">
        <v>101036</v>
      </c>
      <c r="C34" s="9" t="s">
        <v>42</v>
      </c>
      <c r="D34" s="9">
        <f>VLOOKUP(B34,'HASIL REKAP OPNAME 2'!$B$2:$E$9094,4,0)</f>
        <v>452</v>
      </c>
      <c r="E34" s="9">
        <v>0</v>
      </c>
      <c r="F34" s="9" t="s">
        <v>11</v>
      </c>
      <c r="G34" s="9" t="s">
        <v>835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25" customHeight="1" x14ac:dyDescent="0.25">
      <c r="A35" s="6" t="s">
        <v>44</v>
      </c>
      <c r="B35" s="10">
        <v>101038</v>
      </c>
      <c r="C35" s="9" t="s">
        <v>10</v>
      </c>
      <c r="D35" s="9">
        <f>VLOOKUP(B35,'HASIL REKAP OPNAME 2'!$B$2:$E$9094,4,0)</f>
        <v>8</v>
      </c>
      <c r="E35" s="9">
        <f>VLOOKUP(B35,'Penyesuaian Persediaan - ARU'!$B$2:$G$813,6,0)</f>
        <v>36800</v>
      </c>
      <c r="F35" s="9" t="s">
        <v>11</v>
      </c>
      <c r="G35" s="9" t="s">
        <v>838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 x14ac:dyDescent="0.25">
      <c r="A36" s="6" t="s">
        <v>45</v>
      </c>
      <c r="B36" s="10">
        <v>102276</v>
      </c>
      <c r="C36" s="9" t="s">
        <v>10</v>
      </c>
      <c r="D36" s="9">
        <f>VLOOKUP(B36,'HASIL REKAP OPNAME 2'!$B$2:$E$9094,4,0)</f>
        <v>11</v>
      </c>
      <c r="E36" s="9">
        <v>0</v>
      </c>
      <c r="F36" s="9" t="s">
        <v>11</v>
      </c>
      <c r="G36" s="9" t="s">
        <v>835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25" customHeight="1" x14ac:dyDescent="0.25">
      <c r="A37" s="6" t="s">
        <v>46</v>
      </c>
      <c r="B37" s="10">
        <v>101039</v>
      </c>
      <c r="C37" s="9" t="s">
        <v>10</v>
      </c>
      <c r="D37" s="9">
        <f>VLOOKUP(B37,'HASIL REKAP OPNAME 2'!$B$2:$E$9094,4,0)</f>
        <v>197</v>
      </c>
      <c r="E37" s="9">
        <f>VLOOKUP(B37,'Penyesuaian Persediaan - ARU'!$B$2:$G$813,6,0)</f>
        <v>36800</v>
      </c>
      <c r="F37" s="9" t="s">
        <v>11</v>
      </c>
      <c r="G37" s="9" t="s">
        <v>838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 x14ac:dyDescent="0.25">
      <c r="A38" s="6" t="s">
        <v>47</v>
      </c>
      <c r="B38" s="10">
        <v>102277</v>
      </c>
      <c r="C38" s="9" t="s">
        <v>10</v>
      </c>
      <c r="D38" s="9">
        <f>VLOOKUP(B38,'HASIL REKAP OPNAME 2'!$B$2:$E$9094,4,0)</f>
        <v>10</v>
      </c>
      <c r="E38" s="9">
        <v>0</v>
      </c>
      <c r="F38" s="9" t="s">
        <v>11</v>
      </c>
      <c r="G38" s="9" t="s">
        <v>835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 x14ac:dyDescent="0.25">
      <c r="A39" s="6" t="s">
        <v>48</v>
      </c>
      <c r="B39" s="10">
        <v>101040</v>
      </c>
      <c r="C39" s="9" t="s">
        <v>10</v>
      </c>
      <c r="D39" s="9">
        <f>VLOOKUP(B39,'HASIL REKAP OPNAME 2'!$B$2:$E$9094,4,0)</f>
        <v>10</v>
      </c>
      <c r="E39" s="9">
        <v>0</v>
      </c>
      <c r="F39" s="9" t="s">
        <v>11</v>
      </c>
      <c r="G39" s="9" t="s">
        <v>835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 x14ac:dyDescent="0.25">
      <c r="A40" s="6" t="s">
        <v>849</v>
      </c>
      <c r="B40" s="10">
        <v>101043</v>
      </c>
      <c r="C40" s="9" t="s">
        <v>10</v>
      </c>
      <c r="D40" s="9">
        <f>VLOOKUP(B40,'HASIL REKAP OPNAME 2'!$B$2:$E$9094,4,0)</f>
        <v>0</v>
      </c>
      <c r="E40" s="9">
        <v>0</v>
      </c>
      <c r="F40" s="9" t="s">
        <v>11</v>
      </c>
      <c r="G40" s="9" t="s">
        <v>838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 x14ac:dyDescent="0.25">
      <c r="A41" s="6" t="s">
        <v>49</v>
      </c>
      <c r="B41" s="10">
        <v>101044</v>
      </c>
      <c r="C41" s="9" t="s">
        <v>10</v>
      </c>
      <c r="D41" s="9">
        <f>VLOOKUP(B41,'HASIL REKAP OPNAME 2'!$B$2:$E$9094,4,0)</f>
        <v>41</v>
      </c>
      <c r="E41" s="9">
        <f>VLOOKUP(B41,'Penyesuaian Persediaan - ARU'!$B$2:$G$813,6,0)</f>
        <v>36800</v>
      </c>
      <c r="F41" s="9" t="s">
        <v>11</v>
      </c>
      <c r="G41" s="9" t="s">
        <v>838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 x14ac:dyDescent="0.25">
      <c r="A42" s="6" t="s">
        <v>50</v>
      </c>
      <c r="B42" s="10">
        <v>102282</v>
      </c>
      <c r="C42" s="9" t="s">
        <v>10</v>
      </c>
      <c r="D42" s="9">
        <f>VLOOKUP(B42,'HASIL REKAP OPNAME 2'!$B$2:$E$9094,4,0)</f>
        <v>21</v>
      </c>
      <c r="E42" s="9">
        <v>0</v>
      </c>
      <c r="F42" s="9" t="s">
        <v>11</v>
      </c>
      <c r="G42" s="9" t="s">
        <v>835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 x14ac:dyDescent="0.25">
      <c r="A43" s="6" t="s">
        <v>850</v>
      </c>
      <c r="B43" s="10">
        <v>101045</v>
      </c>
      <c r="C43" s="9" t="s">
        <v>10</v>
      </c>
      <c r="D43" s="9">
        <f>VLOOKUP(B43,'HASIL REKAP OPNAME 2'!$B$2:$E$9094,4,0)</f>
        <v>0</v>
      </c>
      <c r="E43" s="9">
        <v>0</v>
      </c>
      <c r="F43" s="9" t="s">
        <v>11</v>
      </c>
      <c r="G43" s="9" t="s">
        <v>838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 x14ac:dyDescent="0.25">
      <c r="A44" s="6" t="s">
        <v>51</v>
      </c>
      <c r="B44" s="10">
        <v>102283</v>
      </c>
      <c r="C44" s="9" t="s">
        <v>10</v>
      </c>
      <c r="D44" s="9">
        <f>VLOOKUP(B44,'HASIL REKAP OPNAME 2'!$B$2:$E$9094,4,0)</f>
        <v>15</v>
      </c>
      <c r="E44" s="9">
        <v>0</v>
      </c>
      <c r="F44" s="9" t="s">
        <v>11</v>
      </c>
      <c r="G44" s="9" t="s">
        <v>835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 x14ac:dyDescent="0.25">
      <c r="A45" s="6" t="s">
        <v>851</v>
      </c>
      <c r="B45" s="10">
        <v>101046</v>
      </c>
      <c r="C45" s="9" t="s">
        <v>10</v>
      </c>
      <c r="D45" s="9">
        <f>VLOOKUP(B45,'HASIL REKAP OPNAME 2'!$B$2:$E$9094,4,0)</f>
        <v>0</v>
      </c>
      <c r="E45" s="9">
        <v>0</v>
      </c>
      <c r="F45" s="9" t="s">
        <v>11</v>
      </c>
      <c r="G45" s="9" t="s">
        <v>838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 x14ac:dyDescent="0.25">
      <c r="A46" s="6" t="s">
        <v>52</v>
      </c>
      <c r="B46" s="10">
        <v>101047</v>
      </c>
      <c r="C46" s="9" t="s">
        <v>10</v>
      </c>
      <c r="D46" s="9">
        <f>VLOOKUP(B46,'HASIL REKAP OPNAME 2'!$B$2:$E$9094,4,0)</f>
        <v>2</v>
      </c>
      <c r="E46" s="9">
        <v>0</v>
      </c>
      <c r="F46" s="9" t="s">
        <v>11</v>
      </c>
      <c r="G46" s="9" t="s">
        <v>835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 x14ac:dyDescent="0.25">
      <c r="A47" s="6" t="s">
        <v>53</v>
      </c>
      <c r="B47" s="10">
        <v>101048</v>
      </c>
      <c r="C47" s="9" t="s">
        <v>10</v>
      </c>
      <c r="D47" s="9">
        <f>VLOOKUP(B47,'HASIL REKAP OPNAME 2'!$B$2:$E$9094,4,0)</f>
        <v>22</v>
      </c>
      <c r="E47" s="9">
        <v>0</v>
      </c>
      <c r="F47" s="9" t="s">
        <v>11</v>
      </c>
      <c r="G47" s="9" t="s">
        <v>835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 x14ac:dyDescent="0.25">
      <c r="A48" s="6" t="s">
        <v>54</v>
      </c>
      <c r="B48" s="10">
        <v>102286</v>
      </c>
      <c r="C48" s="9" t="s">
        <v>10</v>
      </c>
      <c r="D48" s="9">
        <f>VLOOKUP(B48,'HASIL REKAP OPNAME 2'!$B$2:$E$9094,4,0)</f>
        <v>6</v>
      </c>
      <c r="E48" s="9">
        <v>0</v>
      </c>
      <c r="F48" s="9" t="s">
        <v>11</v>
      </c>
      <c r="G48" s="9" t="s">
        <v>835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 x14ac:dyDescent="0.25">
      <c r="A49" s="6" t="s">
        <v>852</v>
      </c>
      <c r="B49" s="10">
        <v>101049</v>
      </c>
      <c r="C49" s="9" t="s">
        <v>10</v>
      </c>
      <c r="D49" s="9">
        <f>VLOOKUP(B49,'HASIL REKAP OPNAME 2'!$B$2:$E$9094,4,0)</f>
        <v>0</v>
      </c>
      <c r="E49" s="9">
        <v>0</v>
      </c>
      <c r="F49" s="9" t="s">
        <v>11</v>
      </c>
      <c r="G49" s="9" t="s">
        <v>838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 x14ac:dyDescent="0.25">
      <c r="A50" s="6" t="s">
        <v>55</v>
      </c>
      <c r="B50" s="10">
        <v>101050</v>
      </c>
      <c r="C50" s="9" t="s">
        <v>10</v>
      </c>
      <c r="D50" s="9">
        <f>VLOOKUP(B50,'HASIL REKAP OPNAME 2'!$B$2:$E$9094,4,0)</f>
        <v>23</v>
      </c>
      <c r="E50" s="9">
        <f>VLOOKUP(B50,'Penyesuaian Persediaan - ARU'!$B$2:$G$813,6,0)</f>
        <v>36800</v>
      </c>
      <c r="F50" s="9" t="s">
        <v>11</v>
      </c>
      <c r="G50" s="9" t="s">
        <v>838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 x14ac:dyDescent="0.25">
      <c r="A51" s="6" t="s">
        <v>56</v>
      </c>
      <c r="B51" s="10">
        <v>102288</v>
      </c>
      <c r="C51" s="9" t="s">
        <v>10</v>
      </c>
      <c r="D51" s="9">
        <f>VLOOKUP(B51,'HASIL REKAP OPNAME 2'!$B$2:$E$9094,4,0)</f>
        <v>37</v>
      </c>
      <c r="E51" s="9">
        <v>0</v>
      </c>
      <c r="F51" s="9" t="s">
        <v>11</v>
      </c>
      <c r="G51" s="9" t="s">
        <v>835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 x14ac:dyDescent="0.25">
      <c r="A52" s="6" t="s">
        <v>57</v>
      </c>
      <c r="B52" s="10">
        <v>101051</v>
      </c>
      <c r="C52" s="9" t="s">
        <v>10</v>
      </c>
      <c r="D52" s="9">
        <f>VLOOKUP(B52,'HASIL REKAP OPNAME 2'!$B$2:$E$9094,4,0)</f>
        <v>5</v>
      </c>
      <c r="E52" s="9">
        <v>0</v>
      </c>
      <c r="F52" s="9" t="s">
        <v>11</v>
      </c>
      <c r="G52" s="9" t="s">
        <v>835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 x14ac:dyDescent="0.25">
      <c r="A53" s="6" t="s">
        <v>58</v>
      </c>
      <c r="B53" s="10">
        <v>101053</v>
      </c>
      <c r="C53" s="9" t="s">
        <v>10</v>
      </c>
      <c r="D53" s="9">
        <f>VLOOKUP(B53,'HASIL REKAP OPNAME 2'!$B$2:$E$9094,4,0)</f>
        <v>19</v>
      </c>
      <c r="E53" s="9">
        <v>0</v>
      </c>
      <c r="F53" s="9" t="s">
        <v>11</v>
      </c>
      <c r="G53" s="9" t="s">
        <v>835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 x14ac:dyDescent="0.25">
      <c r="A54" s="6" t="s">
        <v>59</v>
      </c>
      <c r="B54" s="10">
        <v>102291</v>
      </c>
      <c r="C54" s="9" t="s">
        <v>10</v>
      </c>
      <c r="D54" s="9">
        <f>VLOOKUP(B54,'HASIL REKAP OPNAME 2'!$B$2:$E$9094,4,0)</f>
        <v>13</v>
      </c>
      <c r="E54" s="9">
        <v>0</v>
      </c>
      <c r="F54" s="9" t="s">
        <v>11</v>
      </c>
      <c r="G54" s="9" t="s">
        <v>835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 x14ac:dyDescent="0.25">
      <c r="A55" s="6" t="s">
        <v>60</v>
      </c>
      <c r="B55" s="10">
        <v>101056</v>
      </c>
      <c r="C55" s="9" t="s">
        <v>10</v>
      </c>
      <c r="D55" s="9">
        <f>VLOOKUP(B55,'HASIL REKAP OPNAME 2'!$B$2:$E$9094,4,0)</f>
        <v>2</v>
      </c>
      <c r="E55" s="9">
        <f>VLOOKUP(B55,'Penyesuaian Persediaan - ARU'!$B$2:$G$813,6,0)</f>
        <v>36800</v>
      </c>
      <c r="F55" s="9" t="s">
        <v>11</v>
      </c>
      <c r="G55" s="9" t="s">
        <v>838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 x14ac:dyDescent="0.25">
      <c r="A56" s="6" t="s">
        <v>61</v>
      </c>
      <c r="B56" s="10">
        <v>102294</v>
      </c>
      <c r="C56" s="9" t="s">
        <v>10</v>
      </c>
      <c r="D56" s="9">
        <f>VLOOKUP(B56,'HASIL REKAP OPNAME 2'!$B$2:$E$9094,4,0)</f>
        <v>5</v>
      </c>
      <c r="E56" s="9">
        <v>0</v>
      </c>
      <c r="F56" s="9" t="s">
        <v>11</v>
      </c>
      <c r="G56" s="9" t="s">
        <v>835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 x14ac:dyDescent="0.25">
      <c r="A57" s="6" t="s">
        <v>62</v>
      </c>
      <c r="B57" s="10">
        <v>101057</v>
      </c>
      <c r="C57" s="9" t="s">
        <v>10</v>
      </c>
      <c r="D57" s="9">
        <f>VLOOKUP(B57,'HASIL REKAP OPNAME 2'!$B$2:$E$9094,4,0)</f>
        <v>4</v>
      </c>
      <c r="E57" s="9">
        <v>0</v>
      </c>
      <c r="F57" s="9" t="s">
        <v>11</v>
      </c>
      <c r="G57" s="9" t="s">
        <v>835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 x14ac:dyDescent="0.25">
      <c r="A58" s="6" t="s">
        <v>63</v>
      </c>
      <c r="B58" s="10">
        <v>101058</v>
      </c>
      <c r="C58" s="9" t="s">
        <v>10</v>
      </c>
      <c r="D58" s="9">
        <f>VLOOKUP(B58,'HASIL REKAP OPNAME 2'!$B$2:$E$9094,4,0)</f>
        <v>36</v>
      </c>
      <c r="E58" s="9">
        <v>0</v>
      </c>
      <c r="F58" s="9" t="s">
        <v>11</v>
      </c>
      <c r="G58" s="9" t="s">
        <v>835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 x14ac:dyDescent="0.25">
      <c r="A59" s="6" t="s">
        <v>64</v>
      </c>
      <c r="B59" s="10">
        <v>102296</v>
      </c>
      <c r="C59" s="9" t="s">
        <v>10</v>
      </c>
      <c r="D59" s="9">
        <f>VLOOKUP(B59,'HASIL REKAP OPNAME 2'!$B$2:$E$9094,4,0)</f>
        <v>11</v>
      </c>
      <c r="E59" s="9">
        <f>VLOOKUP(B59,'Penyesuaian Persediaan - ARU'!$B$2:$G$813,6,0)</f>
        <v>36800</v>
      </c>
      <c r="F59" s="9" t="s">
        <v>11</v>
      </c>
      <c r="G59" s="9" t="s">
        <v>838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 x14ac:dyDescent="0.25">
      <c r="A60" s="6" t="s">
        <v>65</v>
      </c>
      <c r="B60" s="10">
        <v>101059</v>
      </c>
      <c r="C60" s="9" t="s">
        <v>10</v>
      </c>
      <c r="D60" s="9">
        <f>VLOOKUP(B60,'HASIL REKAP OPNAME 2'!$B$2:$E$9094,4,0)</f>
        <v>12</v>
      </c>
      <c r="E60" s="9">
        <f>VLOOKUP(B60,'Penyesuaian Persediaan - ARU'!$B$2:$G$813,6,0)</f>
        <v>36800</v>
      </c>
      <c r="F60" s="9" t="s">
        <v>11</v>
      </c>
      <c r="G60" s="9" t="s">
        <v>838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 x14ac:dyDescent="0.25">
      <c r="A61" s="6" t="s">
        <v>66</v>
      </c>
      <c r="B61" s="10">
        <v>101060</v>
      </c>
      <c r="C61" s="9" t="s">
        <v>10</v>
      </c>
      <c r="D61" s="9">
        <f>VLOOKUP(B61,'HASIL REKAP OPNAME 2'!$B$2:$E$9094,4,0)</f>
        <v>16</v>
      </c>
      <c r="E61" s="9">
        <f>VLOOKUP(B61,'Penyesuaian Persediaan - ARU'!$B$2:$G$813,6,0)</f>
        <v>36800</v>
      </c>
      <c r="F61" s="9" t="s">
        <v>11</v>
      </c>
      <c r="G61" s="9" t="s">
        <v>838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 x14ac:dyDescent="0.25">
      <c r="A62" s="6" t="s">
        <v>67</v>
      </c>
      <c r="B62" s="10">
        <v>101061</v>
      </c>
      <c r="C62" s="9" t="s">
        <v>10</v>
      </c>
      <c r="D62" s="9">
        <f>VLOOKUP(B62,'HASIL REKAP OPNAME 2'!$B$2:$E$9094,4,0)</f>
        <v>9</v>
      </c>
      <c r="E62" s="9">
        <f>VLOOKUP(B62,'Penyesuaian Persediaan - ARU'!$B$2:$G$813,6,0)</f>
        <v>27600</v>
      </c>
      <c r="F62" s="9" t="s">
        <v>11</v>
      </c>
      <c r="G62" s="9" t="s">
        <v>838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 x14ac:dyDescent="0.25">
      <c r="A63" s="6" t="s">
        <v>68</v>
      </c>
      <c r="B63" s="10">
        <v>102299</v>
      </c>
      <c r="C63" s="9" t="s">
        <v>10</v>
      </c>
      <c r="D63" s="9">
        <f>VLOOKUP(B63,'HASIL REKAP OPNAME 2'!$B$2:$E$9094,4,0)</f>
        <v>10</v>
      </c>
      <c r="E63" s="9">
        <v>0</v>
      </c>
      <c r="F63" s="9" t="s">
        <v>11</v>
      </c>
      <c r="G63" s="9" t="s">
        <v>835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 x14ac:dyDescent="0.25">
      <c r="A64" s="6" t="s">
        <v>69</v>
      </c>
      <c r="B64" s="10">
        <v>101062</v>
      </c>
      <c r="C64" s="9" t="s">
        <v>10</v>
      </c>
      <c r="D64" s="9">
        <f>VLOOKUP(B64,'HASIL REKAP OPNAME 2'!$B$2:$E$9094,4,0)</f>
        <v>5</v>
      </c>
      <c r="E64" s="9">
        <f>VLOOKUP(B64,'Penyesuaian Persediaan - ARU'!$B$2:$G$813,6,0)</f>
        <v>36800</v>
      </c>
      <c r="F64" s="9" t="s">
        <v>11</v>
      </c>
      <c r="G64" s="9" t="s">
        <v>838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 x14ac:dyDescent="0.25">
      <c r="A65" s="6" t="s">
        <v>70</v>
      </c>
      <c r="B65" s="10">
        <v>102300</v>
      </c>
      <c r="C65" s="9" t="s">
        <v>10</v>
      </c>
      <c r="D65" s="9">
        <f>VLOOKUP(B65,'HASIL REKAP OPNAME 2'!$B$2:$E$9094,4,0)</f>
        <v>8</v>
      </c>
      <c r="E65" s="9">
        <f>VLOOKUP(B65,'Penyesuaian Persediaan - ARU'!$B$2:$G$813,6,0)</f>
        <v>36800</v>
      </c>
      <c r="F65" s="9" t="s">
        <v>11</v>
      </c>
      <c r="G65" s="9" t="s">
        <v>838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 x14ac:dyDescent="0.25">
      <c r="A66" s="6" t="s">
        <v>71</v>
      </c>
      <c r="B66" s="10">
        <v>101063</v>
      </c>
      <c r="C66" s="9" t="s">
        <v>10</v>
      </c>
      <c r="D66" s="9">
        <f>VLOOKUP(B66,'HASIL REKAP OPNAME 2'!$B$2:$E$9094,4,0)</f>
        <v>12</v>
      </c>
      <c r="E66" s="9">
        <v>0</v>
      </c>
      <c r="F66" s="9" t="s">
        <v>11</v>
      </c>
      <c r="G66" s="9" t="s">
        <v>835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 x14ac:dyDescent="0.25">
      <c r="A67" s="6" t="s">
        <v>853</v>
      </c>
      <c r="B67" s="10">
        <v>101064</v>
      </c>
      <c r="C67" s="9" t="s">
        <v>10</v>
      </c>
      <c r="D67" s="9">
        <f>VLOOKUP(B67,'HASIL REKAP OPNAME 2'!$B$2:$E$9094,4,0)</f>
        <v>0</v>
      </c>
      <c r="E67" s="9">
        <v>0</v>
      </c>
      <c r="F67" s="9" t="s">
        <v>11</v>
      </c>
      <c r="G67" s="9" t="s">
        <v>838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 x14ac:dyDescent="0.25">
      <c r="A68" s="6" t="s">
        <v>72</v>
      </c>
      <c r="B68" s="10">
        <v>102302</v>
      </c>
      <c r="C68" s="9" t="s">
        <v>10</v>
      </c>
      <c r="D68" s="9">
        <f>VLOOKUP(B68,'HASIL REKAP OPNAME 2'!$B$2:$E$9094,4,0)</f>
        <v>10</v>
      </c>
      <c r="E68" s="9">
        <v>0</v>
      </c>
      <c r="F68" s="9" t="s">
        <v>11</v>
      </c>
      <c r="G68" s="9" t="s">
        <v>835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 x14ac:dyDescent="0.25">
      <c r="A69" s="6" t="s">
        <v>854</v>
      </c>
      <c r="B69" s="10">
        <v>101065</v>
      </c>
      <c r="C69" s="9" t="s">
        <v>10</v>
      </c>
      <c r="D69" s="9">
        <f>VLOOKUP(B69,'HASIL REKAP OPNAME 2'!$B$2:$E$9094,4,0)</f>
        <v>0</v>
      </c>
      <c r="E69" s="9">
        <v>0</v>
      </c>
      <c r="F69" s="9" t="s">
        <v>11</v>
      </c>
      <c r="G69" s="9" t="s">
        <v>838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 x14ac:dyDescent="0.25">
      <c r="A70" s="6" t="s">
        <v>73</v>
      </c>
      <c r="B70" s="10">
        <v>102303</v>
      </c>
      <c r="C70" s="9" t="s">
        <v>10</v>
      </c>
      <c r="D70" s="9">
        <f>VLOOKUP(B70,'HASIL REKAP OPNAME 2'!$B$2:$E$9094,4,0)</f>
        <v>2</v>
      </c>
      <c r="E70" s="9">
        <v>0</v>
      </c>
      <c r="F70" s="9" t="s">
        <v>11</v>
      </c>
      <c r="G70" s="9" t="s">
        <v>835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 x14ac:dyDescent="0.25">
      <c r="A71" s="6" t="s">
        <v>855</v>
      </c>
      <c r="B71" s="10">
        <v>101066</v>
      </c>
      <c r="C71" s="9" t="s">
        <v>10</v>
      </c>
      <c r="D71" s="9">
        <f>VLOOKUP(B71,'HASIL REKAP OPNAME 2'!$B$2:$E$9094,4,0)</f>
        <v>0</v>
      </c>
      <c r="E71" s="9">
        <v>0</v>
      </c>
      <c r="F71" s="9" t="s">
        <v>11</v>
      </c>
      <c r="G71" s="9" t="s">
        <v>838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 x14ac:dyDescent="0.25">
      <c r="A72" s="6" t="s">
        <v>74</v>
      </c>
      <c r="B72" s="10">
        <v>102304</v>
      </c>
      <c r="C72" s="9" t="s">
        <v>10</v>
      </c>
      <c r="D72" s="9">
        <f>VLOOKUP(B72,'HASIL REKAP OPNAME 2'!$B$2:$E$9094,4,0)</f>
        <v>7</v>
      </c>
      <c r="E72" s="9">
        <v>0</v>
      </c>
      <c r="F72" s="9" t="s">
        <v>11</v>
      </c>
      <c r="G72" s="9" t="s">
        <v>835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 x14ac:dyDescent="0.25">
      <c r="A73" s="6" t="s">
        <v>75</v>
      </c>
      <c r="B73" s="10">
        <v>101067</v>
      </c>
      <c r="C73" s="9" t="s">
        <v>10</v>
      </c>
      <c r="D73" s="9">
        <f>VLOOKUP(B73,'HASIL REKAP OPNAME 2'!$B$2:$E$9094,4,0)</f>
        <v>10</v>
      </c>
      <c r="E73" s="9">
        <v>0</v>
      </c>
      <c r="F73" s="9" t="s">
        <v>11</v>
      </c>
      <c r="G73" s="9" t="s">
        <v>835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 x14ac:dyDescent="0.25">
      <c r="A74" s="6" t="s">
        <v>76</v>
      </c>
      <c r="B74" s="10">
        <v>102305</v>
      </c>
      <c r="C74" s="9" t="s">
        <v>10</v>
      </c>
      <c r="D74" s="9">
        <f>VLOOKUP(B74,'HASIL REKAP OPNAME 2'!$B$2:$E$9094,4,0)</f>
        <v>3</v>
      </c>
      <c r="E74" s="9">
        <v>0</v>
      </c>
      <c r="F74" s="9" t="s">
        <v>11</v>
      </c>
      <c r="G74" s="9" t="s">
        <v>835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 x14ac:dyDescent="0.25">
      <c r="A75" s="6" t="s">
        <v>77</v>
      </c>
      <c r="B75" s="10">
        <v>101068</v>
      </c>
      <c r="C75" s="9" t="s">
        <v>10</v>
      </c>
      <c r="D75" s="9">
        <f>VLOOKUP(B75,'HASIL REKAP OPNAME 2'!$B$2:$E$9094,4,0)</f>
        <v>45</v>
      </c>
      <c r="E75" s="9">
        <v>0</v>
      </c>
      <c r="F75" s="9" t="s">
        <v>11</v>
      </c>
      <c r="G75" s="9" t="s">
        <v>835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 x14ac:dyDescent="0.25">
      <c r="A76" s="6" t="s">
        <v>78</v>
      </c>
      <c r="B76" s="10">
        <v>101069</v>
      </c>
      <c r="C76" s="9" t="s">
        <v>10</v>
      </c>
      <c r="D76" s="9">
        <f>VLOOKUP(B76,'HASIL REKAP OPNAME 2'!$B$2:$E$9094,4,0)</f>
        <v>1</v>
      </c>
      <c r="E76" s="9">
        <f>VLOOKUP(B76,'Penyesuaian Persediaan - ARU'!$B$2:$G$813,6,0)</f>
        <v>36800</v>
      </c>
      <c r="F76" s="9" t="s">
        <v>11</v>
      </c>
      <c r="G76" s="9" t="s">
        <v>838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 x14ac:dyDescent="0.25">
      <c r="A77" s="6" t="s">
        <v>79</v>
      </c>
      <c r="B77" s="10">
        <v>102307</v>
      </c>
      <c r="C77" s="9" t="s">
        <v>10</v>
      </c>
      <c r="D77" s="9">
        <f>VLOOKUP(B77,'HASIL REKAP OPNAME 2'!$B$2:$E$9094,4,0)</f>
        <v>6</v>
      </c>
      <c r="E77" s="9">
        <v>0</v>
      </c>
      <c r="F77" s="9" t="s">
        <v>11</v>
      </c>
      <c r="G77" s="9" t="s">
        <v>835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 x14ac:dyDescent="0.25">
      <c r="A78" s="6" t="s">
        <v>80</v>
      </c>
      <c r="B78" s="10">
        <v>101070</v>
      </c>
      <c r="C78" s="9" t="s">
        <v>10</v>
      </c>
      <c r="D78" s="9">
        <f>VLOOKUP(B78,'HASIL REKAP OPNAME 2'!$B$2:$E$9094,4,0)</f>
        <v>50</v>
      </c>
      <c r="E78" s="9">
        <f>VLOOKUP(B78,'Penyesuaian Persediaan - ARU'!$B$2:$G$813,6,0)</f>
        <v>36800</v>
      </c>
      <c r="F78" s="9" t="s">
        <v>11</v>
      </c>
      <c r="G78" s="9" t="s">
        <v>838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 x14ac:dyDescent="0.25">
      <c r="A79" s="6" t="s">
        <v>81</v>
      </c>
      <c r="B79" s="10">
        <v>101071</v>
      </c>
      <c r="C79" s="9" t="s">
        <v>10</v>
      </c>
      <c r="D79" s="9">
        <f>VLOOKUP(B79,'HASIL REKAP OPNAME 2'!$B$2:$E$9094,4,0)</f>
        <v>5</v>
      </c>
      <c r="E79" s="9">
        <v>0</v>
      </c>
      <c r="F79" s="9" t="s">
        <v>11</v>
      </c>
      <c r="G79" s="9" t="s">
        <v>835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 x14ac:dyDescent="0.25">
      <c r="A80" s="6" t="s">
        <v>82</v>
      </c>
      <c r="B80" s="10">
        <v>101072</v>
      </c>
      <c r="C80" s="9" t="s">
        <v>10</v>
      </c>
      <c r="D80" s="9">
        <f>VLOOKUP(B80,'HASIL REKAP OPNAME 2'!$B$2:$E$9094,4,0)</f>
        <v>21</v>
      </c>
      <c r="E80" s="9">
        <v>0</v>
      </c>
      <c r="F80" s="9" t="s">
        <v>11</v>
      </c>
      <c r="G80" s="9" t="s">
        <v>835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 x14ac:dyDescent="0.25">
      <c r="A81" s="6" t="s">
        <v>83</v>
      </c>
      <c r="B81" s="10">
        <v>102310</v>
      </c>
      <c r="C81" s="9" t="s">
        <v>10</v>
      </c>
      <c r="D81" s="9">
        <f>VLOOKUP(B81,'HASIL REKAP OPNAME 2'!$B$2:$E$9094,4,0)</f>
        <v>10</v>
      </c>
      <c r="E81" s="9">
        <v>0</v>
      </c>
      <c r="F81" s="9" t="s">
        <v>11</v>
      </c>
      <c r="G81" s="9" t="s">
        <v>835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 x14ac:dyDescent="0.25">
      <c r="A82" s="6" t="s">
        <v>84</v>
      </c>
      <c r="B82" s="10">
        <v>101073</v>
      </c>
      <c r="C82" s="9" t="s">
        <v>10</v>
      </c>
      <c r="D82" s="9">
        <f>VLOOKUP(B82,'HASIL REKAP OPNAME 2'!$B$2:$E$9094,4,0)</f>
        <v>4</v>
      </c>
      <c r="E82" s="9">
        <f>VLOOKUP(B82,'Penyesuaian Persediaan - ARU'!$B$2:$G$813,6,0)</f>
        <v>27600</v>
      </c>
      <c r="F82" s="9" t="s">
        <v>11</v>
      </c>
      <c r="G82" s="9" t="s">
        <v>838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 x14ac:dyDescent="0.25">
      <c r="A83" s="6" t="s">
        <v>85</v>
      </c>
      <c r="B83" s="10">
        <v>101074</v>
      </c>
      <c r="C83" s="9" t="s">
        <v>10</v>
      </c>
      <c r="D83" s="9">
        <f>VLOOKUP(B83,'HASIL REKAP OPNAME 2'!$B$2:$E$9094,4,0)</f>
        <v>34</v>
      </c>
      <c r="E83" s="9">
        <v>0</v>
      </c>
      <c r="F83" s="9" t="s">
        <v>11</v>
      </c>
      <c r="G83" s="9" t="s">
        <v>835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 x14ac:dyDescent="0.25">
      <c r="A84" s="6" t="s">
        <v>86</v>
      </c>
      <c r="B84" s="10">
        <v>101075</v>
      </c>
      <c r="C84" s="9" t="s">
        <v>10</v>
      </c>
      <c r="D84" s="9">
        <f>VLOOKUP(B84,'HASIL REKAP OPNAME 2'!$B$2:$E$9094,4,0)</f>
        <v>23</v>
      </c>
      <c r="E84" s="9">
        <f>VLOOKUP(B84,'Penyesuaian Persediaan - ARU'!$B$2:$G$813,6,0)</f>
        <v>36800</v>
      </c>
      <c r="F84" s="9" t="s">
        <v>11</v>
      </c>
      <c r="G84" s="9" t="s">
        <v>838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 x14ac:dyDescent="0.25">
      <c r="A85" s="6" t="s">
        <v>87</v>
      </c>
      <c r="B85" s="10">
        <v>102313</v>
      </c>
      <c r="C85" s="9" t="s">
        <v>10</v>
      </c>
      <c r="D85" s="9">
        <f>VLOOKUP(B85,'HASIL REKAP OPNAME 2'!$B$2:$E$9094,4,0)</f>
        <v>5</v>
      </c>
      <c r="E85" s="9">
        <v>0</v>
      </c>
      <c r="F85" s="9" t="s">
        <v>11</v>
      </c>
      <c r="G85" s="9" t="s">
        <v>835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 x14ac:dyDescent="0.25">
      <c r="A86" s="6" t="s">
        <v>88</v>
      </c>
      <c r="B86" s="10">
        <v>101076</v>
      </c>
      <c r="C86" s="9" t="s">
        <v>10</v>
      </c>
      <c r="D86" s="9">
        <f>VLOOKUP(B86,'HASIL REKAP OPNAME 2'!$B$2:$E$9094,4,0)</f>
        <v>23</v>
      </c>
      <c r="E86" s="9">
        <v>0</v>
      </c>
      <c r="F86" s="9" t="s">
        <v>11</v>
      </c>
      <c r="G86" s="9" t="s">
        <v>835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 x14ac:dyDescent="0.25">
      <c r="A87" s="6" t="s">
        <v>856</v>
      </c>
      <c r="B87" s="10">
        <v>101077</v>
      </c>
      <c r="C87" s="9" t="s">
        <v>10</v>
      </c>
      <c r="D87" s="9">
        <f>VLOOKUP(B87,'HASIL REKAP OPNAME 2'!$B$2:$E$9094,4,0)</f>
        <v>0</v>
      </c>
      <c r="E87" s="9">
        <v>0</v>
      </c>
      <c r="F87" s="9" t="s">
        <v>11</v>
      </c>
      <c r="G87" s="9" t="s">
        <v>838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 x14ac:dyDescent="0.25">
      <c r="A88" s="6" t="s">
        <v>89</v>
      </c>
      <c r="B88" s="10">
        <v>102315</v>
      </c>
      <c r="C88" s="9" t="s">
        <v>10</v>
      </c>
      <c r="D88" s="9">
        <f>VLOOKUP(B88,'HASIL REKAP OPNAME 2'!$B$2:$E$9094,4,0)</f>
        <v>3</v>
      </c>
      <c r="E88" s="9">
        <v>0</v>
      </c>
      <c r="F88" s="9" t="s">
        <v>11</v>
      </c>
      <c r="G88" s="9" t="s">
        <v>835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 x14ac:dyDescent="0.25">
      <c r="A89" s="6" t="s">
        <v>857</v>
      </c>
      <c r="B89" s="10">
        <v>101078</v>
      </c>
      <c r="C89" s="9" t="s">
        <v>10</v>
      </c>
      <c r="D89" s="9">
        <f>VLOOKUP(B89,'HASIL REKAP OPNAME 2'!$B$2:$E$9094,4,0)</f>
        <v>0</v>
      </c>
      <c r="E89" s="9">
        <v>0</v>
      </c>
      <c r="F89" s="9" t="s">
        <v>11</v>
      </c>
      <c r="G89" s="9" t="s">
        <v>838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 x14ac:dyDescent="0.25">
      <c r="A90" s="6" t="s">
        <v>90</v>
      </c>
      <c r="B90" s="10">
        <v>102316</v>
      </c>
      <c r="C90" s="9" t="s">
        <v>10</v>
      </c>
      <c r="D90" s="9">
        <f>VLOOKUP(B90,'HASIL REKAP OPNAME 2'!$B$2:$E$9094,4,0)</f>
        <v>10</v>
      </c>
      <c r="E90" s="9">
        <v>0</v>
      </c>
      <c r="F90" s="9" t="s">
        <v>11</v>
      </c>
      <c r="G90" s="9" t="s">
        <v>835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 x14ac:dyDescent="0.25">
      <c r="A91" s="6" t="s">
        <v>858</v>
      </c>
      <c r="B91" s="10">
        <v>101079</v>
      </c>
      <c r="C91" s="9" t="s">
        <v>10</v>
      </c>
      <c r="D91" s="9">
        <f>VLOOKUP(B91,'HASIL REKAP OPNAME 2'!$B$2:$E$9094,4,0)</f>
        <v>0</v>
      </c>
      <c r="E91" s="9">
        <v>0</v>
      </c>
      <c r="F91" s="9" t="s">
        <v>11</v>
      </c>
      <c r="G91" s="9" t="s">
        <v>838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 x14ac:dyDescent="0.25">
      <c r="A92" s="6" t="s">
        <v>91</v>
      </c>
      <c r="B92" s="10">
        <v>102317</v>
      </c>
      <c r="C92" s="9" t="s">
        <v>10</v>
      </c>
      <c r="D92" s="9">
        <f>VLOOKUP(B92,'HASIL REKAP OPNAME 2'!$B$2:$E$9094,4,0)</f>
        <v>4</v>
      </c>
      <c r="E92" s="9">
        <v>0</v>
      </c>
      <c r="F92" s="9" t="s">
        <v>11</v>
      </c>
      <c r="G92" s="9" t="s">
        <v>835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 customHeight="1" x14ac:dyDescent="0.25">
      <c r="A93" s="6" t="s">
        <v>92</v>
      </c>
      <c r="B93" s="10">
        <v>101080</v>
      </c>
      <c r="C93" s="9" t="s">
        <v>10</v>
      </c>
      <c r="D93" s="9">
        <f>VLOOKUP(B93,'HASIL REKAP OPNAME 2'!$B$2:$E$9094,4,0)</f>
        <v>10</v>
      </c>
      <c r="E93" s="9">
        <v>0</v>
      </c>
      <c r="F93" s="9" t="s">
        <v>11</v>
      </c>
      <c r="G93" s="9" t="s">
        <v>835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 customHeight="1" x14ac:dyDescent="0.25">
      <c r="A94" s="6" t="s">
        <v>93</v>
      </c>
      <c r="B94" s="10">
        <v>101081</v>
      </c>
      <c r="C94" s="9" t="s">
        <v>10</v>
      </c>
      <c r="D94" s="9">
        <f>VLOOKUP(B94,'HASIL REKAP OPNAME 2'!$B$2:$E$9094,4,0)</f>
        <v>3</v>
      </c>
      <c r="E94" s="9">
        <v>0</v>
      </c>
      <c r="F94" s="9" t="s">
        <v>11</v>
      </c>
      <c r="G94" s="9" t="s">
        <v>835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 customHeight="1" x14ac:dyDescent="0.25">
      <c r="A95" s="6" t="s">
        <v>94</v>
      </c>
      <c r="B95" s="10">
        <v>102319</v>
      </c>
      <c r="C95" s="9" t="s">
        <v>10</v>
      </c>
      <c r="D95" s="9">
        <f>VLOOKUP(B95,'HASIL REKAP OPNAME 2'!$B$2:$E$9094,4,0)</f>
        <v>3</v>
      </c>
      <c r="E95" s="9">
        <v>0</v>
      </c>
      <c r="F95" s="9" t="s">
        <v>11</v>
      </c>
      <c r="G95" s="9" t="s">
        <v>835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 customHeight="1" x14ac:dyDescent="0.25">
      <c r="A96" s="6" t="s">
        <v>95</v>
      </c>
      <c r="B96" s="10">
        <v>101082</v>
      </c>
      <c r="C96" s="9" t="s">
        <v>10</v>
      </c>
      <c r="D96" s="9">
        <f>VLOOKUP(B96,'HASIL REKAP OPNAME 2'!$B$2:$E$9094,4,0)</f>
        <v>7</v>
      </c>
      <c r="E96" s="9">
        <f>VLOOKUP(B96,'Penyesuaian Persediaan - ARU'!$B$2:$G$813,6,0)</f>
        <v>36800</v>
      </c>
      <c r="F96" s="9" t="s">
        <v>11</v>
      </c>
      <c r="G96" s="9" t="s">
        <v>838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 customHeight="1" x14ac:dyDescent="0.25">
      <c r="A97" s="6" t="s">
        <v>96</v>
      </c>
      <c r="B97" s="10">
        <v>102320</v>
      </c>
      <c r="C97" s="9" t="s">
        <v>10</v>
      </c>
      <c r="D97" s="9">
        <f>VLOOKUP(B97,'HASIL REKAP OPNAME 2'!$B$2:$E$9094,4,0)</f>
        <v>3</v>
      </c>
      <c r="E97" s="9">
        <v>0</v>
      </c>
      <c r="F97" s="9" t="s">
        <v>11</v>
      </c>
      <c r="G97" s="9" t="s">
        <v>835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 customHeight="1" x14ac:dyDescent="0.25">
      <c r="A98" s="6" t="s">
        <v>97</v>
      </c>
      <c r="B98" s="10">
        <v>101083</v>
      </c>
      <c r="C98" s="9" t="s">
        <v>10</v>
      </c>
      <c r="D98" s="9">
        <f>VLOOKUP(B98,'HASIL REKAP OPNAME 2'!$B$2:$E$9094,4,0)</f>
        <v>17</v>
      </c>
      <c r="E98" s="9">
        <f>VLOOKUP(B98,'Penyesuaian Persediaan - ARU'!$B$2:$G$813,6,0)</f>
        <v>27600</v>
      </c>
      <c r="F98" s="9" t="s">
        <v>11</v>
      </c>
      <c r="G98" s="9" t="s">
        <v>838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 customHeight="1" x14ac:dyDescent="0.25">
      <c r="A99" s="6" t="s">
        <v>98</v>
      </c>
      <c r="B99" s="10">
        <v>102321</v>
      </c>
      <c r="C99" s="9" t="s">
        <v>10</v>
      </c>
      <c r="D99" s="9">
        <f>VLOOKUP(B99,'HASIL REKAP OPNAME 2'!$B$2:$E$9094,4,0)</f>
        <v>8</v>
      </c>
      <c r="E99" s="9">
        <v>0</v>
      </c>
      <c r="F99" s="9" t="s">
        <v>11</v>
      </c>
      <c r="G99" s="9" t="s">
        <v>835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 customHeight="1" x14ac:dyDescent="0.25">
      <c r="A100" s="6" t="s">
        <v>99</v>
      </c>
      <c r="B100" s="10">
        <v>101084</v>
      </c>
      <c r="C100" s="9" t="s">
        <v>10</v>
      </c>
      <c r="D100" s="9">
        <f>VLOOKUP(B100,'HASIL REKAP OPNAME 2'!$B$2:$E$9094,4,0)</f>
        <v>1</v>
      </c>
      <c r="E100" s="9">
        <v>0</v>
      </c>
      <c r="F100" s="9" t="s">
        <v>11</v>
      </c>
      <c r="G100" s="9" t="s">
        <v>835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 customHeight="1" x14ac:dyDescent="0.25">
      <c r="A101" s="6" t="s">
        <v>100</v>
      </c>
      <c r="B101" s="10">
        <v>101085</v>
      </c>
      <c r="C101" s="9" t="s">
        <v>10</v>
      </c>
      <c r="D101" s="9">
        <f>VLOOKUP(B101,'HASIL REKAP OPNAME 2'!$B$2:$E$9094,4,0)</f>
        <v>42</v>
      </c>
      <c r="E101" s="9">
        <f>VLOOKUP(B101,'Penyesuaian Persediaan - ARU'!$B$2:$G$813,6,0)</f>
        <v>27600</v>
      </c>
      <c r="F101" s="9" t="s">
        <v>11</v>
      </c>
      <c r="G101" s="9" t="s">
        <v>838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 customHeight="1" x14ac:dyDescent="0.25">
      <c r="A102" s="6" t="s">
        <v>101</v>
      </c>
      <c r="B102" s="10">
        <v>102323</v>
      </c>
      <c r="C102" s="9" t="s">
        <v>10</v>
      </c>
      <c r="D102" s="9">
        <f>VLOOKUP(B102,'HASIL REKAP OPNAME 2'!$B$2:$E$9094,4,0)</f>
        <v>9</v>
      </c>
      <c r="E102" s="9">
        <v>0</v>
      </c>
      <c r="F102" s="9" t="s">
        <v>11</v>
      </c>
      <c r="G102" s="9" t="s">
        <v>835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 customHeight="1" x14ac:dyDescent="0.25">
      <c r="A103" s="6" t="s">
        <v>102</v>
      </c>
      <c r="B103" s="10">
        <v>101086</v>
      </c>
      <c r="C103" s="9" t="s">
        <v>10</v>
      </c>
      <c r="D103" s="9">
        <f>VLOOKUP(B103,'HASIL REKAP OPNAME 2'!$B$2:$E$9094,4,0)</f>
        <v>7</v>
      </c>
      <c r="E103" s="9">
        <v>0</v>
      </c>
      <c r="F103" s="9" t="s">
        <v>11</v>
      </c>
      <c r="G103" s="9" t="s">
        <v>835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 customHeight="1" x14ac:dyDescent="0.25">
      <c r="A104" s="6" t="s">
        <v>103</v>
      </c>
      <c r="B104" s="10">
        <v>101088</v>
      </c>
      <c r="C104" s="9" t="s">
        <v>10</v>
      </c>
      <c r="D104" s="9">
        <f>VLOOKUP(B104,'HASIL REKAP OPNAME 2'!$B$2:$E$9094,4,0)</f>
        <v>9</v>
      </c>
      <c r="E104" s="9">
        <f>VLOOKUP(B104,'Penyesuaian Persediaan - ARU'!$B$2:$G$813,6,0)</f>
        <v>36800</v>
      </c>
      <c r="F104" s="9" t="s">
        <v>11</v>
      </c>
      <c r="G104" s="9" t="s">
        <v>838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 customHeight="1" x14ac:dyDescent="0.25">
      <c r="A105" s="6" t="s">
        <v>104</v>
      </c>
      <c r="B105" s="10">
        <v>102326</v>
      </c>
      <c r="C105" s="9" t="s">
        <v>10</v>
      </c>
      <c r="D105" s="9">
        <f>VLOOKUP(B105,'HASIL REKAP OPNAME 2'!$B$2:$E$9094,4,0)</f>
        <v>5</v>
      </c>
      <c r="E105" s="9">
        <v>0</v>
      </c>
      <c r="F105" s="9" t="s">
        <v>11</v>
      </c>
      <c r="G105" s="9" t="s">
        <v>835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 customHeight="1" x14ac:dyDescent="0.25">
      <c r="A106" s="6" t="s">
        <v>105</v>
      </c>
      <c r="B106" s="10">
        <v>101089</v>
      </c>
      <c r="C106" s="9" t="s">
        <v>10</v>
      </c>
      <c r="D106" s="9">
        <f>VLOOKUP(B106,'HASIL REKAP OPNAME 2'!$B$2:$E$9094,4,0)</f>
        <v>16</v>
      </c>
      <c r="E106" s="9">
        <f>VLOOKUP(B106,'Penyesuaian Persediaan - ARU'!$B$2:$G$813,6,0)</f>
        <v>27600</v>
      </c>
      <c r="F106" s="9" t="s">
        <v>11</v>
      </c>
      <c r="G106" s="9" t="s">
        <v>838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 customHeight="1" x14ac:dyDescent="0.25">
      <c r="A107" s="6" t="s">
        <v>106</v>
      </c>
      <c r="B107" s="10">
        <v>101090</v>
      </c>
      <c r="C107" s="9" t="s">
        <v>10</v>
      </c>
      <c r="D107" s="9">
        <f>VLOOKUP(B107,'HASIL REKAP OPNAME 2'!$B$2:$E$9094,4,0)</f>
        <v>1</v>
      </c>
      <c r="E107" s="9">
        <f>VLOOKUP(B107,'Penyesuaian Persediaan - ARU'!$B$2:$G$813,6,0)</f>
        <v>36800</v>
      </c>
      <c r="F107" s="9" t="s">
        <v>11</v>
      </c>
      <c r="G107" s="9" t="s">
        <v>838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 customHeight="1" x14ac:dyDescent="0.25">
      <c r="A108" s="6" t="s">
        <v>107</v>
      </c>
      <c r="B108" s="10">
        <v>102328</v>
      </c>
      <c r="C108" s="9" t="s">
        <v>10</v>
      </c>
      <c r="D108" s="9">
        <f>VLOOKUP(B108,'HASIL REKAP OPNAME 2'!$B$2:$E$9094,4,0)</f>
        <v>2</v>
      </c>
      <c r="E108" s="9">
        <v>0</v>
      </c>
      <c r="F108" s="9" t="s">
        <v>11</v>
      </c>
      <c r="G108" s="9" t="s">
        <v>835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 customHeight="1" x14ac:dyDescent="0.25">
      <c r="A109" s="6" t="s">
        <v>108</v>
      </c>
      <c r="B109" s="10">
        <v>101091</v>
      </c>
      <c r="C109" s="9" t="s">
        <v>10</v>
      </c>
      <c r="D109" s="9">
        <f>VLOOKUP(B109,'HASIL REKAP OPNAME 2'!$B$2:$E$9094,4,0)</f>
        <v>16</v>
      </c>
      <c r="E109" s="9">
        <f>VLOOKUP(B109,'Penyesuaian Persediaan - ARU'!$B$2:$G$813,6,0)</f>
        <v>27600</v>
      </c>
      <c r="F109" s="9" t="s">
        <v>11</v>
      </c>
      <c r="G109" s="9" t="s">
        <v>838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 customHeight="1" x14ac:dyDescent="0.25">
      <c r="A110" s="6" t="s">
        <v>109</v>
      </c>
      <c r="B110" s="10">
        <v>102329</v>
      </c>
      <c r="C110" s="9" t="s">
        <v>10</v>
      </c>
      <c r="D110" s="9">
        <f>VLOOKUP(B110,'HASIL REKAP OPNAME 2'!$B$2:$E$9094,4,0)</f>
        <v>11</v>
      </c>
      <c r="E110" s="9">
        <v>0</v>
      </c>
      <c r="F110" s="9" t="s">
        <v>11</v>
      </c>
      <c r="G110" s="9" t="s">
        <v>835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 customHeight="1" x14ac:dyDescent="0.25">
      <c r="A111" s="6" t="s">
        <v>110</v>
      </c>
      <c r="B111" s="10">
        <v>101092</v>
      </c>
      <c r="C111" s="9" t="s">
        <v>10</v>
      </c>
      <c r="D111" s="9">
        <f>VLOOKUP(B111,'HASIL REKAP OPNAME 2'!$B$2:$E$9094,4,0)</f>
        <v>15</v>
      </c>
      <c r="E111" s="9">
        <f>VLOOKUP(B111,'Penyesuaian Persediaan - ARU'!$B$2:$G$813,6,0)</f>
        <v>36800</v>
      </c>
      <c r="F111" s="9" t="s">
        <v>11</v>
      </c>
      <c r="G111" s="9" t="s">
        <v>838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 customHeight="1" x14ac:dyDescent="0.25">
      <c r="A112" s="6" t="s">
        <v>111</v>
      </c>
      <c r="B112" s="10">
        <v>101093</v>
      </c>
      <c r="C112" s="9" t="s">
        <v>10</v>
      </c>
      <c r="D112" s="9">
        <f>VLOOKUP(B112,'HASIL REKAP OPNAME 2'!$B$2:$E$9094,4,0)</f>
        <v>2</v>
      </c>
      <c r="E112" s="9">
        <f>VLOOKUP(B112,'Penyesuaian Persediaan - ARU'!$B$2:$G$813,6,0)</f>
        <v>27600</v>
      </c>
      <c r="F112" s="9" t="s">
        <v>11</v>
      </c>
      <c r="G112" s="9" t="s">
        <v>838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25" customHeight="1" x14ac:dyDescent="0.25">
      <c r="A113" s="6" t="s">
        <v>859</v>
      </c>
      <c r="B113" s="10">
        <v>101094</v>
      </c>
      <c r="C113" s="9" t="s">
        <v>10</v>
      </c>
      <c r="D113" s="9">
        <f>VLOOKUP(B113,'HASIL REKAP OPNAME 2'!$B$2:$E$9094,4,0)</f>
        <v>0</v>
      </c>
      <c r="E113" s="9">
        <v>0</v>
      </c>
      <c r="F113" s="9" t="s">
        <v>11</v>
      </c>
      <c r="G113" s="9" t="s">
        <v>838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25" customHeight="1" x14ac:dyDescent="0.25">
      <c r="A114" s="6" t="s">
        <v>112</v>
      </c>
      <c r="B114" s="10">
        <v>101095</v>
      </c>
      <c r="C114" s="9" t="s">
        <v>10</v>
      </c>
      <c r="D114" s="9">
        <f>VLOOKUP(B114,'HASIL REKAP OPNAME 2'!$B$2:$E$9094,4,0)</f>
        <v>234</v>
      </c>
      <c r="E114" s="9">
        <v>0</v>
      </c>
      <c r="F114" s="9" t="s">
        <v>11</v>
      </c>
      <c r="G114" s="9" t="s">
        <v>835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4.25" customHeight="1" x14ac:dyDescent="0.25">
      <c r="A115" s="6" t="s">
        <v>113</v>
      </c>
      <c r="B115" s="10">
        <v>102333</v>
      </c>
      <c r="C115" s="9" t="s">
        <v>10</v>
      </c>
      <c r="D115" s="9">
        <f>VLOOKUP(B115,'HASIL REKAP OPNAME 2'!$B$2:$E$9094,4,0)</f>
        <v>5</v>
      </c>
      <c r="E115" s="9">
        <v>0</v>
      </c>
      <c r="F115" s="9" t="s">
        <v>11</v>
      </c>
      <c r="G115" s="9" t="s">
        <v>835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25" customHeight="1" x14ac:dyDescent="0.25">
      <c r="A116" s="6" t="s">
        <v>860</v>
      </c>
      <c r="B116" s="10">
        <v>101096</v>
      </c>
      <c r="C116" s="9" t="s">
        <v>10</v>
      </c>
      <c r="D116" s="9">
        <f>VLOOKUP(B116,'HASIL REKAP OPNAME 2'!$B$2:$E$9094,4,0)</f>
        <v>0</v>
      </c>
      <c r="E116" s="9">
        <v>0</v>
      </c>
      <c r="F116" s="9" t="s">
        <v>11</v>
      </c>
      <c r="G116" s="9" t="s">
        <v>838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25" customHeight="1" x14ac:dyDescent="0.25">
      <c r="A117" s="6" t="s">
        <v>114</v>
      </c>
      <c r="B117" s="10">
        <v>102334</v>
      </c>
      <c r="C117" s="9" t="s">
        <v>10</v>
      </c>
      <c r="D117" s="9">
        <f>VLOOKUP(B117,'HASIL REKAP OPNAME 2'!$B$2:$E$9094,4,0)</f>
        <v>13</v>
      </c>
      <c r="E117" s="9">
        <v>0</v>
      </c>
      <c r="F117" s="9" t="s">
        <v>11</v>
      </c>
      <c r="G117" s="9" t="s">
        <v>835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 customHeight="1" x14ac:dyDescent="0.25">
      <c r="A118" s="6" t="s">
        <v>115</v>
      </c>
      <c r="B118" s="10">
        <v>101099</v>
      </c>
      <c r="C118" s="9" t="s">
        <v>10</v>
      </c>
      <c r="D118" s="9">
        <f>VLOOKUP(B118,'HASIL REKAP OPNAME 2'!$B$2:$E$9094,4,0)</f>
        <v>3</v>
      </c>
      <c r="E118" s="9">
        <v>0</v>
      </c>
      <c r="F118" s="9" t="s">
        <v>11</v>
      </c>
      <c r="G118" s="9" t="s">
        <v>835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25" customHeight="1" x14ac:dyDescent="0.25">
      <c r="A119" s="6" t="s">
        <v>861</v>
      </c>
      <c r="B119" s="10">
        <v>101100</v>
      </c>
      <c r="C119" s="9" t="s">
        <v>10</v>
      </c>
      <c r="D119" s="9">
        <f>VLOOKUP(B119,'HASIL REKAP OPNAME 2'!$B$2:$E$9094,4,0)</f>
        <v>0</v>
      </c>
      <c r="E119" s="9">
        <v>0</v>
      </c>
      <c r="F119" s="9" t="s">
        <v>11</v>
      </c>
      <c r="G119" s="9" t="s">
        <v>838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25" customHeight="1" x14ac:dyDescent="0.25">
      <c r="A120" s="6" t="s">
        <v>116</v>
      </c>
      <c r="B120" s="10">
        <v>102338</v>
      </c>
      <c r="C120" s="9" t="s">
        <v>10</v>
      </c>
      <c r="D120" s="9">
        <f>VLOOKUP(B120,'HASIL REKAP OPNAME 2'!$B$2:$E$9094,4,0)</f>
        <v>8</v>
      </c>
      <c r="E120" s="9">
        <v>0</v>
      </c>
      <c r="F120" s="9" t="s">
        <v>11</v>
      </c>
      <c r="G120" s="9" t="s">
        <v>835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25" customHeight="1" x14ac:dyDescent="0.25">
      <c r="A121" s="6" t="s">
        <v>117</v>
      </c>
      <c r="B121" s="10">
        <v>101102</v>
      </c>
      <c r="C121" s="9" t="s">
        <v>10</v>
      </c>
      <c r="D121" s="9">
        <f>VLOOKUP(B121,'HASIL REKAP OPNAME 2'!$B$2:$E$9094,4,0)</f>
        <v>16</v>
      </c>
      <c r="E121" s="9">
        <v>0</v>
      </c>
      <c r="F121" s="9" t="s">
        <v>11</v>
      </c>
      <c r="G121" s="9" t="s">
        <v>835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25" customHeight="1" x14ac:dyDescent="0.25">
      <c r="A122" s="6" t="s">
        <v>862</v>
      </c>
      <c r="B122" s="10">
        <v>101103</v>
      </c>
      <c r="C122" s="9" t="s">
        <v>10</v>
      </c>
      <c r="D122" s="9">
        <f>VLOOKUP(B122,'HASIL REKAP OPNAME 2'!$B$2:$E$9094,4,0)</f>
        <v>0</v>
      </c>
      <c r="E122" s="9">
        <v>0</v>
      </c>
      <c r="F122" s="9" t="s">
        <v>11</v>
      </c>
      <c r="G122" s="9" t="s">
        <v>838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25" customHeight="1" x14ac:dyDescent="0.25">
      <c r="A123" s="6" t="s">
        <v>118</v>
      </c>
      <c r="B123" s="10">
        <v>102341</v>
      </c>
      <c r="C123" s="9" t="s">
        <v>10</v>
      </c>
      <c r="D123" s="9">
        <f>VLOOKUP(B123,'HASIL REKAP OPNAME 2'!$B$2:$E$9094,4,0)</f>
        <v>10</v>
      </c>
      <c r="E123" s="9">
        <v>0</v>
      </c>
      <c r="F123" s="9" t="s">
        <v>11</v>
      </c>
      <c r="G123" s="9" t="s">
        <v>835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25" customHeight="1" x14ac:dyDescent="0.25">
      <c r="A124" s="6" t="s">
        <v>119</v>
      </c>
      <c r="B124" s="10">
        <v>101104</v>
      </c>
      <c r="C124" s="9" t="s">
        <v>10</v>
      </c>
      <c r="D124" s="9">
        <f>VLOOKUP(B124,'HASIL REKAP OPNAME 2'!$B$2:$E$9094,4,0)</f>
        <v>2</v>
      </c>
      <c r="E124" s="9">
        <f>VLOOKUP(B124,'Penyesuaian Persediaan - ARU'!$B$2:$G$813,6,0)</f>
        <v>27600</v>
      </c>
      <c r="F124" s="9" t="s">
        <v>11</v>
      </c>
      <c r="G124" s="9" t="s">
        <v>838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25" customHeight="1" x14ac:dyDescent="0.25">
      <c r="A125" s="6" t="s">
        <v>120</v>
      </c>
      <c r="B125" s="10">
        <v>102342</v>
      </c>
      <c r="C125" s="9" t="s">
        <v>10</v>
      </c>
      <c r="D125" s="9">
        <f>VLOOKUP(B125,'HASIL REKAP OPNAME 2'!$B$2:$E$9094,4,0)</f>
        <v>9</v>
      </c>
      <c r="E125" s="9">
        <v>0</v>
      </c>
      <c r="F125" s="9" t="s">
        <v>11</v>
      </c>
      <c r="G125" s="9" t="s">
        <v>835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25" customHeight="1" x14ac:dyDescent="0.25">
      <c r="A126" s="6" t="s">
        <v>121</v>
      </c>
      <c r="B126" s="10">
        <v>101105</v>
      </c>
      <c r="C126" s="9" t="s">
        <v>10</v>
      </c>
      <c r="D126" s="9">
        <f>VLOOKUP(B126,'HASIL REKAP OPNAME 2'!$B$2:$E$9094,4,0)</f>
        <v>14</v>
      </c>
      <c r="E126" s="9">
        <v>0</v>
      </c>
      <c r="F126" s="9" t="s">
        <v>11</v>
      </c>
      <c r="G126" s="9" t="s">
        <v>835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25" customHeight="1" x14ac:dyDescent="0.25">
      <c r="A127" s="6" t="s">
        <v>122</v>
      </c>
      <c r="B127" s="10">
        <v>101106</v>
      </c>
      <c r="C127" s="9" t="s">
        <v>10</v>
      </c>
      <c r="D127" s="9">
        <f>VLOOKUP(B127,'HASIL REKAP OPNAME 2'!$B$2:$E$9094,4,0)</f>
        <v>1</v>
      </c>
      <c r="E127" s="9">
        <f>VLOOKUP(B127,'Penyesuaian Persediaan - ARU'!$B$2:$G$813,6,0)</f>
        <v>27600</v>
      </c>
      <c r="F127" s="9" t="s">
        <v>11</v>
      </c>
      <c r="G127" s="9" t="s">
        <v>838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25" customHeight="1" x14ac:dyDescent="0.25">
      <c r="A128" s="6" t="s">
        <v>123</v>
      </c>
      <c r="B128" s="10">
        <v>102344</v>
      </c>
      <c r="C128" s="9" t="s">
        <v>10</v>
      </c>
      <c r="D128" s="9">
        <f>VLOOKUP(B128,'HASIL REKAP OPNAME 2'!$B$2:$E$9094,4,0)</f>
        <v>1</v>
      </c>
      <c r="E128" s="9">
        <v>0</v>
      </c>
      <c r="F128" s="9" t="s">
        <v>11</v>
      </c>
      <c r="G128" s="9" t="s">
        <v>835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25" customHeight="1" x14ac:dyDescent="0.25">
      <c r="A129" s="6" t="s">
        <v>124</v>
      </c>
      <c r="B129" s="10">
        <v>101107</v>
      </c>
      <c r="C129" s="9" t="s">
        <v>10</v>
      </c>
      <c r="D129" s="9">
        <f>VLOOKUP(B129,'HASIL REKAP OPNAME 2'!$B$2:$E$9094,4,0)</f>
        <v>1</v>
      </c>
      <c r="E129" s="9">
        <f>VLOOKUP(B129,'Penyesuaian Persediaan - ARU'!$B$2:$G$813,6,0)</f>
        <v>27600</v>
      </c>
      <c r="F129" s="9" t="s">
        <v>11</v>
      </c>
      <c r="G129" s="9" t="s">
        <v>838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25" customHeight="1" x14ac:dyDescent="0.25">
      <c r="A130" s="6" t="s">
        <v>125</v>
      </c>
      <c r="B130" s="10">
        <v>102345</v>
      </c>
      <c r="C130" s="9" t="s">
        <v>10</v>
      </c>
      <c r="D130" s="9">
        <f>VLOOKUP(B130,'HASIL REKAP OPNAME 2'!$B$2:$E$9094,4,0)</f>
        <v>8</v>
      </c>
      <c r="E130" s="9">
        <v>0</v>
      </c>
      <c r="F130" s="9" t="s">
        <v>11</v>
      </c>
      <c r="G130" s="9" t="s">
        <v>835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25" customHeight="1" x14ac:dyDescent="0.25">
      <c r="A131" s="6" t="s">
        <v>126</v>
      </c>
      <c r="B131" s="10">
        <v>101108</v>
      </c>
      <c r="C131" s="9" t="s">
        <v>10</v>
      </c>
      <c r="D131" s="9">
        <f>VLOOKUP(B131,'HASIL REKAP OPNAME 2'!$B$2:$E$9094,4,0)</f>
        <v>224</v>
      </c>
      <c r="E131" s="9">
        <f>VLOOKUP(B131,'Penyesuaian Persediaan - ARU'!$B$2:$G$813,6,0)</f>
        <v>27600</v>
      </c>
      <c r="F131" s="9" t="s">
        <v>11</v>
      </c>
      <c r="G131" s="9" t="s">
        <v>838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25" customHeight="1" x14ac:dyDescent="0.25">
      <c r="A132" s="6" t="s">
        <v>127</v>
      </c>
      <c r="B132" s="10">
        <v>101109</v>
      </c>
      <c r="C132" s="9" t="s">
        <v>10</v>
      </c>
      <c r="D132" s="9">
        <f>VLOOKUP(B132,'HASIL REKAP OPNAME 2'!$B$2:$E$9094,4,0)</f>
        <v>17</v>
      </c>
      <c r="E132" s="9">
        <f>VLOOKUP(B132,'Penyesuaian Persediaan - ARU'!$B$2:$G$813,6,0)</f>
        <v>27600</v>
      </c>
      <c r="F132" s="9" t="s">
        <v>11</v>
      </c>
      <c r="G132" s="9" t="s">
        <v>838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25" customHeight="1" x14ac:dyDescent="0.25">
      <c r="A133" s="6" t="s">
        <v>128</v>
      </c>
      <c r="B133" s="10">
        <v>102347</v>
      </c>
      <c r="C133" s="9" t="s">
        <v>10</v>
      </c>
      <c r="D133" s="9">
        <f>VLOOKUP(B133,'HASIL REKAP OPNAME 2'!$B$2:$E$9094,4,0)</f>
        <v>1</v>
      </c>
      <c r="E133" s="9">
        <v>0</v>
      </c>
      <c r="F133" s="9" t="s">
        <v>11</v>
      </c>
      <c r="G133" s="9" t="s">
        <v>835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25" customHeight="1" x14ac:dyDescent="0.25">
      <c r="A134" s="6" t="s">
        <v>129</v>
      </c>
      <c r="B134" s="10">
        <v>101110</v>
      </c>
      <c r="C134" s="9" t="s">
        <v>10</v>
      </c>
      <c r="D134" s="9">
        <f>VLOOKUP(B134,'HASIL REKAP OPNAME 2'!$B$2:$E$9094,4,0)</f>
        <v>16</v>
      </c>
      <c r="E134" s="9">
        <f>VLOOKUP(B134,'Penyesuaian Persediaan - ARU'!$B$2:$G$813,6,0)</f>
        <v>27600</v>
      </c>
      <c r="F134" s="9" t="s">
        <v>11</v>
      </c>
      <c r="G134" s="9" t="s">
        <v>838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25" customHeight="1" x14ac:dyDescent="0.25">
      <c r="A135" s="6" t="s">
        <v>130</v>
      </c>
      <c r="B135" s="10">
        <v>101113</v>
      </c>
      <c r="C135" s="9" t="s">
        <v>10</v>
      </c>
      <c r="D135" s="9">
        <f>VLOOKUP(B135,'HASIL REKAP OPNAME 2'!$B$2:$E$9094,4,0)</f>
        <v>17</v>
      </c>
      <c r="E135" s="9">
        <f>VLOOKUP(B135,'Penyesuaian Persediaan - ARU'!$B$2:$G$813,6,0)</f>
        <v>27600</v>
      </c>
      <c r="F135" s="9" t="s">
        <v>11</v>
      </c>
      <c r="G135" s="9" t="s">
        <v>838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25" customHeight="1" x14ac:dyDescent="0.25">
      <c r="A136" s="6" t="s">
        <v>131</v>
      </c>
      <c r="B136" s="10">
        <v>102351</v>
      </c>
      <c r="C136" s="9" t="s">
        <v>10</v>
      </c>
      <c r="D136" s="9">
        <f>VLOOKUP(B136,'HASIL REKAP OPNAME 2'!$B$2:$E$9094,4,0)</f>
        <v>4</v>
      </c>
      <c r="E136" s="9">
        <v>0</v>
      </c>
      <c r="F136" s="9" t="s">
        <v>11</v>
      </c>
      <c r="G136" s="9" t="s">
        <v>835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25" customHeight="1" x14ac:dyDescent="0.25">
      <c r="A137" s="6" t="s">
        <v>132</v>
      </c>
      <c r="B137" s="10">
        <v>101114</v>
      </c>
      <c r="C137" s="9" t="s">
        <v>10</v>
      </c>
      <c r="D137" s="9">
        <f>VLOOKUP(B137,'HASIL REKAP OPNAME 2'!$B$2:$E$9094,4,0)</f>
        <v>5</v>
      </c>
      <c r="E137" s="9">
        <f>VLOOKUP(B137,'Penyesuaian Persediaan - ARU'!$B$2:$G$813,6,0)</f>
        <v>27600</v>
      </c>
      <c r="F137" s="9" t="s">
        <v>11</v>
      </c>
      <c r="G137" s="9" t="s">
        <v>838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25" customHeight="1" x14ac:dyDescent="0.25">
      <c r="A138" s="6" t="s">
        <v>863</v>
      </c>
      <c r="B138" s="10">
        <v>101115</v>
      </c>
      <c r="C138" s="9" t="s">
        <v>10</v>
      </c>
      <c r="D138" s="9">
        <f>VLOOKUP(B138,'HASIL REKAP OPNAME 2'!$B$2:$E$9094,4,0)</f>
        <v>0</v>
      </c>
      <c r="E138" s="9">
        <v>0</v>
      </c>
      <c r="F138" s="9" t="s">
        <v>11</v>
      </c>
      <c r="G138" s="9" t="s">
        <v>838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25" customHeight="1" x14ac:dyDescent="0.25">
      <c r="A139" s="6" t="s">
        <v>133</v>
      </c>
      <c r="B139" s="10">
        <v>102353</v>
      </c>
      <c r="C139" s="9" t="s">
        <v>10</v>
      </c>
      <c r="D139" s="9">
        <f>VLOOKUP(B139,'HASIL REKAP OPNAME 2'!$B$2:$E$9094,4,0)</f>
        <v>2</v>
      </c>
      <c r="E139" s="9">
        <v>0</v>
      </c>
      <c r="F139" s="9" t="s">
        <v>11</v>
      </c>
      <c r="G139" s="9" t="s">
        <v>835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25" customHeight="1" x14ac:dyDescent="0.25">
      <c r="A140" s="6" t="s">
        <v>134</v>
      </c>
      <c r="B140" s="10">
        <v>101116</v>
      </c>
      <c r="C140" s="9" t="s">
        <v>10</v>
      </c>
      <c r="D140" s="9">
        <f>VLOOKUP(B140,'HASIL REKAP OPNAME 2'!$B$2:$E$9094,4,0)</f>
        <v>1</v>
      </c>
      <c r="E140" s="9">
        <f>VLOOKUP(B140,'Penyesuaian Persediaan - ARU'!$B$2:$G$813,6,0)</f>
        <v>27600</v>
      </c>
      <c r="F140" s="9" t="s">
        <v>11</v>
      </c>
      <c r="G140" s="9" t="s">
        <v>838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25" customHeight="1" x14ac:dyDescent="0.25">
      <c r="A141" s="6" t="s">
        <v>864</v>
      </c>
      <c r="B141" s="10">
        <v>101117</v>
      </c>
      <c r="C141" s="9" t="s">
        <v>10</v>
      </c>
      <c r="D141" s="9">
        <f>VLOOKUP(B141,'HASIL REKAP OPNAME 2'!$B$2:$E$9094,4,0)</f>
        <v>0</v>
      </c>
      <c r="E141" s="9">
        <v>0</v>
      </c>
      <c r="F141" s="9" t="s">
        <v>11</v>
      </c>
      <c r="G141" s="9" t="s">
        <v>838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25" customHeight="1" x14ac:dyDescent="0.25">
      <c r="A142" s="6" t="s">
        <v>135</v>
      </c>
      <c r="B142" s="10">
        <v>101118</v>
      </c>
      <c r="C142" s="9" t="s">
        <v>10</v>
      </c>
      <c r="D142" s="9">
        <f>VLOOKUP(B142,'HASIL REKAP OPNAME 2'!$B$2:$E$9094,4,0)</f>
        <v>13</v>
      </c>
      <c r="E142" s="9">
        <f>VLOOKUP(B142,'Penyesuaian Persediaan - ARU'!$B$2:$G$813,6,0)</f>
        <v>27600</v>
      </c>
      <c r="F142" s="9" t="s">
        <v>11</v>
      </c>
      <c r="G142" s="9" t="s">
        <v>838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25" customHeight="1" x14ac:dyDescent="0.25">
      <c r="A143" s="6" t="s">
        <v>136</v>
      </c>
      <c r="B143" s="10">
        <v>102356</v>
      </c>
      <c r="C143" s="9" t="s">
        <v>10</v>
      </c>
      <c r="D143" s="9">
        <f>VLOOKUP(B143,'HASIL REKAP OPNAME 2'!$B$2:$E$9094,4,0)</f>
        <v>46</v>
      </c>
      <c r="E143" s="9">
        <v>0</v>
      </c>
      <c r="F143" s="9" t="s">
        <v>11</v>
      </c>
      <c r="G143" s="9" t="s">
        <v>835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25" customHeight="1" x14ac:dyDescent="0.25">
      <c r="A144" s="6" t="s">
        <v>865</v>
      </c>
      <c r="B144" s="10">
        <v>101119</v>
      </c>
      <c r="C144" s="9" t="s">
        <v>10</v>
      </c>
      <c r="D144" s="9">
        <f>VLOOKUP(B144,'HASIL REKAP OPNAME 2'!$B$2:$E$9094,4,0)</f>
        <v>0</v>
      </c>
      <c r="E144" s="9">
        <v>0</v>
      </c>
      <c r="F144" s="9" t="s">
        <v>11</v>
      </c>
      <c r="G144" s="9" t="s">
        <v>838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25" customHeight="1" x14ac:dyDescent="0.25">
      <c r="A145" s="6" t="s">
        <v>137</v>
      </c>
      <c r="B145" s="10">
        <v>102357</v>
      </c>
      <c r="C145" s="9" t="s">
        <v>10</v>
      </c>
      <c r="D145" s="9">
        <f>VLOOKUP(B145,'HASIL REKAP OPNAME 2'!$B$2:$E$9094,4,0)</f>
        <v>2</v>
      </c>
      <c r="E145" s="9">
        <v>0</v>
      </c>
      <c r="F145" s="9" t="s">
        <v>11</v>
      </c>
      <c r="G145" s="9" t="s">
        <v>835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25" customHeight="1" x14ac:dyDescent="0.25">
      <c r="A146" s="6" t="s">
        <v>866</v>
      </c>
      <c r="B146" s="10">
        <v>101122</v>
      </c>
      <c r="C146" s="9" t="s">
        <v>10</v>
      </c>
      <c r="D146" s="9">
        <f>VLOOKUP(B146,'HASIL REKAP OPNAME 2'!$B$2:$E$9094,4,0)</f>
        <v>0</v>
      </c>
      <c r="E146" s="9">
        <v>0</v>
      </c>
      <c r="F146" s="9" t="s">
        <v>11</v>
      </c>
      <c r="G146" s="9" t="s">
        <v>838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25" customHeight="1" x14ac:dyDescent="0.25">
      <c r="A147" s="6" t="s">
        <v>138</v>
      </c>
      <c r="B147" s="10">
        <v>102360</v>
      </c>
      <c r="C147" s="9" t="s">
        <v>10</v>
      </c>
      <c r="D147" s="9">
        <f>VLOOKUP(B147,'HASIL REKAP OPNAME 2'!$B$2:$E$9094,4,0)</f>
        <v>1</v>
      </c>
      <c r="E147" s="9">
        <v>0</v>
      </c>
      <c r="F147" s="9" t="s">
        <v>11</v>
      </c>
      <c r="G147" s="9" t="s">
        <v>835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25" customHeight="1" x14ac:dyDescent="0.25">
      <c r="A148" s="6" t="s">
        <v>139</v>
      </c>
      <c r="B148" s="10">
        <v>101125</v>
      </c>
      <c r="C148" s="9" t="s">
        <v>10</v>
      </c>
      <c r="D148" s="9">
        <f>VLOOKUP(B148,'HASIL REKAP OPNAME 2'!$B$2:$E$9094,4,0)</f>
        <v>3</v>
      </c>
      <c r="E148" s="9">
        <f>VLOOKUP(B148,'Penyesuaian Persediaan - ARU'!$B$2:$G$813,6,0)</f>
        <v>27600</v>
      </c>
      <c r="F148" s="9" t="s">
        <v>11</v>
      </c>
      <c r="G148" s="9" t="s">
        <v>838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25" customHeight="1" x14ac:dyDescent="0.25">
      <c r="A149" s="6" t="s">
        <v>140</v>
      </c>
      <c r="B149" s="10">
        <v>102363</v>
      </c>
      <c r="C149" s="9" t="s">
        <v>10</v>
      </c>
      <c r="D149" s="9">
        <f>VLOOKUP(B149,'HASIL REKAP OPNAME 2'!$B$2:$E$9094,4,0)</f>
        <v>9</v>
      </c>
      <c r="E149" s="9">
        <v>0</v>
      </c>
      <c r="F149" s="9" t="s">
        <v>11</v>
      </c>
      <c r="G149" s="9" t="s">
        <v>835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25" customHeight="1" x14ac:dyDescent="0.25">
      <c r="A150" s="6" t="s">
        <v>867</v>
      </c>
      <c r="B150" s="10">
        <v>101127</v>
      </c>
      <c r="C150" s="9" t="s">
        <v>10</v>
      </c>
      <c r="D150" s="9">
        <f>VLOOKUP(B150,'HASIL REKAP OPNAME 2'!$B$2:$E$9094,4,0)</f>
        <v>0</v>
      </c>
      <c r="E150" s="9">
        <v>0</v>
      </c>
      <c r="F150" s="9" t="s">
        <v>11</v>
      </c>
      <c r="G150" s="9" t="s">
        <v>838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25" customHeight="1" x14ac:dyDescent="0.25">
      <c r="A151" s="6" t="s">
        <v>141</v>
      </c>
      <c r="B151" s="10">
        <v>101128</v>
      </c>
      <c r="C151" s="9" t="s">
        <v>10</v>
      </c>
      <c r="D151" s="9">
        <f>VLOOKUP(B151,'HASIL REKAP OPNAME 2'!$B$2:$E$9094,4,0)</f>
        <v>3</v>
      </c>
      <c r="E151" s="9">
        <v>0</v>
      </c>
      <c r="F151" s="9" t="s">
        <v>11</v>
      </c>
      <c r="G151" s="9" t="s">
        <v>835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25" customHeight="1" x14ac:dyDescent="0.25">
      <c r="A152" s="6" t="s">
        <v>868</v>
      </c>
      <c r="B152" s="10">
        <v>101129</v>
      </c>
      <c r="C152" s="9" t="s">
        <v>10</v>
      </c>
      <c r="D152" s="9">
        <f>VLOOKUP(B152,'HASIL REKAP OPNAME 2'!$B$2:$E$9094,4,0)</f>
        <v>0</v>
      </c>
      <c r="E152" s="9">
        <v>0</v>
      </c>
      <c r="F152" s="9" t="s">
        <v>11</v>
      </c>
      <c r="G152" s="9" t="s">
        <v>838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25" customHeight="1" x14ac:dyDescent="0.25">
      <c r="A153" s="6" t="s">
        <v>142</v>
      </c>
      <c r="B153" s="10">
        <v>102367</v>
      </c>
      <c r="C153" s="9" t="s">
        <v>10</v>
      </c>
      <c r="D153" s="9">
        <f>VLOOKUP(B153,'HASIL REKAP OPNAME 2'!$B$2:$E$9094,4,0)</f>
        <v>1</v>
      </c>
      <c r="E153" s="9">
        <v>0</v>
      </c>
      <c r="F153" s="9" t="s">
        <v>11</v>
      </c>
      <c r="G153" s="9" t="s">
        <v>835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25" customHeight="1" x14ac:dyDescent="0.25">
      <c r="A154" s="6" t="s">
        <v>143</v>
      </c>
      <c r="B154" s="10">
        <v>101130</v>
      </c>
      <c r="C154" s="9" t="s">
        <v>10</v>
      </c>
      <c r="D154" s="9">
        <f>VLOOKUP(B154,'HASIL REKAP OPNAME 2'!$B$2:$E$9094,4,0)</f>
        <v>1</v>
      </c>
      <c r="E154" s="9">
        <v>0</v>
      </c>
      <c r="F154" s="9" t="s">
        <v>11</v>
      </c>
      <c r="G154" s="9" t="s">
        <v>835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25" customHeight="1" x14ac:dyDescent="0.25">
      <c r="A155" s="6" t="s">
        <v>144</v>
      </c>
      <c r="B155" s="10">
        <v>101133</v>
      </c>
      <c r="C155" s="9" t="s">
        <v>10</v>
      </c>
      <c r="D155" s="9">
        <f>VLOOKUP(B155,'HASIL REKAP OPNAME 2'!$B$2:$E$9094,4,0)</f>
        <v>8</v>
      </c>
      <c r="E155" s="9">
        <v>0</v>
      </c>
      <c r="F155" s="9" t="s">
        <v>11</v>
      </c>
      <c r="G155" s="9" t="s">
        <v>835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25" customHeight="1" x14ac:dyDescent="0.25">
      <c r="A156" s="6" t="s">
        <v>145</v>
      </c>
      <c r="B156" s="10">
        <v>101135</v>
      </c>
      <c r="C156" s="9" t="s">
        <v>10</v>
      </c>
      <c r="D156" s="9">
        <f>VLOOKUP(B156,'HASIL REKAP OPNAME 2'!$B$2:$E$9094,4,0)</f>
        <v>1</v>
      </c>
      <c r="E156" s="9">
        <f>VLOOKUP(B156,'Penyesuaian Persediaan - ARU'!$B$2:$G$813,6,0)</f>
        <v>27600</v>
      </c>
      <c r="F156" s="9" t="s">
        <v>11</v>
      </c>
      <c r="G156" s="9" t="s">
        <v>838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25" customHeight="1" x14ac:dyDescent="0.25">
      <c r="A157" s="6" t="s">
        <v>146</v>
      </c>
      <c r="B157" s="10">
        <v>101136</v>
      </c>
      <c r="C157" s="9" t="s">
        <v>10</v>
      </c>
      <c r="D157" s="9">
        <f>VLOOKUP(B157,'HASIL REKAP OPNAME 2'!$B$2:$E$9094,4,0)</f>
        <v>3</v>
      </c>
      <c r="E157" s="9">
        <v>0</v>
      </c>
      <c r="F157" s="9" t="s">
        <v>11</v>
      </c>
      <c r="G157" s="9" t="s">
        <v>835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25" customHeight="1" x14ac:dyDescent="0.25">
      <c r="A158" s="6" t="s">
        <v>147</v>
      </c>
      <c r="B158" s="10">
        <v>101138</v>
      </c>
      <c r="C158" s="9" t="s">
        <v>10</v>
      </c>
      <c r="D158" s="9">
        <f>VLOOKUP(B158,'HASIL REKAP OPNAME 2'!$B$2:$E$9094,4,0)</f>
        <v>3</v>
      </c>
      <c r="E158" s="9">
        <f>VLOOKUP(B158,'Penyesuaian Persediaan - ARU'!$B$2:$G$813,6,0)</f>
        <v>69000</v>
      </c>
      <c r="F158" s="9" t="s">
        <v>11</v>
      </c>
      <c r="G158" s="9" t="s">
        <v>838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25" customHeight="1" x14ac:dyDescent="0.25">
      <c r="A159" s="6" t="s">
        <v>148</v>
      </c>
      <c r="B159" s="10">
        <v>101139</v>
      </c>
      <c r="C159" s="9" t="s">
        <v>10</v>
      </c>
      <c r="D159" s="9">
        <f>VLOOKUP(B159,'HASIL REKAP OPNAME 2'!$B$2:$E$9094,4,0)</f>
        <v>2</v>
      </c>
      <c r="E159" s="9">
        <f>VLOOKUP(B159,'Penyesuaian Persediaan - ARU'!$B$2:$G$813,6,0)</f>
        <v>69000</v>
      </c>
      <c r="F159" s="9" t="s">
        <v>11</v>
      </c>
      <c r="G159" s="9" t="s">
        <v>838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25" customHeight="1" x14ac:dyDescent="0.25">
      <c r="A160" s="6" t="s">
        <v>149</v>
      </c>
      <c r="B160" s="10">
        <v>101939</v>
      </c>
      <c r="C160" s="9" t="s">
        <v>10</v>
      </c>
      <c r="D160" s="9">
        <f>VLOOKUP(B160,'HASIL REKAP OPNAME 2'!$B$2:$E$9094,4,0)</f>
        <v>20</v>
      </c>
      <c r="E160" s="9">
        <f>VLOOKUP(B160,'Penyesuaian Persediaan - ARU'!$B$2:$G$813,6,0)</f>
        <v>69000</v>
      </c>
      <c r="F160" s="9" t="s">
        <v>11</v>
      </c>
      <c r="G160" s="9" t="s">
        <v>838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25" customHeight="1" x14ac:dyDescent="0.25">
      <c r="A161" s="6" t="s">
        <v>150</v>
      </c>
      <c r="B161" s="10">
        <v>101140</v>
      </c>
      <c r="C161" s="9" t="s">
        <v>10</v>
      </c>
      <c r="D161" s="9">
        <f>VLOOKUP(B161,'HASIL REKAP OPNAME 2'!$B$2:$E$9094,4,0)</f>
        <v>5</v>
      </c>
      <c r="E161" s="9">
        <f>VLOOKUP(B161,'Penyesuaian Persediaan - ARU'!$B$2:$G$813,6,0)</f>
        <v>69000</v>
      </c>
      <c r="F161" s="9" t="s">
        <v>11</v>
      </c>
      <c r="G161" s="9" t="s">
        <v>838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25" customHeight="1" x14ac:dyDescent="0.25">
      <c r="A162" s="6" t="s">
        <v>151</v>
      </c>
      <c r="B162" s="10">
        <v>101141</v>
      </c>
      <c r="C162" s="9" t="s">
        <v>10</v>
      </c>
      <c r="D162" s="9">
        <f>VLOOKUP(B162,'HASIL REKAP OPNAME 2'!$B$2:$E$9094,4,0)</f>
        <v>50</v>
      </c>
      <c r="E162" s="9">
        <f>VLOOKUP(B162,'Penyesuaian Persediaan - ARU'!$B$2:$G$813,6,0)</f>
        <v>69000</v>
      </c>
      <c r="F162" s="9" t="s">
        <v>11</v>
      </c>
      <c r="G162" s="9" t="s">
        <v>838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25" customHeight="1" x14ac:dyDescent="0.25">
      <c r="A163" s="6" t="s">
        <v>152</v>
      </c>
      <c r="B163" s="10">
        <v>102143</v>
      </c>
      <c r="C163" s="9" t="s">
        <v>10</v>
      </c>
      <c r="D163" s="9">
        <f>VLOOKUP(B163,'HASIL REKAP OPNAME 2'!$B$2:$E$9094,4,0)</f>
        <v>5</v>
      </c>
      <c r="E163" s="9">
        <v>0</v>
      </c>
      <c r="F163" s="9" t="s">
        <v>11</v>
      </c>
      <c r="G163" s="9" t="s">
        <v>835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25" customHeight="1" x14ac:dyDescent="0.25">
      <c r="A164" s="6" t="s">
        <v>869</v>
      </c>
      <c r="B164" s="10">
        <v>101894</v>
      </c>
      <c r="C164" s="9" t="s">
        <v>10</v>
      </c>
      <c r="D164" s="9">
        <f>VLOOKUP(B164,'HASIL REKAP OPNAME 2'!$B$2:$E$9094,4,0)</f>
        <v>0</v>
      </c>
      <c r="E164" s="9">
        <v>0</v>
      </c>
      <c r="F164" s="9" t="s">
        <v>11</v>
      </c>
      <c r="G164" s="9" t="s">
        <v>838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25" customHeight="1" x14ac:dyDescent="0.25">
      <c r="A165" s="6" t="s">
        <v>153</v>
      </c>
      <c r="B165" s="10">
        <v>101142</v>
      </c>
      <c r="C165" s="9" t="s">
        <v>10</v>
      </c>
      <c r="D165" s="9">
        <f>VLOOKUP(B165,'HASIL REKAP OPNAME 2'!$B$2:$E$9094,4,0)</f>
        <v>1</v>
      </c>
      <c r="E165" s="9">
        <f>VLOOKUP(B165,'Penyesuaian Persediaan - ARU'!$B$2:$G$813,6,0)</f>
        <v>69000</v>
      </c>
      <c r="F165" s="9" t="s">
        <v>11</v>
      </c>
      <c r="G165" s="9" t="s">
        <v>838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25" customHeight="1" x14ac:dyDescent="0.25">
      <c r="A166" s="6" t="s">
        <v>154</v>
      </c>
      <c r="B166" s="10">
        <v>102144</v>
      </c>
      <c r="C166" s="9" t="s">
        <v>10</v>
      </c>
      <c r="D166" s="9">
        <f>VLOOKUP(B166,'HASIL REKAP OPNAME 2'!$B$2:$E$9094,4,0)</f>
        <v>5</v>
      </c>
      <c r="E166" s="9">
        <v>0</v>
      </c>
      <c r="F166" s="9" t="s">
        <v>11</v>
      </c>
      <c r="G166" s="9" t="s">
        <v>835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25" customHeight="1" x14ac:dyDescent="0.25">
      <c r="A167" s="6" t="s">
        <v>155</v>
      </c>
      <c r="B167" s="10">
        <v>101143</v>
      </c>
      <c r="C167" s="9" t="s">
        <v>10</v>
      </c>
      <c r="D167" s="9">
        <f>VLOOKUP(B167,'HASIL REKAP OPNAME 2'!$B$2:$E$9094,4,0)</f>
        <v>1</v>
      </c>
      <c r="E167" s="9">
        <v>0</v>
      </c>
      <c r="F167" s="9" t="s">
        <v>11</v>
      </c>
      <c r="G167" s="9" t="s">
        <v>835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25" customHeight="1" x14ac:dyDescent="0.25">
      <c r="A168" s="6" t="s">
        <v>156</v>
      </c>
      <c r="B168" s="10">
        <v>101144</v>
      </c>
      <c r="C168" s="9" t="s">
        <v>10</v>
      </c>
      <c r="D168" s="9">
        <f>VLOOKUP(B168,'HASIL REKAP OPNAME 2'!$B$2:$E$9094,4,0)</f>
        <v>14</v>
      </c>
      <c r="E168" s="9">
        <f>VLOOKUP(B168,'Penyesuaian Persediaan - ARU'!$B$2:$G$813,6,0)</f>
        <v>69000</v>
      </c>
      <c r="F168" s="9" t="s">
        <v>11</v>
      </c>
      <c r="G168" s="9" t="s">
        <v>838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25" customHeight="1" x14ac:dyDescent="0.25">
      <c r="A169" s="6" t="s">
        <v>157</v>
      </c>
      <c r="B169" s="10">
        <v>102145</v>
      </c>
      <c r="C169" s="9" t="s">
        <v>10</v>
      </c>
      <c r="D169" s="9">
        <f>VLOOKUP(B169,'HASIL REKAP OPNAME 2'!$B$2:$E$9094,4,0)</f>
        <v>2</v>
      </c>
      <c r="E169" s="9">
        <v>0</v>
      </c>
      <c r="F169" s="9" t="s">
        <v>11</v>
      </c>
      <c r="G169" s="9" t="s">
        <v>835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25" customHeight="1" x14ac:dyDescent="0.25">
      <c r="A170" s="6" t="s">
        <v>158</v>
      </c>
      <c r="B170" s="10">
        <v>101145</v>
      </c>
      <c r="C170" s="9" t="s">
        <v>10</v>
      </c>
      <c r="D170" s="9">
        <f>VLOOKUP(B170,'HASIL REKAP OPNAME 2'!$B$2:$E$9094,4,0)</f>
        <v>1</v>
      </c>
      <c r="E170" s="9">
        <f>VLOOKUP(B170,'Penyesuaian Persediaan - ARU'!$B$2:$G$813,6,0)</f>
        <v>69000</v>
      </c>
      <c r="F170" s="9" t="s">
        <v>11</v>
      </c>
      <c r="G170" s="9" t="s">
        <v>838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25" customHeight="1" x14ac:dyDescent="0.25">
      <c r="A171" s="6" t="s">
        <v>159</v>
      </c>
      <c r="B171" s="10">
        <v>101146</v>
      </c>
      <c r="C171" s="9" t="s">
        <v>10</v>
      </c>
      <c r="D171" s="9">
        <f>VLOOKUP(B171,'HASIL REKAP OPNAME 2'!$B$2:$E$9094,4,0)</f>
        <v>11</v>
      </c>
      <c r="E171" s="9">
        <f>VLOOKUP(B171,'Penyesuaian Persediaan - ARU'!$B$2:$G$813,6,0)</f>
        <v>69000</v>
      </c>
      <c r="F171" s="9" t="s">
        <v>11</v>
      </c>
      <c r="G171" s="9" t="s">
        <v>838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25" customHeight="1" x14ac:dyDescent="0.25">
      <c r="A172" s="6" t="s">
        <v>160</v>
      </c>
      <c r="B172" s="10">
        <v>101985</v>
      </c>
      <c r="C172" s="9" t="s">
        <v>10</v>
      </c>
      <c r="D172" s="9">
        <f>VLOOKUP(B172,'HASIL REKAP OPNAME 2'!$B$2:$E$9094,4,0)</f>
        <v>12</v>
      </c>
      <c r="E172" s="9">
        <f>VLOOKUP(B172,'Penyesuaian Persediaan - ARU'!$B$2:$G$813,6,0)</f>
        <v>69000</v>
      </c>
      <c r="F172" s="9" t="s">
        <v>11</v>
      </c>
      <c r="G172" s="9" t="s">
        <v>838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25" customHeight="1" x14ac:dyDescent="0.25">
      <c r="A173" s="6" t="s">
        <v>161</v>
      </c>
      <c r="B173" s="10">
        <v>101147</v>
      </c>
      <c r="C173" s="9" t="s">
        <v>42</v>
      </c>
      <c r="D173" s="9">
        <f>VLOOKUP(B173,'HASIL REKAP OPNAME 2'!$B$2:$E$9094,4,0)</f>
        <v>2</v>
      </c>
      <c r="E173" s="9">
        <v>0</v>
      </c>
      <c r="F173" s="9" t="s">
        <v>11</v>
      </c>
      <c r="G173" s="9" t="s">
        <v>835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25" customHeight="1" x14ac:dyDescent="0.25">
      <c r="A174" s="6" t="s">
        <v>162</v>
      </c>
      <c r="B174" s="10">
        <v>101148</v>
      </c>
      <c r="C174" s="9" t="s">
        <v>42</v>
      </c>
      <c r="D174" s="9">
        <f>VLOOKUP(B174,'HASIL REKAP OPNAME 2'!$B$2:$E$9094,4,0)</f>
        <v>9</v>
      </c>
      <c r="E174" s="9">
        <v>0</v>
      </c>
      <c r="F174" s="9" t="s">
        <v>11</v>
      </c>
      <c r="G174" s="9" t="s">
        <v>835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25" customHeight="1" x14ac:dyDescent="0.25">
      <c r="A175" s="6" t="s">
        <v>163</v>
      </c>
      <c r="B175" s="10">
        <v>101149</v>
      </c>
      <c r="C175" s="9" t="s">
        <v>42</v>
      </c>
      <c r="D175" s="9">
        <f>VLOOKUP(B175,'HASIL REKAP OPNAME 2'!$B$2:$E$9094,4,0)</f>
        <v>1</v>
      </c>
      <c r="E175" s="9">
        <v>0</v>
      </c>
      <c r="F175" s="9" t="s">
        <v>11</v>
      </c>
      <c r="G175" s="9" t="s">
        <v>835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25" customHeight="1" x14ac:dyDescent="0.25">
      <c r="A176" s="6" t="s">
        <v>164</v>
      </c>
      <c r="B176" s="10">
        <v>103469</v>
      </c>
      <c r="C176" s="9" t="s">
        <v>36</v>
      </c>
      <c r="D176" s="9">
        <f>VLOOKUP(B176,'HASIL REKAP OPNAME 2'!$B$2:$E$9094,4,0)</f>
        <v>13</v>
      </c>
      <c r="E176" s="9">
        <v>0</v>
      </c>
      <c r="F176" s="9" t="s">
        <v>11</v>
      </c>
      <c r="G176" s="9" t="s">
        <v>835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25" customHeight="1" x14ac:dyDescent="0.25">
      <c r="A177" s="6" t="s">
        <v>165</v>
      </c>
      <c r="B177" s="10">
        <v>101163</v>
      </c>
      <c r="C177" s="9" t="s">
        <v>10</v>
      </c>
      <c r="D177" s="9">
        <f>VLOOKUP(B177,'HASIL REKAP OPNAME 2'!$B$2:$E$9094,4,0)</f>
        <v>8</v>
      </c>
      <c r="E177" s="9">
        <f>VLOOKUP(B177,'Penyesuaian Persediaan - ARU'!$B$2:$G$813,6,0)</f>
        <v>24750</v>
      </c>
      <c r="F177" s="9" t="s">
        <v>11</v>
      </c>
      <c r="G177" s="9" t="s">
        <v>838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25" customHeight="1" x14ac:dyDescent="0.25">
      <c r="A178" s="6" t="s">
        <v>870</v>
      </c>
      <c r="B178" s="10">
        <v>102401</v>
      </c>
      <c r="C178" s="9" t="s">
        <v>10</v>
      </c>
      <c r="D178" s="9">
        <f>VLOOKUP(B178,'HASIL REKAP OPNAME 2'!$B$2:$E$9094,4,0)</f>
        <v>0</v>
      </c>
      <c r="E178" s="9">
        <v>0</v>
      </c>
      <c r="F178" s="9" t="s">
        <v>11</v>
      </c>
      <c r="G178" s="9" t="s">
        <v>838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25" customHeight="1" x14ac:dyDescent="0.25">
      <c r="A179" s="6" t="s">
        <v>166</v>
      </c>
      <c r="B179" s="10">
        <v>101164</v>
      </c>
      <c r="C179" s="9" t="s">
        <v>10</v>
      </c>
      <c r="D179" s="9">
        <f>VLOOKUP(B179,'HASIL REKAP OPNAME 2'!$B$2:$E$9094,4,0)</f>
        <v>689</v>
      </c>
      <c r="E179" s="9">
        <v>0</v>
      </c>
      <c r="F179" s="9" t="s">
        <v>11</v>
      </c>
      <c r="G179" s="9" t="s">
        <v>835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25" customHeight="1" x14ac:dyDescent="0.25">
      <c r="A180" s="6" t="s">
        <v>167</v>
      </c>
      <c r="B180" s="10">
        <v>102402</v>
      </c>
      <c r="C180" s="9" t="s">
        <v>10</v>
      </c>
      <c r="D180" s="9">
        <f>VLOOKUP(B180,'HASIL REKAP OPNAME 2'!$B$2:$E$9094,4,0)</f>
        <v>3</v>
      </c>
      <c r="E180" s="9">
        <v>0</v>
      </c>
      <c r="F180" s="9" t="s">
        <v>11</v>
      </c>
      <c r="G180" s="9" t="s">
        <v>835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25" customHeight="1" x14ac:dyDescent="0.25">
      <c r="A181" s="6" t="s">
        <v>168</v>
      </c>
      <c r="B181" s="10">
        <v>101165</v>
      </c>
      <c r="C181" s="9" t="s">
        <v>10</v>
      </c>
      <c r="D181" s="9">
        <f>VLOOKUP(B181,'HASIL REKAP OPNAME 2'!$B$2:$E$9094,4,0)</f>
        <v>64</v>
      </c>
      <c r="E181" s="9">
        <v>0</v>
      </c>
      <c r="F181" s="9" t="s">
        <v>11</v>
      </c>
      <c r="G181" s="9" t="s">
        <v>835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25" customHeight="1" x14ac:dyDescent="0.25">
      <c r="A182" s="6" t="s">
        <v>169</v>
      </c>
      <c r="B182" s="10">
        <v>101166</v>
      </c>
      <c r="C182" s="9" t="s">
        <v>10</v>
      </c>
      <c r="D182" s="9">
        <f>VLOOKUP(B182,'HASIL REKAP OPNAME 2'!$B$2:$E$9094,4,0)</f>
        <v>75</v>
      </c>
      <c r="E182" s="9">
        <v>0</v>
      </c>
      <c r="F182" s="9" t="s">
        <v>11</v>
      </c>
      <c r="G182" s="9" t="s">
        <v>835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25" customHeight="1" x14ac:dyDescent="0.25">
      <c r="A183" s="6" t="s">
        <v>170</v>
      </c>
      <c r="B183" s="10">
        <v>101167</v>
      </c>
      <c r="C183" s="9" t="s">
        <v>10</v>
      </c>
      <c r="D183" s="9">
        <f>VLOOKUP(B183,'HASIL REKAP OPNAME 2'!$B$2:$E$9094,4,0)</f>
        <v>16</v>
      </c>
      <c r="E183" s="9">
        <v>0</v>
      </c>
      <c r="F183" s="9" t="s">
        <v>11</v>
      </c>
      <c r="G183" s="9" t="s">
        <v>835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25" customHeight="1" x14ac:dyDescent="0.25">
      <c r="A184" s="6" t="s">
        <v>171</v>
      </c>
      <c r="B184" s="10">
        <v>102405</v>
      </c>
      <c r="C184" s="9" t="s">
        <v>10</v>
      </c>
      <c r="D184" s="9">
        <f>VLOOKUP(B184,'HASIL REKAP OPNAME 2'!$B$2:$E$9094,4,0)</f>
        <v>2</v>
      </c>
      <c r="E184" s="9">
        <v>0</v>
      </c>
      <c r="F184" s="9" t="s">
        <v>11</v>
      </c>
      <c r="G184" s="9" t="s">
        <v>835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25" customHeight="1" x14ac:dyDescent="0.25">
      <c r="A185" s="6" t="s">
        <v>172</v>
      </c>
      <c r="B185" s="10">
        <v>102177</v>
      </c>
      <c r="C185" s="9" t="s">
        <v>10</v>
      </c>
      <c r="D185" s="9">
        <f>VLOOKUP(B185,'HASIL REKAP OPNAME 2'!$B$2:$E$9094,4,0)</f>
        <v>1</v>
      </c>
      <c r="E185" s="9">
        <v>0</v>
      </c>
      <c r="F185" s="9" t="s">
        <v>11</v>
      </c>
      <c r="G185" s="9" t="s">
        <v>835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25" customHeight="1" x14ac:dyDescent="0.25">
      <c r="A186" s="6" t="s">
        <v>173</v>
      </c>
      <c r="B186" s="10">
        <v>101168</v>
      </c>
      <c r="C186" s="9" t="s">
        <v>10</v>
      </c>
      <c r="D186" s="9">
        <f>VLOOKUP(B186,'HASIL REKAP OPNAME 2'!$B$2:$E$9094,4,0)</f>
        <v>693</v>
      </c>
      <c r="E186" s="9">
        <v>0</v>
      </c>
      <c r="F186" s="9" t="s">
        <v>11</v>
      </c>
      <c r="G186" s="9" t="s">
        <v>835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25" customHeight="1" x14ac:dyDescent="0.25">
      <c r="A187" s="6" t="s">
        <v>174</v>
      </c>
      <c r="B187" s="10">
        <v>101169</v>
      </c>
      <c r="C187" s="9" t="s">
        <v>10</v>
      </c>
      <c r="D187" s="9">
        <f>VLOOKUP(B187,'HASIL REKAP OPNAME 2'!$B$2:$E$9094,4,0)</f>
        <v>7</v>
      </c>
      <c r="E187" s="9">
        <f>VLOOKUP(B187,'Penyesuaian Persediaan - ARU'!$B$2:$G$813,6,0)</f>
        <v>24750</v>
      </c>
      <c r="F187" s="9" t="s">
        <v>11</v>
      </c>
      <c r="G187" s="9" t="s">
        <v>838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25" customHeight="1" x14ac:dyDescent="0.25">
      <c r="A188" s="6" t="s">
        <v>175</v>
      </c>
      <c r="B188" s="10">
        <v>101170</v>
      </c>
      <c r="C188" s="9" t="s">
        <v>10</v>
      </c>
      <c r="D188" s="9">
        <f>VLOOKUP(B188,'HASIL REKAP OPNAME 2'!$B$2:$E$9094,4,0)</f>
        <v>1</v>
      </c>
      <c r="E188" s="9">
        <f>VLOOKUP(B188,'Penyesuaian Persediaan - ARU'!$B$2:$G$813,6,0)</f>
        <v>33000</v>
      </c>
      <c r="F188" s="9" t="s">
        <v>11</v>
      </c>
      <c r="G188" s="9" t="s">
        <v>838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25" customHeight="1" x14ac:dyDescent="0.25">
      <c r="A189" s="6" t="s">
        <v>176</v>
      </c>
      <c r="B189" s="10">
        <v>101172</v>
      </c>
      <c r="C189" s="9" t="s">
        <v>10</v>
      </c>
      <c r="D189" s="9">
        <f>VLOOKUP(B189,'HASIL REKAP OPNAME 2'!$B$2:$E$9094,4,0)</f>
        <v>13</v>
      </c>
      <c r="E189" s="9">
        <v>0</v>
      </c>
      <c r="F189" s="9" t="s">
        <v>11</v>
      </c>
      <c r="G189" s="9" t="s">
        <v>835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25" customHeight="1" x14ac:dyDescent="0.25">
      <c r="A190" s="6" t="s">
        <v>177</v>
      </c>
      <c r="B190" s="10">
        <v>102126</v>
      </c>
      <c r="C190" s="9" t="s">
        <v>10</v>
      </c>
      <c r="D190" s="9">
        <f>VLOOKUP(B190,'HASIL REKAP OPNAME 2'!$B$2:$E$9094,4,0)</f>
        <v>2</v>
      </c>
      <c r="E190" s="9">
        <v>0</v>
      </c>
      <c r="F190" s="9" t="s">
        <v>11</v>
      </c>
      <c r="G190" s="9" t="s">
        <v>835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25" customHeight="1" x14ac:dyDescent="0.25">
      <c r="A191" s="6" t="s">
        <v>178</v>
      </c>
      <c r="B191" s="10">
        <v>101173</v>
      </c>
      <c r="C191" s="9" t="s">
        <v>10</v>
      </c>
      <c r="D191" s="9">
        <f>VLOOKUP(B191,'HASIL REKAP OPNAME 2'!$B$2:$E$9094,4,0)</f>
        <v>58</v>
      </c>
      <c r="E191" s="9">
        <v>0</v>
      </c>
      <c r="F191" s="9" t="s">
        <v>11</v>
      </c>
      <c r="G191" s="9" t="s">
        <v>835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25" customHeight="1" x14ac:dyDescent="0.25">
      <c r="A192" s="6" t="s">
        <v>871</v>
      </c>
      <c r="B192" s="10">
        <v>102409</v>
      </c>
      <c r="C192" s="9" t="s">
        <v>10</v>
      </c>
      <c r="D192" s="9">
        <f>VLOOKUP(B192,'HASIL REKAP OPNAME 2'!$B$2:$E$9094,4,0)</f>
        <v>0</v>
      </c>
      <c r="E192" s="9">
        <v>0</v>
      </c>
      <c r="F192" s="9" t="s">
        <v>11</v>
      </c>
      <c r="G192" s="9" t="s">
        <v>838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25" customHeight="1" x14ac:dyDescent="0.25">
      <c r="A193" s="6" t="s">
        <v>179</v>
      </c>
      <c r="B193" s="10">
        <v>101174</v>
      </c>
      <c r="C193" s="9" t="s">
        <v>10</v>
      </c>
      <c r="D193" s="9">
        <f>VLOOKUP(B193,'HASIL REKAP OPNAME 2'!$B$2:$E$9094,4,0)</f>
        <v>1</v>
      </c>
      <c r="E193" s="9">
        <v>0</v>
      </c>
      <c r="F193" s="9" t="s">
        <v>11</v>
      </c>
      <c r="G193" s="9" t="s">
        <v>835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25" customHeight="1" x14ac:dyDescent="0.25">
      <c r="A194" s="6" t="s">
        <v>180</v>
      </c>
      <c r="B194" s="10">
        <v>102410</v>
      </c>
      <c r="C194" s="9" t="s">
        <v>10</v>
      </c>
      <c r="D194" s="9">
        <f>VLOOKUP(B194,'HASIL REKAP OPNAME 2'!$B$2:$E$9094,4,0)</f>
        <v>14</v>
      </c>
      <c r="E194" s="9">
        <v>0</v>
      </c>
      <c r="F194" s="9" t="s">
        <v>11</v>
      </c>
      <c r="G194" s="9" t="s">
        <v>835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25" customHeight="1" x14ac:dyDescent="0.25">
      <c r="A195" s="6" t="s">
        <v>181</v>
      </c>
      <c r="B195" s="10">
        <v>101175</v>
      </c>
      <c r="C195" s="9" t="s">
        <v>10</v>
      </c>
      <c r="D195" s="9">
        <f>VLOOKUP(B195,'HASIL REKAP OPNAME 2'!$B$2:$E$9094,4,0)</f>
        <v>7</v>
      </c>
      <c r="E195" s="9">
        <f>VLOOKUP(B195,'Penyesuaian Persediaan - ARU'!$B$2:$G$813,6,0)</f>
        <v>24750</v>
      </c>
      <c r="F195" s="9" t="s">
        <v>11</v>
      </c>
      <c r="G195" s="9" t="s">
        <v>838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25" customHeight="1" x14ac:dyDescent="0.25">
      <c r="A196" s="6" t="s">
        <v>182</v>
      </c>
      <c r="B196" s="10">
        <v>101176</v>
      </c>
      <c r="C196" s="9" t="s">
        <v>10</v>
      </c>
      <c r="D196" s="9">
        <f>VLOOKUP(B196,'HASIL REKAP OPNAME 2'!$B$2:$E$9094,4,0)</f>
        <v>5</v>
      </c>
      <c r="E196" s="9">
        <f>VLOOKUP(B196,'Penyesuaian Persediaan - ARU'!$B$2:$G$813,6,0)</f>
        <v>33000</v>
      </c>
      <c r="F196" s="9" t="s">
        <v>11</v>
      </c>
      <c r="G196" s="9" t="s">
        <v>838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25" customHeight="1" x14ac:dyDescent="0.25">
      <c r="A197" s="6" t="s">
        <v>183</v>
      </c>
      <c r="B197" s="10">
        <v>102412</v>
      </c>
      <c r="C197" s="9" t="s">
        <v>10</v>
      </c>
      <c r="D197" s="9">
        <f>VLOOKUP(B197,'HASIL REKAP OPNAME 2'!$B$2:$E$9094,4,0)</f>
        <v>4</v>
      </c>
      <c r="E197" s="9">
        <v>0</v>
      </c>
      <c r="F197" s="9" t="s">
        <v>11</v>
      </c>
      <c r="G197" s="9" t="s">
        <v>835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25" customHeight="1" x14ac:dyDescent="0.25">
      <c r="A198" s="6" t="s">
        <v>184</v>
      </c>
      <c r="B198" s="10">
        <v>101177</v>
      </c>
      <c r="C198" s="9" t="s">
        <v>10</v>
      </c>
      <c r="D198" s="9">
        <f>VLOOKUP(B198,'HASIL REKAP OPNAME 2'!$B$2:$E$9094,4,0)</f>
        <v>2</v>
      </c>
      <c r="E198" s="9">
        <f>VLOOKUP(B198,'Penyesuaian Persediaan - ARU'!$B$2:$G$813,6,0)</f>
        <v>24750</v>
      </c>
      <c r="F198" s="9" t="s">
        <v>11</v>
      </c>
      <c r="G198" s="9" t="s">
        <v>838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25" customHeight="1" x14ac:dyDescent="0.25">
      <c r="A199" s="6" t="s">
        <v>185</v>
      </c>
      <c r="B199" s="10">
        <v>101178</v>
      </c>
      <c r="C199" s="9" t="s">
        <v>10</v>
      </c>
      <c r="D199" s="9">
        <f>VLOOKUP(B199,'HASIL REKAP OPNAME 2'!$B$2:$E$9094,4,0)</f>
        <v>776</v>
      </c>
      <c r="E199" s="9">
        <v>0</v>
      </c>
      <c r="F199" s="9" t="s">
        <v>11</v>
      </c>
      <c r="G199" s="9" t="s">
        <v>835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25" customHeight="1" x14ac:dyDescent="0.25">
      <c r="A200" s="6" t="s">
        <v>186</v>
      </c>
      <c r="B200" s="10">
        <v>102053</v>
      </c>
      <c r="C200" s="9" t="s">
        <v>10</v>
      </c>
      <c r="D200" s="9">
        <f>VLOOKUP(B200,'HASIL REKAP OPNAME 2'!$B$2:$E$9094,4,0)</f>
        <v>20</v>
      </c>
      <c r="E200" s="9">
        <v>0</v>
      </c>
      <c r="F200" s="9" t="s">
        <v>11</v>
      </c>
      <c r="G200" s="9" t="s">
        <v>835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25" customHeight="1" x14ac:dyDescent="0.25">
      <c r="A201" s="6" t="s">
        <v>872</v>
      </c>
      <c r="B201" s="10">
        <v>101179</v>
      </c>
      <c r="C201" s="9" t="s">
        <v>10</v>
      </c>
      <c r="D201" s="9">
        <f>VLOOKUP(B201,'HASIL REKAP OPNAME 2'!$B$2:$E$9094,4,0)</f>
        <v>0</v>
      </c>
      <c r="E201" s="9">
        <v>0</v>
      </c>
      <c r="F201" s="9" t="s">
        <v>11</v>
      </c>
      <c r="G201" s="9" t="s">
        <v>838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25" customHeight="1" x14ac:dyDescent="0.25">
      <c r="A202" s="6" t="s">
        <v>873</v>
      </c>
      <c r="B202" s="10">
        <v>101180</v>
      </c>
      <c r="C202" s="9" t="s">
        <v>10</v>
      </c>
      <c r="D202" s="9">
        <f>VLOOKUP(B202,'HASIL REKAP OPNAME 2'!$B$2:$E$9094,4,0)</f>
        <v>0</v>
      </c>
      <c r="E202" s="9">
        <f>VLOOKUP(B202,'Penyesuaian Persediaan - ARU'!$B$2:$G$813,6,0)</f>
        <v>33000</v>
      </c>
      <c r="F202" s="9" t="s">
        <v>11</v>
      </c>
      <c r="G202" s="9" t="s">
        <v>838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25" customHeight="1" x14ac:dyDescent="0.25">
      <c r="A203" s="6" t="s">
        <v>187</v>
      </c>
      <c r="B203" s="10">
        <v>101182</v>
      </c>
      <c r="C203" s="9" t="s">
        <v>10</v>
      </c>
      <c r="D203" s="9">
        <f>VLOOKUP(B203,'HASIL REKAP OPNAME 2'!$B$2:$E$9094,4,0)</f>
        <v>12</v>
      </c>
      <c r="E203" s="9">
        <v>0</v>
      </c>
      <c r="F203" s="9" t="s">
        <v>11</v>
      </c>
      <c r="G203" s="9" t="s">
        <v>835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25" customHeight="1" x14ac:dyDescent="0.25">
      <c r="A204" s="6" t="s">
        <v>188</v>
      </c>
      <c r="B204" s="10">
        <v>101183</v>
      </c>
      <c r="C204" s="9" t="s">
        <v>10</v>
      </c>
      <c r="D204" s="9">
        <f>VLOOKUP(B204,'HASIL REKAP OPNAME 2'!$B$2:$E$9094,4,0)</f>
        <v>6</v>
      </c>
      <c r="E204" s="9">
        <v>0</v>
      </c>
      <c r="F204" s="9" t="s">
        <v>11</v>
      </c>
      <c r="G204" s="9" t="s">
        <v>835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25" customHeight="1" x14ac:dyDescent="0.25">
      <c r="A205" s="6" t="s">
        <v>189</v>
      </c>
      <c r="B205" s="10">
        <v>101184</v>
      </c>
      <c r="C205" s="9" t="s">
        <v>10</v>
      </c>
      <c r="D205" s="9">
        <f>VLOOKUP(B205,'HASIL REKAP OPNAME 2'!$B$2:$E$9094,4,0)</f>
        <v>98</v>
      </c>
      <c r="E205" s="9">
        <v>0</v>
      </c>
      <c r="F205" s="9" t="s">
        <v>11</v>
      </c>
      <c r="G205" s="9" t="s">
        <v>835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25" customHeight="1" x14ac:dyDescent="0.25">
      <c r="A206" s="6" t="s">
        <v>190</v>
      </c>
      <c r="B206" s="10">
        <v>101185</v>
      </c>
      <c r="C206" s="9" t="s">
        <v>10</v>
      </c>
      <c r="D206" s="9">
        <f>VLOOKUP(B206,'HASIL REKAP OPNAME 2'!$B$2:$E$9094,4,0)</f>
        <v>7</v>
      </c>
      <c r="E206" s="9">
        <v>0</v>
      </c>
      <c r="F206" s="9" t="s">
        <v>11</v>
      </c>
      <c r="G206" s="9" t="s">
        <v>835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25" customHeight="1" x14ac:dyDescent="0.25">
      <c r="A207" s="6" t="s">
        <v>191</v>
      </c>
      <c r="B207" s="10">
        <v>101186</v>
      </c>
      <c r="C207" s="9" t="s">
        <v>10</v>
      </c>
      <c r="D207" s="9">
        <f>VLOOKUP(B207,'HASIL REKAP OPNAME 2'!$B$2:$E$9094,4,0)</f>
        <v>16</v>
      </c>
      <c r="E207" s="9">
        <v>0</v>
      </c>
      <c r="F207" s="9" t="s">
        <v>11</v>
      </c>
      <c r="G207" s="9" t="s">
        <v>835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25" customHeight="1" x14ac:dyDescent="0.25">
      <c r="A208" s="6" t="s">
        <v>192</v>
      </c>
      <c r="B208" s="10">
        <v>102420</v>
      </c>
      <c r="C208" s="9" t="s">
        <v>10</v>
      </c>
      <c r="D208" s="9">
        <f>VLOOKUP(B208,'HASIL REKAP OPNAME 2'!$B$2:$E$9094,4,0)</f>
        <v>2</v>
      </c>
      <c r="E208" s="9">
        <v>0</v>
      </c>
      <c r="F208" s="9" t="s">
        <v>11</v>
      </c>
      <c r="G208" s="9" t="s">
        <v>835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25" customHeight="1" x14ac:dyDescent="0.25">
      <c r="A209" s="6" t="s">
        <v>193</v>
      </c>
      <c r="B209" s="10">
        <v>101187</v>
      </c>
      <c r="C209" s="9" t="s">
        <v>10</v>
      </c>
      <c r="D209" s="9">
        <f>VLOOKUP(B209,'HASIL REKAP OPNAME 2'!$B$2:$E$9094,4,0)</f>
        <v>32</v>
      </c>
      <c r="E209" s="9">
        <f>VLOOKUP(B209,'Penyesuaian Persediaan - ARU'!$B$2:$G$813,6,0)</f>
        <v>24750</v>
      </c>
      <c r="F209" s="9" t="s">
        <v>11</v>
      </c>
      <c r="G209" s="9" t="s">
        <v>838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25" customHeight="1" x14ac:dyDescent="0.25">
      <c r="A210" s="6" t="s">
        <v>194</v>
      </c>
      <c r="B210" s="10">
        <v>101188</v>
      </c>
      <c r="C210" s="9" t="s">
        <v>10</v>
      </c>
      <c r="D210" s="9">
        <f>VLOOKUP(B210,'HASIL REKAP OPNAME 2'!$B$2:$E$9094,4,0)</f>
        <v>133</v>
      </c>
      <c r="E210" s="9">
        <v>0</v>
      </c>
      <c r="F210" s="9" t="s">
        <v>11</v>
      </c>
      <c r="G210" s="9" t="s">
        <v>835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25" customHeight="1" x14ac:dyDescent="0.25">
      <c r="A211" s="6" t="s">
        <v>195</v>
      </c>
      <c r="B211" s="10">
        <v>102422</v>
      </c>
      <c r="C211" s="9" t="s">
        <v>10</v>
      </c>
      <c r="D211" s="9">
        <f>VLOOKUP(B211,'HASIL REKAP OPNAME 2'!$B$2:$E$9094,4,0)</f>
        <v>7</v>
      </c>
      <c r="E211" s="9">
        <v>0</v>
      </c>
      <c r="F211" s="9" t="s">
        <v>11</v>
      </c>
      <c r="G211" s="9" t="s">
        <v>835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25" customHeight="1" x14ac:dyDescent="0.25">
      <c r="A212" s="6" t="s">
        <v>196</v>
      </c>
      <c r="B212" s="10">
        <v>101190</v>
      </c>
      <c r="C212" s="9" t="s">
        <v>10</v>
      </c>
      <c r="D212" s="9">
        <f>VLOOKUP(B212,'HASIL REKAP OPNAME 2'!$B$2:$E$9094,4,0)</f>
        <v>33</v>
      </c>
      <c r="E212" s="9">
        <v>0</v>
      </c>
      <c r="F212" s="9" t="s">
        <v>11</v>
      </c>
      <c r="G212" s="9" t="s">
        <v>835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25" customHeight="1" x14ac:dyDescent="0.25">
      <c r="A213" s="6" t="s">
        <v>197</v>
      </c>
      <c r="B213" s="10">
        <v>102424</v>
      </c>
      <c r="C213" s="9" t="s">
        <v>10</v>
      </c>
      <c r="D213" s="9">
        <f>VLOOKUP(B213,'HASIL REKAP OPNAME 2'!$B$2:$E$9094,4,0)</f>
        <v>1</v>
      </c>
      <c r="E213" s="9">
        <v>0</v>
      </c>
      <c r="F213" s="9" t="s">
        <v>11</v>
      </c>
      <c r="G213" s="9" t="s">
        <v>835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25" customHeight="1" x14ac:dyDescent="0.25">
      <c r="A214" s="6" t="s">
        <v>198</v>
      </c>
      <c r="B214" s="10">
        <v>101191</v>
      </c>
      <c r="C214" s="9" t="s">
        <v>10</v>
      </c>
      <c r="D214" s="9">
        <f>VLOOKUP(B214,'HASIL REKAP OPNAME 2'!$B$2:$E$9094,4,0)</f>
        <v>1</v>
      </c>
      <c r="E214" s="9">
        <v>0</v>
      </c>
      <c r="F214" s="9" t="s">
        <v>11</v>
      </c>
      <c r="G214" s="9" t="s">
        <v>835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25" customHeight="1" x14ac:dyDescent="0.25">
      <c r="A215" s="6" t="s">
        <v>199</v>
      </c>
      <c r="B215" s="10">
        <v>102425</v>
      </c>
      <c r="C215" s="9" t="s">
        <v>10</v>
      </c>
      <c r="D215" s="9">
        <f>VLOOKUP(B215,'HASIL REKAP OPNAME 2'!$B$2:$E$9094,4,0)</f>
        <v>1</v>
      </c>
      <c r="E215" s="9">
        <v>0</v>
      </c>
      <c r="F215" s="9" t="s">
        <v>11</v>
      </c>
      <c r="G215" s="9" t="s">
        <v>835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25" customHeight="1" x14ac:dyDescent="0.25">
      <c r="A216" s="6" t="s">
        <v>200</v>
      </c>
      <c r="B216" s="10">
        <v>101192</v>
      </c>
      <c r="C216" s="9" t="s">
        <v>10</v>
      </c>
      <c r="D216" s="9">
        <f>VLOOKUP(B216,'HASIL REKAP OPNAME 2'!$B$2:$E$9094,4,0)</f>
        <v>53</v>
      </c>
      <c r="E216" s="9">
        <v>0</v>
      </c>
      <c r="F216" s="9" t="s">
        <v>11</v>
      </c>
      <c r="G216" s="9" t="s">
        <v>835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25" customHeight="1" x14ac:dyDescent="0.25">
      <c r="A217" s="6" t="s">
        <v>201</v>
      </c>
      <c r="B217" s="10">
        <v>102426</v>
      </c>
      <c r="C217" s="9" t="s">
        <v>10</v>
      </c>
      <c r="D217" s="9">
        <f>VLOOKUP(B217,'HASIL REKAP OPNAME 2'!$B$2:$E$9094,4,0)</f>
        <v>9</v>
      </c>
      <c r="E217" s="9">
        <v>0</v>
      </c>
      <c r="F217" s="9" t="s">
        <v>11</v>
      </c>
      <c r="G217" s="9" t="s">
        <v>835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25" customHeight="1" x14ac:dyDescent="0.25">
      <c r="A218" s="6" t="s">
        <v>202</v>
      </c>
      <c r="B218" s="10">
        <v>101193</v>
      </c>
      <c r="C218" s="9" t="s">
        <v>10</v>
      </c>
      <c r="D218" s="9">
        <f>VLOOKUP(B218,'HASIL REKAP OPNAME 2'!$B$2:$E$9094,4,0)</f>
        <v>70</v>
      </c>
      <c r="E218" s="9">
        <v>0</v>
      </c>
      <c r="F218" s="9" t="s">
        <v>11</v>
      </c>
      <c r="G218" s="9" t="s">
        <v>835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25" customHeight="1" x14ac:dyDescent="0.25">
      <c r="A219" s="6" t="s">
        <v>203</v>
      </c>
      <c r="B219" s="10">
        <v>101194</v>
      </c>
      <c r="C219" s="9" t="s">
        <v>10</v>
      </c>
      <c r="D219" s="9">
        <f>VLOOKUP(B219,'HASIL REKAP OPNAME 2'!$B$2:$E$9094,4,0)</f>
        <v>145</v>
      </c>
      <c r="E219" s="9">
        <v>0</v>
      </c>
      <c r="F219" s="9" t="s">
        <v>11</v>
      </c>
      <c r="G219" s="9" t="s">
        <v>835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25" customHeight="1" x14ac:dyDescent="0.25">
      <c r="A220" s="6" t="s">
        <v>204</v>
      </c>
      <c r="B220" s="10">
        <v>101196</v>
      </c>
      <c r="C220" s="9" t="s">
        <v>10</v>
      </c>
      <c r="D220" s="9">
        <f>VLOOKUP(B220,'HASIL REKAP OPNAME 2'!$B$2:$E$9094,4,0)</f>
        <v>24</v>
      </c>
      <c r="E220" s="9">
        <v>0</v>
      </c>
      <c r="F220" s="9" t="s">
        <v>11</v>
      </c>
      <c r="G220" s="9" t="s">
        <v>835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25" customHeight="1" x14ac:dyDescent="0.25">
      <c r="A221" s="6" t="s">
        <v>205</v>
      </c>
      <c r="B221" s="10">
        <v>101197</v>
      </c>
      <c r="C221" s="9" t="s">
        <v>10</v>
      </c>
      <c r="D221" s="9">
        <f>VLOOKUP(B221,'HASIL REKAP OPNAME 2'!$B$2:$E$9094,4,0)</f>
        <v>40</v>
      </c>
      <c r="E221" s="9">
        <v>0</v>
      </c>
      <c r="F221" s="9" t="s">
        <v>11</v>
      </c>
      <c r="G221" s="9" t="s">
        <v>835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25" customHeight="1" x14ac:dyDescent="0.25">
      <c r="A222" s="6" t="s">
        <v>206</v>
      </c>
      <c r="B222" s="10">
        <v>101199</v>
      </c>
      <c r="C222" s="9" t="s">
        <v>10</v>
      </c>
      <c r="D222" s="9">
        <f>VLOOKUP(B222,'HASIL REKAP OPNAME 2'!$B$2:$E$9094,4,0)</f>
        <v>32</v>
      </c>
      <c r="E222" s="9">
        <v>0</v>
      </c>
      <c r="F222" s="9" t="s">
        <v>11</v>
      </c>
      <c r="G222" s="9" t="s">
        <v>835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25" customHeight="1" x14ac:dyDescent="0.25">
      <c r="A223" s="6" t="s">
        <v>207</v>
      </c>
      <c r="B223" s="10">
        <v>102433</v>
      </c>
      <c r="C223" s="9" t="s">
        <v>10</v>
      </c>
      <c r="D223" s="9">
        <f>VLOOKUP(B223,'HASIL REKAP OPNAME 2'!$B$2:$E$9094,4,0)</f>
        <v>2</v>
      </c>
      <c r="E223" s="9">
        <v>0</v>
      </c>
      <c r="F223" s="9" t="s">
        <v>11</v>
      </c>
      <c r="G223" s="9" t="s">
        <v>835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 customHeight="1" x14ac:dyDescent="0.25">
      <c r="A224" s="6" t="s">
        <v>208</v>
      </c>
      <c r="B224" s="10">
        <v>101200</v>
      </c>
      <c r="C224" s="9" t="s">
        <v>10</v>
      </c>
      <c r="D224" s="9">
        <f>VLOOKUP(B224,'HASIL REKAP OPNAME 2'!$B$2:$E$9094,4,0)</f>
        <v>1</v>
      </c>
      <c r="E224" s="9">
        <v>0</v>
      </c>
      <c r="F224" s="9" t="s">
        <v>11</v>
      </c>
      <c r="G224" s="9" t="s">
        <v>835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25" customHeight="1" x14ac:dyDescent="0.25">
      <c r="A225" s="6" t="s">
        <v>209</v>
      </c>
      <c r="B225" s="10">
        <v>101201</v>
      </c>
      <c r="C225" s="9" t="s">
        <v>10</v>
      </c>
      <c r="D225" s="9">
        <f>VLOOKUP(B225,'HASIL REKAP OPNAME 2'!$B$2:$E$9094,4,0)</f>
        <v>95</v>
      </c>
      <c r="E225" s="9">
        <v>0</v>
      </c>
      <c r="F225" s="9" t="s">
        <v>11</v>
      </c>
      <c r="G225" s="9" t="s">
        <v>835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25" customHeight="1" x14ac:dyDescent="0.25">
      <c r="A226" s="6" t="s">
        <v>874</v>
      </c>
      <c r="B226" s="10">
        <v>101202</v>
      </c>
      <c r="C226" s="9" t="s">
        <v>10</v>
      </c>
      <c r="D226" s="9">
        <f>VLOOKUP(B226,'HASIL REKAP OPNAME 2'!$B$2:$E$9094,4,0)</f>
        <v>0</v>
      </c>
      <c r="E226" s="9">
        <v>0</v>
      </c>
      <c r="F226" s="9" t="s">
        <v>11</v>
      </c>
      <c r="G226" s="9" t="s">
        <v>838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25" customHeight="1" x14ac:dyDescent="0.25">
      <c r="A227" s="6" t="s">
        <v>210</v>
      </c>
      <c r="B227" s="10">
        <v>101203</v>
      </c>
      <c r="C227" s="9" t="s">
        <v>10</v>
      </c>
      <c r="D227" s="9">
        <f>VLOOKUP(B227,'HASIL REKAP OPNAME 2'!$B$2:$E$9094,4,0)</f>
        <v>144</v>
      </c>
      <c r="E227" s="9">
        <v>0</v>
      </c>
      <c r="F227" s="9" t="s">
        <v>11</v>
      </c>
      <c r="G227" s="9" t="s">
        <v>835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25" customHeight="1" x14ac:dyDescent="0.25">
      <c r="A228" s="6" t="s">
        <v>211</v>
      </c>
      <c r="B228" s="10">
        <v>101205</v>
      </c>
      <c r="C228" s="9" t="s">
        <v>10</v>
      </c>
      <c r="D228" s="9">
        <f>VLOOKUP(B228,'HASIL REKAP OPNAME 2'!$B$2:$E$9094,4,0)</f>
        <v>48</v>
      </c>
      <c r="E228" s="9">
        <f>VLOOKUP(B228,'Penyesuaian Persediaan - ARU'!$B$2:$G$813,6,0)</f>
        <v>33000</v>
      </c>
      <c r="F228" s="9" t="s">
        <v>11</v>
      </c>
      <c r="G228" s="9" t="s">
        <v>838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25" customHeight="1" x14ac:dyDescent="0.25">
      <c r="A229" s="6" t="s">
        <v>212</v>
      </c>
      <c r="B229" s="10">
        <v>101206</v>
      </c>
      <c r="C229" s="9" t="s">
        <v>10</v>
      </c>
      <c r="D229" s="9">
        <f>VLOOKUP(B229,'HASIL REKAP OPNAME 2'!$B$2:$E$9094,4,0)</f>
        <v>2</v>
      </c>
      <c r="E229" s="9">
        <f>VLOOKUP(B229,'Penyesuaian Persediaan - ARU'!$B$2:$G$813,6,0)</f>
        <v>24750</v>
      </c>
      <c r="F229" s="9" t="s">
        <v>11</v>
      </c>
      <c r="G229" s="9" t="s">
        <v>838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25" customHeight="1" x14ac:dyDescent="0.25">
      <c r="A230" s="6" t="s">
        <v>213</v>
      </c>
      <c r="B230" s="10">
        <v>101207</v>
      </c>
      <c r="C230" s="9" t="s">
        <v>10</v>
      </c>
      <c r="D230" s="9">
        <f>VLOOKUP(B230,'HASIL REKAP OPNAME 2'!$B$2:$E$9094,4,0)</f>
        <v>65</v>
      </c>
      <c r="E230" s="9">
        <v>0</v>
      </c>
      <c r="F230" s="9" t="s">
        <v>11</v>
      </c>
      <c r="G230" s="9" t="s">
        <v>835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25" customHeight="1" x14ac:dyDescent="0.25">
      <c r="A231" s="6" t="s">
        <v>214</v>
      </c>
      <c r="B231" s="10">
        <v>102440</v>
      </c>
      <c r="C231" s="9" t="s">
        <v>10</v>
      </c>
      <c r="D231" s="9">
        <f>VLOOKUP(B231,'HASIL REKAP OPNAME 2'!$B$2:$E$9094,4,0)</f>
        <v>5</v>
      </c>
      <c r="E231" s="9">
        <v>0</v>
      </c>
      <c r="F231" s="9" t="s">
        <v>11</v>
      </c>
      <c r="G231" s="9" t="s">
        <v>835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25" customHeight="1" x14ac:dyDescent="0.25">
      <c r="A232" s="6" t="s">
        <v>215</v>
      </c>
      <c r="B232" s="10">
        <v>101209</v>
      </c>
      <c r="C232" s="9" t="s">
        <v>10</v>
      </c>
      <c r="D232" s="9">
        <f>VLOOKUP(B232,'HASIL REKAP OPNAME 2'!$B$2:$E$9094,4,0)</f>
        <v>137</v>
      </c>
      <c r="E232" s="9">
        <f>VLOOKUP(B232,'Penyesuaian Persediaan - ARU'!$B$2:$G$813,6,0)</f>
        <v>33000</v>
      </c>
      <c r="F232" s="9" t="s">
        <v>11</v>
      </c>
      <c r="G232" s="9" t="s">
        <v>838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25" customHeight="1" x14ac:dyDescent="0.25">
      <c r="A233" s="6" t="s">
        <v>216</v>
      </c>
      <c r="B233" s="10">
        <v>102442</v>
      </c>
      <c r="C233" s="9" t="s">
        <v>10</v>
      </c>
      <c r="D233" s="9">
        <f>VLOOKUP(B233,'HASIL REKAP OPNAME 2'!$B$2:$E$9094,4,0)</f>
        <v>5</v>
      </c>
      <c r="E233" s="9">
        <v>0</v>
      </c>
      <c r="F233" s="9" t="s">
        <v>11</v>
      </c>
      <c r="G233" s="9" t="s">
        <v>835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 customHeight="1" x14ac:dyDescent="0.25">
      <c r="A234" s="6" t="s">
        <v>875</v>
      </c>
      <c r="B234" s="10">
        <v>101210</v>
      </c>
      <c r="C234" s="9" t="s">
        <v>10</v>
      </c>
      <c r="D234" s="9">
        <f>VLOOKUP(B234,'HASIL REKAP OPNAME 2'!$B$2:$E$9094,4,0)</f>
        <v>0</v>
      </c>
      <c r="E234" s="9">
        <v>0</v>
      </c>
      <c r="F234" s="9" t="s">
        <v>11</v>
      </c>
      <c r="G234" s="9" t="s">
        <v>838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25" customHeight="1" x14ac:dyDescent="0.25">
      <c r="A235" s="6" t="s">
        <v>217</v>
      </c>
      <c r="B235" s="10">
        <v>101211</v>
      </c>
      <c r="C235" s="9" t="s">
        <v>10</v>
      </c>
      <c r="D235" s="9">
        <f>VLOOKUP(B235,'HASIL REKAP OPNAME 2'!$B$2:$E$9094,4,0)</f>
        <v>24</v>
      </c>
      <c r="E235" s="9">
        <v>0</v>
      </c>
      <c r="F235" s="9" t="s">
        <v>11</v>
      </c>
      <c r="G235" s="9" t="s">
        <v>835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25" customHeight="1" x14ac:dyDescent="0.25">
      <c r="A236" s="6" t="s">
        <v>218</v>
      </c>
      <c r="B236" s="10">
        <v>102444</v>
      </c>
      <c r="C236" s="9" t="s">
        <v>10</v>
      </c>
      <c r="D236" s="9">
        <f>VLOOKUP(B236,'HASIL REKAP OPNAME 2'!$B$2:$E$9094,4,0)</f>
        <v>7</v>
      </c>
      <c r="E236" s="9">
        <f>VLOOKUP(B236,'Penyesuaian Persediaan - ARU'!$B$2:$G$813,6,0)</f>
        <v>33000</v>
      </c>
      <c r="F236" s="9" t="s">
        <v>11</v>
      </c>
      <c r="G236" s="9" t="s">
        <v>838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25" customHeight="1" x14ac:dyDescent="0.25">
      <c r="A237" s="6" t="s">
        <v>219</v>
      </c>
      <c r="B237" s="10">
        <v>101212</v>
      </c>
      <c r="C237" s="9" t="s">
        <v>10</v>
      </c>
      <c r="D237" s="9">
        <f>VLOOKUP(B237,'HASIL REKAP OPNAME 2'!$B$2:$E$9094,4,0)</f>
        <v>5</v>
      </c>
      <c r="E237" s="9">
        <f>VLOOKUP(B237,'Penyesuaian Persediaan - ARU'!$B$2:$G$813,6,0)</f>
        <v>24750</v>
      </c>
      <c r="F237" s="9" t="s">
        <v>11</v>
      </c>
      <c r="G237" s="9" t="s">
        <v>838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25" customHeight="1" x14ac:dyDescent="0.25">
      <c r="A238" s="6" t="s">
        <v>220</v>
      </c>
      <c r="B238" s="10">
        <v>101213</v>
      </c>
      <c r="C238" s="9" t="s">
        <v>10</v>
      </c>
      <c r="D238" s="9">
        <f>VLOOKUP(B238,'HASIL REKAP OPNAME 2'!$B$2:$E$9094,4,0)</f>
        <v>81</v>
      </c>
      <c r="E238" s="9">
        <v>0</v>
      </c>
      <c r="F238" s="9" t="s">
        <v>11</v>
      </c>
      <c r="G238" s="9" t="s">
        <v>835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25" customHeight="1" x14ac:dyDescent="0.25">
      <c r="A239" s="6" t="s">
        <v>221</v>
      </c>
      <c r="B239" s="10">
        <v>101215</v>
      </c>
      <c r="C239" s="9" t="s">
        <v>10</v>
      </c>
      <c r="D239" s="9">
        <f>VLOOKUP(B239,'HASIL REKAP OPNAME 2'!$B$2:$E$9094,4,0)</f>
        <v>2</v>
      </c>
      <c r="E239" s="9">
        <f>VLOOKUP(B239,'Penyesuaian Persediaan - ARU'!$B$2:$G$813,6,0)</f>
        <v>33000</v>
      </c>
      <c r="F239" s="9" t="s">
        <v>11</v>
      </c>
      <c r="G239" s="9" t="s">
        <v>838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25" customHeight="1" x14ac:dyDescent="0.25">
      <c r="A240" s="6" t="s">
        <v>876</v>
      </c>
      <c r="B240" s="10">
        <v>101216</v>
      </c>
      <c r="C240" s="9" t="s">
        <v>10</v>
      </c>
      <c r="D240" s="9">
        <f>VLOOKUP(B240,'HASIL REKAP OPNAME 2'!$B$2:$E$9094,4,0)</f>
        <v>0</v>
      </c>
      <c r="E240" s="9">
        <v>0</v>
      </c>
      <c r="F240" s="9" t="s">
        <v>11</v>
      </c>
      <c r="G240" s="9" t="s">
        <v>838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25" customHeight="1" x14ac:dyDescent="0.25">
      <c r="A241" s="6" t="s">
        <v>877</v>
      </c>
      <c r="B241" s="10">
        <v>101217</v>
      </c>
      <c r="C241" s="9" t="s">
        <v>10</v>
      </c>
      <c r="D241" s="9">
        <f>VLOOKUP(B241,'HASIL REKAP OPNAME 2'!$B$2:$E$9094,4,0)</f>
        <v>0</v>
      </c>
      <c r="E241" s="9">
        <v>0</v>
      </c>
      <c r="F241" s="9" t="s">
        <v>11</v>
      </c>
      <c r="G241" s="9" t="s">
        <v>838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25" customHeight="1" x14ac:dyDescent="0.25">
      <c r="A242" s="6" t="s">
        <v>222</v>
      </c>
      <c r="B242" s="10">
        <v>102450</v>
      </c>
      <c r="C242" s="9" t="s">
        <v>10</v>
      </c>
      <c r="D242" s="9">
        <f>VLOOKUP(B242,'HASIL REKAP OPNAME 2'!$B$2:$E$9094,4,0)</f>
        <v>3</v>
      </c>
      <c r="E242" s="9">
        <v>0</v>
      </c>
      <c r="F242" s="9" t="s">
        <v>11</v>
      </c>
      <c r="G242" s="9" t="s">
        <v>835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25" customHeight="1" x14ac:dyDescent="0.25">
      <c r="A243" s="6" t="s">
        <v>223</v>
      </c>
      <c r="B243" s="10">
        <v>101219</v>
      </c>
      <c r="C243" s="9" t="s">
        <v>10</v>
      </c>
      <c r="D243" s="9">
        <f>VLOOKUP(B243,'HASIL REKAP OPNAME 2'!$B$2:$E$9094,4,0)</f>
        <v>20</v>
      </c>
      <c r="E243" s="9">
        <v>0</v>
      </c>
      <c r="F243" s="9" t="s">
        <v>11</v>
      </c>
      <c r="G243" s="9" t="s">
        <v>835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25" customHeight="1" x14ac:dyDescent="0.25">
      <c r="A244" s="6" t="s">
        <v>224</v>
      </c>
      <c r="B244" s="10">
        <v>101220</v>
      </c>
      <c r="C244" s="9" t="s">
        <v>10</v>
      </c>
      <c r="D244" s="9">
        <f>VLOOKUP(B244,'HASIL REKAP OPNAME 2'!$B$2:$E$9094,4,0)</f>
        <v>1</v>
      </c>
      <c r="E244" s="9">
        <v>0</v>
      </c>
      <c r="F244" s="9" t="s">
        <v>11</v>
      </c>
      <c r="G244" s="9" t="s">
        <v>835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25" customHeight="1" x14ac:dyDescent="0.25">
      <c r="A245" s="6" t="s">
        <v>225</v>
      </c>
      <c r="B245" s="10">
        <v>101221</v>
      </c>
      <c r="C245" s="9" t="s">
        <v>10</v>
      </c>
      <c r="D245" s="9">
        <f>VLOOKUP(B245,'HASIL REKAP OPNAME 2'!$B$2:$E$9094,4,0)</f>
        <v>159</v>
      </c>
      <c r="E245" s="9">
        <v>0</v>
      </c>
      <c r="F245" s="9" t="s">
        <v>11</v>
      </c>
      <c r="G245" s="9" t="s">
        <v>835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25" customHeight="1" x14ac:dyDescent="0.25">
      <c r="A246" s="6" t="s">
        <v>226</v>
      </c>
      <c r="B246" s="10">
        <v>102125</v>
      </c>
      <c r="C246" s="9" t="s">
        <v>10</v>
      </c>
      <c r="D246" s="9">
        <f>VLOOKUP(B246,'HASIL REKAP OPNAME 2'!$B$2:$E$9094,4,0)</f>
        <v>6</v>
      </c>
      <c r="E246" s="9">
        <v>0</v>
      </c>
      <c r="F246" s="9" t="s">
        <v>11</v>
      </c>
      <c r="G246" s="9" t="s">
        <v>835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 customHeight="1" x14ac:dyDescent="0.25">
      <c r="A247" s="6" t="s">
        <v>227</v>
      </c>
      <c r="B247" s="10">
        <v>101223</v>
      </c>
      <c r="C247" s="9" t="s">
        <v>10</v>
      </c>
      <c r="D247" s="9">
        <f>VLOOKUP(B247,'HASIL REKAP OPNAME 2'!$B$2:$E$9094,4,0)</f>
        <v>80</v>
      </c>
      <c r="E247" s="9">
        <v>0</v>
      </c>
      <c r="F247" s="9" t="s">
        <v>11</v>
      </c>
      <c r="G247" s="9" t="s">
        <v>835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25" customHeight="1" x14ac:dyDescent="0.25">
      <c r="A248" s="6" t="s">
        <v>878</v>
      </c>
      <c r="B248" s="10">
        <v>102455</v>
      </c>
      <c r="C248" s="9" t="s">
        <v>10</v>
      </c>
      <c r="D248" s="9">
        <f>VLOOKUP(B248,'HASIL REKAP OPNAME 2'!$B$2:$E$9094,4,0)</f>
        <v>0</v>
      </c>
      <c r="E248" s="9">
        <v>0</v>
      </c>
      <c r="F248" s="9" t="s">
        <v>11</v>
      </c>
      <c r="G248" s="9" t="s">
        <v>838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25" customHeight="1" x14ac:dyDescent="0.25">
      <c r="A249" s="6" t="s">
        <v>879</v>
      </c>
      <c r="B249" s="10">
        <v>101224</v>
      </c>
      <c r="C249" s="9" t="s">
        <v>10</v>
      </c>
      <c r="D249" s="9">
        <f>VLOOKUP(B249,'HASIL REKAP OPNAME 2'!$B$2:$E$9094,4,0)</f>
        <v>0</v>
      </c>
      <c r="E249" s="9">
        <v>0</v>
      </c>
      <c r="F249" s="9" t="s">
        <v>11</v>
      </c>
      <c r="G249" s="9" t="s">
        <v>838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25" customHeight="1" x14ac:dyDescent="0.25">
      <c r="A250" s="6" t="s">
        <v>228</v>
      </c>
      <c r="B250" s="10">
        <v>101225</v>
      </c>
      <c r="C250" s="9" t="s">
        <v>10</v>
      </c>
      <c r="D250" s="9">
        <f>VLOOKUP(B250,'HASIL REKAP OPNAME 2'!$B$2:$E$9094,4,0)</f>
        <v>271</v>
      </c>
      <c r="E250" s="9">
        <v>0</v>
      </c>
      <c r="F250" s="9" t="s">
        <v>11</v>
      </c>
      <c r="G250" s="9" t="s">
        <v>835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25" customHeight="1" x14ac:dyDescent="0.25">
      <c r="A251" s="6" t="s">
        <v>229</v>
      </c>
      <c r="B251" s="10">
        <v>102054</v>
      </c>
      <c r="C251" s="9" t="s">
        <v>10</v>
      </c>
      <c r="D251" s="9">
        <f>VLOOKUP(B251,'HASIL REKAP OPNAME 2'!$B$2:$E$9094,4,0)</f>
        <v>5</v>
      </c>
      <c r="E251" s="19">
        <v>33000</v>
      </c>
      <c r="F251" s="9" t="s">
        <v>11</v>
      </c>
      <c r="G251" s="9" t="s">
        <v>838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25" customHeight="1" x14ac:dyDescent="0.25">
      <c r="A252" s="6" t="s">
        <v>230</v>
      </c>
      <c r="B252" s="10">
        <v>101226</v>
      </c>
      <c r="C252" s="9" t="s">
        <v>10</v>
      </c>
      <c r="D252" s="9">
        <f>VLOOKUP(B252,'HASIL REKAP OPNAME 2'!$B$2:$E$9094,4,0)</f>
        <v>5</v>
      </c>
      <c r="E252" s="9">
        <f>VLOOKUP(B252,'Penyesuaian Persediaan - ARU'!$B$2:$G$813,6,0)</f>
        <v>24750</v>
      </c>
      <c r="F252" s="9" t="s">
        <v>11</v>
      </c>
      <c r="G252" s="9" t="s">
        <v>838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25" customHeight="1" x14ac:dyDescent="0.25">
      <c r="A253" s="6" t="s">
        <v>231</v>
      </c>
      <c r="B253" s="10">
        <v>101227</v>
      </c>
      <c r="C253" s="9" t="s">
        <v>10</v>
      </c>
      <c r="D253" s="9">
        <f>VLOOKUP(B253,'HASIL REKAP OPNAME 2'!$B$2:$E$9094,4,0)</f>
        <v>125</v>
      </c>
      <c r="E253" s="9">
        <v>0</v>
      </c>
      <c r="F253" s="9" t="s">
        <v>11</v>
      </c>
      <c r="G253" s="9" t="s">
        <v>835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25" customHeight="1" x14ac:dyDescent="0.25">
      <c r="A254" s="6" t="s">
        <v>232</v>
      </c>
      <c r="B254" s="10">
        <v>101228</v>
      </c>
      <c r="C254" s="9" t="s">
        <v>10</v>
      </c>
      <c r="D254" s="9">
        <f>VLOOKUP(B254,'HASIL REKAP OPNAME 2'!$B$2:$E$9094,4,0)</f>
        <v>19</v>
      </c>
      <c r="E254" s="9">
        <v>0</v>
      </c>
      <c r="F254" s="9" t="s">
        <v>11</v>
      </c>
      <c r="G254" s="9" t="s">
        <v>835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25" customHeight="1" x14ac:dyDescent="0.25">
      <c r="A255" s="6" t="s">
        <v>233</v>
      </c>
      <c r="B255" s="10">
        <v>101229</v>
      </c>
      <c r="C255" s="9" t="s">
        <v>10</v>
      </c>
      <c r="D255" s="9">
        <f>VLOOKUP(B255,'HASIL REKAP OPNAME 2'!$B$2:$E$9094,4,0)</f>
        <v>58</v>
      </c>
      <c r="E255" s="9">
        <v>0</v>
      </c>
      <c r="F255" s="9" t="s">
        <v>11</v>
      </c>
      <c r="G255" s="9" t="s">
        <v>835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25" customHeight="1" x14ac:dyDescent="0.25">
      <c r="A256" s="6" t="s">
        <v>234</v>
      </c>
      <c r="B256" s="10">
        <v>101230</v>
      </c>
      <c r="C256" s="9" t="s">
        <v>10</v>
      </c>
      <c r="D256" s="9">
        <f>VLOOKUP(B256,'HASIL REKAP OPNAME 2'!$B$2:$E$9094,4,0)</f>
        <v>4</v>
      </c>
      <c r="E256" s="9">
        <f>VLOOKUP(B256,'Penyesuaian Persediaan - ARU'!$B$2:$G$813,6,0)</f>
        <v>24750</v>
      </c>
      <c r="F256" s="9" t="s">
        <v>11</v>
      </c>
      <c r="G256" s="9" t="s">
        <v>838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25" customHeight="1" x14ac:dyDescent="0.25">
      <c r="A257" s="6" t="s">
        <v>235</v>
      </c>
      <c r="B257" s="10">
        <v>101231</v>
      </c>
      <c r="C257" s="9" t="s">
        <v>10</v>
      </c>
      <c r="D257" s="9">
        <f>VLOOKUP(B257,'HASIL REKAP OPNAME 2'!$B$2:$E$9094,4,0)</f>
        <v>236</v>
      </c>
      <c r="E257" s="9">
        <v>0</v>
      </c>
      <c r="F257" s="9" t="s">
        <v>11</v>
      </c>
      <c r="G257" s="9" t="s">
        <v>835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25" customHeight="1" x14ac:dyDescent="0.25">
      <c r="A258" s="6" t="s">
        <v>236</v>
      </c>
      <c r="B258" s="10">
        <v>102462</v>
      </c>
      <c r="C258" s="9" t="s">
        <v>10</v>
      </c>
      <c r="D258" s="9">
        <f>VLOOKUP(B258,'HASIL REKAP OPNAME 2'!$B$2:$E$9094,4,0)</f>
        <v>10</v>
      </c>
      <c r="E258" s="9">
        <v>0</v>
      </c>
      <c r="F258" s="9" t="s">
        <v>11</v>
      </c>
      <c r="G258" s="9" t="s">
        <v>835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25" customHeight="1" x14ac:dyDescent="0.25">
      <c r="A259" s="6" t="s">
        <v>237</v>
      </c>
      <c r="B259" s="10">
        <v>101233</v>
      </c>
      <c r="C259" s="9" t="s">
        <v>10</v>
      </c>
      <c r="D259" s="9">
        <f>VLOOKUP(B259,'HASIL REKAP OPNAME 2'!$B$2:$E$9094,4,0)</f>
        <v>141</v>
      </c>
      <c r="E259" s="9">
        <v>0</v>
      </c>
      <c r="F259" s="9" t="s">
        <v>11</v>
      </c>
      <c r="G259" s="9" t="s">
        <v>835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25" customHeight="1" x14ac:dyDescent="0.25">
      <c r="A260" s="6" t="s">
        <v>238</v>
      </c>
      <c r="B260" s="10">
        <v>102464</v>
      </c>
      <c r="C260" s="9" t="s">
        <v>10</v>
      </c>
      <c r="D260" s="9">
        <f>VLOOKUP(B260,'HASIL REKAP OPNAME 2'!$B$2:$E$9094,4,0)</f>
        <v>9</v>
      </c>
      <c r="E260" s="9">
        <v>0</v>
      </c>
      <c r="F260" s="9" t="s">
        <v>11</v>
      </c>
      <c r="G260" s="9" t="s">
        <v>835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25" customHeight="1" x14ac:dyDescent="0.25">
      <c r="A261" s="6" t="s">
        <v>239</v>
      </c>
      <c r="B261" s="10">
        <v>101234</v>
      </c>
      <c r="C261" s="9" t="s">
        <v>10</v>
      </c>
      <c r="D261" s="9">
        <f>VLOOKUP(B261,'HASIL REKAP OPNAME 2'!$B$2:$E$9094,4,0)</f>
        <v>16</v>
      </c>
      <c r="E261" s="9">
        <v>0</v>
      </c>
      <c r="F261" s="9" t="s">
        <v>11</v>
      </c>
      <c r="G261" s="9" t="s">
        <v>835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25" customHeight="1" x14ac:dyDescent="0.25">
      <c r="A262" s="6" t="s">
        <v>240</v>
      </c>
      <c r="B262" s="10">
        <v>101235</v>
      </c>
      <c r="C262" s="9" t="s">
        <v>10</v>
      </c>
      <c r="D262" s="9">
        <f>VLOOKUP(B262,'HASIL REKAP OPNAME 2'!$B$2:$E$9094,4,0)</f>
        <v>39</v>
      </c>
      <c r="E262" s="9">
        <f>VLOOKUP(B262,'Penyesuaian Persediaan - ARU'!$B$2:$G$813,6,0)</f>
        <v>33000</v>
      </c>
      <c r="F262" s="9" t="s">
        <v>11</v>
      </c>
      <c r="G262" s="9" t="s">
        <v>838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25" customHeight="1" x14ac:dyDescent="0.25">
      <c r="A263" s="6" t="s">
        <v>241</v>
      </c>
      <c r="B263" s="10">
        <v>102466</v>
      </c>
      <c r="C263" s="9" t="s">
        <v>10</v>
      </c>
      <c r="D263" s="9">
        <f>VLOOKUP(B263,'HASIL REKAP OPNAME 2'!$B$2:$E$9094,4,0)</f>
        <v>5</v>
      </c>
      <c r="E263" s="9">
        <v>0</v>
      </c>
      <c r="F263" s="9" t="s">
        <v>11</v>
      </c>
      <c r="G263" s="9" t="s">
        <v>835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25" customHeight="1" x14ac:dyDescent="0.25">
      <c r="A264" s="6" t="s">
        <v>242</v>
      </c>
      <c r="B264" s="10">
        <v>101236</v>
      </c>
      <c r="C264" s="9" t="s">
        <v>10</v>
      </c>
      <c r="D264" s="9">
        <f>VLOOKUP(B264,'HASIL REKAP OPNAME 2'!$B$2:$E$9094,4,0)</f>
        <v>1</v>
      </c>
      <c r="E264" s="9">
        <f>VLOOKUP(B264,'Penyesuaian Persediaan - ARU'!$B$2:$G$813,6,0)</f>
        <v>24750</v>
      </c>
      <c r="F264" s="9" t="s">
        <v>11</v>
      </c>
      <c r="G264" s="9" t="s">
        <v>838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25" customHeight="1" x14ac:dyDescent="0.25">
      <c r="A265" s="6" t="s">
        <v>243</v>
      </c>
      <c r="B265" s="10">
        <v>101237</v>
      </c>
      <c r="C265" s="9" t="s">
        <v>10</v>
      </c>
      <c r="D265" s="9">
        <f>VLOOKUP(B265,'HASIL REKAP OPNAME 2'!$B$2:$E$9094,4,0)</f>
        <v>11</v>
      </c>
      <c r="E265" s="9">
        <v>0</v>
      </c>
      <c r="F265" s="9" t="s">
        <v>11</v>
      </c>
      <c r="G265" s="9" t="s">
        <v>835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25" customHeight="1" x14ac:dyDescent="0.25">
      <c r="A266" s="6" t="s">
        <v>880</v>
      </c>
      <c r="B266" s="10">
        <v>101239</v>
      </c>
      <c r="C266" s="9" t="s">
        <v>10</v>
      </c>
      <c r="D266" s="9">
        <f>VLOOKUP(B266,'HASIL REKAP OPNAME 2'!$B$2:$E$9094,4,0)</f>
        <v>0</v>
      </c>
      <c r="E266" s="9">
        <v>0</v>
      </c>
      <c r="F266" s="9" t="s">
        <v>11</v>
      </c>
      <c r="G266" s="9" t="s">
        <v>838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25" customHeight="1" x14ac:dyDescent="0.25">
      <c r="A267" s="6" t="s">
        <v>244</v>
      </c>
      <c r="B267" s="10">
        <v>101240</v>
      </c>
      <c r="C267" s="9" t="s">
        <v>10</v>
      </c>
      <c r="D267" s="9">
        <f>VLOOKUP(B267,'HASIL REKAP OPNAME 2'!$B$2:$E$9094,4,0)</f>
        <v>11</v>
      </c>
      <c r="E267" s="9">
        <f>VLOOKUP(B267,'Penyesuaian Persediaan - ARU'!$B$2:$G$813,6,0)</f>
        <v>24750</v>
      </c>
      <c r="F267" s="9" t="s">
        <v>11</v>
      </c>
      <c r="G267" s="9" t="s">
        <v>838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25" customHeight="1" x14ac:dyDescent="0.25">
      <c r="A268" s="6" t="s">
        <v>245</v>
      </c>
      <c r="B268" s="10">
        <v>101241</v>
      </c>
      <c r="C268" s="9" t="s">
        <v>10</v>
      </c>
      <c r="D268" s="9">
        <f>VLOOKUP(B268,'HASIL REKAP OPNAME 2'!$B$2:$E$9094,4,0)</f>
        <v>236</v>
      </c>
      <c r="E268" s="9">
        <v>0</v>
      </c>
      <c r="F268" s="9" t="s">
        <v>11</v>
      </c>
      <c r="G268" s="9" t="s">
        <v>835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25" customHeight="1" x14ac:dyDescent="0.25">
      <c r="A269" s="6" t="s">
        <v>246</v>
      </c>
      <c r="B269" s="10">
        <v>102051</v>
      </c>
      <c r="C269" s="9" t="s">
        <v>10</v>
      </c>
      <c r="D269" s="9">
        <f>VLOOKUP(B269,'HASIL REKAP OPNAME 2'!$B$2:$E$9094,4,0)</f>
        <v>9</v>
      </c>
      <c r="E269" s="9">
        <f>VLOOKUP(B269,'Penyesuaian Persediaan - ARU'!$B$2:$G$813,6,0)</f>
        <v>33000</v>
      </c>
      <c r="F269" s="9" t="s">
        <v>11</v>
      </c>
      <c r="G269" s="9" t="s">
        <v>838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25" customHeight="1" x14ac:dyDescent="0.25">
      <c r="A270" s="6" t="s">
        <v>881</v>
      </c>
      <c r="B270" s="10">
        <v>101245</v>
      </c>
      <c r="C270" s="9" t="s">
        <v>10</v>
      </c>
      <c r="D270" s="9">
        <f>VLOOKUP(B270,'HASIL REKAP OPNAME 2'!$B$2:$E$9094,4,0)</f>
        <v>0</v>
      </c>
      <c r="E270" s="9">
        <v>0</v>
      </c>
      <c r="F270" s="9" t="s">
        <v>11</v>
      </c>
      <c r="G270" s="9" t="s">
        <v>838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25" customHeight="1" x14ac:dyDescent="0.25">
      <c r="A271" s="6" t="s">
        <v>247</v>
      </c>
      <c r="B271" s="10">
        <v>101246</v>
      </c>
      <c r="C271" s="9" t="s">
        <v>10</v>
      </c>
      <c r="D271" s="9">
        <f>VLOOKUP(B271,'HASIL REKAP OPNAME 2'!$B$2:$E$9094,4,0)</f>
        <v>16</v>
      </c>
      <c r="E271" s="9">
        <f>VLOOKUP(B271,'Penyesuaian Persediaan - ARU'!$B$2:$G$813,6,0)</f>
        <v>33000</v>
      </c>
      <c r="F271" s="9" t="s">
        <v>11</v>
      </c>
      <c r="G271" s="9" t="s">
        <v>838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25" customHeight="1" x14ac:dyDescent="0.25">
      <c r="A272" s="6" t="s">
        <v>248</v>
      </c>
      <c r="B272" s="10">
        <v>102475</v>
      </c>
      <c r="C272" s="9" t="s">
        <v>10</v>
      </c>
      <c r="D272" s="9">
        <f>VLOOKUP(B272,'HASIL REKAP OPNAME 2'!$B$2:$E$9094,4,0)</f>
        <v>7</v>
      </c>
      <c r="E272" s="9">
        <v>0</v>
      </c>
      <c r="F272" s="9" t="s">
        <v>11</v>
      </c>
      <c r="G272" s="9" t="s">
        <v>835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25" customHeight="1" x14ac:dyDescent="0.25">
      <c r="A273" s="6" t="s">
        <v>249</v>
      </c>
      <c r="B273" s="10">
        <v>101247</v>
      </c>
      <c r="C273" s="9" t="s">
        <v>10</v>
      </c>
      <c r="D273" s="9">
        <f>VLOOKUP(B273,'HASIL REKAP OPNAME 2'!$B$2:$E$9094,4,0)</f>
        <v>1</v>
      </c>
      <c r="E273" s="9">
        <v>0</v>
      </c>
      <c r="F273" s="9" t="s">
        <v>11</v>
      </c>
      <c r="G273" s="9" t="s">
        <v>835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25" customHeight="1" x14ac:dyDescent="0.25">
      <c r="A274" s="6" t="s">
        <v>250</v>
      </c>
      <c r="B274" s="10">
        <v>101248</v>
      </c>
      <c r="C274" s="9" t="s">
        <v>10</v>
      </c>
      <c r="D274" s="9">
        <f>VLOOKUP(B274,'HASIL REKAP OPNAME 2'!$B$2:$E$9094,4,0)</f>
        <v>60</v>
      </c>
      <c r="E274" s="9">
        <v>0</v>
      </c>
      <c r="F274" s="9" t="s">
        <v>11</v>
      </c>
      <c r="G274" s="9" t="s">
        <v>835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25" customHeight="1" x14ac:dyDescent="0.25">
      <c r="A275" s="6" t="s">
        <v>882</v>
      </c>
      <c r="B275" s="10">
        <v>101249</v>
      </c>
      <c r="C275" s="9" t="s">
        <v>10</v>
      </c>
      <c r="D275" s="9">
        <f>VLOOKUP(B275,'HASIL REKAP OPNAME 2'!$B$2:$E$9094,4,0)</f>
        <v>0</v>
      </c>
      <c r="E275" s="9">
        <v>0</v>
      </c>
      <c r="F275" s="9" t="s">
        <v>11</v>
      </c>
      <c r="G275" s="9" t="s">
        <v>838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25" customHeight="1" x14ac:dyDescent="0.25">
      <c r="A276" s="6" t="s">
        <v>251</v>
      </c>
      <c r="B276" s="10">
        <v>101250</v>
      </c>
      <c r="C276" s="9" t="s">
        <v>10</v>
      </c>
      <c r="D276" s="9">
        <f>VLOOKUP(B276,'HASIL REKAP OPNAME 2'!$B$2:$E$9094,4,0)</f>
        <v>2</v>
      </c>
      <c r="E276" s="9">
        <v>0</v>
      </c>
      <c r="F276" s="9" t="s">
        <v>11</v>
      </c>
      <c r="G276" s="9" t="s">
        <v>835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25" customHeight="1" x14ac:dyDescent="0.25">
      <c r="A277" s="6" t="s">
        <v>252</v>
      </c>
      <c r="B277" s="10">
        <v>102050</v>
      </c>
      <c r="C277" s="9" t="s">
        <v>10</v>
      </c>
      <c r="D277" s="9">
        <f>VLOOKUP(B277,'HASIL REKAP OPNAME 2'!$B$2:$E$9094,4,0)</f>
        <v>1</v>
      </c>
      <c r="E277" s="9">
        <v>0</v>
      </c>
      <c r="F277" s="9" t="s">
        <v>11</v>
      </c>
      <c r="G277" s="9" t="s">
        <v>835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25" customHeight="1" x14ac:dyDescent="0.25">
      <c r="A278" s="6" t="s">
        <v>253</v>
      </c>
      <c r="B278" s="10">
        <v>101252</v>
      </c>
      <c r="C278" s="9" t="s">
        <v>10</v>
      </c>
      <c r="D278" s="9">
        <f>VLOOKUP(B278,'HASIL REKAP OPNAME 2'!$B$2:$E$9094,4,0)</f>
        <v>16</v>
      </c>
      <c r="E278" s="9">
        <v>0</v>
      </c>
      <c r="F278" s="9" t="s">
        <v>11</v>
      </c>
      <c r="G278" s="9" t="s">
        <v>835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25" customHeight="1" x14ac:dyDescent="0.25">
      <c r="A279" s="6" t="s">
        <v>883</v>
      </c>
      <c r="B279" s="10">
        <v>101255</v>
      </c>
      <c r="C279" s="9" t="s">
        <v>10</v>
      </c>
      <c r="D279" s="9">
        <f>VLOOKUP(B279,'HASIL REKAP OPNAME 2'!$B$2:$E$9094,4,0)</f>
        <v>0</v>
      </c>
      <c r="E279" s="9">
        <v>0</v>
      </c>
      <c r="F279" s="9" t="s">
        <v>11</v>
      </c>
      <c r="G279" s="9" t="s">
        <v>838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25" customHeight="1" x14ac:dyDescent="0.25">
      <c r="A280" s="6" t="s">
        <v>254</v>
      </c>
      <c r="B280" s="10">
        <v>101256</v>
      </c>
      <c r="C280" s="9" t="s">
        <v>10</v>
      </c>
      <c r="D280" s="9">
        <f>VLOOKUP(B280,'HASIL REKAP OPNAME 2'!$B$2:$E$9094,4,0)</f>
        <v>12</v>
      </c>
      <c r="E280" s="9">
        <v>0</v>
      </c>
      <c r="F280" s="9" t="s">
        <v>11</v>
      </c>
      <c r="G280" s="9" t="s">
        <v>835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25" customHeight="1" x14ac:dyDescent="0.25">
      <c r="A281" s="6" t="s">
        <v>255</v>
      </c>
      <c r="B281" s="10">
        <v>102484</v>
      </c>
      <c r="C281" s="9" t="s">
        <v>10</v>
      </c>
      <c r="D281" s="9">
        <f>VLOOKUP(B281,'HASIL REKAP OPNAME 2'!$B$2:$E$9094,4,0)</f>
        <v>1</v>
      </c>
      <c r="E281" s="9">
        <v>0</v>
      </c>
      <c r="F281" s="9" t="s">
        <v>11</v>
      </c>
      <c r="G281" s="9" t="s">
        <v>835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25" customHeight="1" x14ac:dyDescent="0.25">
      <c r="A282" s="6" t="s">
        <v>256</v>
      </c>
      <c r="B282" s="10">
        <v>101258</v>
      </c>
      <c r="C282" s="9" t="s">
        <v>10</v>
      </c>
      <c r="D282" s="9">
        <f>VLOOKUP(B282,'HASIL REKAP OPNAME 2'!$B$2:$E$9094,4,0)</f>
        <v>68</v>
      </c>
      <c r="E282" s="9">
        <v>0</v>
      </c>
      <c r="F282" s="9" t="s">
        <v>11</v>
      </c>
      <c r="G282" s="9" t="s">
        <v>835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25" customHeight="1" x14ac:dyDescent="0.25">
      <c r="A283" s="6" t="s">
        <v>257</v>
      </c>
      <c r="B283" s="10">
        <v>102486</v>
      </c>
      <c r="C283" s="9" t="s">
        <v>10</v>
      </c>
      <c r="D283" s="9">
        <f>VLOOKUP(B283,'HASIL REKAP OPNAME 2'!$B$2:$E$9094,4,0)</f>
        <v>2</v>
      </c>
      <c r="E283" s="9">
        <v>0</v>
      </c>
      <c r="F283" s="9" t="s">
        <v>11</v>
      </c>
      <c r="G283" s="9" t="s">
        <v>835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25" customHeight="1" x14ac:dyDescent="0.25">
      <c r="A284" s="6" t="s">
        <v>258</v>
      </c>
      <c r="B284" s="10">
        <v>101259</v>
      </c>
      <c r="C284" s="9" t="s">
        <v>10</v>
      </c>
      <c r="D284" s="9">
        <f>VLOOKUP(B284,'HASIL REKAP OPNAME 2'!$B$2:$E$9094,4,0)</f>
        <v>3</v>
      </c>
      <c r="E284" s="9">
        <v>0</v>
      </c>
      <c r="F284" s="9" t="s">
        <v>11</v>
      </c>
      <c r="G284" s="9" t="s">
        <v>835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25" customHeight="1" x14ac:dyDescent="0.25">
      <c r="A285" s="6" t="s">
        <v>259</v>
      </c>
      <c r="B285" s="10">
        <v>101260</v>
      </c>
      <c r="C285" s="9" t="s">
        <v>10</v>
      </c>
      <c r="D285" s="9">
        <f>VLOOKUP(B285,'HASIL REKAP OPNAME 2'!$B$2:$E$9094,4,0)</f>
        <v>111</v>
      </c>
      <c r="E285" s="9">
        <v>0</v>
      </c>
      <c r="F285" s="9" t="s">
        <v>11</v>
      </c>
      <c r="G285" s="9" t="s">
        <v>835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25" customHeight="1" x14ac:dyDescent="0.25">
      <c r="A286" s="6" t="s">
        <v>260</v>
      </c>
      <c r="B286" s="10">
        <v>102488</v>
      </c>
      <c r="C286" s="9" t="s">
        <v>10</v>
      </c>
      <c r="D286" s="9">
        <f>VLOOKUP(B286,'HASIL REKAP OPNAME 2'!$B$2:$E$9094,4,0)</f>
        <v>4</v>
      </c>
      <c r="E286" s="9">
        <v>0</v>
      </c>
      <c r="F286" s="9" t="s">
        <v>11</v>
      </c>
      <c r="G286" s="9" t="s">
        <v>835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25" customHeight="1" x14ac:dyDescent="0.25">
      <c r="A287" s="6" t="s">
        <v>884</v>
      </c>
      <c r="B287" s="10">
        <v>101261</v>
      </c>
      <c r="C287" s="9" t="s">
        <v>10</v>
      </c>
      <c r="D287" s="9">
        <f>VLOOKUP(B287,'HASIL REKAP OPNAME 2'!$B$2:$E$9094,4,0)</f>
        <v>0</v>
      </c>
      <c r="E287" s="9">
        <v>0</v>
      </c>
      <c r="F287" s="9" t="s">
        <v>11</v>
      </c>
      <c r="G287" s="9" t="s">
        <v>838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25" customHeight="1" x14ac:dyDescent="0.25">
      <c r="A288" s="6" t="s">
        <v>261</v>
      </c>
      <c r="B288" s="10">
        <v>101262</v>
      </c>
      <c r="C288" s="9" t="s">
        <v>10</v>
      </c>
      <c r="D288" s="9">
        <f>VLOOKUP(B288,'HASIL REKAP OPNAME 2'!$B$2:$E$9094,4,0)</f>
        <v>129</v>
      </c>
      <c r="E288" s="9">
        <f>VLOOKUP(B288,'Penyesuaian Persediaan - ARU'!$B$2:$G$813,6,0)</f>
        <v>33000</v>
      </c>
      <c r="F288" s="9" t="s">
        <v>11</v>
      </c>
      <c r="G288" s="9" t="s">
        <v>838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25" customHeight="1" x14ac:dyDescent="0.25">
      <c r="A289" s="6" t="s">
        <v>262</v>
      </c>
      <c r="B289" s="10">
        <v>102490</v>
      </c>
      <c r="C289" s="9" t="s">
        <v>10</v>
      </c>
      <c r="D289" s="9">
        <f>VLOOKUP(B289,'HASIL REKAP OPNAME 2'!$B$2:$E$9094,4,0)</f>
        <v>12</v>
      </c>
      <c r="E289" s="9">
        <v>0</v>
      </c>
      <c r="F289" s="9" t="s">
        <v>11</v>
      </c>
      <c r="G289" s="9" t="s">
        <v>835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25" customHeight="1" x14ac:dyDescent="0.25">
      <c r="A290" s="6" t="s">
        <v>263</v>
      </c>
      <c r="B290" s="10">
        <v>101264</v>
      </c>
      <c r="C290" s="9" t="s">
        <v>10</v>
      </c>
      <c r="D290" s="9">
        <f>VLOOKUP(B290,'HASIL REKAP OPNAME 2'!$B$2:$E$9094,4,0)</f>
        <v>162</v>
      </c>
      <c r="E290" s="9">
        <v>0</v>
      </c>
      <c r="F290" s="9" t="s">
        <v>11</v>
      </c>
      <c r="G290" s="9" t="s">
        <v>835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25" customHeight="1" x14ac:dyDescent="0.25">
      <c r="A291" s="6" t="s">
        <v>264</v>
      </c>
      <c r="B291" s="10">
        <v>102087</v>
      </c>
      <c r="C291" s="9" t="s">
        <v>10</v>
      </c>
      <c r="D291" s="9">
        <f>VLOOKUP(B291,'HASIL REKAP OPNAME 2'!$B$2:$E$9094,4,0)</f>
        <v>4</v>
      </c>
      <c r="E291" s="9">
        <f>VLOOKUP(B291,'Penyesuaian Persediaan - ARU'!$B$2:$G$813,6,0)</f>
        <v>24750</v>
      </c>
      <c r="F291" s="9" t="s">
        <v>11</v>
      </c>
      <c r="G291" s="9" t="s">
        <v>838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25" customHeight="1" x14ac:dyDescent="0.25">
      <c r="A292" s="6" t="s">
        <v>265</v>
      </c>
      <c r="B292" s="10">
        <v>101934</v>
      </c>
      <c r="C292" s="9" t="s">
        <v>10</v>
      </c>
      <c r="D292" s="9">
        <f>VLOOKUP(B292,'HASIL REKAP OPNAME 2'!$B$2:$E$9094,4,0)</f>
        <v>52</v>
      </c>
      <c r="E292" s="9">
        <v>0</v>
      </c>
      <c r="F292" s="9" t="s">
        <v>11</v>
      </c>
      <c r="G292" s="9" t="s">
        <v>835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25" customHeight="1" x14ac:dyDescent="0.25">
      <c r="A293" s="6" t="s">
        <v>266</v>
      </c>
      <c r="B293" s="10">
        <v>103328</v>
      </c>
      <c r="C293" s="9" t="s">
        <v>10</v>
      </c>
      <c r="D293" s="9">
        <f>VLOOKUP(B293,'HASIL REKAP OPNAME 2'!$B$2:$E$9094,4,0)</f>
        <v>85</v>
      </c>
      <c r="E293" s="9">
        <v>0</v>
      </c>
      <c r="F293" s="9" t="s">
        <v>11</v>
      </c>
      <c r="G293" s="9" t="s">
        <v>835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25" customHeight="1" x14ac:dyDescent="0.25">
      <c r="A294" s="6" t="s">
        <v>267</v>
      </c>
      <c r="B294" s="10">
        <v>101265</v>
      </c>
      <c r="C294" s="9" t="s">
        <v>10</v>
      </c>
      <c r="D294" s="9">
        <f>VLOOKUP(B294,'HASIL REKAP OPNAME 2'!$B$2:$E$9094,4,0)</f>
        <v>28</v>
      </c>
      <c r="E294" s="9">
        <v>0</v>
      </c>
      <c r="F294" s="9" t="s">
        <v>11</v>
      </c>
      <c r="G294" s="9" t="s">
        <v>835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25" customHeight="1" x14ac:dyDescent="0.25">
      <c r="A295" s="6" t="s">
        <v>268</v>
      </c>
      <c r="B295" s="10">
        <v>101935</v>
      </c>
      <c r="C295" s="9" t="s">
        <v>10</v>
      </c>
      <c r="D295" s="9">
        <f>VLOOKUP(B295,'HASIL REKAP OPNAME 2'!$B$2:$E$9094,4,0)</f>
        <v>144</v>
      </c>
      <c r="E295" s="9">
        <v>0</v>
      </c>
      <c r="F295" s="9" t="s">
        <v>11</v>
      </c>
      <c r="G295" s="9" t="s">
        <v>835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25" customHeight="1" x14ac:dyDescent="0.25">
      <c r="A296" s="6" t="s">
        <v>269</v>
      </c>
      <c r="B296" s="10">
        <v>102496</v>
      </c>
      <c r="C296" s="9" t="s">
        <v>10</v>
      </c>
      <c r="D296" s="9">
        <f>VLOOKUP(B296,'HASIL REKAP OPNAME 2'!$B$2:$E$9094,4,0)</f>
        <v>4</v>
      </c>
      <c r="E296" s="9">
        <v>0</v>
      </c>
      <c r="F296" s="9" t="s">
        <v>11</v>
      </c>
      <c r="G296" s="9" t="s">
        <v>835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25" customHeight="1" x14ac:dyDescent="0.25">
      <c r="A297" s="6" t="s">
        <v>270</v>
      </c>
      <c r="B297" s="10">
        <v>101267</v>
      </c>
      <c r="C297" s="9" t="s">
        <v>36</v>
      </c>
      <c r="D297" s="9">
        <f>VLOOKUP(B297,'HASIL REKAP OPNAME 2'!$B$2:$E$9094,4,0)</f>
        <v>1</v>
      </c>
      <c r="E297" s="9">
        <v>0</v>
      </c>
      <c r="F297" s="9" t="s">
        <v>11</v>
      </c>
      <c r="G297" s="9" t="s">
        <v>835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25" customHeight="1" x14ac:dyDescent="0.25">
      <c r="A298" s="6" t="s">
        <v>271</v>
      </c>
      <c r="B298" s="10">
        <v>102498</v>
      </c>
      <c r="C298" s="9" t="s">
        <v>36</v>
      </c>
      <c r="D298" s="9">
        <f>VLOOKUP(B298,'HASIL REKAP OPNAME 2'!$B$2:$E$9094,4,0)</f>
        <v>29</v>
      </c>
      <c r="E298" s="9">
        <v>0</v>
      </c>
      <c r="F298" s="9" t="s">
        <v>11</v>
      </c>
      <c r="G298" s="9" t="s">
        <v>835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25">
      <c r="A299" s="6" t="s">
        <v>272</v>
      </c>
      <c r="B299" s="10">
        <v>103509</v>
      </c>
      <c r="C299" s="9" t="s">
        <v>36</v>
      </c>
      <c r="D299" s="9">
        <f>VLOOKUP(B299,'HASIL REKAP OPNAME 2'!$B$2:$E$9094,4,0)</f>
        <v>500</v>
      </c>
      <c r="E299" s="11">
        <v>21040.68</v>
      </c>
      <c r="F299" s="9" t="s">
        <v>11</v>
      </c>
      <c r="G299" s="9" t="s">
        <v>838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25" customHeight="1" x14ac:dyDescent="0.25">
      <c r="A300" s="6" t="s">
        <v>273</v>
      </c>
      <c r="B300" s="10">
        <v>103377</v>
      </c>
      <c r="C300" s="9" t="s">
        <v>36</v>
      </c>
      <c r="D300" s="9">
        <f>VLOOKUP(B300,'HASIL REKAP OPNAME 2'!$B$2:$E$9094,4,0)</f>
        <v>1103</v>
      </c>
      <c r="E300" s="9">
        <f>VLOOKUP(B300,'Penyesuaian Persediaan - ARU'!$B$2:$G$813,6,0)</f>
        <v>10200</v>
      </c>
      <c r="F300" s="9" t="s">
        <v>11</v>
      </c>
      <c r="G300" s="9" t="s">
        <v>838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25" customHeight="1" x14ac:dyDescent="0.25">
      <c r="A301" s="6" t="s">
        <v>274</v>
      </c>
      <c r="B301" s="10">
        <v>102107</v>
      </c>
      <c r="C301" s="9" t="s">
        <v>36</v>
      </c>
      <c r="D301" s="9">
        <f>VLOOKUP(B301,'HASIL REKAP OPNAME 2'!$B$2:$E$9094,4,0)</f>
        <v>200</v>
      </c>
      <c r="E301" s="9">
        <v>0</v>
      </c>
      <c r="F301" s="9" t="s">
        <v>11</v>
      </c>
      <c r="G301" s="9" t="s">
        <v>835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25" customHeight="1" x14ac:dyDescent="0.25">
      <c r="A302" s="6" t="s">
        <v>275</v>
      </c>
      <c r="B302" s="10">
        <v>102500</v>
      </c>
      <c r="C302" s="9" t="s">
        <v>36</v>
      </c>
      <c r="D302" s="9">
        <f>VLOOKUP(B302,'HASIL REKAP OPNAME 2'!$B$2:$E$9094,4,0)</f>
        <v>5</v>
      </c>
      <c r="E302" s="9">
        <v>0</v>
      </c>
      <c r="F302" s="9" t="s">
        <v>11</v>
      </c>
      <c r="G302" s="9" t="s">
        <v>835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25" customHeight="1" x14ac:dyDescent="0.25">
      <c r="A303" s="6" t="s">
        <v>276</v>
      </c>
      <c r="B303" s="10">
        <v>103411</v>
      </c>
      <c r="C303" s="9" t="s">
        <v>36</v>
      </c>
      <c r="D303" s="9">
        <f>VLOOKUP(B303,'HASIL REKAP OPNAME 2'!$B$2:$E$9094,4,0)</f>
        <v>2130</v>
      </c>
      <c r="E303" s="9">
        <f>VLOOKUP(B303,'Penyesuaian Persediaan - ARU'!$B$2:$G$813,6,0)</f>
        <v>7100</v>
      </c>
      <c r="F303" s="9" t="s">
        <v>11</v>
      </c>
      <c r="G303" s="9" t="s">
        <v>838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25" customHeight="1" x14ac:dyDescent="0.25">
      <c r="A304" s="6" t="s">
        <v>277</v>
      </c>
      <c r="B304" s="10">
        <v>103508</v>
      </c>
      <c r="C304" s="9" t="s">
        <v>36</v>
      </c>
      <c r="D304" s="9">
        <f>VLOOKUP(B304,'HASIL REKAP OPNAME 2'!$B$2:$E$9094,4,0)</f>
        <v>500</v>
      </c>
      <c r="E304" s="11">
        <v>26689.32</v>
      </c>
      <c r="F304" s="9" t="s">
        <v>11</v>
      </c>
      <c r="G304" s="9" t="s">
        <v>838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25" customHeight="1" x14ac:dyDescent="0.25">
      <c r="A305" s="6" t="s">
        <v>278</v>
      </c>
      <c r="B305" s="10">
        <v>102108</v>
      </c>
      <c r="C305" s="9" t="s">
        <v>36</v>
      </c>
      <c r="D305" s="9">
        <f>VLOOKUP(B305,'HASIL REKAP OPNAME 2'!$B$2:$E$9094,4,0)</f>
        <v>118</v>
      </c>
      <c r="E305" s="9">
        <v>0</v>
      </c>
      <c r="F305" s="9" t="s">
        <v>11</v>
      </c>
      <c r="G305" s="9" t="s">
        <v>835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25" customHeight="1" x14ac:dyDescent="0.25">
      <c r="A306" s="6" t="s">
        <v>279</v>
      </c>
      <c r="B306" s="10">
        <v>103412</v>
      </c>
      <c r="C306" s="9" t="s">
        <v>36</v>
      </c>
      <c r="D306" s="9">
        <f>VLOOKUP(B306,'HASIL REKAP OPNAME 2'!$B$2:$E$9094,4,0)</f>
        <v>18</v>
      </c>
      <c r="E306" s="9">
        <v>0</v>
      </c>
      <c r="F306" s="9" t="s">
        <v>11</v>
      </c>
      <c r="G306" s="9" t="s">
        <v>835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25" customHeight="1" x14ac:dyDescent="0.25">
      <c r="A307" s="6" t="s">
        <v>280</v>
      </c>
      <c r="B307" s="10">
        <v>101270</v>
      </c>
      <c r="C307" s="9" t="s">
        <v>36</v>
      </c>
      <c r="D307" s="9">
        <f>VLOOKUP(B307,'HASIL REKAP OPNAME 2'!$B$2:$E$9094,4,0)</f>
        <v>1</v>
      </c>
      <c r="E307" s="9">
        <v>0</v>
      </c>
      <c r="F307" s="9" t="s">
        <v>11</v>
      </c>
      <c r="G307" s="9" t="s">
        <v>835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25" customHeight="1" x14ac:dyDescent="0.25">
      <c r="A308" s="6" t="s">
        <v>281</v>
      </c>
      <c r="B308" s="10">
        <v>102503</v>
      </c>
      <c r="C308" s="9" t="s">
        <v>36</v>
      </c>
      <c r="D308" s="9">
        <f>VLOOKUP(B308,'HASIL REKAP OPNAME 2'!$B$2:$E$9094,4,0)</f>
        <v>7</v>
      </c>
      <c r="E308" s="9">
        <v>0</v>
      </c>
      <c r="F308" s="9" t="s">
        <v>11</v>
      </c>
      <c r="G308" s="9" t="s">
        <v>835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25" customHeight="1" x14ac:dyDescent="0.25">
      <c r="A309" s="6" t="s">
        <v>282</v>
      </c>
      <c r="B309" s="10">
        <v>102109</v>
      </c>
      <c r="C309" s="9" t="s">
        <v>36</v>
      </c>
      <c r="D309" s="9">
        <f>VLOOKUP(B309,'HASIL REKAP OPNAME 2'!$B$2:$E$9094,4,0)</f>
        <v>32</v>
      </c>
      <c r="E309" s="9">
        <v>0</v>
      </c>
      <c r="F309" s="9" t="s">
        <v>11</v>
      </c>
      <c r="G309" s="9" t="s">
        <v>835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25" customHeight="1" x14ac:dyDescent="0.25">
      <c r="A310" s="6" t="s">
        <v>283</v>
      </c>
      <c r="B310" s="10">
        <v>101982</v>
      </c>
      <c r="C310" s="9" t="s">
        <v>36</v>
      </c>
      <c r="D310" s="9">
        <f>VLOOKUP(B310,'HASIL REKAP OPNAME 2'!$B$2:$E$9094,4,0)</f>
        <v>8</v>
      </c>
      <c r="E310" s="9">
        <v>0</v>
      </c>
      <c r="F310" s="9" t="s">
        <v>11</v>
      </c>
      <c r="G310" s="9" t="s">
        <v>835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25" customHeight="1" x14ac:dyDescent="0.25">
      <c r="A311" s="6" t="s">
        <v>284</v>
      </c>
      <c r="B311" s="10">
        <v>101943</v>
      </c>
      <c r="C311" s="9" t="s">
        <v>36</v>
      </c>
      <c r="D311" s="9">
        <f>VLOOKUP(B311,'HASIL REKAP OPNAME 2'!$B$2:$E$9094,4,0)</f>
        <v>10</v>
      </c>
      <c r="E311" s="9">
        <v>0</v>
      </c>
      <c r="F311" s="9" t="s">
        <v>11</v>
      </c>
      <c r="G311" s="9" t="s">
        <v>835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25" customHeight="1" x14ac:dyDescent="0.25">
      <c r="A312" s="6" t="s">
        <v>285</v>
      </c>
      <c r="B312" s="10">
        <v>101983</v>
      </c>
      <c r="C312" s="9" t="s">
        <v>36</v>
      </c>
      <c r="D312" s="9">
        <f>VLOOKUP(B312,'HASIL REKAP OPNAME 2'!$B$2:$E$9094,4,0)</f>
        <v>400</v>
      </c>
      <c r="E312" s="9">
        <v>0</v>
      </c>
      <c r="F312" s="9" t="s">
        <v>11</v>
      </c>
      <c r="G312" s="9" t="s">
        <v>835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25" customHeight="1" x14ac:dyDescent="0.25">
      <c r="A313" s="6" t="s">
        <v>286</v>
      </c>
      <c r="B313" s="10">
        <v>101273</v>
      </c>
      <c r="C313" s="9" t="s">
        <v>36</v>
      </c>
      <c r="D313" s="9">
        <f>VLOOKUP(B313,'HASIL REKAP OPNAME 2'!$B$2:$E$9094,4,0)</f>
        <v>4</v>
      </c>
      <c r="E313" s="9">
        <v>0</v>
      </c>
      <c r="F313" s="9" t="s">
        <v>11</v>
      </c>
      <c r="G313" s="9" t="s">
        <v>835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25" customHeight="1" x14ac:dyDescent="0.25">
      <c r="A314" s="6" t="s">
        <v>287</v>
      </c>
      <c r="B314" s="10">
        <v>102509</v>
      </c>
      <c r="C314" s="9" t="s">
        <v>36</v>
      </c>
      <c r="D314" s="9">
        <f>VLOOKUP(B314,'HASIL REKAP OPNAME 2'!$B$2:$E$9094,4,0)</f>
        <v>5</v>
      </c>
      <c r="E314" s="9">
        <v>0</v>
      </c>
      <c r="F314" s="9" t="s">
        <v>11</v>
      </c>
      <c r="G314" s="9" t="s">
        <v>835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25" customHeight="1" x14ac:dyDescent="0.25">
      <c r="A315" s="6" t="s">
        <v>288</v>
      </c>
      <c r="B315" s="10">
        <v>101274</v>
      </c>
      <c r="C315" s="9" t="s">
        <v>36</v>
      </c>
      <c r="D315" s="9">
        <f>VLOOKUP(B315,'HASIL REKAP OPNAME 2'!$B$2:$E$9094,4,0)</f>
        <v>4</v>
      </c>
      <c r="E315" s="9">
        <v>0</v>
      </c>
      <c r="F315" s="9" t="s">
        <v>11</v>
      </c>
      <c r="G315" s="9" t="s">
        <v>835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25" customHeight="1" x14ac:dyDescent="0.25">
      <c r="A316" s="6" t="s">
        <v>289</v>
      </c>
      <c r="B316" s="10">
        <v>101277</v>
      </c>
      <c r="C316" s="9" t="s">
        <v>36</v>
      </c>
      <c r="D316" s="9">
        <f>VLOOKUP(B316,'HASIL REKAP OPNAME 2'!$B$2:$E$9094,4,0)</f>
        <v>18</v>
      </c>
      <c r="E316" s="9">
        <f>VLOOKUP(B316,'Penyesuaian Persediaan - ARU'!$B$2:$G$813,6,0)</f>
        <v>78000</v>
      </c>
      <c r="F316" s="9" t="s">
        <v>11</v>
      </c>
      <c r="G316" s="9" t="s">
        <v>838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25" customHeight="1" x14ac:dyDescent="0.25">
      <c r="A317" s="6" t="s">
        <v>290</v>
      </c>
      <c r="B317" s="10">
        <v>101278</v>
      </c>
      <c r="C317" s="9" t="s">
        <v>36</v>
      </c>
      <c r="D317" s="9">
        <f>VLOOKUP(B317,'HASIL REKAP OPNAME 2'!$B$2:$E$9094,4,0)</f>
        <v>44</v>
      </c>
      <c r="E317" s="9">
        <v>0</v>
      </c>
      <c r="F317" s="9" t="s">
        <v>11</v>
      </c>
      <c r="G317" s="9" t="s">
        <v>835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25" customHeight="1" x14ac:dyDescent="0.25">
      <c r="A318" s="6" t="s">
        <v>291</v>
      </c>
      <c r="B318" s="10">
        <v>102512</v>
      </c>
      <c r="C318" s="9" t="s">
        <v>36</v>
      </c>
      <c r="D318" s="9">
        <f>VLOOKUP(B318,'HASIL REKAP OPNAME 2'!$B$2:$E$9094,4,0)</f>
        <v>3</v>
      </c>
      <c r="E318" s="9">
        <v>0</v>
      </c>
      <c r="F318" s="9" t="s">
        <v>11</v>
      </c>
      <c r="G318" s="9" t="s">
        <v>835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25" customHeight="1" x14ac:dyDescent="0.25">
      <c r="A319" s="6" t="s">
        <v>885</v>
      </c>
      <c r="B319" s="10">
        <v>101279</v>
      </c>
      <c r="C319" s="9" t="s">
        <v>36</v>
      </c>
      <c r="D319" s="9">
        <f>VLOOKUP(B319,'HASIL REKAP OPNAME 2'!$B$2:$E$9094,4,0)</f>
        <v>0</v>
      </c>
      <c r="E319" s="9">
        <v>0</v>
      </c>
      <c r="F319" s="9" t="s">
        <v>11</v>
      </c>
      <c r="G319" s="9" t="s">
        <v>838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25" customHeight="1" x14ac:dyDescent="0.25">
      <c r="A320" s="6" t="s">
        <v>292</v>
      </c>
      <c r="B320" s="10">
        <v>101281</v>
      </c>
      <c r="C320" s="9" t="s">
        <v>36</v>
      </c>
      <c r="D320" s="9">
        <f>VLOOKUP(B320,'HASIL REKAP OPNAME 2'!$B$2:$E$9094,4,0)</f>
        <v>436</v>
      </c>
      <c r="E320" s="9">
        <v>0</v>
      </c>
      <c r="F320" s="9" t="s">
        <v>11</v>
      </c>
      <c r="G320" s="9" t="s">
        <v>835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25" customHeight="1" x14ac:dyDescent="0.25">
      <c r="A321" s="6" t="s">
        <v>293</v>
      </c>
      <c r="B321" s="10">
        <v>102515</v>
      </c>
      <c r="C321" s="9" t="s">
        <v>36</v>
      </c>
      <c r="D321" s="9">
        <f>VLOOKUP(B321,'HASIL REKAP OPNAME 2'!$B$2:$E$9094,4,0)</f>
        <v>2</v>
      </c>
      <c r="E321" s="9">
        <v>0</v>
      </c>
      <c r="F321" s="9" t="s">
        <v>11</v>
      </c>
      <c r="G321" s="9" t="s">
        <v>835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25" customHeight="1" x14ac:dyDescent="0.25">
      <c r="A322" s="6" t="s">
        <v>294</v>
      </c>
      <c r="B322" s="10">
        <v>101284</v>
      </c>
      <c r="C322" s="9" t="s">
        <v>36</v>
      </c>
      <c r="D322" s="9">
        <f>VLOOKUP(B322,'HASIL REKAP OPNAME 2'!$B$2:$E$9094,4,0)</f>
        <v>525</v>
      </c>
      <c r="E322" s="9">
        <v>0</v>
      </c>
      <c r="F322" s="9" t="s">
        <v>11</v>
      </c>
      <c r="G322" s="9" t="s">
        <v>835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25" customHeight="1" x14ac:dyDescent="0.25">
      <c r="A323" s="6" t="s">
        <v>295</v>
      </c>
      <c r="B323" s="10">
        <v>102518</v>
      </c>
      <c r="C323" s="9" t="s">
        <v>36</v>
      </c>
      <c r="D323" s="9">
        <f>VLOOKUP(B323,'HASIL REKAP OPNAME 2'!$B$2:$E$9094,4,0)</f>
        <v>3</v>
      </c>
      <c r="E323" s="9">
        <v>0</v>
      </c>
      <c r="F323" s="9" t="s">
        <v>11</v>
      </c>
      <c r="G323" s="9" t="s">
        <v>835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25" customHeight="1" x14ac:dyDescent="0.25">
      <c r="A324" s="6" t="s">
        <v>886</v>
      </c>
      <c r="B324" s="10">
        <v>101286</v>
      </c>
      <c r="C324" s="9" t="s">
        <v>36</v>
      </c>
      <c r="D324" s="9">
        <f>VLOOKUP(B324,'HASIL REKAP OPNAME 2'!$B$2:$E$9094,4,0)</f>
        <v>0</v>
      </c>
      <c r="E324" s="9">
        <v>0</v>
      </c>
      <c r="F324" s="9" t="s">
        <v>11</v>
      </c>
      <c r="G324" s="9" t="s">
        <v>838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25" customHeight="1" x14ac:dyDescent="0.25">
      <c r="A325" s="6" t="s">
        <v>296</v>
      </c>
      <c r="B325" s="10">
        <v>102520</v>
      </c>
      <c r="C325" s="9" t="s">
        <v>36</v>
      </c>
      <c r="D325" s="9">
        <f>VLOOKUP(B325,'HASIL REKAP OPNAME 2'!$B$2:$E$9094,4,0)</f>
        <v>4</v>
      </c>
      <c r="E325" s="9">
        <v>0</v>
      </c>
      <c r="F325" s="9" t="s">
        <v>11</v>
      </c>
      <c r="G325" s="9" t="s">
        <v>835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25" customHeight="1" x14ac:dyDescent="0.25">
      <c r="A326" s="6" t="s">
        <v>297</v>
      </c>
      <c r="B326" s="10">
        <v>101287</v>
      </c>
      <c r="C326" s="9" t="s">
        <v>36</v>
      </c>
      <c r="D326" s="9">
        <f>VLOOKUP(B326,'HASIL REKAP OPNAME 2'!$B$2:$E$9094,4,0)</f>
        <v>50</v>
      </c>
      <c r="E326" s="9">
        <f>VLOOKUP(B326,'Penyesuaian Persediaan - ARU'!$B$2:$G$813,6,0)</f>
        <v>16300</v>
      </c>
      <c r="F326" s="9" t="s">
        <v>11</v>
      </c>
      <c r="G326" s="9" t="s">
        <v>838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25" customHeight="1" x14ac:dyDescent="0.25">
      <c r="A327" s="6" t="s">
        <v>298</v>
      </c>
      <c r="B327" s="10">
        <v>102521</v>
      </c>
      <c r="C327" s="9" t="s">
        <v>36</v>
      </c>
      <c r="D327" s="9">
        <f>VLOOKUP(B327,'HASIL REKAP OPNAME 2'!$B$2:$E$9094,4,0)</f>
        <v>1</v>
      </c>
      <c r="E327" s="9">
        <v>0</v>
      </c>
      <c r="F327" s="9" t="s">
        <v>11</v>
      </c>
      <c r="G327" s="9" t="s">
        <v>835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25" customHeight="1" x14ac:dyDescent="0.25">
      <c r="A328" s="6" t="s">
        <v>887</v>
      </c>
      <c r="B328" s="10">
        <v>101289</v>
      </c>
      <c r="C328" s="9" t="s">
        <v>36</v>
      </c>
      <c r="D328" s="9">
        <f>VLOOKUP(B328,'HASIL REKAP OPNAME 2'!$B$2:$E$9094,4,0)</f>
        <v>0</v>
      </c>
      <c r="E328" s="9">
        <v>0</v>
      </c>
      <c r="F328" s="9" t="s">
        <v>11</v>
      </c>
      <c r="G328" s="9" t="s">
        <v>838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25" customHeight="1" x14ac:dyDescent="0.25">
      <c r="A329" s="6" t="s">
        <v>299</v>
      </c>
      <c r="B329" s="10">
        <v>101290</v>
      </c>
      <c r="C329" s="9" t="s">
        <v>36</v>
      </c>
      <c r="D329" s="9">
        <f>VLOOKUP(B329,'HASIL REKAP OPNAME 2'!$B$2:$E$9094,4,0)</f>
        <v>44</v>
      </c>
      <c r="E329" s="9">
        <v>0</v>
      </c>
      <c r="F329" s="9" t="s">
        <v>11</v>
      </c>
      <c r="G329" s="9" t="s">
        <v>835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25" customHeight="1" x14ac:dyDescent="0.25">
      <c r="A330" s="6" t="s">
        <v>300</v>
      </c>
      <c r="B330" s="10">
        <v>101293</v>
      </c>
      <c r="C330" s="9" t="s">
        <v>36</v>
      </c>
      <c r="D330" s="9">
        <f>VLOOKUP(B330,'HASIL REKAP OPNAME 2'!$B$2:$E$9094,4,0)</f>
        <v>312</v>
      </c>
      <c r="E330" s="9">
        <v>0</v>
      </c>
      <c r="F330" s="9" t="s">
        <v>11</v>
      </c>
      <c r="G330" s="9" t="s">
        <v>835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25" customHeight="1" x14ac:dyDescent="0.25">
      <c r="A331" s="6" t="s">
        <v>301</v>
      </c>
      <c r="B331" s="10">
        <v>102528</v>
      </c>
      <c r="C331" s="9" t="s">
        <v>36</v>
      </c>
      <c r="D331" s="9">
        <f>VLOOKUP(B331,'HASIL REKAP OPNAME 2'!$B$2:$E$9094,4,0)</f>
        <v>20</v>
      </c>
      <c r="E331" s="9">
        <v>0</v>
      </c>
      <c r="F331" s="9" t="s">
        <v>11</v>
      </c>
      <c r="G331" s="9" t="s">
        <v>835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25" customHeight="1" x14ac:dyDescent="0.25">
      <c r="A332" s="6" t="s">
        <v>302</v>
      </c>
      <c r="B332" s="10">
        <v>103372</v>
      </c>
      <c r="C332" s="9" t="s">
        <v>36</v>
      </c>
      <c r="D332" s="9">
        <f>VLOOKUP(B332,'HASIL REKAP OPNAME 2'!$B$2:$E$9094,4,0)</f>
        <v>4</v>
      </c>
      <c r="E332" s="9">
        <v>27800</v>
      </c>
      <c r="F332" s="9" t="s">
        <v>11</v>
      </c>
      <c r="G332" s="9" t="s">
        <v>838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25" customHeight="1" x14ac:dyDescent="0.25">
      <c r="A333" s="6" t="s">
        <v>303</v>
      </c>
      <c r="B333" s="10">
        <v>101305</v>
      </c>
      <c r="C333" s="9" t="s">
        <v>36</v>
      </c>
      <c r="D333" s="9">
        <f>VLOOKUP(B333,'HASIL REKAP OPNAME 2'!$B$2:$E$9094,4,0)</f>
        <v>88</v>
      </c>
      <c r="E333" s="9">
        <v>0</v>
      </c>
      <c r="F333" s="9" t="s">
        <v>11</v>
      </c>
      <c r="G333" s="9" t="s">
        <v>835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25" customHeight="1" x14ac:dyDescent="0.25">
      <c r="A334" s="6" t="s">
        <v>888</v>
      </c>
      <c r="B334" s="10">
        <v>101306</v>
      </c>
      <c r="C334" s="9" t="s">
        <v>36</v>
      </c>
      <c r="D334" s="9">
        <f>VLOOKUP(B334,'HASIL REKAP OPNAME 2'!$B$2:$E$9094,4,0)</f>
        <v>0</v>
      </c>
      <c r="E334" s="9">
        <v>0</v>
      </c>
      <c r="F334" s="9" t="s">
        <v>11</v>
      </c>
      <c r="G334" s="9" t="s">
        <v>838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25" customHeight="1" x14ac:dyDescent="0.25">
      <c r="A335" s="6" t="s">
        <v>304</v>
      </c>
      <c r="B335" s="10">
        <v>101308</v>
      </c>
      <c r="C335" s="9" t="s">
        <v>36</v>
      </c>
      <c r="D335" s="9">
        <f>VLOOKUP(B335,'HASIL REKAP OPNAME 2'!$B$2:$E$9094,4,0)</f>
        <v>1</v>
      </c>
      <c r="E335" s="9">
        <v>40000</v>
      </c>
      <c r="F335" s="9" t="s">
        <v>11</v>
      </c>
      <c r="G335" s="9" t="s">
        <v>838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25" customHeight="1" x14ac:dyDescent="0.25">
      <c r="A336" s="6" t="s">
        <v>305</v>
      </c>
      <c r="B336" s="10">
        <v>101311</v>
      </c>
      <c r="C336" s="9" t="s">
        <v>36</v>
      </c>
      <c r="D336" s="9">
        <f>VLOOKUP(B336,'HASIL REKAP OPNAME 2'!$B$2:$E$9094,4,0)</f>
        <v>5</v>
      </c>
      <c r="E336" s="9">
        <v>0</v>
      </c>
      <c r="F336" s="9" t="s">
        <v>11</v>
      </c>
      <c r="G336" s="9" t="s">
        <v>835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25" customHeight="1" x14ac:dyDescent="0.25">
      <c r="A337" s="6" t="s">
        <v>889</v>
      </c>
      <c r="B337" s="10">
        <v>101312</v>
      </c>
      <c r="C337" s="9" t="s">
        <v>36</v>
      </c>
      <c r="D337" s="9">
        <f>VLOOKUP(B337,'HASIL REKAP OPNAME 2'!$B$2:$E$9094,4,0)</f>
        <v>0</v>
      </c>
      <c r="E337" s="9">
        <v>0</v>
      </c>
      <c r="F337" s="9" t="s">
        <v>11</v>
      </c>
      <c r="G337" s="9" t="s">
        <v>838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25" customHeight="1" x14ac:dyDescent="0.25">
      <c r="A338" s="6" t="s">
        <v>306</v>
      </c>
      <c r="B338" s="10">
        <v>102547</v>
      </c>
      <c r="C338" s="9" t="s">
        <v>36</v>
      </c>
      <c r="D338" s="9">
        <f>VLOOKUP(B338,'HASIL REKAP OPNAME 2'!$B$2:$E$9094,4,0)</f>
        <v>7</v>
      </c>
      <c r="E338" s="9">
        <f>VLOOKUP(B338,'Penyesuaian Persediaan - ARU'!$B$2:$G$813,6,0)</f>
        <v>65000</v>
      </c>
      <c r="F338" s="9" t="s">
        <v>11</v>
      </c>
      <c r="G338" s="9" t="s">
        <v>838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25" customHeight="1" x14ac:dyDescent="0.25">
      <c r="A339" s="6" t="s">
        <v>890</v>
      </c>
      <c r="B339" s="10">
        <v>101316</v>
      </c>
      <c r="C339" s="9" t="s">
        <v>36</v>
      </c>
      <c r="D339" s="9">
        <f>VLOOKUP(B339,'HASIL REKAP OPNAME 2'!$B$2:$E$9094,4,0)</f>
        <v>0</v>
      </c>
      <c r="E339" s="9">
        <v>0</v>
      </c>
      <c r="F339" s="9" t="s">
        <v>11</v>
      </c>
      <c r="G339" s="9" t="s">
        <v>838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25" customHeight="1" x14ac:dyDescent="0.25">
      <c r="A340" s="6" t="s">
        <v>891</v>
      </c>
      <c r="B340" s="10">
        <v>101318</v>
      </c>
      <c r="C340" s="9" t="s">
        <v>36</v>
      </c>
      <c r="D340" s="9">
        <f>VLOOKUP(B340,'HASIL REKAP OPNAME 2'!$B$2:$E$9094,4,0)</f>
        <v>0</v>
      </c>
      <c r="E340" s="9">
        <v>0</v>
      </c>
      <c r="F340" s="9" t="s">
        <v>11</v>
      </c>
      <c r="G340" s="9" t="s">
        <v>838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25" customHeight="1" x14ac:dyDescent="0.25">
      <c r="A341" s="6" t="s">
        <v>307</v>
      </c>
      <c r="B341" s="10">
        <v>101319</v>
      </c>
      <c r="C341" s="9" t="s">
        <v>36</v>
      </c>
      <c r="D341" s="9">
        <f>VLOOKUP(B341,'HASIL REKAP OPNAME 2'!$B$2:$E$9094,4,0)</f>
        <v>4</v>
      </c>
      <c r="E341" s="9">
        <v>0</v>
      </c>
      <c r="F341" s="9" t="s">
        <v>11</v>
      </c>
      <c r="G341" s="9" t="s">
        <v>835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25" customHeight="1" x14ac:dyDescent="0.25">
      <c r="A342" s="6" t="s">
        <v>308</v>
      </c>
      <c r="B342" s="10">
        <v>102553</v>
      </c>
      <c r="C342" s="9" t="s">
        <v>36</v>
      </c>
      <c r="D342" s="9">
        <f>VLOOKUP(B342,'HASIL REKAP OPNAME 2'!$B$2:$E$9094,4,0)</f>
        <v>3</v>
      </c>
      <c r="E342" s="9">
        <v>0</v>
      </c>
      <c r="F342" s="9" t="s">
        <v>11</v>
      </c>
      <c r="G342" s="9" t="s">
        <v>835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25" customHeight="1" x14ac:dyDescent="0.25">
      <c r="A343" s="6" t="s">
        <v>892</v>
      </c>
      <c r="B343" s="10">
        <v>101321</v>
      </c>
      <c r="C343" s="9" t="s">
        <v>36</v>
      </c>
      <c r="D343" s="9">
        <f>VLOOKUP(B343,'HASIL REKAP OPNAME 2'!$B$2:$E$9094,4,0)</f>
        <v>0</v>
      </c>
      <c r="E343" s="9">
        <v>0</v>
      </c>
      <c r="F343" s="9" t="s">
        <v>11</v>
      </c>
      <c r="G343" s="9" t="s">
        <v>838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25" customHeight="1" x14ac:dyDescent="0.25">
      <c r="A344" s="6" t="s">
        <v>309</v>
      </c>
      <c r="B344" s="10">
        <v>101324</v>
      </c>
      <c r="C344" s="9" t="s">
        <v>36</v>
      </c>
      <c r="D344" s="9">
        <f>VLOOKUP(B344,'HASIL REKAP OPNAME 2'!$B$2:$E$9094,4,0)</f>
        <v>23</v>
      </c>
      <c r="E344" s="9">
        <v>0</v>
      </c>
      <c r="F344" s="9" t="s">
        <v>11</v>
      </c>
      <c r="G344" s="9" t="s">
        <v>835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25" customHeight="1" x14ac:dyDescent="0.25">
      <c r="A345" s="6" t="s">
        <v>310</v>
      </c>
      <c r="B345" s="10">
        <v>101325</v>
      </c>
      <c r="C345" s="9" t="s">
        <v>36</v>
      </c>
      <c r="D345" s="9">
        <f>VLOOKUP(B345,'HASIL REKAP OPNAME 2'!$B$2:$E$9094,4,0)</f>
        <v>6</v>
      </c>
      <c r="E345" s="9">
        <v>0</v>
      </c>
      <c r="F345" s="9" t="s">
        <v>11</v>
      </c>
      <c r="G345" s="9" t="s">
        <v>835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25" customHeight="1" x14ac:dyDescent="0.25">
      <c r="A346" s="6" t="s">
        <v>311</v>
      </c>
      <c r="B346" s="10">
        <v>102559</v>
      </c>
      <c r="C346" s="9" t="s">
        <v>36</v>
      </c>
      <c r="D346" s="9">
        <f>VLOOKUP(B346,'HASIL REKAP OPNAME 2'!$B$2:$E$9094,4,0)</f>
        <v>9</v>
      </c>
      <c r="E346" s="9">
        <v>0</v>
      </c>
      <c r="F346" s="9" t="s">
        <v>11</v>
      </c>
      <c r="G346" s="9" t="s">
        <v>835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25" customHeight="1" x14ac:dyDescent="0.25">
      <c r="A347" s="6" t="s">
        <v>312</v>
      </c>
      <c r="B347" s="10">
        <v>101327</v>
      </c>
      <c r="C347" s="9" t="s">
        <v>36</v>
      </c>
      <c r="D347" s="9">
        <f>VLOOKUP(B347,'HASIL REKAP OPNAME 2'!$B$2:$E$9094,4,0)</f>
        <v>242</v>
      </c>
      <c r="E347" s="9">
        <f>VLOOKUP(B347,'Penyesuaian Persediaan - ARU'!$B$2:$G$813,6,0)</f>
        <v>17500</v>
      </c>
      <c r="F347" s="9" t="s">
        <v>11</v>
      </c>
      <c r="G347" s="9" t="s">
        <v>838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 customHeight="1" x14ac:dyDescent="0.25">
      <c r="A348" s="6" t="s">
        <v>313</v>
      </c>
      <c r="B348" s="10">
        <v>102561</v>
      </c>
      <c r="C348" s="9" t="s">
        <v>36</v>
      </c>
      <c r="D348" s="9">
        <f>VLOOKUP(B348,'HASIL REKAP OPNAME 2'!$B$2:$E$9094,4,0)</f>
        <v>5</v>
      </c>
      <c r="E348" s="9">
        <v>0</v>
      </c>
      <c r="F348" s="9" t="s">
        <v>11</v>
      </c>
      <c r="G348" s="9" t="s">
        <v>835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 customHeight="1" x14ac:dyDescent="0.25">
      <c r="A349" s="6" t="s">
        <v>314</v>
      </c>
      <c r="B349" s="10">
        <v>101329</v>
      </c>
      <c r="C349" s="9" t="s">
        <v>36</v>
      </c>
      <c r="D349" s="9">
        <f>VLOOKUP(B349,'HASIL REKAP OPNAME 2'!$B$2:$E$9094,4,0)</f>
        <v>391</v>
      </c>
      <c r="E349" s="9">
        <v>0</v>
      </c>
      <c r="F349" s="9" t="s">
        <v>11</v>
      </c>
      <c r="G349" s="9" t="s">
        <v>835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 customHeight="1" x14ac:dyDescent="0.25">
      <c r="A350" s="6" t="s">
        <v>315</v>
      </c>
      <c r="B350" s="10">
        <v>102565</v>
      </c>
      <c r="C350" s="9" t="s">
        <v>36</v>
      </c>
      <c r="D350" s="9">
        <f>VLOOKUP(B350,'HASIL REKAP OPNAME 2'!$B$2:$E$9094,4,0)</f>
        <v>5</v>
      </c>
      <c r="E350" s="9">
        <v>0</v>
      </c>
      <c r="F350" s="9" t="s">
        <v>11</v>
      </c>
      <c r="G350" s="9" t="s">
        <v>835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 customHeight="1" x14ac:dyDescent="0.25">
      <c r="A351" s="6" t="s">
        <v>316</v>
      </c>
      <c r="B351" s="10">
        <v>101330</v>
      </c>
      <c r="C351" s="9" t="s">
        <v>36</v>
      </c>
      <c r="D351" s="9">
        <f>VLOOKUP(B351,'HASIL REKAP OPNAME 2'!$B$2:$E$9094,4,0)</f>
        <v>56</v>
      </c>
      <c r="E351" s="9">
        <v>0</v>
      </c>
      <c r="F351" s="9" t="s">
        <v>11</v>
      </c>
      <c r="G351" s="9" t="s">
        <v>835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 customHeight="1" x14ac:dyDescent="0.25">
      <c r="A352" s="6" t="s">
        <v>317</v>
      </c>
      <c r="B352" s="10">
        <v>102566</v>
      </c>
      <c r="C352" s="9" t="s">
        <v>36</v>
      </c>
      <c r="D352" s="9">
        <f>VLOOKUP(B352,'HASIL REKAP OPNAME 2'!$B$2:$E$9094,4,0)</f>
        <v>3</v>
      </c>
      <c r="E352" s="9">
        <v>0</v>
      </c>
      <c r="F352" s="9" t="s">
        <v>11</v>
      </c>
      <c r="G352" s="9" t="s">
        <v>835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 customHeight="1" x14ac:dyDescent="0.25">
      <c r="A353" s="6" t="s">
        <v>318</v>
      </c>
      <c r="B353" s="10">
        <v>101334</v>
      </c>
      <c r="C353" s="9" t="s">
        <v>36</v>
      </c>
      <c r="D353" s="9">
        <f>VLOOKUP(B353,'HASIL REKAP OPNAME 2'!$B$2:$E$9094,4,0)</f>
        <v>71</v>
      </c>
      <c r="E353" s="9">
        <v>0</v>
      </c>
      <c r="F353" s="9" t="s">
        <v>11</v>
      </c>
      <c r="G353" s="9" t="s">
        <v>835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25" customHeight="1" x14ac:dyDescent="0.25">
      <c r="A354" s="6" t="s">
        <v>319</v>
      </c>
      <c r="B354" s="10">
        <v>102571</v>
      </c>
      <c r="C354" s="9" t="s">
        <v>36</v>
      </c>
      <c r="D354" s="9">
        <f>VLOOKUP(B354,'HASIL REKAP OPNAME 2'!$B$2:$E$9094,4,0)</f>
        <v>17</v>
      </c>
      <c r="E354" s="9">
        <v>0</v>
      </c>
      <c r="F354" s="9" t="s">
        <v>11</v>
      </c>
      <c r="G354" s="9" t="s">
        <v>835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25" customHeight="1" x14ac:dyDescent="0.25">
      <c r="A355" s="6" t="s">
        <v>320</v>
      </c>
      <c r="B355" s="10">
        <v>103457</v>
      </c>
      <c r="C355" s="9" t="s">
        <v>36</v>
      </c>
      <c r="D355" s="9">
        <f>VLOOKUP(B355,'HASIL REKAP OPNAME 2'!$B$2:$E$9094,4,0)</f>
        <v>57</v>
      </c>
      <c r="E355" s="9">
        <v>0</v>
      </c>
      <c r="F355" s="9" t="s">
        <v>11</v>
      </c>
      <c r="G355" s="9" t="s">
        <v>835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25" customHeight="1" x14ac:dyDescent="0.25">
      <c r="A356" s="6" t="s">
        <v>321</v>
      </c>
      <c r="B356" s="10">
        <v>101336</v>
      </c>
      <c r="C356" s="9" t="s">
        <v>36</v>
      </c>
      <c r="D356" s="9">
        <f>VLOOKUP(B356,'HASIL REKAP OPNAME 2'!$B$2:$E$9094,4,0)</f>
        <v>15</v>
      </c>
      <c r="E356" s="9">
        <f>VLOOKUP(B356,'Penyesuaian Persediaan - ARU'!$B$2:$G$813,6,0)</f>
        <v>16000</v>
      </c>
      <c r="F356" s="9" t="s">
        <v>11</v>
      </c>
      <c r="G356" s="9" t="s">
        <v>838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25" customHeight="1" x14ac:dyDescent="0.25">
      <c r="A357" s="6" t="s">
        <v>322</v>
      </c>
      <c r="B357" s="10">
        <v>102574</v>
      </c>
      <c r="C357" s="9" t="s">
        <v>36</v>
      </c>
      <c r="D357" s="9">
        <f>VLOOKUP(B357,'HASIL REKAP OPNAME 2'!$B$2:$E$9094,4,0)</f>
        <v>8</v>
      </c>
      <c r="E357" s="9">
        <v>0</v>
      </c>
      <c r="F357" s="9" t="s">
        <v>11</v>
      </c>
      <c r="G357" s="9" t="s">
        <v>835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25" customHeight="1" x14ac:dyDescent="0.25">
      <c r="A358" s="6" t="s">
        <v>323</v>
      </c>
      <c r="B358" s="10">
        <v>102110</v>
      </c>
      <c r="C358" s="9" t="s">
        <v>36</v>
      </c>
      <c r="D358" s="9">
        <f>VLOOKUP(B358,'HASIL REKAP OPNAME 2'!$B$2:$E$9094,4,0)</f>
        <v>17</v>
      </c>
      <c r="E358" s="9">
        <v>0</v>
      </c>
      <c r="F358" s="9" t="s">
        <v>11</v>
      </c>
      <c r="G358" s="9" t="s">
        <v>835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25" customHeight="1" x14ac:dyDescent="0.25">
      <c r="A359" s="6" t="s">
        <v>324</v>
      </c>
      <c r="B359" s="10">
        <v>102577</v>
      </c>
      <c r="C359" s="9" t="s">
        <v>36</v>
      </c>
      <c r="D359" s="9">
        <f>VLOOKUP(B359,'HASIL REKAP OPNAME 2'!$B$2:$E$9094,4,0)</f>
        <v>4</v>
      </c>
      <c r="E359" s="9">
        <v>0</v>
      </c>
      <c r="F359" s="9" t="s">
        <v>11</v>
      </c>
      <c r="G359" s="9" t="s">
        <v>835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25" customHeight="1" x14ac:dyDescent="0.25">
      <c r="A360" s="6" t="s">
        <v>325</v>
      </c>
      <c r="B360" s="10">
        <v>101340</v>
      </c>
      <c r="C360" s="9" t="s">
        <v>10</v>
      </c>
      <c r="D360" s="9">
        <f>VLOOKUP(B360,'HASIL REKAP OPNAME 2'!$B$2:$E$9094,4,0)</f>
        <v>8</v>
      </c>
      <c r="E360" s="9">
        <v>0</v>
      </c>
      <c r="F360" s="9" t="s">
        <v>11</v>
      </c>
      <c r="G360" s="9" t="s">
        <v>835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25" customHeight="1" x14ac:dyDescent="0.25">
      <c r="A361" s="6" t="s">
        <v>326</v>
      </c>
      <c r="B361" s="10">
        <v>101341</v>
      </c>
      <c r="C361" s="9" t="s">
        <v>10</v>
      </c>
      <c r="D361" s="9">
        <f>VLOOKUP(B361,'HASIL REKAP OPNAME 2'!$B$2:$E$9094,4,0)</f>
        <v>8</v>
      </c>
      <c r="E361" s="9">
        <v>0</v>
      </c>
      <c r="F361" s="9" t="s">
        <v>11</v>
      </c>
      <c r="G361" s="9" t="s">
        <v>835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25" customHeight="1" x14ac:dyDescent="0.25">
      <c r="A362" s="6" t="s">
        <v>327</v>
      </c>
      <c r="B362" s="10">
        <v>102581</v>
      </c>
      <c r="C362" s="9" t="s">
        <v>10</v>
      </c>
      <c r="D362" s="9">
        <f>VLOOKUP(B362,'HASIL REKAP OPNAME 2'!$B$2:$E$9094,4,0)</f>
        <v>2</v>
      </c>
      <c r="E362" s="9">
        <v>0</v>
      </c>
      <c r="F362" s="9" t="s">
        <v>11</v>
      </c>
      <c r="G362" s="9" t="s">
        <v>835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25" customHeight="1" x14ac:dyDescent="0.25">
      <c r="A363" s="6" t="s">
        <v>328</v>
      </c>
      <c r="B363" s="10">
        <v>102583</v>
      </c>
      <c r="C363" s="9" t="s">
        <v>10</v>
      </c>
      <c r="D363" s="9">
        <f>VLOOKUP(B363,'HASIL REKAP OPNAME 2'!$B$2:$E$9094,4,0)</f>
        <v>9</v>
      </c>
      <c r="E363" s="9">
        <v>0</v>
      </c>
      <c r="F363" s="9" t="s">
        <v>11</v>
      </c>
      <c r="G363" s="9" t="s">
        <v>835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25" customHeight="1" x14ac:dyDescent="0.25">
      <c r="A364" s="6" t="s">
        <v>329</v>
      </c>
      <c r="B364" s="10">
        <v>101344</v>
      </c>
      <c r="C364" s="9" t="s">
        <v>10</v>
      </c>
      <c r="D364" s="9">
        <f>VLOOKUP(B364,'HASIL REKAP OPNAME 2'!$B$2:$E$9094,4,0)</f>
        <v>11</v>
      </c>
      <c r="E364" s="9">
        <v>0</v>
      </c>
      <c r="F364" s="9" t="s">
        <v>11</v>
      </c>
      <c r="G364" s="9" t="s">
        <v>835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25" customHeight="1" x14ac:dyDescent="0.25">
      <c r="A365" s="6" t="s">
        <v>330</v>
      </c>
      <c r="B365" s="10">
        <v>101345</v>
      </c>
      <c r="C365" s="9" t="s">
        <v>10</v>
      </c>
      <c r="D365" s="9">
        <f>VLOOKUP(B365,'HASIL REKAP OPNAME 2'!$B$2:$E$9094,4,0)</f>
        <v>7</v>
      </c>
      <c r="E365" s="9">
        <f>VLOOKUP(B365,'Penyesuaian Persediaan - ARU'!$B$2:$G$813,6,0)</f>
        <v>75000</v>
      </c>
      <c r="F365" s="9" t="s">
        <v>11</v>
      </c>
      <c r="G365" s="9" t="s">
        <v>838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25" customHeight="1" x14ac:dyDescent="0.25">
      <c r="A366" s="6" t="s">
        <v>893</v>
      </c>
      <c r="B366" s="10">
        <v>101346</v>
      </c>
      <c r="C366" s="9" t="s">
        <v>10</v>
      </c>
      <c r="D366" s="9">
        <f>VLOOKUP(B366,'HASIL REKAP OPNAME 2'!$B$2:$E$9094,4,0)</f>
        <v>0</v>
      </c>
      <c r="E366" s="9">
        <v>0</v>
      </c>
      <c r="F366" s="9" t="s">
        <v>11</v>
      </c>
      <c r="G366" s="9" t="s">
        <v>838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25" customHeight="1" x14ac:dyDescent="0.25">
      <c r="A367" s="6" t="s">
        <v>331</v>
      </c>
      <c r="B367" s="10">
        <v>102587</v>
      </c>
      <c r="C367" s="9" t="s">
        <v>10</v>
      </c>
      <c r="D367" s="9">
        <f>VLOOKUP(B367,'HASIL REKAP OPNAME 2'!$B$2:$E$9094,4,0)</f>
        <v>5</v>
      </c>
      <c r="E367" s="9">
        <v>0</v>
      </c>
      <c r="F367" s="9" t="s">
        <v>11</v>
      </c>
      <c r="G367" s="9" t="s">
        <v>835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25" customHeight="1" x14ac:dyDescent="0.25">
      <c r="A368" s="6" t="s">
        <v>894</v>
      </c>
      <c r="B368" s="10">
        <v>101347</v>
      </c>
      <c r="C368" s="9" t="s">
        <v>10</v>
      </c>
      <c r="D368" s="9">
        <f>VLOOKUP(B368,'HASIL REKAP OPNAME 2'!$B$2:$E$9094,4,0)</f>
        <v>0</v>
      </c>
      <c r="E368" s="9">
        <v>0</v>
      </c>
      <c r="F368" s="9" t="s">
        <v>11</v>
      </c>
      <c r="G368" s="9" t="s">
        <v>838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25" customHeight="1" x14ac:dyDescent="0.25">
      <c r="A369" s="6" t="s">
        <v>332</v>
      </c>
      <c r="B369" s="10">
        <v>102588</v>
      </c>
      <c r="C369" s="9" t="s">
        <v>10</v>
      </c>
      <c r="D369" s="9">
        <f>VLOOKUP(B369,'HASIL REKAP OPNAME 2'!$B$2:$E$9094,4,0)</f>
        <v>12</v>
      </c>
      <c r="E369" s="9">
        <v>0</v>
      </c>
      <c r="F369" s="9" t="s">
        <v>11</v>
      </c>
      <c r="G369" s="9" t="s">
        <v>835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25" customHeight="1" x14ac:dyDescent="0.25">
      <c r="A370" s="6" t="s">
        <v>895</v>
      </c>
      <c r="B370" s="10">
        <v>101348</v>
      </c>
      <c r="C370" s="9" t="s">
        <v>10</v>
      </c>
      <c r="D370" s="9">
        <f>VLOOKUP(B370,'HASIL REKAP OPNAME 2'!$B$2:$E$9094,4,0)</f>
        <v>0</v>
      </c>
      <c r="E370" s="9">
        <v>0</v>
      </c>
      <c r="F370" s="9" t="s">
        <v>11</v>
      </c>
      <c r="G370" s="9" t="s">
        <v>838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25" customHeight="1" x14ac:dyDescent="0.25">
      <c r="A371" s="6" t="s">
        <v>333</v>
      </c>
      <c r="B371" s="10">
        <v>102589</v>
      </c>
      <c r="C371" s="9" t="s">
        <v>10</v>
      </c>
      <c r="D371" s="9">
        <f>VLOOKUP(B371,'HASIL REKAP OPNAME 2'!$B$2:$E$9094,4,0)</f>
        <v>7</v>
      </c>
      <c r="E371" s="9">
        <v>0</v>
      </c>
      <c r="F371" s="9" t="s">
        <v>11</v>
      </c>
      <c r="G371" s="9" t="s">
        <v>835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25" customHeight="1" x14ac:dyDescent="0.25">
      <c r="A372" s="6" t="s">
        <v>334</v>
      </c>
      <c r="B372" s="10">
        <v>101349</v>
      </c>
      <c r="C372" s="9" t="s">
        <v>10</v>
      </c>
      <c r="D372" s="9">
        <f>VLOOKUP(B372,'HASIL REKAP OPNAME 2'!$B$2:$E$9094,4,0)</f>
        <v>49</v>
      </c>
      <c r="E372" s="9">
        <v>0</v>
      </c>
      <c r="F372" s="9" t="s">
        <v>11</v>
      </c>
      <c r="G372" s="9" t="s">
        <v>835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25" customHeight="1" x14ac:dyDescent="0.25">
      <c r="A373" s="6" t="s">
        <v>335</v>
      </c>
      <c r="B373" s="10">
        <v>101350</v>
      </c>
      <c r="C373" s="9" t="s">
        <v>10</v>
      </c>
      <c r="D373" s="9">
        <f>VLOOKUP(B373,'HASIL REKAP OPNAME 2'!$B$2:$E$9094,4,0)</f>
        <v>36</v>
      </c>
      <c r="E373" s="9">
        <v>0</v>
      </c>
      <c r="F373" s="9" t="s">
        <v>11</v>
      </c>
      <c r="G373" s="9" t="s">
        <v>835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25" customHeight="1" x14ac:dyDescent="0.25">
      <c r="A374" s="6" t="s">
        <v>336</v>
      </c>
      <c r="B374" s="10">
        <v>101351</v>
      </c>
      <c r="C374" s="9" t="s">
        <v>10</v>
      </c>
      <c r="D374" s="9">
        <f>VLOOKUP(B374,'HASIL REKAP OPNAME 2'!$B$2:$E$9094,4,0)</f>
        <v>113</v>
      </c>
      <c r="E374" s="9">
        <f>VLOOKUP(B374,'Penyesuaian Persediaan - ARU'!$B$2:$G$813,6,0)</f>
        <v>55600</v>
      </c>
      <c r="F374" s="9" t="s">
        <v>11</v>
      </c>
      <c r="G374" s="9" t="s">
        <v>838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25" customHeight="1" x14ac:dyDescent="0.25">
      <c r="A375" s="6" t="s">
        <v>337</v>
      </c>
      <c r="B375" s="10">
        <v>101352</v>
      </c>
      <c r="C375" s="9" t="s">
        <v>10</v>
      </c>
      <c r="D375" s="9">
        <f>VLOOKUP(B375,'HASIL REKAP OPNAME 2'!$B$2:$E$9094,4,0)</f>
        <v>15</v>
      </c>
      <c r="E375" s="9">
        <v>0</v>
      </c>
      <c r="F375" s="9" t="s">
        <v>11</v>
      </c>
      <c r="G375" s="9" t="s">
        <v>835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25" customHeight="1" x14ac:dyDescent="0.25">
      <c r="A376" s="6" t="s">
        <v>338</v>
      </c>
      <c r="B376" s="10">
        <v>101353</v>
      </c>
      <c r="C376" s="9" t="s">
        <v>10</v>
      </c>
      <c r="D376" s="9">
        <f>VLOOKUP(B376,'HASIL REKAP OPNAME 2'!$B$2:$E$9094,4,0)</f>
        <v>5</v>
      </c>
      <c r="E376" s="9">
        <f>VLOOKUP(B376,'Penyesuaian Persediaan - ARU'!$B$2:$G$813,6,0)</f>
        <v>55600</v>
      </c>
      <c r="F376" s="9" t="s">
        <v>11</v>
      </c>
      <c r="G376" s="9" t="s">
        <v>838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25" customHeight="1" x14ac:dyDescent="0.25">
      <c r="A377" s="6" t="s">
        <v>339</v>
      </c>
      <c r="B377" s="10">
        <v>101354</v>
      </c>
      <c r="C377" s="9" t="s">
        <v>10</v>
      </c>
      <c r="D377" s="9">
        <f>VLOOKUP(B377,'HASIL REKAP OPNAME 2'!$B$2:$E$9094,4,0)</f>
        <v>34</v>
      </c>
      <c r="E377" s="9">
        <v>0</v>
      </c>
      <c r="F377" s="9" t="s">
        <v>11</v>
      </c>
      <c r="G377" s="9" t="s">
        <v>835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25" customHeight="1" x14ac:dyDescent="0.25">
      <c r="A378" s="6" t="s">
        <v>340</v>
      </c>
      <c r="B378" s="10">
        <v>102595</v>
      </c>
      <c r="C378" s="9" t="s">
        <v>10</v>
      </c>
      <c r="D378" s="9">
        <f>VLOOKUP(B378,'HASIL REKAP OPNAME 2'!$B$2:$E$9094,4,0)</f>
        <v>2</v>
      </c>
      <c r="E378" s="9">
        <v>0</v>
      </c>
      <c r="F378" s="9" t="s">
        <v>11</v>
      </c>
      <c r="G378" s="9" t="s">
        <v>835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25" customHeight="1" x14ac:dyDescent="0.25">
      <c r="A379" s="6" t="s">
        <v>341</v>
      </c>
      <c r="B379" s="10">
        <v>101355</v>
      </c>
      <c r="C379" s="9" t="s">
        <v>10</v>
      </c>
      <c r="D379" s="9">
        <f>VLOOKUP(B379,'HASIL REKAP OPNAME 2'!$B$2:$E$9094,4,0)</f>
        <v>6</v>
      </c>
      <c r="E379" s="9">
        <v>0</v>
      </c>
      <c r="F379" s="9" t="s">
        <v>11</v>
      </c>
      <c r="G379" s="9" t="s">
        <v>835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25" customHeight="1" x14ac:dyDescent="0.25">
      <c r="A380" s="6" t="s">
        <v>342</v>
      </c>
      <c r="B380" s="10">
        <v>102596</v>
      </c>
      <c r="C380" s="9" t="s">
        <v>10</v>
      </c>
      <c r="D380" s="9">
        <f>VLOOKUP(B380,'HASIL REKAP OPNAME 2'!$B$2:$E$9094,4,0)</f>
        <v>3</v>
      </c>
      <c r="E380" s="9">
        <v>0</v>
      </c>
      <c r="F380" s="9" t="s">
        <v>11</v>
      </c>
      <c r="G380" s="9" t="s">
        <v>835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25" customHeight="1" x14ac:dyDescent="0.25">
      <c r="A381" s="6" t="s">
        <v>896</v>
      </c>
      <c r="B381" s="10">
        <v>102127</v>
      </c>
      <c r="C381" s="9" t="s">
        <v>10</v>
      </c>
      <c r="D381" s="9">
        <f>VLOOKUP(B381,'HASIL REKAP OPNAME 2'!$B$2:$E$9094,4,0)</f>
        <v>0</v>
      </c>
      <c r="E381" s="9">
        <v>0</v>
      </c>
      <c r="F381" s="9" t="s">
        <v>11</v>
      </c>
      <c r="G381" s="9" t="s">
        <v>838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25" customHeight="1" x14ac:dyDescent="0.25">
      <c r="A382" s="6" t="s">
        <v>343</v>
      </c>
      <c r="B382" s="10">
        <v>101356</v>
      </c>
      <c r="C382" s="9" t="s">
        <v>10</v>
      </c>
      <c r="D382" s="9">
        <f>VLOOKUP(B382,'HASIL REKAP OPNAME 2'!$B$2:$E$9094,4,0)</f>
        <v>104</v>
      </c>
      <c r="E382" s="9">
        <v>0</v>
      </c>
      <c r="F382" s="9" t="s">
        <v>11</v>
      </c>
      <c r="G382" s="9" t="s">
        <v>835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25" customHeight="1" x14ac:dyDescent="0.25">
      <c r="A383" s="6" t="s">
        <v>344</v>
      </c>
      <c r="B383" s="10">
        <v>102098</v>
      </c>
      <c r="C383" s="9" t="s">
        <v>10</v>
      </c>
      <c r="D383" s="9">
        <f>VLOOKUP(B383,'HASIL REKAP OPNAME 2'!$B$2:$E$9094,4,0)</f>
        <v>12</v>
      </c>
      <c r="E383" s="9">
        <v>0</v>
      </c>
      <c r="F383" s="9" t="s">
        <v>11</v>
      </c>
      <c r="G383" s="9" t="s">
        <v>835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25" customHeight="1" x14ac:dyDescent="0.25">
      <c r="A384" s="6" t="s">
        <v>345</v>
      </c>
      <c r="B384" s="10">
        <v>102128</v>
      </c>
      <c r="C384" s="9" t="s">
        <v>10</v>
      </c>
      <c r="D384" s="9">
        <f>VLOOKUP(B384,'HASIL REKAP OPNAME 2'!$B$2:$E$9094,4,0)</f>
        <v>15</v>
      </c>
      <c r="E384" s="9">
        <f>VLOOKUP(B384,'Penyesuaian Persediaan - ARU'!$B$2:$G$813,6,0)</f>
        <v>41700</v>
      </c>
      <c r="F384" s="9" t="s">
        <v>11</v>
      </c>
      <c r="G384" s="9" t="s">
        <v>838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25" customHeight="1" x14ac:dyDescent="0.25">
      <c r="A385" s="6" t="s">
        <v>346</v>
      </c>
      <c r="B385" s="10">
        <v>101357</v>
      </c>
      <c r="C385" s="9" t="s">
        <v>10</v>
      </c>
      <c r="D385" s="9">
        <f>VLOOKUP(B385,'HASIL REKAP OPNAME 2'!$B$2:$E$9094,4,0)</f>
        <v>52</v>
      </c>
      <c r="E385" s="9">
        <v>0</v>
      </c>
      <c r="F385" s="9" t="s">
        <v>11</v>
      </c>
      <c r="G385" s="9" t="s">
        <v>835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25" customHeight="1" x14ac:dyDescent="0.25">
      <c r="A386" s="6" t="s">
        <v>347</v>
      </c>
      <c r="B386" s="10">
        <v>102599</v>
      </c>
      <c r="C386" s="9" t="s">
        <v>10</v>
      </c>
      <c r="D386" s="9">
        <f>VLOOKUP(B386,'HASIL REKAP OPNAME 2'!$B$2:$E$9094,4,0)</f>
        <v>35</v>
      </c>
      <c r="E386" s="9">
        <v>0</v>
      </c>
      <c r="F386" s="9" t="s">
        <v>11</v>
      </c>
      <c r="G386" s="9" t="s">
        <v>835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25" customHeight="1" x14ac:dyDescent="0.25">
      <c r="A387" s="6" t="s">
        <v>348</v>
      </c>
      <c r="B387" s="10">
        <v>101359</v>
      </c>
      <c r="C387" s="9" t="s">
        <v>10</v>
      </c>
      <c r="D387" s="9">
        <f>VLOOKUP(B387,'HASIL REKAP OPNAME 2'!$B$2:$E$9094,4,0)</f>
        <v>6</v>
      </c>
      <c r="E387" s="9">
        <v>0</v>
      </c>
      <c r="F387" s="9" t="s">
        <v>11</v>
      </c>
      <c r="G387" s="9" t="s">
        <v>835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25" customHeight="1" x14ac:dyDescent="0.25">
      <c r="A388" s="6" t="s">
        <v>897</v>
      </c>
      <c r="B388" s="10">
        <v>102134</v>
      </c>
      <c r="C388" s="9" t="s">
        <v>10</v>
      </c>
      <c r="D388" s="9">
        <f>VLOOKUP(B388,'HASIL REKAP OPNAME 2'!$B$2:$E$9094,4,0)</f>
        <v>0</v>
      </c>
      <c r="E388" s="9">
        <v>0</v>
      </c>
      <c r="F388" s="9" t="s">
        <v>11</v>
      </c>
      <c r="G388" s="9" t="s">
        <v>838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25" customHeight="1" x14ac:dyDescent="0.25">
      <c r="A389" s="6" t="s">
        <v>349</v>
      </c>
      <c r="B389" s="10">
        <v>101362</v>
      </c>
      <c r="C389" s="9" t="s">
        <v>10</v>
      </c>
      <c r="D389" s="9">
        <f>VLOOKUP(B389,'HASIL REKAP OPNAME 2'!$B$2:$E$9094,4,0)</f>
        <v>48</v>
      </c>
      <c r="E389" s="9">
        <v>0</v>
      </c>
      <c r="F389" s="9" t="s">
        <v>11</v>
      </c>
      <c r="G389" s="9" t="s">
        <v>835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25" customHeight="1" x14ac:dyDescent="0.25">
      <c r="A390" s="6" t="s">
        <v>350</v>
      </c>
      <c r="B390" s="10">
        <v>101364</v>
      </c>
      <c r="C390" s="9" t="s">
        <v>10</v>
      </c>
      <c r="D390" s="9">
        <f>VLOOKUP(B390,'HASIL REKAP OPNAME 2'!$B$2:$E$9094,4,0)</f>
        <v>12</v>
      </c>
      <c r="E390" s="9">
        <f>VLOOKUP(B390,'Penyesuaian Persediaan - ARU'!$B$2:$G$813,6,0)</f>
        <v>55600</v>
      </c>
      <c r="F390" s="9" t="s">
        <v>11</v>
      </c>
      <c r="G390" s="9" t="s">
        <v>838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25" customHeight="1" x14ac:dyDescent="0.25">
      <c r="A391" s="6" t="s">
        <v>351</v>
      </c>
      <c r="B391" s="10">
        <v>102608</v>
      </c>
      <c r="C391" s="9" t="s">
        <v>10</v>
      </c>
      <c r="D391" s="9">
        <f>VLOOKUP(B391,'HASIL REKAP OPNAME 2'!$B$2:$E$9094,4,0)</f>
        <v>12</v>
      </c>
      <c r="E391" s="9">
        <v>0</v>
      </c>
      <c r="F391" s="9" t="s">
        <v>11</v>
      </c>
      <c r="G391" s="9" t="s">
        <v>835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25" customHeight="1" x14ac:dyDescent="0.25">
      <c r="A392" s="6" t="s">
        <v>352</v>
      </c>
      <c r="B392" s="10">
        <v>101365</v>
      </c>
      <c r="C392" s="9" t="s">
        <v>10</v>
      </c>
      <c r="D392" s="9">
        <f>VLOOKUP(B392,'HASIL REKAP OPNAME 2'!$B$2:$E$9094,4,0)</f>
        <v>10</v>
      </c>
      <c r="E392" s="9">
        <v>0</v>
      </c>
      <c r="F392" s="9" t="s">
        <v>11</v>
      </c>
      <c r="G392" s="9" t="s">
        <v>835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25" customHeight="1" x14ac:dyDescent="0.25">
      <c r="A393" s="6" t="s">
        <v>353</v>
      </c>
      <c r="B393" s="10">
        <v>102609</v>
      </c>
      <c r="C393" s="9" t="s">
        <v>10</v>
      </c>
      <c r="D393" s="9">
        <f>VLOOKUP(B393,'HASIL REKAP OPNAME 2'!$B$2:$E$9094,4,0)</f>
        <v>10</v>
      </c>
      <c r="E393" s="9">
        <v>0</v>
      </c>
      <c r="F393" s="9" t="s">
        <v>11</v>
      </c>
      <c r="G393" s="9" t="s">
        <v>835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25" customHeight="1" x14ac:dyDescent="0.25">
      <c r="A394" s="6" t="s">
        <v>898</v>
      </c>
      <c r="B394" s="10">
        <v>101367</v>
      </c>
      <c r="C394" s="9" t="s">
        <v>10</v>
      </c>
      <c r="D394" s="9">
        <f>VLOOKUP(B394,'HASIL REKAP OPNAME 2'!$B$2:$E$9094,4,0)</f>
        <v>0</v>
      </c>
      <c r="E394" s="9">
        <v>0</v>
      </c>
      <c r="F394" s="9" t="s">
        <v>11</v>
      </c>
      <c r="G394" s="9" t="s">
        <v>838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25" customHeight="1" x14ac:dyDescent="0.25">
      <c r="A395" s="6" t="s">
        <v>899</v>
      </c>
      <c r="B395" s="10">
        <v>101368</v>
      </c>
      <c r="C395" s="9" t="s">
        <v>10</v>
      </c>
      <c r="D395" s="9">
        <f>VLOOKUP(B395,'HASIL REKAP OPNAME 2'!$B$2:$E$9094,4,0)</f>
        <v>0</v>
      </c>
      <c r="E395" s="9">
        <v>0</v>
      </c>
      <c r="F395" s="9" t="s">
        <v>11</v>
      </c>
      <c r="G395" s="9" t="s">
        <v>838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25" customHeight="1" x14ac:dyDescent="0.25">
      <c r="A396" s="6" t="s">
        <v>900</v>
      </c>
      <c r="B396" s="10">
        <v>101370</v>
      </c>
      <c r="C396" s="9" t="s">
        <v>10</v>
      </c>
      <c r="D396" s="9">
        <f>VLOOKUP(B396,'HASIL REKAP OPNAME 2'!$B$2:$E$9094,4,0)</f>
        <v>0</v>
      </c>
      <c r="E396" s="9">
        <v>0</v>
      </c>
      <c r="F396" s="9" t="s">
        <v>11</v>
      </c>
      <c r="G396" s="9" t="s">
        <v>838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25" customHeight="1" x14ac:dyDescent="0.25">
      <c r="A397" s="6" t="s">
        <v>354</v>
      </c>
      <c r="B397" s="10">
        <v>101371</v>
      </c>
      <c r="C397" s="9" t="s">
        <v>10</v>
      </c>
      <c r="D397" s="9">
        <f>VLOOKUP(B397,'HASIL REKAP OPNAME 2'!$B$2:$E$9094,4,0)</f>
        <v>77</v>
      </c>
      <c r="E397" s="9">
        <f>VLOOKUP(B397,'Penyesuaian Persediaan - ARU'!$B$2:$G$813,6,0)</f>
        <v>55600</v>
      </c>
      <c r="F397" s="9" t="s">
        <v>11</v>
      </c>
      <c r="G397" s="9" t="s">
        <v>838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25" customHeight="1" x14ac:dyDescent="0.25">
      <c r="A398" s="6" t="s">
        <v>355</v>
      </c>
      <c r="B398" s="10">
        <v>101372</v>
      </c>
      <c r="C398" s="9" t="s">
        <v>10</v>
      </c>
      <c r="D398" s="9">
        <f>VLOOKUP(B398,'HASIL REKAP OPNAME 2'!$B$2:$E$9094,4,0)</f>
        <v>3</v>
      </c>
      <c r="E398" s="9">
        <v>0</v>
      </c>
      <c r="F398" s="9" t="s">
        <v>11</v>
      </c>
      <c r="G398" s="9" t="s">
        <v>835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25" customHeight="1" x14ac:dyDescent="0.25">
      <c r="A399" s="6" t="s">
        <v>356</v>
      </c>
      <c r="B399" s="10">
        <v>102616</v>
      </c>
      <c r="C399" s="9" t="s">
        <v>10</v>
      </c>
      <c r="D399" s="9">
        <f>VLOOKUP(B399,'HASIL REKAP OPNAME 2'!$B$2:$E$9094,4,0)</f>
        <v>11</v>
      </c>
      <c r="E399" s="9">
        <v>0</v>
      </c>
      <c r="F399" s="9" t="s">
        <v>11</v>
      </c>
      <c r="G399" s="9" t="s">
        <v>835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25" customHeight="1" x14ac:dyDescent="0.25">
      <c r="A400" s="6" t="s">
        <v>357</v>
      </c>
      <c r="B400" s="10">
        <v>102136</v>
      </c>
      <c r="C400" s="9" t="s">
        <v>10</v>
      </c>
      <c r="D400" s="9">
        <f>VLOOKUP(B400,'HASIL REKAP OPNAME 2'!$B$2:$E$9094,4,0)</f>
        <v>7</v>
      </c>
      <c r="E400" s="9">
        <v>0</v>
      </c>
      <c r="F400" s="9" t="s">
        <v>11</v>
      </c>
      <c r="G400" s="9" t="s">
        <v>835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25" customHeight="1" x14ac:dyDescent="0.25">
      <c r="A401" s="6" t="s">
        <v>358</v>
      </c>
      <c r="B401" s="10">
        <v>101374</v>
      </c>
      <c r="C401" s="9" t="s">
        <v>10</v>
      </c>
      <c r="D401" s="9">
        <f>VLOOKUP(B401,'HASIL REKAP OPNAME 2'!$B$2:$E$9094,4,0)</f>
        <v>14</v>
      </c>
      <c r="E401" s="9">
        <v>0</v>
      </c>
      <c r="F401" s="9" t="s">
        <v>11</v>
      </c>
      <c r="G401" s="9" t="s">
        <v>835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25" customHeight="1" x14ac:dyDescent="0.25">
      <c r="A402" s="6" t="s">
        <v>359</v>
      </c>
      <c r="B402" s="10">
        <v>101378</v>
      </c>
      <c r="C402" s="9" t="s">
        <v>10</v>
      </c>
      <c r="D402" s="9">
        <f>VLOOKUP(B402,'HASIL REKAP OPNAME 2'!$B$2:$E$9094,4,0)</f>
        <v>60</v>
      </c>
      <c r="E402" s="9">
        <v>0</v>
      </c>
      <c r="F402" s="9" t="s">
        <v>11</v>
      </c>
      <c r="G402" s="9" t="s">
        <v>835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25" customHeight="1" x14ac:dyDescent="0.25">
      <c r="A403" s="6" t="s">
        <v>360</v>
      </c>
      <c r="B403" s="10">
        <v>101379</v>
      </c>
      <c r="C403" s="9" t="s">
        <v>10</v>
      </c>
      <c r="D403" s="9">
        <f>VLOOKUP(B403,'HASIL REKAP OPNAME 2'!$B$2:$E$9094,4,0)</f>
        <v>48</v>
      </c>
      <c r="E403" s="9">
        <v>0</v>
      </c>
      <c r="F403" s="9" t="s">
        <v>11</v>
      </c>
      <c r="G403" s="9" t="s">
        <v>835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25" customHeight="1" x14ac:dyDescent="0.25">
      <c r="A404" s="6" t="s">
        <v>361</v>
      </c>
      <c r="B404" s="10">
        <v>101380</v>
      </c>
      <c r="C404" s="9" t="s">
        <v>10</v>
      </c>
      <c r="D404" s="9">
        <f>VLOOKUP(B404,'HASIL REKAP OPNAME 2'!$B$2:$E$9094,4,0)</f>
        <v>31</v>
      </c>
      <c r="E404" s="9">
        <v>0</v>
      </c>
      <c r="F404" s="9" t="s">
        <v>11</v>
      </c>
      <c r="G404" s="9" t="s">
        <v>835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25" customHeight="1" x14ac:dyDescent="0.25">
      <c r="A405" s="6" t="s">
        <v>362</v>
      </c>
      <c r="B405" s="10">
        <v>102625</v>
      </c>
      <c r="C405" s="9" t="s">
        <v>10</v>
      </c>
      <c r="D405" s="9">
        <f>VLOOKUP(B405,'HASIL REKAP OPNAME 2'!$B$2:$E$9094,4,0)</f>
        <v>5</v>
      </c>
      <c r="E405" s="9">
        <v>0</v>
      </c>
      <c r="F405" s="9" t="s">
        <v>11</v>
      </c>
      <c r="G405" s="9" t="s">
        <v>835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25" customHeight="1" x14ac:dyDescent="0.25">
      <c r="A406" s="6" t="s">
        <v>363</v>
      </c>
      <c r="B406" s="10">
        <v>101382</v>
      </c>
      <c r="C406" s="9" t="s">
        <v>10</v>
      </c>
      <c r="D406" s="9">
        <f>VLOOKUP(B406,'HASIL REKAP OPNAME 2'!$B$2:$E$9094,4,0)</f>
        <v>53</v>
      </c>
      <c r="E406" s="9">
        <v>0</v>
      </c>
      <c r="F406" s="9" t="s">
        <v>11</v>
      </c>
      <c r="G406" s="9" t="s">
        <v>835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25" customHeight="1" x14ac:dyDescent="0.25">
      <c r="A407" s="6" t="s">
        <v>364</v>
      </c>
      <c r="B407" s="10">
        <v>101383</v>
      </c>
      <c r="C407" s="9" t="s">
        <v>10</v>
      </c>
      <c r="D407" s="9">
        <f>VLOOKUP(B407,'HASIL REKAP OPNAME 2'!$B$2:$E$9094,4,0)</f>
        <v>18</v>
      </c>
      <c r="E407" s="9">
        <v>0</v>
      </c>
      <c r="F407" s="9" t="s">
        <v>11</v>
      </c>
      <c r="G407" s="9" t="s">
        <v>835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25" customHeight="1" x14ac:dyDescent="0.25">
      <c r="A408" s="6" t="s">
        <v>365</v>
      </c>
      <c r="B408" s="10">
        <v>101384</v>
      </c>
      <c r="C408" s="9" t="s">
        <v>10</v>
      </c>
      <c r="D408" s="9">
        <f>VLOOKUP(B408,'HASIL REKAP OPNAME 2'!$B$2:$E$9094,4,0)</f>
        <v>14</v>
      </c>
      <c r="E408" s="9">
        <v>0</v>
      </c>
      <c r="F408" s="9" t="s">
        <v>11</v>
      </c>
      <c r="G408" s="9" t="s">
        <v>835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25" customHeight="1" x14ac:dyDescent="0.25">
      <c r="A409" s="6" t="s">
        <v>366</v>
      </c>
      <c r="B409" s="10">
        <v>102630</v>
      </c>
      <c r="C409" s="9" t="s">
        <v>10</v>
      </c>
      <c r="D409" s="9">
        <f>VLOOKUP(B409,'HASIL REKAP OPNAME 2'!$B$2:$E$9094,4,0)</f>
        <v>4</v>
      </c>
      <c r="E409" s="9">
        <v>0</v>
      </c>
      <c r="F409" s="9" t="s">
        <v>11</v>
      </c>
      <c r="G409" s="9" t="s">
        <v>835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25" customHeight="1" x14ac:dyDescent="0.25">
      <c r="A410" s="6" t="s">
        <v>367</v>
      </c>
      <c r="B410" s="10">
        <v>102130</v>
      </c>
      <c r="C410" s="9" t="s">
        <v>10</v>
      </c>
      <c r="D410" s="9">
        <f>VLOOKUP(B410,'HASIL REKAP OPNAME 2'!$B$2:$E$9094,4,0)</f>
        <v>113</v>
      </c>
      <c r="E410" s="9">
        <v>41700</v>
      </c>
      <c r="F410" s="9" t="s">
        <v>11</v>
      </c>
      <c r="G410" s="9" t="s">
        <v>838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25" customHeight="1" x14ac:dyDescent="0.25">
      <c r="A411" s="6" t="s">
        <v>368</v>
      </c>
      <c r="B411" s="10">
        <v>101385</v>
      </c>
      <c r="C411" s="9" t="s">
        <v>10</v>
      </c>
      <c r="D411" s="9">
        <f>VLOOKUP(B411,'HASIL REKAP OPNAME 2'!$B$2:$E$9094,4,0)</f>
        <v>129</v>
      </c>
      <c r="E411" s="9">
        <v>0</v>
      </c>
      <c r="F411" s="9" t="s">
        <v>11</v>
      </c>
      <c r="G411" s="9" t="s">
        <v>835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25" customHeight="1" x14ac:dyDescent="0.25">
      <c r="A412" s="6" t="s">
        <v>369</v>
      </c>
      <c r="B412" s="10">
        <v>102632</v>
      </c>
      <c r="C412" s="9" t="s">
        <v>10</v>
      </c>
      <c r="D412" s="9">
        <f>VLOOKUP(B412,'HASIL REKAP OPNAME 2'!$B$2:$E$9094,4,0)</f>
        <v>4</v>
      </c>
      <c r="E412" s="9">
        <v>0</v>
      </c>
      <c r="F412" s="9" t="s">
        <v>11</v>
      </c>
      <c r="G412" s="9" t="s">
        <v>835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25" customHeight="1" x14ac:dyDescent="0.25">
      <c r="A413" s="6" t="s">
        <v>370</v>
      </c>
      <c r="B413" s="10">
        <v>101386</v>
      </c>
      <c r="C413" s="9" t="s">
        <v>10</v>
      </c>
      <c r="D413" s="9">
        <f>VLOOKUP(B413,'HASIL REKAP OPNAME 2'!$B$2:$E$9094,4,0)</f>
        <v>5</v>
      </c>
      <c r="E413" s="9">
        <f>VLOOKUP(B413,'Penyesuaian Persediaan - ARU'!$B$2:$G$813,6,0)</f>
        <v>55600</v>
      </c>
      <c r="F413" s="9" t="s">
        <v>11</v>
      </c>
      <c r="G413" s="9" t="s">
        <v>838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25" customHeight="1" x14ac:dyDescent="0.25">
      <c r="A414" s="6" t="s">
        <v>371</v>
      </c>
      <c r="B414" s="10">
        <v>102633</v>
      </c>
      <c r="C414" s="9" t="s">
        <v>10</v>
      </c>
      <c r="D414" s="9">
        <f>VLOOKUP(B414,'HASIL REKAP OPNAME 2'!$B$2:$E$9094,4,0)</f>
        <v>24</v>
      </c>
      <c r="E414" s="9">
        <v>0</v>
      </c>
      <c r="F414" s="9" t="s">
        <v>11</v>
      </c>
      <c r="G414" s="9" t="s">
        <v>835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25" customHeight="1" x14ac:dyDescent="0.25">
      <c r="A415" s="6" t="s">
        <v>372</v>
      </c>
      <c r="B415" s="10">
        <v>101387</v>
      </c>
      <c r="C415" s="9" t="s">
        <v>10</v>
      </c>
      <c r="D415" s="9">
        <f>VLOOKUP(B415,'HASIL REKAP OPNAME 2'!$B$2:$E$9094,4,0)</f>
        <v>34</v>
      </c>
      <c r="E415" s="9">
        <v>0</v>
      </c>
      <c r="F415" s="9" t="s">
        <v>11</v>
      </c>
      <c r="G415" s="9" t="s">
        <v>835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25" customHeight="1" x14ac:dyDescent="0.25">
      <c r="A416" s="6" t="s">
        <v>373</v>
      </c>
      <c r="B416" s="10">
        <v>102634</v>
      </c>
      <c r="C416" s="9" t="s">
        <v>10</v>
      </c>
      <c r="D416" s="9">
        <f>VLOOKUP(B416,'HASIL REKAP OPNAME 2'!$B$2:$E$9094,4,0)</f>
        <v>24</v>
      </c>
      <c r="E416" s="9">
        <v>0</v>
      </c>
      <c r="F416" s="9" t="s">
        <v>11</v>
      </c>
      <c r="G416" s="9" t="s">
        <v>835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25" customHeight="1" x14ac:dyDescent="0.25">
      <c r="A417" s="6" t="s">
        <v>901</v>
      </c>
      <c r="B417" s="10">
        <v>101389</v>
      </c>
      <c r="C417" s="9" t="s">
        <v>10</v>
      </c>
      <c r="D417" s="9">
        <f>VLOOKUP(B417,'HASIL REKAP OPNAME 2'!$B$2:$E$9094,4,0)</f>
        <v>0</v>
      </c>
      <c r="E417" s="9">
        <v>0</v>
      </c>
      <c r="F417" s="9" t="s">
        <v>11</v>
      </c>
      <c r="G417" s="9" t="s">
        <v>838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25" customHeight="1" x14ac:dyDescent="0.25">
      <c r="A418" s="6" t="s">
        <v>374</v>
      </c>
      <c r="B418" s="10">
        <v>101390</v>
      </c>
      <c r="C418" s="9" t="s">
        <v>10</v>
      </c>
      <c r="D418" s="9">
        <f>VLOOKUP(B418,'HASIL REKAP OPNAME 2'!$B$2:$E$9094,4,0)</f>
        <v>36</v>
      </c>
      <c r="E418" s="9">
        <v>0</v>
      </c>
      <c r="F418" s="9" t="s">
        <v>11</v>
      </c>
      <c r="G418" s="9" t="s">
        <v>835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25" customHeight="1" x14ac:dyDescent="0.25">
      <c r="A419" s="6" t="s">
        <v>375</v>
      </c>
      <c r="B419" s="10">
        <v>102637</v>
      </c>
      <c r="C419" s="9" t="s">
        <v>10</v>
      </c>
      <c r="D419" s="9">
        <f>VLOOKUP(B419,'HASIL REKAP OPNAME 2'!$B$2:$E$9094,4,0)</f>
        <v>24</v>
      </c>
      <c r="E419" s="9">
        <v>0</v>
      </c>
      <c r="F419" s="9" t="s">
        <v>11</v>
      </c>
      <c r="G419" s="9" t="s">
        <v>835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25" customHeight="1" x14ac:dyDescent="0.25">
      <c r="A420" s="6" t="s">
        <v>376</v>
      </c>
      <c r="B420" s="10">
        <v>101392</v>
      </c>
      <c r="C420" s="9" t="s">
        <v>10</v>
      </c>
      <c r="D420" s="9">
        <f>VLOOKUP(B420,'HASIL REKAP OPNAME 2'!$B$2:$E$9094,4,0)</f>
        <v>17</v>
      </c>
      <c r="E420" s="9">
        <v>0</v>
      </c>
      <c r="F420" s="9" t="s">
        <v>11</v>
      </c>
      <c r="G420" s="9" t="s">
        <v>835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25" customHeight="1" x14ac:dyDescent="0.25">
      <c r="A421" s="6" t="s">
        <v>902</v>
      </c>
      <c r="B421" s="10">
        <v>102132</v>
      </c>
      <c r="C421" s="9" t="s">
        <v>10</v>
      </c>
      <c r="D421" s="9">
        <f>VLOOKUP(B421,'HASIL REKAP OPNAME 2'!$B$2:$E$9094,4,0)</f>
        <v>0</v>
      </c>
      <c r="E421" s="9">
        <v>0</v>
      </c>
      <c r="F421" s="9" t="s">
        <v>11</v>
      </c>
      <c r="G421" s="9" t="s">
        <v>838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25" customHeight="1" x14ac:dyDescent="0.25">
      <c r="A422" s="6" t="s">
        <v>377</v>
      </c>
      <c r="B422" s="10">
        <v>101393</v>
      </c>
      <c r="C422" s="9" t="s">
        <v>10</v>
      </c>
      <c r="D422" s="9">
        <f>VLOOKUP(B422,'HASIL REKAP OPNAME 2'!$B$2:$E$9094,4,0)</f>
        <v>3</v>
      </c>
      <c r="E422" s="9">
        <f>VLOOKUP(B422,'Penyesuaian Persediaan - ARU'!$B$2:$G$813,6,0)</f>
        <v>55600</v>
      </c>
      <c r="F422" s="9" t="s">
        <v>11</v>
      </c>
      <c r="G422" s="9" t="s">
        <v>838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25" customHeight="1" x14ac:dyDescent="0.25">
      <c r="A423" s="6" t="s">
        <v>378</v>
      </c>
      <c r="B423" s="10">
        <v>102641</v>
      </c>
      <c r="C423" s="9" t="s">
        <v>10</v>
      </c>
      <c r="D423" s="9">
        <f>VLOOKUP(B423,'HASIL REKAP OPNAME 2'!$B$2:$E$9094,4,0)</f>
        <v>13</v>
      </c>
      <c r="E423" s="9">
        <v>0</v>
      </c>
      <c r="F423" s="9" t="s">
        <v>11</v>
      </c>
      <c r="G423" s="9" t="s">
        <v>835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25" customHeight="1" x14ac:dyDescent="0.25">
      <c r="A424" s="6" t="s">
        <v>379</v>
      </c>
      <c r="B424" s="10">
        <v>101394</v>
      </c>
      <c r="C424" s="9" t="s">
        <v>10</v>
      </c>
      <c r="D424" s="9">
        <f>VLOOKUP(B424,'HASIL REKAP OPNAME 2'!$B$2:$E$9094,4,0)</f>
        <v>12</v>
      </c>
      <c r="E424" s="9">
        <v>0</v>
      </c>
      <c r="F424" s="9" t="s">
        <v>11</v>
      </c>
      <c r="G424" s="9" t="s">
        <v>835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25" customHeight="1" x14ac:dyDescent="0.25">
      <c r="A425" s="6" t="s">
        <v>903</v>
      </c>
      <c r="B425" s="10">
        <v>102135</v>
      </c>
      <c r="C425" s="9" t="s">
        <v>10</v>
      </c>
      <c r="D425" s="9">
        <f>VLOOKUP(B425,'HASIL REKAP OPNAME 2'!$B$2:$E$9094,4,0)</f>
        <v>0</v>
      </c>
      <c r="E425" s="9">
        <v>0</v>
      </c>
      <c r="F425" s="9" t="s">
        <v>11</v>
      </c>
      <c r="G425" s="9" t="s">
        <v>838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25" customHeight="1" x14ac:dyDescent="0.25">
      <c r="A426" s="6" t="s">
        <v>380</v>
      </c>
      <c r="B426" s="10">
        <v>101395</v>
      </c>
      <c r="C426" s="9" t="s">
        <v>10</v>
      </c>
      <c r="D426" s="9">
        <f>VLOOKUP(B426,'HASIL REKAP OPNAME 2'!$B$2:$E$9094,4,0)</f>
        <v>118</v>
      </c>
      <c r="E426" s="9">
        <v>0</v>
      </c>
      <c r="F426" s="9" t="s">
        <v>11</v>
      </c>
      <c r="G426" s="9" t="s">
        <v>835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25" customHeight="1" x14ac:dyDescent="0.25">
      <c r="A427" s="6" t="s">
        <v>904</v>
      </c>
      <c r="B427" s="10">
        <v>102131</v>
      </c>
      <c r="C427" s="9" t="s">
        <v>10</v>
      </c>
      <c r="D427" s="9">
        <f>VLOOKUP(B427,'HASIL REKAP OPNAME 2'!$B$2:$E$9094,4,0)</f>
        <v>0</v>
      </c>
      <c r="E427" s="9">
        <v>0</v>
      </c>
      <c r="F427" s="9" t="s">
        <v>11</v>
      </c>
      <c r="G427" s="9" t="s">
        <v>838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25" customHeight="1" x14ac:dyDescent="0.25">
      <c r="A428" s="6" t="s">
        <v>381</v>
      </c>
      <c r="B428" s="10">
        <v>101396</v>
      </c>
      <c r="C428" s="9" t="s">
        <v>10</v>
      </c>
      <c r="D428" s="9">
        <f>VLOOKUP(B428,'HASIL REKAP OPNAME 2'!$B$2:$E$9094,4,0)</f>
        <v>19</v>
      </c>
      <c r="E428" s="9">
        <f>VLOOKUP(B428,'Penyesuaian Persediaan - ARU'!$B$2:$G$813,6,0)</f>
        <v>55600</v>
      </c>
      <c r="F428" s="9" t="s">
        <v>11</v>
      </c>
      <c r="G428" s="9" t="s">
        <v>838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25" customHeight="1" x14ac:dyDescent="0.25">
      <c r="A429" s="6" t="s">
        <v>382</v>
      </c>
      <c r="B429" s="10">
        <v>102646</v>
      </c>
      <c r="C429" s="9" t="s">
        <v>10</v>
      </c>
      <c r="D429" s="9">
        <f>VLOOKUP(B429,'HASIL REKAP OPNAME 2'!$B$2:$E$9094,4,0)</f>
        <v>2</v>
      </c>
      <c r="E429" s="9">
        <v>0</v>
      </c>
      <c r="F429" s="9" t="s">
        <v>11</v>
      </c>
      <c r="G429" s="9" t="s">
        <v>835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25" customHeight="1" x14ac:dyDescent="0.25">
      <c r="A430" s="6" t="s">
        <v>383</v>
      </c>
      <c r="B430" s="10">
        <v>101397</v>
      </c>
      <c r="C430" s="9" t="s">
        <v>10</v>
      </c>
      <c r="D430" s="9">
        <f>VLOOKUP(B430,'HASIL REKAP OPNAME 2'!$B$2:$E$9094,4,0)</f>
        <v>3</v>
      </c>
      <c r="E430" s="9">
        <v>0</v>
      </c>
      <c r="F430" s="9" t="s">
        <v>11</v>
      </c>
      <c r="G430" s="9" t="s">
        <v>835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25" customHeight="1" x14ac:dyDescent="0.25">
      <c r="A431" s="6" t="s">
        <v>384</v>
      </c>
      <c r="B431" s="10">
        <v>102647</v>
      </c>
      <c r="C431" s="9" t="s">
        <v>10</v>
      </c>
      <c r="D431" s="9">
        <f>VLOOKUP(B431,'HASIL REKAP OPNAME 2'!$B$2:$E$9094,4,0)</f>
        <v>1</v>
      </c>
      <c r="E431" s="9">
        <v>0</v>
      </c>
      <c r="F431" s="9" t="s">
        <v>11</v>
      </c>
      <c r="G431" s="9" t="s">
        <v>835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25" customHeight="1" x14ac:dyDescent="0.25">
      <c r="A432" s="6" t="s">
        <v>385</v>
      </c>
      <c r="B432" s="10">
        <v>101398</v>
      </c>
      <c r="C432" s="9" t="s">
        <v>10</v>
      </c>
      <c r="D432" s="9">
        <f>VLOOKUP(B432,'HASIL REKAP OPNAME 2'!$B$2:$E$9094,4,0)</f>
        <v>19</v>
      </c>
      <c r="E432" s="9">
        <v>0</v>
      </c>
      <c r="F432" s="9" t="s">
        <v>11</v>
      </c>
      <c r="G432" s="9" t="s">
        <v>835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25" customHeight="1" x14ac:dyDescent="0.25">
      <c r="A433" s="6" t="s">
        <v>386</v>
      </c>
      <c r="B433" s="10">
        <v>102648</v>
      </c>
      <c r="C433" s="9" t="s">
        <v>10</v>
      </c>
      <c r="D433" s="9">
        <f>VLOOKUP(B433,'HASIL REKAP OPNAME 2'!$B$2:$E$9094,4,0)</f>
        <v>5</v>
      </c>
      <c r="E433" s="9">
        <v>0</v>
      </c>
      <c r="F433" s="9" t="s">
        <v>11</v>
      </c>
      <c r="G433" s="9" t="s">
        <v>835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25" customHeight="1" x14ac:dyDescent="0.25">
      <c r="A434" s="6" t="s">
        <v>387</v>
      </c>
      <c r="B434" s="10">
        <v>101399</v>
      </c>
      <c r="C434" s="9" t="s">
        <v>10</v>
      </c>
      <c r="D434" s="9">
        <f>VLOOKUP(B434,'HASIL REKAP OPNAME 2'!$B$2:$E$9094,4,0)</f>
        <v>36</v>
      </c>
      <c r="E434" s="9">
        <f>VLOOKUP(B434,'Penyesuaian Persediaan - ARU'!$B$2:$G$813,6,0)</f>
        <v>55600</v>
      </c>
      <c r="F434" s="9" t="s">
        <v>11</v>
      </c>
      <c r="G434" s="9" t="s">
        <v>838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25" customHeight="1" x14ac:dyDescent="0.25">
      <c r="A435" s="6" t="s">
        <v>388</v>
      </c>
      <c r="B435" s="10">
        <v>101400</v>
      </c>
      <c r="C435" s="9" t="s">
        <v>10</v>
      </c>
      <c r="D435" s="9">
        <f>VLOOKUP(B435,'HASIL REKAP OPNAME 2'!$B$2:$E$9094,4,0)</f>
        <v>27</v>
      </c>
      <c r="E435" s="9">
        <f>VLOOKUP(B435,'Penyesuaian Persediaan - ARU'!$B$2:$G$813,6,0)</f>
        <v>55600</v>
      </c>
      <c r="F435" s="9" t="s">
        <v>11</v>
      </c>
      <c r="G435" s="9" t="s">
        <v>838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25" customHeight="1" x14ac:dyDescent="0.25">
      <c r="A436" s="6" t="s">
        <v>389</v>
      </c>
      <c r="B436" s="10">
        <v>102650</v>
      </c>
      <c r="C436" s="9" t="s">
        <v>10</v>
      </c>
      <c r="D436" s="9">
        <f>VLOOKUP(B436,'HASIL REKAP OPNAME 2'!$B$2:$E$9094,4,0)</f>
        <v>78</v>
      </c>
      <c r="E436" s="9">
        <v>0</v>
      </c>
      <c r="F436" s="9" t="s">
        <v>11</v>
      </c>
      <c r="G436" s="9" t="s">
        <v>835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25" customHeight="1" x14ac:dyDescent="0.25">
      <c r="A437" s="6" t="s">
        <v>390</v>
      </c>
      <c r="B437" s="10">
        <v>101401</v>
      </c>
      <c r="C437" s="9" t="s">
        <v>10</v>
      </c>
      <c r="D437" s="9">
        <f>VLOOKUP(B437,'HASIL REKAP OPNAME 2'!$B$2:$E$9094,4,0)</f>
        <v>23</v>
      </c>
      <c r="E437" s="9">
        <f>VLOOKUP(B437,'Penyesuaian Persediaan - ARU'!$B$2:$G$813,6,0)</f>
        <v>55600</v>
      </c>
      <c r="F437" s="9" t="s">
        <v>11</v>
      </c>
      <c r="G437" s="9" t="s">
        <v>838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25" customHeight="1" x14ac:dyDescent="0.25">
      <c r="A438" s="6" t="s">
        <v>905</v>
      </c>
      <c r="B438" s="10">
        <v>101402</v>
      </c>
      <c r="C438" s="9" t="s">
        <v>10</v>
      </c>
      <c r="D438" s="9">
        <f>VLOOKUP(B438,'HASIL REKAP OPNAME 2'!$B$2:$E$9094,4,0)</f>
        <v>0</v>
      </c>
      <c r="E438" s="9">
        <v>0</v>
      </c>
      <c r="F438" s="9" t="s">
        <v>11</v>
      </c>
      <c r="G438" s="9" t="s">
        <v>838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25" customHeight="1" x14ac:dyDescent="0.25">
      <c r="A439" s="6" t="s">
        <v>391</v>
      </c>
      <c r="B439" s="10">
        <v>102652</v>
      </c>
      <c r="C439" s="9" t="s">
        <v>10</v>
      </c>
      <c r="D439" s="9">
        <f>VLOOKUP(B439,'HASIL REKAP OPNAME 2'!$B$2:$E$9094,4,0)</f>
        <v>24</v>
      </c>
      <c r="E439" s="9">
        <v>0</v>
      </c>
      <c r="F439" s="9" t="s">
        <v>11</v>
      </c>
      <c r="G439" s="9" t="s">
        <v>835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25" customHeight="1" x14ac:dyDescent="0.25">
      <c r="A440" s="6" t="s">
        <v>392</v>
      </c>
      <c r="B440" s="10">
        <v>101403</v>
      </c>
      <c r="C440" s="9" t="s">
        <v>10</v>
      </c>
      <c r="D440" s="9">
        <f>VLOOKUP(B440,'HASIL REKAP OPNAME 2'!$B$2:$E$9094,4,0)</f>
        <v>4</v>
      </c>
      <c r="E440" s="9">
        <v>0</v>
      </c>
      <c r="F440" s="9" t="s">
        <v>11</v>
      </c>
      <c r="G440" s="9" t="s">
        <v>835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25" customHeight="1" x14ac:dyDescent="0.25">
      <c r="A441" s="6" t="s">
        <v>393</v>
      </c>
      <c r="B441" s="10">
        <v>102653</v>
      </c>
      <c r="C441" s="9" t="s">
        <v>10</v>
      </c>
      <c r="D441" s="9">
        <f>VLOOKUP(B441,'HASIL REKAP OPNAME 2'!$B$2:$E$9094,4,0)</f>
        <v>3</v>
      </c>
      <c r="E441" s="9">
        <f>VLOOKUP(B441,'Penyesuaian Persediaan - ARU'!$B$2:$G$813,6,0)</f>
        <v>55600</v>
      </c>
      <c r="F441" s="9" t="s">
        <v>11</v>
      </c>
      <c r="G441" s="9" t="s">
        <v>838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25" customHeight="1" x14ac:dyDescent="0.25">
      <c r="A442" s="6" t="s">
        <v>394</v>
      </c>
      <c r="B442" s="10">
        <v>101404</v>
      </c>
      <c r="C442" s="9" t="s">
        <v>10</v>
      </c>
      <c r="D442" s="9">
        <f>VLOOKUP(B442,'HASIL REKAP OPNAME 2'!$B$2:$E$9094,4,0)</f>
        <v>9</v>
      </c>
      <c r="E442" s="9">
        <f>VLOOKUP(B442,'Penyesuaian Persediaan - ARU'!$B$2:$G$813,6,0)</f>
        <v>55600</v>
      </c>
      <c r="F442" s="9" t="s">
        <v>11</v>
      </c>
      <c r="G442" s="9" t="s">
        <v>838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25" customHeight="1" x14ac:dyDescent="0.25">
      <c r="A443" s="6" t="s">
        <v>395</v>
      </c>
      <c r="B443" s="10">
        <v>102654</v>
      </c>
      <c r="C443" s="9" t="s">
        <v>10</v>
      </c>
      <c r="D443" s="9">
        <f>VLOOKUP(B443,'HASIL REKAP OPNAME 2'!$B$2:$E$9094,4,0)</f>
        <v>20</v>
      </c>
      <c r="E443" s="9">
        <v>0</v>
      </c>
      <c r="F443" s="9" t="s">
        <v>11</v>
      </c>
      <c r="G443" s="9" t="s">
        <v>835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25" customHeight="1" x14ac:dyDescent="0.25">
      <c r="A444" s="6" t="s">
        <v>396</v>
      </c>
      <c r="B444" s="10">
        <v>101405</v>
      </c>
      <c r="C444" s="9" t="s">
        <v>10</v>
      </c>
      <c r="D444" s="9">
        <f>VLOOKUP(B444,'HASIL REKAP OPNAME 2'!$B$2:$E$9094,4,0)</f>
        <v>79</v>
      </c>
      <c r="E444" s="9">
        <v>0</v>
      </c>
      <c r="F444" s="9" t="s">
        <v>11</v>
      </c>
      <c r="G444" s="9" t="s">
        <v>835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25" customHeight="1" x14ac:dyDescent="0.25">
      <c r="A445" s="6" t="s">
        <v>397</v>
      </c>
      <c r="B445" s="10">
        <v>101406</v>
      </c>
      <c r="C445" s="9" t="s">
        <v>10</v>
      </c>
      <c r="D445" s="9">
        <f>VLOOKUP(B445,'HASIL REKAP OPNAME 2'!$B$2:$E$9094,4,0)</f>
        <v>25</v>
      </c>
      <c r="E445" s="9">
        <v>0</v>
      </c>
      <c r="F445" s="9" t="s">
        <v>11</v>
      </c>
      <c r="G445" s="9" t="s">
        <v>835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25" customHeight="1" x14ac:dyDescent="0.25">
      <c r="A446" s="6" t="s">
        <v>398</v>
      </c>
      <c r="B446" s="10">
        <v>102656</v>
      </c>
      <c r="C446" s="9" t="s">
        <v>10</v>
      </c>
      <c r="D446" s="9">
        <f>VLOOKUP(B446,'HASIL REKAP OPNAME 2'!$B$2:$E$9094,4,0)</f>
        <v>6</v>
      </c>
      <c r="E446" s="9">
        <v>0</v>
      </c>
      <c r="F446" s="9" t="s">
        <v>11</v>
      </c>
      <c r="G446" s="9" t="s">
        <v>835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25" customHeight="1" x14ac:dyDescent="0.25">
      <c r="A447" s="6" t="s">
        <v>399</v>
      </c>
      <c r="B447" s="10">
        <v>101407</v>
      </c>
      <c r="C447" s="9" t="s">
        <v>10</v>
      </c>
      <c r="D447" s="9">
        <f>VLOOKUP(B447,'HASIL REKAP OPNAME 2'!$B$2:$E$9094,4,0)</f>
        <v>5</v>
      </c>
      <c r="E447" s="9">
        <f>VLOOKUP(B447,'Penyesuaian Persediaan - ARU'!$B$2:$G$813,6,0)</f>
        <v>55600</v>
      </c>
      <c r="F447" s="9" t="s">
        <v>11</v>
      </c>
      <c r="G447" s="9" t="s">
        <v>838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25" customHeight="1" x14ac:dyDescent="0.25">
      <c r="A448" s="6" t="s">
        <v>400</v>
      </c>
      <c r="B448" s="10">
        <v>101411</v>
      </c>
      <c r="C448" s="9" t="s">
        <v>10</v>
      </c>
      <c r="D448" s="9">
        <f>VLOOKUP(B448,'HASIL REKAP OPNAME 2'!$B$2:$E$9094,4,0)</f>
        <v>20</v>
      </c>
      <c r="E448" s="9">
        <v>0</v>
      </c>
      <c r="F448" s="9" t="s">
        <v>11</v>
      </c>
      <c r="G448" s="9" t="s">
        <v>835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25" customHeight="1" x14ac:dyDescent="0.25">
      <c r="A449" s="6" t="s">
        <v>401</v>
      </c>
      <c r="B449" s="10">
        <v>102661</v>
      </c>
      <c r="C449" s="9" t="s">
        <v>10</v>
      </c>
      <c r="D449" s="9">
        <f>VLOOKUP(B449,'HASIL REKAP OPNAME 2'!$B$2:$E$9094,4,0)</f>
        <v>12</v>
      </c>
      <c r="E449" s="9">
        <v>0</v>
      </c>
      <c r="F449" s="9" t="s">
        <v>11</v>
      </c>
      <c r="G449" s="9" t="s">
        <v>835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25" customHeight="1" x14ac:dyDescent="0.25">
      <c r="A450" s="6" t="s">
        <v>402</v>
      </c>
      <c r="B450" s="10">
        <v>101412</v>
      </c>
      <c r="C450" s="9" t="s">
        <v>10</v>
      </c>
      <c r="D450" s="9">
        <f>VLOOKUP(B450,'HASIL REKAP OPNAME 2'!$B$2:$E$9094,4,0)</f>
        <v>1</v>
      </c>
      <c r="E450" s="9">
        <v>0</v>
      </c>
      <c r="F450" s="9" t="s">
        <v>11</v>
      </c>
      <c r="G450" s="9" t="s">
        <v>835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25" customHeight="1" x14ac:dyDescent="0.25">
      <c r="A451" s="6" t="s">
        <v>403</v>
      </c>
      <c r="B451" s="10">
        <v>102662</v>
      </c>
      <c r="C451" s="9" t="s">
        <v>10</v>
      </c>
      <c r="D451" s="9">
        <f>VLOOKUP(B451,'HASIL REKAP OPNAME 2'!$B$2:$E$9094,4,0)</f>
        <v>5</v>
      </c>
      <c r="E451" s="9">
        <v>0</v>
      </c>
      <c r="F451" s="9" t="s">
        <v>11</v>
      </c>
      <c r="G451" s="9" t="s">
        <v>835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25" customHeight="1" x14ac:dyDescent="0.25">
      <c r="A452" s="6" t="s">
        <v>404</v>
      </c>
      <c r="B452" s="10">
        <v>101414</v>
      </c>
      <c r="C452" s="9" t="s">
        <v>10</v>
      </c>
      <c r="D452" s="9">
        <f>VLOOKUP(B452,'HASIL REKAP OPNAME 2'!$B$2:$E$9094,4,0)</f>
        <v>98</v>
      </c>
      <c r="E452" s="9">
        <v>0</v>
      </c>
      <c r="F452" s="9" t="s">
        <v>11</v>
      </c>
      <c r="G452" s="9" t="s">
        <v>835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25" customHeight="1" x14ac:dyDescent="0.25">
      <c r="A453" s="6" t="s">
        <v>405</v>
      </c>
      <c r="B453" s="10">
        <v>102664</v>
      </c>
      <c r="C453" s="9" t="s">
        <v>10</v>
      </c>
      <c r="D453" s="9">
        <f>VLOOKUP(B453,'HASIL REKAP OPNAME 2'!$B$2:$E$9094,4,0)</f>
        <v>4</v>
      </c>
      <c r="E453" s="9">
        <f>VLOOKUP(B453,'Penyesuaian Persediaan - ARU'!$B$2:$G$813,6,0)</f>
        <v>55600</v>
      </c>
      <c r="F453" s="9" t="s">
        <v>11</v>
      </c>
      <c r="G453" s="9" t="s">
        <v>838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25" customHeight="1" x14ac:dyDescent="0.25">
      <c r="A454" s="6" t="s">
        <v>406</v>
      </c>
      <c r="B454" s="10">
        <v>101417</v>
      </c>
      <c r="C454" s="9" t="s">
        <v>10</v>
      </c>
      <c r="D454" s="9">
        <f>VLOOKUP(B454,'HASIL REKAP OPNAME 2'!$B$2:$E$9094,4,0)</f>
        <v>4</v>
      </c>
      <c r="E454" s="9">
        <v>0</v>
      </c>
      <c r="F454" s="9" t="s">
        <v>11</v>
      </c>
      <c r="G454" s="9" t="s">
        <v>835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25" customHeight="1" x14ac:dyDescent="0.25">
      <c r="A455" s="6" t="s">
        <v>407</v>
      </c>
      <c r="B455" s="10">
        <v>102062</v>
      </c>
      <c r="C455" s="9" t="s">
        <v>10</v>
      </c>
      <c r="D455" s="9">
        <f>VLOOKUP(B455,'HASIL REKAP OPNAME 2'!$B$2:$E$9094,4,0)</f>
        <v>9</v>
      </c>
      <c r="E455" s="9">
        <v>0</v>
      </c>
      <c r="F455" s="9" t="s">
        <v>11</v>
      </c>
      <c r="G455" s="9" t="s">
        <v>835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25" customHeight="1" x14ac:dyDescent="0.25">
      <c r="A456" s="6" t="s">
        <v>906</v>
      </c>
      <c r="B456" s="10">
        <v>102139</v>
      </c>
      <c r="C456" s="9" t="s">
        <v>10</v>
      </c>
      <c r="D456" s="9">
        <f>VLOOKUP(B456,'HASIL REKAP OPNAME 2'!$B$2:$E$9094,4,0)</f>
        <v>0</v>
      </c>
      <c r="E456" s="9">
        <f>VLOOKUP(B456,'Penyesuaian Persediaan - ARU'!$B$2:$G$813,6,0)</f>
        <v>59600</v>
      </c>
      <c r="F456" s="9" t="s">
        <v>11</v>
      </c>
      <c r="G456" s="9" t="s">
        <v>838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25" customHeight="1" x14ac:dyDescent="0.25">
      <c r="A457" s="6" t="s">
        <v>408</v>
      </c>
      <c r="B457" s="10">
        <v>102063</v>
      </c>
      <c r="C457" s="9" t="s">
        <v>10</v>
      </c>
      <c r="D457" s="9">
        <f>VLOOKUP(B457,'HASIL REKAP OPNAME 2'!$B$2:$E$9094,4,0)</f>
        <v>4</v>
      </c>
      <c r="E457" s="9">
        <v>0</v>
      </c>
      <c r="F457" s="9" t="s">
        <v>11</v>
      </c>
      <c r="G457" s="9" t="s">
        <v>835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25" customHeight="1" x14ac:dyDescent="0.25">
      <c r="A458" s="6" t="s">
        <v>409</v>
      </c>
      <c r="B458" s="10">
        <v>101421</v>
      </c>
      <c r="C458" s="9" t="s">
        <v>36</v>
      </c>
      <c r="D458" s="9">
        <f>VLOOKUP(B458,'HASIL REKAP OPNAME 2'!$B$2:$E$9094,4,0)</f>
        <v>32</v>
      </c>
      <c r="E458" s="9">
        <v>0</v>
      </c>
      <c r="F458" s="9" t="s">
        <v>11</v>
      </c>
      <c r="G458" s="9" t="s">
        <v>835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25" customHeight="1" x14ac:dyDescent="0.25">
      <c r="A459" s="6" t="s">
        <v>410</v>
      </c>
      <c r="B459" s="10">
        <v>102677</v>
      </c>
      <c r="C459" s="9" t="s">
        <v>36</v>
      </c>
      <c r="D459" s="9">
        <f>VLOOKUP(B459,'HASIL REKAP OPNAME 2'!$B$2:$E$9094,4,0)</f>
        <v>5</v>
      </c>
      <c r="E459" s="9">
        <v>0</v>
      </c>
      <c r="F459" s="9" t="s">
        <v>11</v>
      </c>
      <c r="G459" s="9" t="s">
        <v>835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25" customHeight="1" x14ac:dyDescent="0.25">
      <c r="A460" s="6" t="s">
        <v>411</v>
      </c>
      <c r="B460" s="10">
        <v>101423</v>
      </c>
      <c r="C460" s="9" t="s">
        <v>36</v>
      </c>
      <c r="D460" s="9">
        <f>VLOOKUP(B460,'HASIL REKAP OPNAME 2'!$B$2:$E$9094,4,0)</f>
        <v>15</v>
      </c>
      <c r="E460" s="9">
        <v>0</v>
      </c>
      <c r="F460" s="9" t="s">
        <v>11</v>
      </c>
      <c r="G460" s="9" t="s">
        <v>835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25" customHeight="1" x14ac:dyDescent="0.25">
      <c r="A461" s="6" t="s">
        <v>412</v>
      </c>
      <c r="B461" s="10">
        <v>102679</v>
      </c>
      <c r="C461" s="9" t="s">
        <v>36</v>
      </c>
      <c r="D461" s="9">
        <f>VLOOKUP(B461,'HASIL REKAP OPNAME 2'!$B$2:$E$9094,4,0)</f>
        <v>4</v>
      </c>
      <c r="E461" s="9">
        <v>0</v>
      </c>
      <c r="F461" s="9" t="s">
        <v>11</v>
      </c>
      <c r="G461" s="9" t="s">
        <v>835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25" customHeight="1" x14ac:dyDescent="0.25">
      <c r="A462" s="6" t="s">
        <v>413</v>
      </c>
      <c r="B462" s="10">
        <v>101424</v>
      </c>
      <c r="C462" s="9" t="s">
        <v>36</v>
      </c>
      <c r="D462" s="9">
        <f>VLOOKUP(B462,'HASIL REKAP OPNAME 2'!$B$2:$E$9094,4,0)</f>
        <v>19</v>
      </c>
      <c r="E462" s="9">
        <v>0</v>
      </c>
      <c r="F462" s="9" t="s">
        <v>11</v>
      </c>
      <c r="G462" s="9" t="s">
        <v>835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25" customHeight="1" x14ac:dyDescent="0.25">
      <c r="A463" s="6" t="s">
        <v>414</v>
      </c>
      <c r="B463" s="10">
        <v>102680</v>
      </c>
      <c r="C463" s="9" t="s">
        <v>36</v>
      </c>
      <c r="D463" s="9">
        <f>VLOOKUP(B463,'HASIL REKAP OPNAME 2'!$B$2:$E$9094,4,0)</f>
        <v>6</v>
      </c>
      <c r="E463" s="9">
        <v>0</v>
      </c>
      <c r="F463" s="9" t="s">
        <v>11</v>
      </c>
      <c r="G463" s="9" t="s">
        <v>835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25" customHeight="1" x14ac:dyDescent="0.25">
      <c r="A464" s="6" t="s">
        <v>415</v>
      </c>
      <c r="B464" s="10">
        <v>101425</v>
      </c>
      <c r="C464" s="9" t="s">
        <v>36</v>
      </c>
      <c r="D464" s="9">
        <f>VLOOKUP(B464,'HASIL REKAP OPNAME 2'!$B$2:$E$9094,4,0)</f>
        <v>11</v>
      </c>
      <c r="E464" s="9">
        <v>0</v>
      </c>
      <c r="F464" s="9" t="s">
        <v>11</v>
      </c>
      <c r="G464" s="9" t="s">
        <v>835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25" customHeight="1" x14ac:dyDescent="0.25">
      <c r="A465" s="6" t="s">
        <v>416</v>
      </c>
      <c r="B465" s="10">
        <v>102681</v>
      </c>
      <c r="C465" s="9" t="s">
        <v>36</v>
      </c>
      <c r="D465" s="9">
        <f>VLOOKUP(B465,'HASIL REKAP OPNAME 2'!$B$2:$E$9094,4,0)</f>
        <v>9</v>
      </c>
      <c r="E465" s="9">
        <v>0</v>
      </c>
      <c r="F465" s="9" t="s">
        <v>11</v>
      </c>
      <c r="G465" s="9" t="s">
        <v>835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25" customHeight="1" x14ac:dyDescent="0.25">
      <c r="A466" s="6" t="s">
        <v>417</v>
      </c>
      <c r="B466" s="10">
        <v>101426</v>
      </c>
      <c r="C466" s="9" t="s">
        <v>36</v>
      </c>
      <c r="D466" s="9">
        <f>VLOOKUP(B466,'HASIL REKAP OPNAME 2'!$B$2:$E$9094,4,0)</f>
        <v>16</v>
      </c>
      <c r="E466" s="9">
        <v>0</v>
      </c>
      <c r="F466" s="9" t="s">
        <v>11</v>
      </c>
      <c r="G466" s="9" t="s">
        <v>835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25" customHeight="1" x14ac:dyDescent="0.25">
      <c r="A467" s="6" t="s">
        <v>907</v>
      </c>
      <c r="B467" s="10">
        <v>101427</v>
      </c>
      <c r="C467" s="9" t="s">
        <v>36</v>
      </c>
      <c r="D467" s="9">
        <f>VLOOKUP(B467,'HASIL REKAP OPNAME 2'!$B$2:$E$9094,4,0)</f>
        <v>0</v>
      </c>
      <c r="E467" s="9">
        <v>0</v>
      </c>
      <c r="F467" s="9" t="s">
        <v>11</v>
      </c>
      <c r="G467" s="9" t="s">
        <v>838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25" customHeight="1" x14ac:dyDescent="0.25">
      <c r="A468" s="6" t="s">
        <v>418</v>
      </c>
      <c r="B468" s="10">
        <v>102683</v>
      </c>
      <c r="C468" s="9" t="s">
        <v>36</v>
      </c>
      <c r="D468" s="9">
        <f>VLOOKUP(B468,'HASIL REKAP OPNAME 2'!$B$2:$E$9094,4,0)</f>
        <v>6</v>
      </c>
      <c r="E468" s="9">
        <v>0</v>
      </c>
      <c r="F468" s="9" t="s">
        <v>11</v>
      </c>
      <c r="G468" s="9" t="s">
        <v>835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25" customHeight="1" x14ac:dyDescent="0.25">
      <c r="A469" s="6" t="s">
        <v>419</v>
      </c>
      <c r="B469" s="10">
        <v>101428</v>
      </c>
      <c r="C469" s="9" t="s">
        <v>36</v>
      </c>
      <c r="D469" s="9">
        <f>VLOOKUP(B469,'HASIL REKAP OPNAME 2'!$B$2:$E$9094,4,0)</f>
        <v>9</v>
      </c>
      <c r="E469" s="9">
        <v>0</v>
      </c>
      <c r="F469" s="9" t="s">
        <v>11</v>
      </c>
      <c r="G469" s="9" t="s">
        <v>835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25" customHeight="1" x14ac:dyDescent="0.25">
      <c r="A470" s="6" t="s">
        <v>420</v>
      </c>
      <c r="B470" s="10">
        <v>101429</v>
      </c>
      <c r="C470" s="9" t="s">
        <v>36</v>
      </c>
      <c r="D470" s="9">
        <f>VLOOKUP(B470,'HASIL REKAP OPNAME 2'!$B$2:$E$9094,4,0)</f>
        <v>3</v>
      </c>
      <c r="E470" s="9">
        <v>0</v>
      </c>
      <c r="F470" s="9" t="s">
        <v>11</v>
      </c>
      <c r="G470" s="9" t="s">
        <v>835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25" customHeight="1" x14ac:dyDescent="0.25">
      <c r="A471" s="6" t="s">
        <v>421</v>
      </c>
      <c r="B471" s="10">
        <v>102685</v>
      </c>
      <c r="C471" s="9" t="s">
        <v>36</v>
      </c>
      <c r="D471" s="9">
        <f>VLOOKUP(B471,'HASIL REKAP OPNAME 2'!$B$2:$E$9094,4,0)</f>
        <v>4</v>
      </c>
      <c r="E471" s="9">
        <v>0</v>
      </c>
      <c r="F471" s="9" t="s">
        <v>11</v>
      </c>
      <c r="G471" s="9" t="s">
        <v>835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25" customHeight="1" x14ac:dyDescent="0.25">
      <c r="A472" s="6" t="s">
        <v>422</v>
      </c>
      <c r="B472" s="10">
        <v>101430</v>
      </c>
      <c r="C472" s="9" t="s">
        <v>36</v>
      </c>
      <c r="D472" s="9">
        <f>VLOOKUP(B472,'HASIL REKAP OPNAME 2'!$B$2:$E$9094,4,0)</f>
        <v>6</v>
      </c>
      <c r="E472" s="9">
        <v>0</v>
      </c>
      <c r="F472" s="9" t="s">
        <v>11</v>
      </c>
      <c r="G472" s="9" t="s">
        <v>835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25" customHeight="1" x14ac:dyDescent="0.25">
      <c r="A473" s="6" t="s">
        <v>423</v>
      </c>
      <c r="B473" s="10">
        <v>101431</v>
      </c>
      <c r="C473" s="9" t="s">
        <v>36</v>
      </c>
      <c r="D473" s="9">
        <f>VLOOKUP(B473,'HASIL REKAP OPNAME 2'!$B$2:$E$9094,4,0)</f>
        <v>6</v>
      </c>
      <c r="E473" s="9">
        <v>0</v>
      </c>
      <c r="F473" s="9" t="s">
        <v>11</v>
      </c>
      <c r="G473" s="9" t="s">
        <v>835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25" customHeight="1" x14ac:dyDescent="0.25">
      <c r="A474" s="6" t="s">
        <v>424</v>
      </c>
      <c r="B474" s="10">
        <v>102687</v>
      </c>
      <c r="C474" s="9" t="s">
        <v>36</v>
      </c>
      <c r="D474" s="9">
        <f>VLOOKUP(B474,'HASIL REKAP OPNAME 2'!$B$2:$E$9094,4,0)</f>
        <v>5</v>
      </c>
      <c r="E474" s="9">
        <v>0</v>
      </c>
      <c r="F474" s="9" t="s">
        <v>11</v>
      </c>
      <c r="G474" s="9" t="s">
        <v>835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25" customHeight="1" x14ac:dyDescent="0.25">
      <c r="A475" s="6" t="s">
        <v>908</v>
      </c>
      <c r="B475" s="10">
        <v>101433</v>
      </c>
      <c r="C475" s="9" t="s">
        <v>36</v>
      </c>
      <c r="D475" s="9">
        <f>VLOOKUP(B475,'HASIL REKAP OPNAME 2'!$B$2:$E$9094,4,0)</f>
        <v>0</v>
      </c>
      <c r="E475" s="9">
        <v>0</v>
      </c>
      <c r="F475" s="9" t="s">
        <v>11</v>
      </c>
      <c r="G475" s="9" t="s">
        <v>838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25" customHeight="1" x14ac:dyDescent="0.25">
      <c r="A476" s="6" t="s">
        <v>425</v>
      </c>
      <c r="B476" s="10">
        <v>102689</v>
      </c>
      <c r="C476" s="9" t="s">
        <v>36</v>
      </c>
      <c r="D476" s="9">
        <f>VLOOKUP(B476,'HASIL REKAP OPNAME 2'!$B$2:$E$9094,4,0)</f>
        <v>7</v>
      </c>
      <c r="E476" s="9">
        <v>0</v>
      </c>
      <c r="F476" s="9" t="s">
        <v>11</v>
      </c>
      <c r="G476" s="9" t="s">
        <v>835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25" customHeight="1" x14ac:dyDescent="0.25">
      <c r="A477" s="6" t="s">
        <v>426</v>
      </c>
      <c r="B477" s="10">
        <v>101434</v>
      </c>
      <c r="C477" s="9" t="s">
        <v>36</v>
      </c>
      <c r="D477" s="9">
        <f>VLOOKUP(B477,'HASIL REKAP OPNAME 2'!$B$2:$E$9094,4,0)</f>
        <v>106</v>
      </c>
      <c r="E477" s="9">
        <v>0</v>
      </c>
      <c r="F477" s="9" t="s">
        <v>11</v>
      </c>
      <c r="G477" s="9" t="s">
        <v>835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25" customHeight="1" x14ac:dyDescent="0.25">
      <c r="A478" s="6" t="s">
        <v>427</v>
      </c>
      <c r="B478" s="10">
        <v>102690</v>
      </c>
      <c r="C478" s="9" t="s">
        <v>36</v>
      </c>
      <c r="D478" s="9">
        <f>VLOOKUP(B478,'HASIL REKAP OPNAME 2'!$B$2:$E$9094,4,0)</f>
        <v>10</v>
      </c>
      <c r="E478" s="9">
        <v>0</v>
      </c>
      <c r="F478" s="9" t="s">
        <v>11</v>
      </c>
      <c r="G478" s="9" t="s">
        <v>835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25" customHeight="1" x14ac:dyDescent="0.25">
      <c r="A479" s="6" t="s">
        <v>428</v>
      </c>
      <c r="B479" s="10">
        <v>101435</v>
      </c>
      <c r="C479" s="9" t="s">
        <v>36</v>
      </c>
      <c r="D479" s="9">
        <f>VLOOKUP(B479,'HASIL REKAP OPNAME 2'!$B$2:$E$9094,4,0)</f>
        <v>2</v>
      </c>
      <c r="E479" s="9">
        <f>VLOOKUP(B479,'Penyesuaian Persediaan - ARU'!$B$2:$G$813,6,0)</f>
        <v>20400</v>
      </c>
      <c r="F479" s="9" t="s">
        <v>11</v>
      </c>
      <c r="G479" s="9" t="s">
        <v>838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25" customHeight="1" x14ac:dyDescent="0.25">
      <c r="A480" s="6" t="s">
        <v>429</v>
      </c>
      <c r="B480" s="10">
        <v>102691</v>
      </c>
      <c r="C480" s="9" t="s">
        <v>36</v>
      </c>
      <c r="D480" s="9">
        <f>VLOOKUP(B480,'HASIL REKAP OPNAME 2'!$B$2:$E$9094,4,0)</f>
        <v>8</v>
      </c>
      <c r="E480" s="9">
        <v>0</v>
      </c>
      <c r="F480" s="9" t="s">
        <v>11</v>
      </c>
      <c r="G480" s="9" t="s">
        <v>835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25" customHeight="1" x14ac:dyDescent="0.25">
      <c r="A481" s="6" t="s">
        <v>430</v>
      </c>
      <c r="B481" s="10">
        <v>101436</v>
      </c>
      <c r="C481" s="9" t="s">
        <v>36</v>
      </c>
      <c r="D481" s="9">
        <f>VLOOKUP(B481,'HASIL REKAP OPNAME 2'!$B$2:$E$9094,4,0)</f>
        <v>4</v>
      </c>
      <c r="E481" s="9">
        <v>0</v>
      </c>
      <c r="F481" s="9" t="s">
        <v>11</v>
      </c>
      <c r="G481" s="9" t="s">
        <v>835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25" customHeight="1" x14ac:dyDescent="0.25">
      <c r="A482" s="6" t="s">
        <v>431</v>
      </c>
      <c r="B482" s="10">
        <v>102692</v>
      </c>
      <c r="C482" s="9" t="s">
        <v>36</v>
      </c>
      <c r="D482" s="9">
        <f>VLOOKUP(B482,'HASIL REKAP OPNAME 2'!$B$2:$E$9094,4,0)</f>
        <v>5</v>
      </c>
      <c r="E482" s="9">
        <v>0</v>
      </c>
      <c r="F482" s="9" t="s">
        <v>11</v>
      </c>
      <c r="G482" s="9" t="s">
        <v>835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25" customHeight="1" x14ac:dyDescent="0.25">
      <c r="A483" s="6" t="s">
        <v>909</v>
      </c>
      <c r="B483" s="10">
        <v>101437</v>
      </c>
      <c r="C483" s="9" t="s">
        <v>36</v>
      </c>
      <c r="D483" s="9">
        <f>VLOOKUP(B483,'HASIL REKAP OPNAME 2'!$B$2:$E$9094,4,0)</f>
        <v>0</v>
      </c>
      <c r="E483" s="9">
        <v>0</v>
      </c>
      <c r="F483" s="9" t="s">
        <v>11</v>
      </c>
      <c r="G483" s="9" t="s">
        <v>838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25" customHeight="1" x14ac:dyDescent="0.25">
      <c r="A484" s="6" t="s">
        <v>432</v>
      </c>
      <c r="B484" s="10">
        <v>102693</v>
      </c>
      <c r="C484" s="9" t="s">
        <v>36</v>
      </c>
      <c r="D484" s="9">
        <f>VLOOKUP(B484,'HASIL REKAP OPNAME 2'!$B$2:$E$9094,4,0)</f>
        <v>12</v>
      </c>
      <c r="E484" s="9">
        <v>0</v>
      </c>
      <c r="F484" s="9" t="s">
        <v>11</v>
      </c>
      <c r="G484" s="9" t="s">
        <v>835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25" customHeight="1" x14ac:dyDescent="0.25">
      <c r="A485" s="6" t="s">
        <v>433</v>
      </c>
      <c r="B485" s="10">
        <v>101438</v>
      </c>
      <c r="C485" s="9" t="s">
        <v>36</v>
      </c>
      <c r="D485" s="9">
        <f>VLOOKUP(B485,'HASIL REKAP OPNAME 2'!$B$2:$E$9094,4,0)</f>
        <v>20</v>
      </c>
      <c r="E485" s="9">
        <v>0</v>
      </c>
      <c r="F485" s="9" t="s">
        <v>11</v>
      </c>
      <c r="G485" s="9" t="s">
        <v>835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25" customHeight="1" x14ac:dyDescent="0.25">
      <c r="A486" s="6" t="s">
        <v>910</v>
      </c>
      <c r="B486" s="10">
        <v>101439</v>
      </c>
      <c r="C486" s="9" t="s">
        <v>36</v>
      </c>
      <c r="D486" s="9">
        <f>VLOOKUP(B486,'HASIL REKAP OPNAME 2'!$B$2:$E$9094,4,0)</f>
        <v>0</v>
      </c>
      <c r="E486" s="9">
        <v>0</v>
      </c>
      <c r="F486" s="9" t="s">
        <v>11</v>
      </c>
      <c r="G486" s="9" t="s">
        <v>838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25" customHeight="1" x14ac:dyDescent="0.25">
      <c r="A487" s="6" t="s">
        <v>434</v>
      </c>
      <c r="B487" s="10">
        <v>101440</v>
      </c>
      <c r="C487" s="9" t="s">
        <v>36</v>
      </c>
      <c r="D487" s="9">
        <f>VLOOKUP(B487,'HASIL REKAP OPNAME 2'!$B$2:$E$9094,4,0)</f>
        <v>37</v>
      </c>
      <c r="E487" s="9">
        <v>0</v>
      </c>
      <c r="F487" s="9" t="s">
        <v>11</v>
      </c>
      <c r="G487" s="9" t="s">
        <v>835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25" customHeight="1" x14ac:dyDescent="0.25">
      <c r="A488" s="6" t="s">
        <v>435</v>
      </c>
      <c r="B488" s="10">
        <v>102696</v>
      </c>
      <c r="C488" s="9" t="s">
        <v>36</v>
      </c>
      <c r="D488" s="9">
        <f>VLOOKUP(B488,'HASIL REKAP OPNAME 2'!$B$2:$E$9094,4,0)</f>
        <v>26</v>
      </c>
      <c r="E488" s="9">
        <v>0</v>
      </c>
      <c r="F488" s="9" t="s">
        <v>11</v>
      </c>
      <c r="G488" s="9" t="s">
        <v>835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25" customHeight="1" x14ac:dyDescent="0.25">
      <c r="A489" s="6" t="s">
        <v>911</v>
      </c>
      <c r="B489" s="10">
        <v>101441</v>
      </c>
      <c r="C489" s="9" t="s">
        <v>36</v>
      </c>
      <c r="D489" s="9">
        <f>VLOOKUP(B489,'HASIL REKAP OPNAME 2'!$B$2:$E$9094,4,0)</f>
        <v>0</v>
      </c>
      <c r="E489" s="9">
        <v>0</v>
      </c>
      <c r="F489" s="9" t="s">
        <v>11</v>
      </c>
      <c r="G489" s="9" t="s">
        <v>838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25" customHeight="1" x14ac:dyDescent="0.25">
      <c r="A490" s="6" t="s">
        <v>436</v>
      </c>
      <c r="B490" s="10">
        <v>102697</v>
      </c>
      <c r="C490" s="9" t="s">
        <v>36</v>
      </c>
      <c r="D490" s="9">
        <f>VLOOKUP(B490,'HASIL REKAP OPNAME 2'!$B$2:$E$9094,4,0)</f>
        <v>1</v>
      </c>
      <c r="E490" s="9">
        <v>0</v>
      </c>
      <c r="F490" s="9" t="s">
        <v>11</v>
      </c>
      <c r="G490" s="9" t="s">
        <v>835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25" customHeight="1" x14ac:dyDescent="0.25">
      <c r="A491" s="6" t="s">
        <v>437</v>
      </c>
      <c r="B491" s="10">
        <v>101442</v>
      </c>
      <c r="C491" s="9" t="s">
        <v>36</v>
      </c>
      <c r="D491" s="9">
        <f>VLOOKUP(B491,'HASIL REKAP OPNAME 2'!$B$2:$E$9094,4,0)</f>
        <v>169</v>
      </c>
      <c r="E491" s="9">
        <v>0</v>
      </c>
      <c r="F491" s="9" t="s">
        <v>11</v>
      </c>
      <c r="G491" s="9" t="s">
        <v>835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25" customHeight="1" x14ac:dyDescent="0.25">
      <c r="A492" s="6" t="s">
        <v>438</v>
      </c>
      <c r="B492" s="10">
        <v>101443</v>
      </c>
      <c r="C492" s="9" t="s">
        <v>36</v>
      </c>
      <c r="D492" s="9">
        <f>VLOOKUP(B492,'HASIL REKAP OPNAME 2'!$B$2:$E$9094,4,0)</f>
        <v>139</v>
      </c>
      <c r="E492" s="9">
        <v>0</v>
      </c>
      <c r="F492" s="9" t="s">
        <v>11</v>
      </c>
      <c r="G492" s="9" t="s">
        <v>835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25" customHeight="1" x14ac:dyDescent="0.25">
      <c r="A493" s="6" t="s">
        <v>439</v>
      </c>
      <c r="B493" s="10">
        <v>102699</v>
      </c>
      <c r="C493" s="9" t="s">
        <v>36</v>
      </c>
      <c r="D493" s="9">
        <f>VLOOKUP(B493,'HASIL REKAP OPNAME 2'!$B$2:$E$9094,4,0)</f>
        <v>11</v>
      </c>
      <c r="E493" s="9">
        <v>0</v>
      </c>
      <c r="F493" s="9" t="s">
        <v>11</v>
      </c>
      <c r="G493" s="9" t="s">
        <v>835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25" customHeight="1" x14ac:dyDescent="0.25">
      <c r="A494" s="6" t="s">
        <v>440</v>
      </c>
      <c r="B494" s="10">
        <v>101447</v>
      </c>
      <c r="C494" s="9" t="s">
        <v>36</v>
      </c>
      <c r="D494" s="9">
        <f>VLOOKUP(B494,'HASIL REKAP OPNAME 2'!$B$2:$E$9094,4,0)</f>
        <v>99</v>
      </c>
      <c r="E494" s="9">
        <v>0</v>
      </c>
      <c r="F494" s="9" t="s">
        <v>11</v>
      </c>
      <c r="G494" s="9" t="s">
        <v>835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25" customHeight="1" x14ac:dyDescent="0.25">
      <c r="A495" s="6" t="s">
        <v>441</v>
      </c>
      <c r="B495" s="10">
        <v>102701</v>
      </c>
      <c r="C495" s="9" t="s">
        <v>36</v>
      </c>
      <c r="D495" s="9">
        <f>VLOOKUP(B495,'HASIL REKAP OPNAME 2'!$B$2:$E$9094,4,0)</f>
        <v>20</v>
      </c>
      <c r="E495" s="9">
        <v>0</v>
      </c>
      <c r="F495" s="9" t="s">
        <v>11</v>
      </c>
      <c r="G495" s="9" t="s">
        <v>835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25" customHeight="1" x14ac:dyDescent="0.25">
      <c r="A496" s="6" t="s">
        <v>442</v>
      </c>
      <c r="B496" s="10">
        <v>101448</v>
      </c>
      <c r="C496" s="9" t="s">
        <v>36</v>
      </c>
      <c r="D496" s="9">
        <f>VLOOKUP(B496,'HASIL REKAP OPNAME 2'!$B$2:$E$9094,4,0)</f>
        <v>38</v>
      </c>
      <c r="E496" s="9">
        <v>0</v>
      </c>
      <c r="F496" s="9" t="s">
        <v>11</v>
      </c>
      <c r="G496" s="9" t="s">
        <v>835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25" customHeight="1" x14ac:dyDescent="0.25">
      <c r="A497" s="6" t="s">
        <v>443</v>
      </c>
      <c r="B497" s="10">
        <v>102702</v>
      </c>
      <c r="C497" s="9" t="s">
        <v>36</v>
      </c>
      <c r="D497" s="9">
        <f>VLOOKUP(B497,'HASIL REKAP OPNAME 2'!$B$2:$E$9094,4,0)</f>
        <v>10</v>
      </c>
      <c r="E497" s="9">
        <v>0</v>
      </c>
      <c r="F497" s="9" t="s">
        <v>11</v>
      </c>
      <c r="G497" s="9" t="s">
        <v>835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25" customHeight="1" x14ac:dyDescent="0.25">
      <c r="A498" s="6" t="s">
        <v>444</v>
      </c>
      <c r="B498" s="10">
        <v>102704</v>
      </c>
      <c r="C498" s="9" t="s">
        <v>36</v>
      </c>
      <c r="D498" s="9">
        <f>VLOOKUP(B498,'HASIL REKAP OPNAME 2'!$B$2:$E$9094,4,0)</f>
        <v>2</v>
      </c>
      <c r="E498" s="9">
        <v>0</v>
      </c>
      <c r="F498" s="9" t="s">
        <v>11</v>
      </c>
      <c r="G498" s="9" t="s">
        <v>835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25" customHeight="1" x14ac:dyDescent="0.25">
      <c r="A499" s="6" t="s">
        <v>445</v>
      </c>
      <c r="B499" s="10">
        <v>102705</v>
      </c>
      <c r="C499" s="9" t="s">
        <v>36</v>
      </c>
      <c r="D499" s="9">
        <f>VLOOKUP(B499,'HASIL REKAP OPNAME 2'!$B$2:$E$9094,4,0)</f>
        <v>6</v>
      </c>
      <c r="E499" s="9">
        <v>0</v>
      </c>
      <c r="F499" s="9" t="s">
        <v>11</v>
      </c>
      <c r="G499" s="9" t="s">
        <v>835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25" customHeight="1" x14ac:dyDescent="0.25">
      <c r="A500" s="6" t="s">
        <v>446</v>
      </c>
      <c r="B500" s="10">
        <v>101450</v>
      </c>
      <c r="C500" s="9" t="s">
        <v>10</v>
      </c>
      <c r="D500" s="9">
        <f>VLOOKUP(B500,'HASIL REKAP OPNAME 2'!$B$2:$E$9094,4,0)</f>
        <v>23</v>
      </c>
      <c r="E500" s="9">
        <v>0</v>
      </c>
      <c r="F500" s="9" t="s">
        <v>11</v>
      </c>
      <c r="G500" s="9" t="s">
        <v>835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25" customHeight="1" x14ac:dyDescent="0.25">
      <c r="A501" s="6" t="s">
        <v>447</v>
      </c>
      <c r="B501" s="10">
        <v>102707</v>
      </c>
      <c r="C501" s="9" t="s">
        <v>10</v>
      </c>
      <c r="D501" s="9">
        <f>VLOOKUP(B501,'HASIL REKAP OPNAME 2'!$B$2:$E$9094,4,0)</f>
        <v>15</v>
      </c>
      <c r="E501" s="9">
        <v>0</v>
      </c>
      <c r="F501" s="9" t="s">
        <v>11</v>
      </c>
      <c r="G501" s="9" t="s">
        <v>835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25" customHeight="1" x14ac:dyDescent="0.25">
      <c r="A502" s="6" t="s">
        <v>448</v>
      </c>
      <c r="B502" s="10">
        <v>101452</v>
      </c>
      <c r="C502" s="9" t="s">
        <v>10</v>
      </c>
      <c r="D502" s="9">
        <f>VLOOKUP(B502,'HASIL REKAP OPNAME 2'!$B$2:$E$9094,4,0)</f>
        <v>63</v>
      </c>
      <c r="E502" s="9">
        <v>0</v>
      </c>
      <c r="F502" s="9" t="s">
        <v>11</v>
      </c>
      <c r="G502" s="9" t="s">
        <v>835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25" customHeight="1" x14ac:dyDescent="0.25">
      <c r="A503" s="6" t="s">
        <v>449</v>
      </c>
      <c r="B503" s="10">
        <v>101453</v>
      </c>
      <c r="C503" s="9" t="s">
        <v>10</v>
      </c>
      <c r="D503" s="9">
        <f>VLOOKUP(B503,'HASIL REKAP OPNAME 2'!$B$2:$E$9094,4,0)</f>
        <v>19</v>
      </c>
      <c r="E503" s="9">
        <f>VLOOKUP(B503,'Penyesuaian Persediaan - ARU'!$B$2:$G$813,6,0)</f>
        <v>28000</v>
      </c>
      <c r="F503" s="9" t="s">
        <v>11</v>
      </c>
      <c r="G503" s="9" t="s">
        <v>838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25" customHeight="1" x14ac:dyDescent="0.25">
      <c r="A504" s="6" t="s">
        <v>450</v>
      </c>
      <c r="B504" s="10">
        <v>102709</v>
      </c>
      <c r="C504" s="9" t="s">
        <v>10</v>
      </c>
      <c r="D504" s="9">
        <f>VLOOKUP(B504,'HASIL REKAP OPNAME 2'!$B$2:$E$9094,4,0)</f>
        <v>15</v>
      </c>
      <c r="E504" s="9">
        <v>0</v>
      </c>
      <c r="F504" s="9" t="s">
        <v>11</v>
      </c>
      <c r="G504" s="9" t="s">
        <v>835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25" customHeight="1" x14ac:dyDescent="0.25">
      <c r="A505" s="6" t="s">
        <v>451</v>
      </c>
      <c r="B505" s="10">
        <v>101454</v>
      </c>
      <c r="C505" s="9" t="s">
        <v>10</v>
      </c>
      <c r="D505" s="9">
        <f>VLOOKUP(B505,'HASIL REKAP OPNAME 2'!$B$2:$E$9094,4,0)</f>
        <v>24</v>
      </c>
      <c r="E505" s="9">
        <v>0</v>
      </c>
      <c r="F505" s="9" t="s">
        <v>11</v>
      </c>
      <c r="G505" s="9" t="s">
        <v>835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25" customHeight="1" x14ac:dyDescent="0.25">
      <c r="A506" s="6" t="s">
        <v>452</v>
      </c>
      <c r="B506" s="10">
        <v>101455</v>
      </c>
      <c r="C506" s="9" t="s">
        <v>10</v>
      </c>
      <c r="D506" s="9">
        <f>VLOOKUP(B506,'HASIL REKAP OPNAME 2'!$B$2:$E$9094,4,0)</f>
        <v>2</v>
      </c>
      <c r="E506" s="9">
        <f>VLOOKUP(B506,'Penyesuaian Persediaan - ARU'!$B$2:$G$813,6,0)</f>
        <v>28000</v>
      </c>
      <c r="F506" s="9" t="s">
        <v>11</v>
      </c>
      <c r="G506" s="9" t="s">
        <v>838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25" customHeight="1" x14ac:dyDescent="0.25">
      <c r="A507" s="6" t="s">
        <v>453</v>
      </c>
      <c r="B507" s="10">
        <v>102711</v>
      </c>
      <c r="C507" s="9" t="s">
        <v>10</v>
      </c>
      <c r="D507" s="9">
        <f>VLOOKUP(B507,'HASIL REKAP OPNAME 2'!$B$2:$E$9094,4,0)</f>
        <v>5</v>
      </c>
      <c r="E507" s="9">
        <v>0</v>
      </c>
      <c r="F507" s="9" t="s">
        <v>11</v>
      </c>
      <c r="G507" s="9" t="s">
        <v>835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25" customHeight="1" x14ac:dyDescent="0.25">
      <c r="A508" s="6" t="s">
        <v>454</v>
      </c>
      <c r="B508" s="10">
        <v>101470</v>
      </c>
      <c r="C508" s="9" t="s">
        <v>42</v>
      </c>
      <c r="D508" s="9">
        <f>VLOOKUP(B508,'HASIL REKAP OPNAME 2'!$B$2:$E$9094,4,0)</f>
        <v>556</v>
      </c>
      <c r="E508" s="9">
        <v>0</v>
      </c>
      <c r="F508" s="9" t="s">
        <v>11</v>
      </c>
      <c r="G508" s="9" t="s">
        <v>835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25" customHeight="1" x14ac:dyDescent="0.25">
      <c r="A509" s="6" t="s">
        <v>455</v>
      </c>
      <c r="B509" s="10">
        <v>101474</v>
      </c>
      <c r="C509" s="9" t="s">
        <v>36</v>
      </c>
      <c r="D509" s="9">
        <f>VLOOKUP(B509,'HASIL REKAP OPNAME 2'!$B$2:$E$9094,4,0)</f>
        <v>138</v>
      </c>
      <c r="E509" s="9">
        <v>0</v>
      </c>
      <c r="F509" s="9" t="s">
        <v>11</v>
      </c>
      <c r="G509" s="9" t="s">
        <v>835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25" customHeight="1" x14ac:dyDescent="0.25">
      <c r="A510" s="6" t="s">
        <v>456</v>
      </c>
      <c r="B510" s="10">
        <v>102731</v>
      </c>
      <c r="C510" s="9" t="s">
        <v>36</v>
      </c>
      <c r="D510" s="9">
        <f>VLOOKUP(B510,'HASIL REKAP OPNAME 2'!$B$2:$E$9094,4,0)</f>
        <v>69</v>
      </c>
      <c r="E510" s="9">
        <v>0</v>
      </c>
      <c r="F510" s="9" t="s">
        <v>11</v>
      </c>
      <c r="G510" s="9" t="s">
        <v>835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25" customHeight="1" x14ac:dyDescent="0.25">
      <c r="A511" s="6" t="s">
        <v>457</v>
      </c>
      <c r="B511" s="10">
        <v>101475</v>
      </c>
      <c r="C511" s="9" t="s">
        <v>36</v>
      </c>
      <c r="D511" s="9">
        <f>VLOOKUP(B511,'HASIL REKAP OPNAME 2'!$B$2:$E$9094,4,0)</f>
        <v>611</v>
      </c>
      <c r="E511" s="9">
        <v>0</v>
      </c>
      <c r="F511" s="9" t="s">
        <v>11</v>
      </c>
      <c r="G511" s="9" t="s">
        <v>835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25" customHeight="1" x14ac:dyDescent="0.25">
      <c r="A512" s="6" t="s">
        <v>458</v>
      </c>
      <c r="B512" s="10">
        <v>101477</v>
      </c>
      <c r="C512" s="9" t="s">
        <v>36</v>
      </c>
      <c r="D512" s="9">
        <f>VLOOKUP(B512,'HASIL REKAP OPNAME 2'!$B$2:$E$9094,4,0)</f>
        <v>5</v>
      </c>
      <c r="E512" s="9">
        <f>VLOOKUP(B512,'Penyesuaian Persediaan - ARU'!$B$2:$G$813,6,0)</f>
        <v>25008</v>
      </c>
      <c r="F512" s="9" t="s">
        <v>11</v>
      </c>
      <c r="G512" s="9" t="s">
        <v>838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25" customHeight="1" x14ac:dyDescent="0.25">
      <c r="A513" s="6" t="s">
        <v>459</v>
      </c>
      <c r="B513" s="10">
        <v>102734</v>
      </c>
      <c r="C513" s="9" t="s">
        <v>36</v>
      </c>
      <c r="D513" s="9">
        <f>VLOOKUP(B513,'HASIL REKAP OPNAME 2'!$B$2:$E$9094,4,0)</f>
        <v>12</v>
      </c>
      <c r="E513" s="9">
        <v>0</v>
      </c>
      <c r="F513" s="9" t="s">
        <v>11</v>
      </c>
      <c r="G513" s="9" t="s">
        <v>835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25" customHeight="1" x14ac:dyDescent="0.25">
      <c r="A514" s="6" t="s">
        <v>460</v>
      </c>
      <c r="B514" s="10">
        <v>101482</v>
      </c>
      <c r="C514" s="9" t="s">
        <v>36</v>
      </c>
      <c r="D514" s="9">
        <f>VLOOKUP(B514,'HASIL REKAP OPNAME 2'!$B$2:$E$9094,4,0)</f>
        <v>13</v>
      </c>
      <c r="E514" s="9">
        <v>0</v>
      </c>
      <c r="F514" s="9" t="s">
        <v>11</v>
      </c>
      <c r="G514" s="9" t="s">
        <v>835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25" customHeight="1" x14ac:dyDescent="0.25">
      <c r="A515" s="6" t="s">
        <v>461</v>
      </c>
      <c r="B515" s="10">
        <v>102739</v>
      </c>
      <c r="C515" s="9" t="s">
        <v>36</v>
      </c>
      <c r="D515" s="9">
        <f>VLOOKUP(B515,'HASIL REKAP OPNAME 2'!$B$2:$E$9094,4,0)</f>
        <v>6</v>
      </c>
      <c r="E515" s="9">
        <v>0</v>
      </c>
      <c r="F515" s="9" t="s">
        <v>11</v>
      </c>
      <c r="G515" s="9" t="s">
        <v>835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25" customHeight="1" x14ac:dyDescent="0.25">
      <c r="A516" s="6" t="s">
        <v>912</v>
      </c>
      <c r="B516" s="10">
        <v>101484</v>
      </c>
      <c r="C516" s="9" t="s">
        <v>36</v>
      </c>
      <c r="D516" s="9">
        <f>VLOOKUP(B516,'HASIL REKAP OPNAME 2'!$B$2:$E$9094,4,0)</f>
        <v>0</v>
      </c>
      <c r="E516" s="9">
        <v>0</v>
      </c>
      <c r="F516" s="9" t="s">
        <v>11</v>
      </c>
      <c r="G516" s="9" t="s">
        <v>838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25" customHeight="1" x14ac:dyDescent="0.25">
      <c r="A517" s="6" t="s">
        <v>462</v>
      </c>
      <c r="B517" s="10">
        <v>102741</v>
      </c>
      <c r="C517" s="9" t="s">
        <v>36</v>
      </c>
      <c r="D517" s="9">
        <f>VLOOKUP(B517,'HASIL REKAP OPNAME 2'!$B$2:$E$9094,4,0)</f>
        <v>12</v>
      </c>
      <c r="E517" s="9">
        <v>0</v>
      </c>
      <c r="F517" s="9" t="s">
        <v>11</v>
      </c>
      <c r="G517" s="9" t="s">
        <v>835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25" customHeight="1" x14ac:dyDescent="0.25">
      <c r="A518" s="6" t="s">
        <v>463</v>
      </c>
      <c r="B518" s="10">
        <v>101486</v>
      </c>
      <c r="C518" s="9" t="s">
        <v>36</v>
      </c>
      <c r="D518" s="9">
        <f>VLOOKUP(B518,'HASIL REKAP OPNAME 2'!$B$2:$E$9094,4,0)</f>
        <v>236</v>
      </c>
      <c r="E518" s="9">
        <v>0</v>
      </c>
      <c r="F518" s="9" t="s">
        <v>11</v>
      </c>
      <c r="G518" s="9" t="s">
        <v>835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25" customHeight="1" x14ac:dyDescent="0.25">
      <c r="A519" s="6" t="s">
        <v>464</v>
      </c>
      <c r="B519" s="10">
        <v>102745</v>
      </c>
      <c r="C519" s="9" t="s">
        <v>36</v>
      </c>
      <c r="D519" s="9">
        <f>VLOOKUP(B519,'HASIL REKAP OPNAME 2'!$B$2:$E$9094,4,0)</f>
        <v>25</v>
      </c>
      <c r="E519" s="9">
        <v>0</v>
      </c>
      <c r="F519" s="9" t="s">
        <v>11</v>
      </c>
      <c r="G519" s="9" t="s">
        <v>835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25" customHeight="1" x14ac:dyDescent="0.25">
      <c r="A520" s="6" t="s">
        <v>465</v>
      </c>
      <c r="B520" s="10">
        <v>102746</v>
      </c>
      <c r="C520" s="9" t="s">
        <v>36</v>
      </c>
      <c r="D520" s="9">
        <f>VLOOKUP(B520,'HASIL REKAP OPNAME 2'!$B$2:$E$9094,4,0)</f>
        <v>9</v>
      </c>
      <c r="E520" s="9">
        <v>0</v>
      </c>
      <c r="F520" s="9" t="s">
        <v>11</v>
      </c>
      <c r="G520" s="9" t="s">
        <v>835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25" customHeight="1" x14ac:dyDescent="0.25">
      <c r="A521" s="6" t="s">
        <v>466</v>
      </c>
      <c r="B521" s="10">
        <v>101490</v>
      </c>
      <c r="C521" s="9" t="s">
        <v>36</v>
      </c>
      <c r="D521" s="9">
        <f>VLOOKUP(B521,'HASIL REKAP OPNAME 2'!$B$2:$E$9094,4,0)</f>
        <v>454</v>
      </c>
      <c r="E521" s="9">
        <v>0</v>
      </c>
      <c r="F521" s="9" t="s">
        <v>11</v>
      </c>
      <c r="G521" s="9" t="s">
        <v>835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25" customHeight="1" x14ac:dyDescent="0.25">
      <c r="A522" s="6" t="s">
        <v>467</v>
      </c>
      <c r="B522" s="10">
        <v>102747</v>
      </c>
      <c r="C522" s="9" t="s">
        <v>36</v>
      </c>
      <c r="D522" s="9">
        <f>VLOOKUP(B522,'HASIL REKAP OPNAME 2'!$B$2:$E$9094,4,0)</f>
        <v>4</v>
      </c>
      <c r="E522" s="9">
        <v>0</v>
      </c>
      <c r="F522" s="9" t="s">
        <v>11</v>
      </c>
      <c r="G522" s="9" t="s">
        <v>835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25" customHeight="1" x14ac:dyDescent="0.25">
      <c r="A523" s="6" t="s">
        <v>468</v>
      </c>
      <c r="B523" s="10">
        <v>102748</v>
      </c>
      <c r="C523" s="9" t="s">
        <v>36</v>
      </c>
      <c r="D523" s="9">
        <f>VLOOKUP(B523,'HASIL REKAP OPNAME 2'!$B$2:$E$9094,4,0)</f>
        <v>2</v>
      </c>
      <c r="E523" s="9">
        <v>0</v>
      </c>
      <c r="F523" s="9" t="s">
        <v>11</v>
      </c>
      <c r="G523" s="9" t="s">
        <v>835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25" customHeight="1" x14ac:dyDescent="0.25">
      <c r="A524" s="6" t="s">
        <v>469</v>
      </c>
      <c r="B524" s="10">
        <v>101492</v>
      </c>
      <c r="C524" s="9" t="s">
        <v>36</v>
      </c>
      <c r="D524" s="9">
        <f>VLOOKUP(B524,'HASIL REKAP OPNAME 2'!$B$2:$E$9094,4,0)</f>
        <v>2869</v>
      </c>
      <c r="E524" s="9">
        <v>0</v>
      </c>
      <c r="F524" s="9" t="s">
        <v>11</v>
      </c>
      <c r="G524" s="9" t="s">
        <v>835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25" customHeight="1" x14ac:dyDescent="0.25">
      <c r="A525" s="6" t="s">
        <v>470</v>
      </c>
      <c r="B525" s="10">
        <v>102749</v>
      </c>
      <c r="C525" s="9" t="s">
        <v>36</v>
      </c>
      <c r="D525" s="9">
        <f>VLOOKUP(B525,'HASIL REKAP OPNAME 2'!$B$2:$E$9094,4,0)</f>
        <v>4</v>
      </c>
      <c r="E525" s="9">
        <v>0</v>
      </c>
      <c r="F525" s="9" t="s">
        <v>11</v>
      </c>
      <c r="G525" s="9" t="s">
        <v>835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25" customHeight="1" x14ac:dyDescent="0.25">
      <c r="A526" s="6" t="s">
        <v>471</v>
      </c>
      <c r="B526" s="10">
        <v>101493</v>
      </c>
      <c r="C526" s="9" t="s">
        <v>36</v>
      </c>
      <c r="D526" s="9">
        <f>VLOOKUP(B526,'HASIL REKAP OPNAME 2'!$B$2:$E$9094,4,0)</f>
        <v>1400</v>
      </c>
      <c r="E526" s="9">
        <f>VLOOKUP(B526,'Penyesuaian Persediaan - ARU'!$B$2:$G$813,6,0)</f>
        <v>15000</v>
      </c>
      <c r="F526" s="9" t="s">
        <v>11</v>
      </c>
      <c r="G526" s="9" t="s">
        <v>838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25" customHeight="1" x14ac:dyDescent="0.25">
      <c r="A527" s="6" t="s">
        <v>472</v>
      </c>
      <c r="B527" s="10">
        <v>102750</v>
      </c>
      <c r="C527" s="9" t="s">
        <v>36</v>
      </c>
      <c r="D527" s="9">
        <f>VLOOKUP(B527,'HASIL REKAP OPNAME 2'!$B$2:$E$9094,4,0)</f>
        <v>7</v>
      </c>
      <c r="E527" s="9">
        <v>0</v>
      </c>
      <c r="F527" s="9" t="s">
        <v>11</v>
      </c>
      <c r="G527" s="9" t="s">
        <v>835</v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25" customHeight="1" x14ac:dyDescent="0.25">
      <c r="A528" s="6" t="s">
        <v>473</v>
      </c>
      <c r="B528" s="10">
        <v>102752</v>
      </c>
      <c r="C528" s="9" t="s">
        <v>36</v>
      </c>
      <c r="D528" s="9">
        <f>VLOOKUP(B528,'HASIL REKAP OPNAME 2'!$B$2:$E$9094,4,0)</f>
        <v>6</v>
      </c>
      <c r="E528" s="9">
        <v>0</v>
      </c>
      <c r="F528" s="9" t="s">
        <v>11</v>
      </c>
      <c r="G528" s="9" t="s">
        <v>835</v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25" customHeight="1" x14ac:dyDescent="0.25">
      <c r="A529" s="6" t="s">
        <v>474</v>
      </c>
      <c r="B529" s="10">
        <v>101497</v>
      </c>
      <c r="C529" s="9" t="s">
        <v>36</v>
      </c>
      <c r="D529" s="9">
        <f>VLOOKUP(B529,'HASIL REKAP OPNAME 2'!$B$2:$E$9094,4,0)</f>
        <v>172</v>
      </c>
      <c r="E529" s="9">
        <v>0</v>
      </c>
      <c r="F529" s="9" t="s">
        <v>11</v>
      </c>
      <c r="G529" s="9" t="s">
        <v>835</v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25" customHeight="1" x14ac:dyDescent="0.25">
      <c r="A530" s="6" t="s">
        <v>475</v>
      </c>
      <c r="B530" s="10">
        <v>101498</v>
      </c>
      <c r="C530" s="9" t="s">
        <v>36</v>
      </c>
      <c r="D530" s="9">
        <f>VLOOKUP(B530,'HASIL REKAP OPNAME 2'!$B$2:$E$9094,4,0)</f>
        <v>244</v>
      </c>
      <c r="E530" s="9">
        <v>0</v>
      </c>
      <c r="F530" s="9" t="s">
        <v>11</v>
      </c>
      <c r="G530" s="9" t="s">
        <v>835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25" customHeight="1" x14ac:dyDescent="0.25">
      <c r="A531" s="6" t="s">
        <v>476</v>
      </c>
      <c r="B531" s="10">
        <v>102755</v>
      </c>
      <c r="C531" s="9" t="s">
        <v>36</v>
      </c>
      <c r="D531" s="9">
        <f>VLOOKUP(B531,'HASIL REKAP OPNAME 2'!$B$2:$E$9094,4,0)</f>
        <v>6</v>
      </c>
      <c r="E531" s="9">
        <v>0</v>
      </c>
      <c r="F531" s="9" t="s">
        <v>11</v>
      </c>
      <c r="G531" s="9" t="s">
        <v>835</v>
      </c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25" customHeight="1" x14ac:dyDescent="0.25">
      <c r="A532" s="6" t="s">
        <v>477</v>
      </c>
      <c r="B532" s="10">
        <v>102757</v>
      </c>
      <c r="C532" s="9" t="s">
        <v>36</v>
      </c>
      <c r="D532" s="9">
        <f>VLOOKUP(B532,'HASIL REKAP OPNAME 2'!$B$2:$E$9094,4,0)</f>
        <v>13</v>
      </c>
      <c r="E532" s="9">
        <v>0</v>
      </c>
      <c r="F532" s="9" t="s">
        <v>11</v>
      </c>
      <c r="G532" s="9" t="s">
        <v>835</v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25" customHeight="1" x14ac:dyDescent="0.25">
      <c r="A533" s="6" t="s">
        <v>478</v>
      </c>
      <c r="B533" s="10">
        <v>101502</v>
      </c>
      <c r="C533" s="9" t="s">
        <v>36</v>
      </c>
      <c r="D533" s="9">
        <f>VLOOKUP(B533,'HASIL REKAP OPNAME 2'!$B$2:$E$9094,4,0)</f>
        <v>4</v>
      </c>
      <c r="E533" s="9">
        <v>0</v>
      </c>
      <c r="F533" s="9" t="s">
        <v>11</v>
      </c>
      <c r="G533" s="9" t="s">
        <v>835</v>
      </c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25" customHeight="1" x14ac:dyDescent="0.25">
      <c r="A534" s="6" t="s">
        <v>479</v>
      </c>
      <c r="B534" s="10">
        <v>101504</v>
      </c>
      <c r="C534" s="9" t="s">
        <v>36</v>
      </c>
      <c r="D534" s="9">
        <f>VLOOKUP(B534,'HASIL REKAP OPNAME 2'!$B$2:$E$9094,4,0)</f>
        <v>435</v>
      </c>
      <c r="E534" s="9">
        <v>0</v>
      </c>
      <c r="F534" s="9" t="s">
        <v>11</v>
      </c>
      <c r="G534" s="9" t="s">
        <v>835</v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25" customHeight="1" x14ac:dyDescent="0.25">
      <c r="A535" s="6" t="s">
        <v>480</v>
      </c>
      <c r="B535" s="10">
        <v>101505</v>
      </c>
      <c r="C535" s="9" t="s">
        <v>36</v>
      </c>
      <c r="D535" s="9">
        <f>VLOOKUP(B535,'HASIL REKAP OPNAME 2'!$B$2:$E$9094,4,0)</f>
        <v>404</v>
      </c>
      <c r="E535" s="9">
        <v>0</v>
      </c>
      <c r="F535" s="9" t="s">
        <v>11</v>
      </c>
      <c r="G535" s="9" t="s">
        <v>835</v>
      </c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25" customHeight="1" x14ac:dyDescent="0.25">
      <c r="A536" s="6" t="s">
        <v>481</v>
      </c>
      <c r="B536" s="10">
        <v>101506</v>
      </c>
      <c r="C536" s="9" t="s">
        <v>36</v>
      </c>
      <c r="D536" s="9">
        <f>VLOOKUP(B536,'HASIL REKAP OPNAME 2'!$B$2:$E$9094,4,0)</f>
        <v>160</v>
      </c>
      <c r="E536" s="9">
        <v>0</v>
      </c>
      <c r="F536" s="9" t="s">
        <v>11</v>
      </c>
      <c r="G536" s="9" t="s">
        <v>835</v>
      </c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25" customHeight="1" x14ac:dyDescent="0.25">
      <c r="A537" s="6" t="s">
        <v>482</v>
      </c>
      <c r="B537" s="10">
        <v>101507</v>
      </c>
      <c r="C537" s="9" t="s">
        <v>36</v>
      </c>
      <c r="D537" s="9">
        <f>VLOOKUP(B537,'HASIL REKAP OPNAME 2'!$B$2:$E$9094,4,0)</f>
        <v>563</v>
      </c>
      <c r="E537" s="9">
        <v>0</v>
      </c>
      <c r="F537" s="9" t="s">
        <v>11</v>
      </c>
      <c r="G537" s="9" t="s">
        <v>835</v>
      </c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25" customHeight="1" x14ac:dyDescent="0.25">
      <c r="A538" s="6" t="s">
        <v>483</v>
      </c>
      <c r="B538" s="10">
        <v>102764</v>
      </c>
      <c r="C538" s="9" t="s">
        <v>36</v>
      </c>
      <c r="D538" s="9">
        <f>VLOOKUP(B538,'HASIL REKAP OPNAME 2'!$B$2:$E$9094,4,0)</f>
        <v>15</v>
      </c>
      <c r="E538" s="9">
        <v>0</v>
      </c>
      <c r="F538" s="9" t="s">
        <v>11</v>
      </c>
      <c r="G538" s="9" t="s">
        <v>835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25" customHeight="1" x14ac:dyDescent="0.25">
      <c r="A539" s="6" t="s">
        <v>484</v>
      </c>
      <c r="B539" s="10">
        <v>101508</v>
      </c>
      <c r="C539" s="9" t="s">
        <v>36</v>
      </c>
      <c r="D539" s="9">
        <f>VLOOKUP(B539,'HASIL REKAP OPNAME 2'!$B$2:$E$9094,4,0)</f>
        <v>23</v>
      </c>
      <c r="E539" s="9">
        <v>0</v>
      </c>
      <c r="F539" s="9" t="s">
        <v>11</v>
      </c>
      <c r="G539" s="9" t="s">
        <v>835</v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25" customHeight="1" x14ac:dyDescent="0.25">
      <c r="A540" s="6" t="s">
        <v>485</v>
      </c>
      <c r="B540" s="10">
        <v>102770</v>
      </c>
      <c r="C540" s="9" t="s">
        <v>36</v>
      </c>
      <c r="D540" s="9">
        <f>VLOOKUP(B540,'HASIL REKAP OPNAME 2'!$B$2:$E$9094,4,0)</f>
        <v>15</v>
      </c>
      <c r="E540" s="9">
        <v>0</v>
      </c>
      <c r="F540" s="9" t="s">
        <v>11</v>
      </c>
      <c r="G540" s="9" t="s">
        <v>835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25" customHeight="1" x14ac:dyDescent="0.25">
      <c r="A541" s="6" t="s">
        <v>913</v>
      </c>
      <c r="B541" s="10">
        <v>101517</v>
      </c>
      <c r="C541" s="9" t="s">
        <v>36</v>
      </c>
      <c r="D541" s="9">
        <f>VLOOKUP(B541,'HASIL REKAP OPNAME 2'!$B$2:$E$9094,4,0)</f>
        <v>0</v>
      </c>
      <c r="E541" s="9">
        <v>0</v>
      </c>
      <c r="F541" s="9" t="s">
        <v>11</v>
      </c>
      <c r="G541" s="9" t="s">
        <v>838</v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25" customHeight="1" x14ac:dyDescent="0.25">
      <c r="A542" s="6" t="s">
        <v>486</v>
      </c>
      <c r="B542" s="10">
        <v>101519</v>
      </c>
      <c r="C542" s="9" t="s">
        <v>36</v>
      </c>
      <c r="D542" s="9">
        <f>VLOOKUP(B542,'HASIL REKAP OPNAME 2'!$B$2:$E$9094,4,0)</f>
        <v>220</v>
      </c>
      <c r="E542" s="9">
        <v>0</v>
      </c>
      <c r="F542" s="9" t="s">
        <v>11</v>
      </c>
      <c r="G542" s="9" t="s">
        <v>835</v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25" customHeight="1" x14ac:dyDescent="0.25">
      <c r="A543" s="6" t="s">
        <v>487</v>
      </c>
      <c r="B543" s="10">
        <v>101520</v>
      </c>
      <c r="C543" s="9" t="s">
        <v>36</v>
      </c>
      <c r="D543" s="9">
        <f>VLOOKUP(B543,'HASIL REKAP OPNAME 2'!$B$2:$E$9094,4,0)</f>
        <v>28</v>
      </c>
      <c r="E543" s="9">
        <v>0</v>
      </c>
      <c r="F543" s="9" t="s">
        <v>11</v>
      </c>
      <c r="G543" s="9" t="s">
        <v>835</v>
      </c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25" customHeight="1" x14ac:dyDescent="0.25">
      <c r="A544" s="6" t="s">
        <v>488</v>
      </c>
      <c r="B544" s="10">
        <v>102777</v>
      </c>
      <c r="C544" s="9" t="s">
        <v>36</v>
      </c>
      <c r="D544" s="9">
        <f>VLOOKUP(B544,'HASIL REKAP OPNAME 2'!$B$2:$E$9094,4,0)</f>
        <v>3</v>
      </c>
      <c r="E544" s="9">
        <v>0</v>
      </c>
      <c r="F544" s="9" t="s">
        <v>11</v>
      </c>
      <c r="G544" s="9" t="s">
        <v>835</v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25" customHeight="1" x14ac:dyDescent="0.25">
      <c r="A545" s="6" t="s">
        <v>489</v>
      </c>
      <c r="B545" s="10">
        <v>101521</v>
      </c>
      <c r="C545" s="9" t="s">
        <v>36</v>
      </c>
      <c r="D545" s="9">
        <f>VLOOKUP(B545,'HASIL REKAP OPNAME 2'!$B$2:$E$9094,4,0)</f>
        <v>111</v>
      </c>
      <c r="E545" s="9">
        <v>0</v>
      </c>
      <c r="F545" s="9" t="s">
        <v>11</v>
      </c>
      <c r="G545" s="9" t="s">
        <v>835</v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25" customHeight="1" x14ac:dyDescent="0.25">
      <c r="A546" s="6" t="s">
        <v>490</v>
      </c>
      <c r="B546" s="10">
        <v>101522</v>
      </c>
      <c r="C546" s="9" t="s">
        <v>36</v>
      </c>
      <c r="D546" s="9">
        <f>VLOOKUP(B546,'HASIL REKAP OPNAME 2'!$B$2:$E$9094,4,0)</f>
        <v>39</v>
      </c>
      <c r="E546" s="9">
        <v>0</v>
      </c>
      <c r="F546" s="9" t="s">
        <v>11</v>
      </c>
      <c r="G546" s="9" t="s">
        <v>835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25" customHeight="1" x14ac:dyDescent="0.25">
      <c r="A547" s="6" t="s">
        <v>491</v>
      </c>
      <c r="B547" s="10">
        <v>102099</v>
      </c>
      <c r="C547" s="9" t="s">
        <v>36</v>
      </c>
      <c r="D547" s="9">
        <f>VLOOKUP(B547,'HASIL REKAP OPNAME 2'!$B$2:$E$9094,4,0)</f>
        <v>5</v>
      </c>
      <c r="E547" s="9">
        <v>0</v>
      </c>
      <c r="F547" s="9" t="s">
        <v>11</v>
      </c>
      <c r="G547" s="9" t="s">
        <v>835</v>
      </c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25" customHeight="1" x14ac:dyDescent="0.25">
      <c r="A548" s="6" t="s">
        <v>492</v>
      </c>
      <c r="B548" s="10">
        <v>103390</v>
      </c>
      <c r="C548" s="9" t="s">
        <v>36</v>
      </c>
      <c r="D548" s="9">
        <f>VLOOKUP(B548,'HASIL REKAP OPNAME 2'!$B$2:$E$9094,4,0)</f>
        <v>21</v>
      </c>
      <c r="E548" s="9">
        <v>0</v>
      </c>
      <c r="F548" s="9" t="s">
        <v>11</v>
      </c>
      <c r="G548" s="9" t="s">
        <v>835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25" customHeight="1" x14ac:dyDescent="0.25">
      <c r="A549" s="6" t="s">
        <v>493</v>
      </c>
      <c r="B549" s="10">
        <v>103421</v>
      </c>
      <c r="C549" s="9" t="s">
        <v>36</v>
      </c>
      <c r="D549" s="9">
        <f>VLOOKUP(B549,'HASIL REKAP OPNAME 2'!$B$2:$E$9094,4,0)</f>
        <v>3</v>
      </c>
      <c r="E549" s="9">
        <v>0</v>
      </c>
      <c r="F549" s="9" t="s">
        <v>11</v>
      </c>
      <c r="G549" s="9" t="s">
        <v>835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25" customHeight="1" x14ac:dyDescent="0.25">
      <c r="A550" s="6" t="s">
        <v>494</v>
      </c>
      <c r="B550" s="10">
        <v>101987</v>
      </c>
      <c r="C550" s="9" t="s">
        <v>36</v>
      </c>
      <c r="D550" s="9">
        <f>VLOOKUP(B550,'HASIL REKAP OPNAME 2'!$B$2:$E$9094,4,0)</f>
        <v>7</v>
      </c>
      <c r="E550" s="9">
        <v>0</v>
      </c>
      <c r="F550" s="9" t="s">
        <v>11</v>
      </c>
      <c r="G550" s="9" t="s">
        <v>835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25" customHeight="1" x14ac:dyDescent="0.25">
      <c r="A551" s="6" t="s">
        <v>495</v>
      </c>
      <c r="B551" s="10">
        <v>101989</v>
      </c>
      <c r="C551" s="9" t="s">
        <v>36</v>
      </c>
      <c r="D551" s="9">
        <f>VLOOKUP(B551,'HASIL REKAP OPNAME 2'!$B$2:$E$9094,4,0)</f>
        <v>2</v>
      </c>
      <c r="E551" s="9">
        <v>0</v>
      </c>
      <c r="F551" s="9" t="s">
        <v>11</v>
      </c>
      <c r="G551" s="9" t="s">
        <v>835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25" customHeight="1" x14ac:dyDescent="0.25">
      <c r="A552" s="6" t="s">
        <v>496</v>
      </c>
      <c r="B552" s="10">
        <v>102783</v>
      </c>
      <c r="C552" s="9" t="s">
        <v>36</v>
      </c>
      <c r="D552" s="9">
        <f>VLOOKUP(B552,'HASIL REKAP OPNAME 2'!$B$2:$E$9094,4,0)</f>
        <v>1</v>
      </c>
      <c r="E552" s="9">
        <v>0</v>
      </c>
      <c r="F552" s="9" t="s">
        <v>11</v>
      </c>
      <c r="G552" s="9" t="s">
        <v>835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25" customHeight="1" x14ac:dyDescent="0.25">
      <c r="A553" s="6" t="s">
        <v>497</v>
      </c>
      <c r="B553" s="10">
        <v>101523</v>
      </c>
      <c r="C553" s="9" t="s">
        <v>36</v>
      </c>
      <c r="D553" s="9">
        <f>VLOOKUP(B553,'HASIL REKAP OPNAME 2'!$B$2:$E$9094,4,0)</f>
        <v>18</v>
      </c>
      <c r="E553" s="9">
        <v>0</v>
      </c>
      <c r="F553" s="9" t="s">
        <v>11</v>
      </c>
      <c r="G553" s="9" t="s">
        <v>835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25" customHeight="1" x14ac:dyDescent="0.25">
      <c r="A554" s="6" t="s">
        <v>498</v>
      </c>
      <c r="B554" s="10">
        <v>102786</v>
      </c>
      <c r="C554" s="9" t="s">
        <v>36</v>
      </c>
      <c r="D554" s="9">
        <f>VLOOKUP(B554,'HASIL REKAP OPNAME 2'!$B$2:$E$9094,4,0)</f>
        <v>3</v>
      </c>
      <c r="E554" s="9">
        <v>0</v>
      </c>
      <c r="F554" s="9" t="s">
        <v>11</v>
      </c>
      <c r="G554" s="9" t="s">
        <v>835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25" customHeight="1" x14ac:dyDescent="0.25">
      <c r="A555" s="6" t="s">
        <v>499</v>
      </c>
      <c r="B555" s="10">
        <v>102787</v>
      </c>
      <c r="C555" s="9" t="s">
        <v>36</v>
      </c>
      <c r="D555" s="9">
        <f>VLOOKUP(B555,'HASIL REKAP OPNAME 2'!$B$2:$E$9094,4,0)</f>
        <v>3</v>
      </c>
      <c r="E555" s="9">
        <v>0</v>
      </c>
      <c r="F555" s="9" t="s">
        <v>11</v>
      </c>
      <c r="G555" s="9" t="s">
        <v>835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25" customHeight="1" x14ac:dyDescent="0.25">
      <c r="A556" s="6" t="s">
        <v>500</v>
      </c>
      <c r="B556" s="10">
        <v>101957</v>
      </c>
      <c r="C556" s="9" t="s">
        <v>36</v>
      </c>
      <c r="D556" s="9">
        <f>VLOOKUP(B556,'HASIL REKAP OPNAME 2'!$B$2:$E$9094,4,0)</f>
        <v>2</v>
      </c>
      <c r="E556" s="9">
        <v>0</v>
      </c>
      <c r="F556" s="9" t="s">
        <v>11</v>
      </c>
      <c r="G556" s="9" t="s">
        <v>835</v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25" customHeight="1" x14ac:dyDescent="0.25">
      <c r="A557" s="6" t="s">
        <v>501</v>
      </c>
      <c r="B557" s="10">
        <v>101988</v>
      </c>
      <c r="C557" s="9" t="s">
        <v>36</v>
      </c>
      <c r="D557" s="9">
        <f>VLOOKUP(B557,'HASIL REKAP OPNAME 2'!$B$2:$E$9094,4,0)</f>
        <v>17</v>
      </c>
      <c r="E557" s="9">
        <v>0</v>
      </c>
      <c r="F557" s="9" t="s">
        <v>11</v>
      </c>
      <c r="G557" s="9" t="s">
        <v>835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25" customHeight="1" x14ac:dyDescent="0.25">
      <c r="A558" s="6" t="s">
        <v>502</v>
      </c>
      <c r="B558" s="10">
        <v>101525</v>
      </c>
      <c r="C558" s="9" t="s">
        <v>36</v>
      </c>
      <c r="D558" s="9">
        <f>VLOOKUP(B558,'HASIL REKAP OPNAME 2'!$B$2:$E$9094,4,0)</f>
        <v>4</v>
      </c>
      <c r="E558" s="9">
        <v>0</v>
      </c>
      <c r="F558" s="9" t="s">
        <v>11</v>
      </c>
      <c r="G558" s="9" t="s">
        <v>835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25" customHeight="1" x14ac:dyDescent="0.25">
      <c r="A559" s="6" t="s">
        <v>503</v>
      </c>
      <c r="B559" s="10">
        <v>102791</v>
      </c>
      <c r="C559" s="9" t="s">
        <v>36</v>
      </c>
      <c r="D559" s="9">
        <f>VLOOKUP(B559,'HASIL REKAP OPNAME 2'!$B$2:$E$9094,4,0)</f>
        <v>3</v>
      </c>
      <c r="E559" s="9">
        <v>0</v>
      </c>
      <c r="F559" s="9" t="s">
        <v>11</v>
      </c>
      <c r="G559" s="9" t="s">
        <v>835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25" customHeight="1" x14ac:dyDescent="0.25">
      <c r="A560" s="6" t="s">
        <v>504</v>
      </c>
      <c r="B560" s="10">
        <v>101526</v>
      </c>
      <c r="C560" s="9" t="s">
        <v>36</v>
      </c>
      <c r="D560" s="9">
        <f>VLOOKUP(B560,'HASIL REKAP OPNAME 2'!$B$2:$E$9094,4,0)</f>
        <v>4</v>
      </c>
      <c r="E560" s="9">
        <v>0</v>
      </c>
      <c r="F560" s="9" t="s">
        <v>11</v>
      </c>
      <c r="G560" s="9" t="s">
        <v>835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25" customHeight="1" x14ac:dyDescent="0.25">
      <c r="A561" s="6" t="s">
        <v>505</v>
      </c>
      <c r="B561" s="10">
        <v>101527</v>
      </c>
      <c r="C561" s="9" t="s">
        <v>36</v>
      </c>
      <c r="D561" s="9">
        <f>VLOOKUP(B561,'HASIL REKAP OPNAME 2'!$B$2:$E$9094,4,0)</f>
        <v>9</v>
      </c>
      <c r="E561" s="9">
        <v>0</v>
      </c>
      <c r="F561" s="9" t="s">
        <v>11</v>
      </c>
      <c r="G561" s="9" t="s">
        <v>835</v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25" customHeight="1" x14ac:dyDescent="0.25">
      <c r="A562" s="6" t="s">
        <v>506</v>
      </c>
      <c r="B562" s="10">
        <v>102010</v>
      </c>
      <c r="C562" s="9" t="s">
        <v>507</v>
      </c>
      <c r="D562" s="9">
        <f>VLOOKUP(B562,'HASIL REKAP OPNAME 2'!$B$2:$E$9094,4,0)</f>
        <v>1</v>
      </c>
      <c r="E562" s="9">
        <v>0</v>
      </c>
      <c r="F562" s="9" t="s">
        <v>11</v>
      </c>
      <c r="G562" s="9" t="s">
        <v>835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25" customHeight="1" x14ac:dyDescent="0.25">
      <c r="A563" s="6" t="s">
        <v>508</v>
      </c>
      <c r="B563" s="10">
        <v>103341</v>
      </c>
      <c r="C563" s="9" t="s">
        <v>36</v>
      </c>
      <c r="D563" s="9">
        <f>VLOOKUP(B563,'HASIL REKAP OPNAME 2'!$B$2:$E$9094,4,0)</f>
        <v>5</v>
      </c>
      <c r="E563" s="9">
        <v>0</v>
      </c>
      <c r="F563" s="9" t="s">
        <v>11</v>
      </c>
      <c r="G563" s="9" t="s">
        <v>835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25" customHeight="1" x14ac:dyDescent="0.25">
      <c r="A564" s="6" t="s">
        <v>509</v>
      </c>
      <c r="B564" s="10">
        <v>103342</v>
      </c>
      <c r="C564" s="9" t="s">
        <v>36</v>
      </c>
      <c r="D564" s="9">
        <v>8</v>
      </c>
      <c r="E564" s="9">
        <v>0</v>
      </c>
      <c r="F564" s="9" t="s">
        <v>11</v>
      </c>
      <c r="G564" s="9" t="s">
        <v>835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25" customHeight="1" x14ac:dyDescent="0.25">
      <c r="A565" s="6" t="s">
        <v>510</v>
      </c>
      <c r="B565" s="10">
        <v>103343</v>
      </c>
      <c r="C565" s="9" t="s">
        <v>36</v>
      </c>
      <c r="D565" s="9">
        <f>VLOOKUP(B565,'HASIL REKAP OPNAME 2'!$B$2:$E$9094,4,0)</f>
        <v>24</v>
      </c>
      <c r="E565" s="9">
        <v>0</v>
      </c>
      <c r="F565" s="9" t="s">
        <v>11</v>
      </c>
      <c r="G565" s="9" t="s">
        <v>835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25" customHeight="1" x14ac:dyDescent="0.25">
      <c r="A566" s="6" t="s">
        <v>511</v>
      </c>
      <c r="B566" s="10">
        <v>102802</v>
      </c>
      <c r="C566" s="9" t="s">
        <v>36</v>
      </c>
      <c r="D566" s="9">
        <f>VLOOKUP(B566,'HASIL REKAP OPNAME 2'!$B$2:$E$9094,4,0)</f>
        <v>6</v>
      </c>
      <c r="E566" s="9">
        <v>0</v>
      </c>
      <c r="F566" s="9" t="s">
        <v>11</v>
      </c>
      <c r="G566" s="9" t="s">
        <v>835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25" customHeight="1" x14ac:dyDescent="0.25">
      <c r="A567" s="6" t="s">
        <v>512</v>
      </c>
      <c r="B567" s="10">
        <v>101534</v>
      </c>
      <c r="C567" s="9" t="s">
        <v>36</v>
      </c>
      <c r="D567" s="9">
        <f>VLOOKUP(B567,'HASIL REKAP OPNAME 2'!$B$2:$E$9094,4,0)</f>
        <v>16</v>
      </c>
      <c r="E567" s="9">
        <v>0</v>
      </c>
      <c r="F567" s="9" t="s">
        <v>11</v>
      </c>
      <c r="G567" s="9" t="s">
        <v>835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25" customHeight="1" x14ac:dyDescent="0.25">
      <c r="A568" s="6" t="s">
        <v>513</v>
      </c>
      <c r="B568" s="10">
        <v>102806</v>
      </c>
      <c r="C568" s="9" t="s">
        <v>36</v>
      </c>
      <c r="D568" s="9">
        <f>VLOOKUP(B568,'HASIL REKAP OPNAME 2'!$B$2:$E$9094,4,0)</f>
        <v>3</v>
      </c>
      <c r="E568" s="9">
        <v>0</v>
      </c>
      <c r="F568" s="9" t="s">
        <v>11</v>
      </c>
      <c r="G568" s="9" t="s">
        <v>835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25" customHeight="1" x14ac:dyDescent="0.25">
      <c r="A569" s="6" t="s">
        <v>514</v>
      </c>
      <c r="B569" s="10">
        <v>102807</v>
      </c>
      <c r="C569" s="9" t="s">
        <v>36</v>
      </c>
      <c r="D569" s="9">
        <f>VLOOKUP(B569,'HASIL REKAP OPNAME 2'!$B$2:$E$9094,4,0)</f>
        <v>5</v>
      </c>
      <c r="E569" s="9">
        <v>0</v>
      </c>
      <c r="F569" s="9" t="s">
        <v>11</v>
      </c>
      <c r="G569" s="9" t="s">
        <v>835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25" customHeight="1" x14ac:dyDescent="0.25">
      <c r="A570" s="6" t="s">
        <v>515</v>
      </c>
      <c r="B570" s="10">
        <v>102809</v>
      </c>
      <c r="C570" s="9" t="s">
        <v>36</v>
      </c>
      <c r="D570" s="9">
        <f>VLOOKUP(B570,'HASIL REKAP OPNAME 2'!$B$2:$E$9094,4,0)</f>
        <v>8</v>
      </c>
      <c r="E570" s="9">
        <v>0</v>
      </c>
      <c r="F570" s="9" t="s">
        <v>11</v>
      </c>
      <c r="G570" s="9" t="s">
        <v>835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25" customHeight="1" x14ac:dyDescent="0.25">
      <c r="A571" s="6" t="s">
        <v>516</v>
      </c>
      <c r="B571" s="10">
        <v>102100</v>
      </c>
      <c r="C571" s="9" t="s">
        <v>36</v>
      </c>
      <c r="D571" s="9">
        <f>VLOOKUP(B571,'HASIL REKAP OPNAME 2'!$B$2:$E$9094,4,0)</f>
        <v>3</v>
      </c>
      <c r="E571" s="9">
        <v>0</v>
      </c>
      <c r="F571" s="9" t="s">
        <v>11</v>
      </c>
      <c r="G571" s="9" t="s">
        <v>835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25" customHeight="1" x14ac:dyDescent="0.25">
      <c r="A572" s="6" t="s">
        <v>517</v>
      </c>
      <c r="B572" s="10">
        <v>102813</v>
      </c>
      <c r="C572" s="9" t="s">
        <v>36</v>
      </c>
      <c r="D572" s="9">
        <f>VLOOKUP(B572,'HASIL REKAP OPNAME 2'!$B$2:$E$9094,4,0)</f>
        <v>26</v>
      </c>
      <c r="E572" s="9">
        <v>0</v>
      </c>
      <c r="F572" s="9" t="s">
        <v>11</v>
      </c>
      <c r="G572" s="9" t="s">
        <v>835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25" customHeight="1" x14ac:dyDescent="0.25">
      <c r="A573" s="6" t="s">
        <v>914</v>
      </c>
      <c r="B573" s="10">
        <v>101553</v>
      </c>
      <c r="C573" s="9" t="s">
        <v>36</v>
      </c>
      <c r="D573" s="9">
        <f>VLOOKUP(B573,'HASIL REKAP OPNAME 2'!$B$2:$E$9094,4,0)</f>
        <v>0</v>
      </c>
      <c r="E573" s="9">
        <f>VLOOKUP(B573,'Penyesuaian Persediaan - ARU'!$B$2:$G$813,6,0)</f>
        <v>50500</v>
      </c>
      <c r="F573" s="9" t="s">
        <v>11</v>
      </c>
      <c r="G573" s="9" t="s">
        <v>838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25" customHeight="1" x14ac:dyDescent="0.25">
      <c r="A574" s="6" t="s">
        <v>518</v>
      </c>
      <c r="B574" s="10">
        <v>103364</v>
      </c>
      <c r="C574" s="9" t="s">
        <v>10</v>
      </c>
      <c r="D574" s="9">
        <f>VLOOKUP(B574,'HASIL REKAP OPNAME 2'!$B$2:$E$9094,4,0)</f>
        <v>15</v>
      </c>
      <c r="E574" s="9">
        <v>0</v>
      </c>
      <c r="F574" s="9" t="s">
        <v>11</v>
      </c>
      <c r="G574" s="9" t="s">
        <v>835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25" customHeight="1" x14ac:dyDescent="0.25">
      <c r="A575" s="6" t="s">
        <v>519</v>
      </c>
      <c r="B575" s="10">
        <v>103369</v>
      </c>
      <c r="C575" s="9" t="s">
        <v>10</v>
      </c>
      <c r="D575" s="9">
        <f>VLOOKUP(B575,'HASIL REKAP OPNAME 2'!$B$2:$E$9094,4,0)</f>
        <v>2</v>
      </c>
      <c r="E575" s="9">
        <v>0</v>
      </c>
      <c r="F575" s="9" t="s">
        <v>11</v>
      </c>
      <c r="G575" s="9" t="s">
        <v>835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25" customHeight="1" x14ac:dyDescent="0.25">
      <c r="A576" s="6" t="s">
        <v>915</v>
      </c>
      <c r="B576" s="10">
        <v>103487</v>
      </c>
      <c r="C576" s="9" t="s">
        <v>10</v>
      </c>
      <c r="D576" s="9">
        <f>VLOOKUP(B576,'HASIL REKAP OPNAME 2'!$B$2:$E$9094,4,0)</f>
        <v>0</v>
      </c>
      <c r="E576" s="9">
        <v>0</v>
      </c>
      <c r="F576" s="9" t="s">
        <v>11</v>
      </c>
      <c r="G576" s="9" t="s">
        <v>838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25" customHeight="1" x14ac:dyDescent="0.25">
      <c r="A577" s="6" t="s">
        <v>520</v>
      </c>
      <c r="B577" s="10">
        <v>102091</v>
      </c>
      <c r="C577" s="9" t="s">
        <v>10</v>
      </c>
      <c r="D577" s="9">
        <f>VLOOKUP(B577,'HASIL REKAP OPNAME 2'!$B$2:$E$9094,4,0)</f>
        <v>54</v>
      </c>
      <c r="E577" s="9">
        <v>0</v>
      </c>
      <c r="F577" s="9" t="s">
        <v>11</v>
      </c>
      <c r="G577" s="9" t="s">
        <v>835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25" customHeight="1" x14ac:dyDescent="0.25">
      <c r="A578" s="6" t="s">
        <v>521</v>
      </c>
      <c r="B578" s="10">
        <v>103485</v>
      </c>
      <c r="C578" s="9" t="s">
        <v>10</v>
      </c>
      <c r="D578" s="9">
        <f>VLOOKUP(B578,'HASIL REKAP OPNAME 2'!$B$2:$E$9094,4,0)</f>
        <v>8</v>
      </c>
      <c r="E578" s="9">
        <f>VLOOKUP(B578,'Penyesuaian Persediaan - ARU'!$B$2:$G$813,6,0)</f>
        <v>31400</v>
      </c>
      <c r="F578" s="9" t="s">
        <v>11</v>
      </c>
      <c r="G578" s="9" t="s">
        <v>838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25" customHeight="1" x14ac:dyDescent="0.25">
      <c r="A579" s="6" t="s">
        <v>916</v>
      </c>
      <c r="B579" s="10">
        <v>103486</v>
      </c>
      <c r="C579" s="9" t="s">
        <v>10</v>
      </c>
      <c r="D579" s="9">
        <f>VLOOKUP(B579,'HASIL REKAP OPNAME 2'!$B$2:$E$9094,4,0)</f>
        <v>0</v>
      </c>
      <c r="E579" s="9">
        <v>0</v>
      </c>
      <c r="F579" s="9" t="s">
        <v>11</v>
      </c>
      <c r="G579" s="9" t="s">
        <v>838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25" customHeight="1" x14ac:dyDescent="0.25">
      <c r="A580" s="6" t="s">
        <v>522</v>
      </c>
      <c r="B580" s="10">
        <v>101561</v>
      </c>
      <c r="C580" s="9" t="s">
        <v>10</v>
      </c>
      <c r="D580" s="9">
        <f>VLOOKUP(B580,'HASIL REKAP OPNAME 2'!$B$2:$E$9094,4,0)</f>
        <v>2</v>
      </c>
      <c r="E580" s="9">
        <v>0</v>
      </c>
      <c r="F580" s="9" t="s">
        <v>11</v>
      </c>
      <c r="G580" s="9" t="s">
        <v>835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25" customHeight="1" x14ac:dyDescent="0.25">
      <c r="A581" s="6" t="s">
        <v>523</v>
      </c>
      <c r="B581" s="10">
        <v>103398</v>
      </c>
      <c r="C581" s="9" t="s">
        <v>10</v>
      </c>
      <c r="D581" s="9">
        <f>VLOOKUP(B581,'HASIL REKAP OPNAME 2'!$B$2:$E$9094,4,0)</f>
        <v>2</v>
      </c>
      <c r="E581" s="9">
        <v>0</v>
      </c>
      <c r="F581" s="9" t="s">
        <v>11</v>
      </c>
      <c r="G581" s="9" t="s">
        <v>835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25" customHeight="1" x14ac:dyDescent="0.25">
      <c r="A582" s="6" t="s">
        <v>524</v>
      </c>
      <c r="B582" s="10">
        <v>101563</v>
      </c>
      <c r="C582" s="9" t="s">
        <v>10</v>
      </c>
      <c r="D582" s="9">
        <f>VLOOKUP(B582,'HASIL REKAP OPNAME 2'!$B$2:$E$9094,4,0)</f>
        <v>3</v>
      </c>
      <c r="E582" s="9">
        <v>0</v>
      </c>
      <c r="F582" s="9" t="s">
        <v>11</v>
      </c>
      <c r="G582" s="9" t="s">
        <v>835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25" customHeight="1" x14ac:dyDescent="0.25">
      <c r="A583" s="6" t="s">
        <v>525</v>
      </c>
      <c r="B583" s="10">
        <v>102045</v>
      </c>
      <c r="C583" s="9" t="s">
        <v>10</v>
      </c>
      <c r="D583" s="9">
        <f>VLOOKUP(B583,'HASIL REKAP OPNAME 2'!$B$2:$E$9094,4,0)</f>
        <v>1</v>
      </c>
      <c r="E583" s="9">
        <f>VLOOKUP(B583,'Penyesuaian Persediaan - ARU'!$B$2:$G$813,6,0)</f>
        <v>282010.98901000002</v>
      </c>
      <c r="F583" s="9" t="s">
        <v>11</v>
      </c>
      <c r="G583" s="9" t="s">
        <v>838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25" customHeight="1" x14ac:dyDescent="0.25">
      <c r="A584" s="6" t="s">
        <v>836</v>
      </c>
      <c r="B584" s="10">
        <v>102012</v>
      </c>
      <c r="C584" s="9" t="s">
        <v>10</v>
      </c>
      <c r="D584" s="9">
        <f>VLOOKUP(B584,'HASIL REKAP OPNAME 2'!$B$2:$E$9094,4,0)</f>
        <v>2</v>
      </c>
      <c r="E584" s="9">
        <f>VLOOKUP(B584,'Penyesuaian Persediaan - ARU'!$B$2:$G$813,6,0)</f>
        <v>281677.80427000002</v>
      </c>
      <c r="F584" s="9" t="s">
        <v>11</v>
      </c>
      <c r="G584" s="9" t="s">
        <v>838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25" customHeight="1" x14ac:dyDescent="0.25">
      <c r="A585" s="6" t="s">
        <v>526</v>
      </c>
      <c r="B585" s="10">
        <v>102036</v>
      </c>
      <c r="C585" s="9" t="s">
        <v>10</v>
      </c>
      <c r="D585" s="9">
        <f>VLOOKUP(B585,'HASIL REKAP OPNAME 2'!$B$2:$E$9094,4,0)</f>
        <v>1</v>
      </c>
      <c r="E585" s="9">
        <v>0</v>
      </c>
      <c r="F585" s="9" t="s">
        <v>11</v>
      </c>
      <c r="G585" s="9" t="s">
        <v>835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25" customHeight="1" x14ac:dyDescent="0.25">
      <c r="A586" s="6" t="s">
        <v>840</v>
      </c>
      <c r="B586" s="10">
        <v>102175</v>
      </c>
      <c r="C586" s="9" t="s">
        <v>10</v>
      </c>
      <c r="D586" s="9">
        <f>VLOOKUP(B586,'HASIL REKAP OPNAME 2'!$B$2:$E$9094,4,0)</f>
        <v>0</v>
      </c>
      <c r="E586" s="9">
        <f>VLOOKUP(B586,'Penyesuaian Persediaan - ARU'!$B$2:$G$813,6,0)</f>
        <v>280000</v>
      </c>
      <c r="F586" s="9" t="s">
        <v>11</v>
      </c>
      <c r="G586" s="9" t="s">
        <v>838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25" customHeight="1" x14ac:dyDescent="0.25">
      <c r="A587" s="6" t="s">
        <v>834</v>
      </c>
      <c r="B587" s="10">
        <v>102017</v>
      </c>
      <c r="C587" s="9" t="s">
        <v>10</v>
      </c>
      <c r="D587" s="9">
        <f>VLOOKUP(B587,'HASIL REKAP OPNAME 2'!$B$2:$E$9094,4,0)</f>
        <v>2</v>
      </c>
      <c r="E587" s="9">
        <v>0</v>
      </c>
      <c r="F587" s="9" t="s">
        <v>11</v>
      </c>
      <c r="G587" s="9" t="s">
        <v>838</v>
      </c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25" customHeight="1" x14ac:dyDescent="0.25">
      <c r="A588" s="6" t="s">
        <v>527</v>
      </c>
      <c r="B588" s="10">
        <v>102018</v>
      </c>
      <c r="C588" s="9" t="s">
        <v>10</v>
      </c>
      <c r="D588" s="9">
        <f>VLOOKUP(B588,'HASIL REKAP OPNAME 2'!$B$2:$E$9094,4,0)</f>
        <v>1</v>
      </c>
      <c r="E588" s="9">
        <v>0</v>
      </c>
      <c r="F588" s="9" t="s">
        <v>11</v>
      </c>
      <c r="G588" s="9" t="s">
        <v>835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25" customHeight="1" x14ac:dyDescent="0.25">
      <c r="A589" s="6" t="s">
        <v>528</v>
      </c>
      <c r="B589" s="10">
        <v>102176</v>
      </c>
      <c r="C589" s="9" t="s">
        <v>10</v>
      </c>
      <c r="D589" s="9">
        <f>VLOOKUP(B589,'HASIL REKAP OPNAME 2'!$B$2:$E$9094,4,0)</f>
        <v>2</v>
      </c>
      <c r="E589" s="9">
        <f>VLOOKUP(B589,'Penyesuaian Persediaan - ARU'!$B$2:$G$813,6,0)</f>
        <v>270000</v>
      </c>
      <c r="F589" s="9" t="s">
        <v>11</v>
      </c>
      <c r="G589" s="9" t="s">
        <v>838</v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25" customHeight="1" x14ac:dyDescent="0.25">
      <c r="A590" s="6" t="s">
        <v>529</v>
      </c>
      <c r="B590" s="10">
        <v>101950</v>
      </c>
      <c r="C590" s="9" t="s">
        <v>42</v>
      </c>
      <c r="D590" s="9">
        <f>VLOOKUP(B590,'HASIL REKAP OPNAME 2'!$B$2:$E$9094,4,0)</f>
        <v>5</v>
      </c>
      <c r="E590" s="9">
        <v>0</v>
      </c>
      <c r="F590" s="9" t="s">
        <v>11</v>
      </c>
      <c r="G590" s="9" t="s">
        <v>835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25" customHeight="1" x14ac:dyDescent="0.25">
      <c r="A591" s="6" t="s">
        <v>530</v>
      </c>
      <c r="B591" s="10">
        <v>101567</v>
      </c>
      <c r="C591" s="9" t="s">
        <v>10</v>
      </c>
      <c r="D591" s="9">
        <f>VLOOKUP(B591,'HASIL REKAP OPNAME 2'!$B$2:$E$9094,4,0)</f>
        <v>20</v>
      </c>
      <c r="E591" s="9">
        <v>0</v>
      </c>
      <c r="F591" s="9" t="s">
        <v>11</v>
      </c>
      <c r="G591" s="9" t="s">
        <v>835</v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25" customHeight="1" x14ac:dyDescent="0.25">
      <c r="A592" s="6" t="s">
        <v>531</v>
      </c>
      <c r="B592" s="10">
        <v>102854</v>
      </c>
      <c r="C592" s="9" t="s">
        <v>10</v>
      </c>
      <c r="D592" s="9">
        <f>VLOOKUP(B592,'HASIL REKAP OPNAME 2'!$B$2:$E$9094,4,0)</f>
        <v>1</v>
      </c>
      <c r="E592" s="9">
        <v>0</v>
      </c>
      <c r="F592" s="9" t="s">
        <v>11</v>
      </c>
      <c r="G592" s="9" t="s">
        <v>835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25" customHeight="1" x14ac:dyDescent="0.25">
      <c r="A593" s="6" t="s">
        <v>532</v>
      </c>
      <c r="B593" s="10">
        <v>102864</v>
      </c>
      <c r="C593" s="9" t="s">
        <v>10</v>
      </c>
      <c r="D593" s="9">
        <f>VLOOKUP(B593,'HASIL REKAP OPNAME 2'!$B$2:$E$9094,4,0)</f>
        <v>10</v>
      </c>
      <c r="E593" s="9">
        <v>0</v>
      </c>
      <c r="F593" s="9" t="s">
        <v>11</v>
      </c>
      <c r="G593" s="9" t="s">
        <v>835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25" customHeight="1" x14ac:dyDescent="0.25">
      <c r="A594" s="6" t="s">
        <v>533</v>
      </c>
      <c r="B594" s="10">
        <v>101576</v>
      </c>
      <c r="C594" s="9" t="s">
        <v>10</v>
      </c>
      <c r="D594" s="9">
        <f>VLOOKUP(B594,'HASIL REKAP OPNAME 2'!$B$2:$E$9094,4,0)</f>
        <v>18</v>
      </c>
      <c r="E594" s="9">
        <v>0</v>
      </c>
      <c r="F594" s="9" t="s">
        <v>11</v>
      </c>
      <c r="G594" s="9" t="s">
        <v>835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25" customHeight="1" x14ac:dyDescent="0.25">
      <c r="A595" s="6" t="s">
        <v>534</v>
      </c>
      <c r="B595" s="10">
        <v>101577</v>
      </c>
      <c r="C595" s="9" t="s">
        <v>10</v>
      </c>
      <c r="D595" s="9">
        <f>VLOOKUP(B595,'HASIL REKAP OPNAME 2'!$B$2:$E$9094,4,0)</f>
        <v>14</v>
      </c>
      <c r="E595" s="9">
        <v>0</v>
      </c>
      <c r="F595" s="9" t="s">
        <v>11</v>
      </c>
      <c r="G595" s="9" t="s">
        <v>835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25" customHeight="1" x14ac:dyDescent="0.25">
      <c r="A596" s="6" t="s">
        <v>535</v>
      </c>
      <c r="B596" s="10">
        <v>101996</v>
      </c>
      <c r="C596" s="9" t="s">
        <v>10</v>
      </c>
      <c r="D596" s="9">
        <f>VLOOKUP(B596,'HASIL REKAP OPNAME 2'!$B$2:$E$9094,4,0)</f>
        <v>1</v>
      </c>
      <c r="E596" s="9">
        <v>0</v>
      </c>
      <c r="F596" s="9" t="s">
        <v>11</v>
      </c>
      <c r="G596" s="9" t="s">
        <v>835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25" customHeight="1" x14ac:dyDescent="0.25">
      <c r="A597" s="6" t="s">
        <v>536</v>
      </c>
      <c r="B597" s="10">
        <v>101589</v>
      </c>
      <c r="C597" s="9" t="s">
        <v>10</v>
      </c>
      <c r="D597" s="9">
        <f>VLOOKUP(B597,'HASIL REKAP OPNAME 2'!$B$2:$E$9094,4,0)</f>
        <v>162</v>
      </c>
      <c r="E597" s="9">
        <v>0</v>
      </c>
      <c r="F597" s="9" t="s">
        <v>11</v>
      </c>
      <c r="G597" s="9" t="s">
        <v>835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25" customHeight="1" x14ac:dyDescent="0.25">
      <c r="A598" s="6" t="s">
        <v>537</v>
      </c>
      <c r="B598" s="10">
        <v>101908</v>
      </c>
      <c r="C598" s="9" t="s">
        <v>10</v>
      </c>
      <c r="D598" s="9">
        <f>VLOOKUP(B598,'HASIL REKAP OPNAME 2'!$B$2:$E$9094,4,0)</f>
        <v>4</v>
      </c>
      <c r="E598" s="9">
        <v>0</v>
      </c>
      <c r="F598" s="9" t="s">
        <v>11</v>
      </c>
      <c r="G598" s="9" t="s">
        <v>835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25" customHeight="1" x14ac:dyDescent="0.25">
      <c r="A599" s="6" t="s">
        <v>538</v>
      </c>
      <c r="B599" s="10">
        <v>101592</v>
      </c>
      <c r="C599" s="9" t="s">
        <v>42</v>
      </c>
      <c r="D599" s="9">
        <f>VLOOKUP(B599,'HASIL REKAP OPNAME 2'!$B$2:$E$9094,4,0)</f>
        <v>4</v>
      </c>
      <c r="E599" s="9">
        <v>0</v>
      </c>
      <c r="F599" s="9" t="s">
        <v>11</v>
      </c>
      <c r="G599" s="9" t="s">
        <v>835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25" customHeight="1" x14ac:dyDescent="0.25">
      <c r="A600" s="6" t="s">
        <v>539</v>
      </c>
      <c r="B600" s="10">
        <v>101593</v>
      </c>
      <c r="C600" s="9" t="s">
        <v>42</v>
      </c>
      <c r="D600" s="9">
        <f>VLOOKUP(B600,'HASIL REKAP OPNAME 2'!$B$2:$E$9094,4,0)</f>
        <v>1</v>
      </c>
      <c r="E600" s="9">
        <v>0</v>
      </c>
      <c r="F600" s="9" t="s">
        <v>11</v>
      </c>
      <c r="G600" s="9" t="s">
        <v>835</v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 customHeight="1" x14ac:dyDescent="0.25">
      <c r="A601" s="6" t="s">
        <v>917</v>
      </c>
      <c r="B601" s="10">
        <v>101594</v>
      </c>
      <c r="C601" s="9" t="s">
        <v>42</v>
      </c>
      <c r="D601" s="9">
        <f>VLOOKUP(B601,'HASIL REKAP OPNAME 2'!$B$2:$E$9094,4,0)</f>
        <v>0</v>
      </c>
      <c r="E601" s="9">
        <v>0</v>
      </c>
      <c r="F601" s="9" t="s">
        <v>11</v>
      </c>
      <c r="G601" s="9" t="s">
        <v>838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 customHeight="1" x14ac:dyDescent="0.25">
      <c r="A602" s="6" t="s">
        <v>540</v>
      </c>
      <c r="B602" s="10">
        <v>101596</v>
      </c>
      <c r="C602" s="9" t="s">
        <v>42</v>
      </c>
      <c r="D602" s="9">
        <f>VLOOKUP(B602,'HASIL REKAP OPNAME 2'!$B$2:$E$9094,4,0)</f>
        <v>11</v>
      </c>
      <c r="E602" s="9">
        <v>0</v>
      </c>
      <c r="F602" s="9" t="s">
        <v>11</v>
      </c>
      <c r="G602" s="9" t="s">
        <v>835</v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25" customHeight="1" x14ac:dyDescent="0.25">
      <c r="A603" s="6" t="s">
        <v>541</v>
      </c>
      <c r="B603" s="10">
        <v>102101</v>
      </c>
      <c r="C603" s="9" t="s">
        <v>42</v>
      </c>
      <c r="D603" s="9">
        <f>VLOOKUP(B603,'HASIL REKAP OPNAME 2'!$B$2:$E$9094,4,0)</f>
        <v>8</v>
      </c>
      <c r="E603" s="9">
        <f>VLOOKUP(B603,'Penyesuaian Persediaan - ARU'!$B$2:$G$813,6,0)</f>
        <v>125000</v>
      </c>
      <c r="F603" s="9" t="s">
        <v>11</v>
      </c>
      <c r="G603" s="9" t="s">
        <v>838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25" customHeight="1" x14ac:dyDescent="0.25">
      <c r="A604" s="6" t="s">
        <v>542</v>
      </c>
      <c r="B604" s="10">
        <v>101597</v>
      </c>
      <c r="C604" s="9" t="s">
        <v>42</v>
      </c>
      <c r="D604" s="9">
        <f>VLOOKUP(B604,'HASIL REKAP OPNAME 2'!$B$2:$E$9094,4,0)</f>
        <v>8</v>
      </c>
      <c r="E604" s="9">
        <v>0</v>
      </c>
      <c r="F604" s="9" t="s">
        <v>11</v>
      </c>
      <c r="G604" s="9" t="s">
        <v>835</v>
      </c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25" customHeight="1" x14ac:dyDescent="0.25">
      <c r="A605" s="6" t="s">
        <v>543</v>
      </c>
      <c r="B605" s="10">
        <v>101598</v>
      </c>
      <c r="C605" s="9" t="s">
        <v>42</v>
      </c>
      <c r="D605" s="9">
        <f>VLOOKUP(B605,'HASIL REKAP OPNAME 2'!$B$2:$E$9094,4,0)</f>
        <v>9</v>
      </c>
      <c r="E605" s="9">
        <v>0</v>
      </c>
      <c r="F605" s="9" t="s">
        <v>11</v>
      </c>
      <c r="G605" s="9" t="s">
        <v>835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25" customHeight="1" x14ac:dyDescent="0.25">
      <c r="A606" s="6" t="s">
        <v>544</v>
      </c>
      <c r="B606" s="10">
        <v>102892</v>
      </c>
      <c r="C606" s="9" t="s">
        <v>42</v>
      </c>
      <c r="D606" s="9">
        <f>VLOOKUP(B606,'HASIL REKAP OPNAME 2'!$B$2:$E$9094,4,0)</f>
        <v>9</v>
      </c>
      <c r="E606" s="9">
        <f>VLOOKUP(B606,'Penyesuaian Persediaan - ARU'!$B$2:$G$813,6,0)</f>
        <v>125000</v>
      </c>
      <c r="F606" s="9" t="s">
        <v>11</v>
      </c>
      <c r="G606" s="9" t="s">
        <v>838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25" customHeight="1" x14ac:dyDescent="0.25">
      <c r="A607" s="6" t="s">
        <v>545</v>
      </c>
      <c r="B607" s="10">
        <v>101599</v>
      </c>
      <c r="C607" s="9" t="s">
        <v>42</v>
      </c>
      <c r="D607" s="9">
        <f>VLOOKUP(B607,'HASIL REKAP OPNAME 2'!$B$2:$E$9094,4,0)</f>
        <v>9</v>
      </c>
      <c r="E607" s="9">
        <v>0</v>
      </c>
      <c r="F607" s="9" t="s">
        <v>11</v>
      </c>
      <c r="G607" s="9" t="s">
        <v>835</v>
      </c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25" customHeight="1" x14ac:dyDescent="0.25">
      <c r="A608" s="6" t="s">
        <v>546</v>
      </c>
      <c r="B608" s="10">
        <v>101600</v>
      </c>
      <c r="C608" s="9" t="s">
        <v>42</v>
      </c>
      <c r="D608" s="9">
        <f>VLOOKUP(B608,'HASIL REKAP OPNAME 2'!$B$2:$E$9094,4,0)</f>
        <v>9</v>
      </c>
      <c r="E608" s="9">
        <v>0</v>
      </c>
      <c r="F608" s="9" t="s">
        <v>11</v>
      </c>
      <c r="G608" s="9" t="s">
        <v>835</v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25" customHeight="1" x14ac:dyDescent="0.25">
      <c r="A609" s="6" t="s">
        <v>918</v>
      </c>
      <c r="B609" s="10">
        <v>102894</v>
      </c>
      <c r="C609" s="9" t="s">
        <v>42</v>
      </c>
      <c r="D609" s="9">
        <f>VLOOKUP(B609,'HASIL REKAP OPNAME 2'!$B$2:$E$9094,4,0)</f>
        <v>0</v>
      </c>
      <c r="E609" s="9">
        <v>0</v>
      </c>
      <c r="F609" s="9" t="s">
        <v>11</v>
      </c>
      <c r="G609" s="9" t="s">
        <v>838</v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25" customHeight="1" x14ac:dyDescent="0.25">
      <c r="A610" s="6" t="s">
        <v>547</v>
      </c>
      <c r="B610" s="10">
        <v>101601</v>
      </c>
      <c r="C610" s="9" t="s">
        <v>42</v>
      </c>
      <c r="D610" s="9">
        <f>VLOOKUP(B610,'HASIL REKAP OPNAME 2'!$B$2:$E$9094,4,0)</f>
        <v>3</v>
      </c>
      <c r="E610" s="9">
        <v>0</v>
      </c>
      <c r="F610" s="9" t="s">
        <v>11</v>
      </c>
      <c r="G610" s="9" t="s">
        <v>835</v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25" customHeight="1" x14ac:dyDescent="0.25">
      <c r="A611" s="6" t="s">
        <v>919</v>
      </c>
      <c r="B611" s="10">
        <v>102895</v>
      </c>
      <c r="C611" s="9" t="s">
        <v>42</v>
      </c>
      <c r="D611" s="9">
        <f>VLOOKUP(B611,'HASIL REKAP OPNAME 2'!$B$2:$E$9094,4,0)</f>
        <v>0</v>
      </c>
      <c r="E611" s="9">
        <v>0</v>
      </c>
      <c r="F611" s="9" t="s">
        <v>11</v>
      </c>
      <c r="G611" s="9" t="s">
        <v>838</v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25" customHeight="1" x14ac:dyDescent="0.25">
      <c r="A612" s="6" t="s">
        <v>548</v>
      </c>
      <c r="B612" s="10">
        <v>101602</v>
      </c>
      <c r="C612" s="9" t="s">
        <v>42</v>
      </c>
      <c r="D612" s="9">
        <f>VLOOKUP(B612,'HASIL REKAP OPNAME 2'!$B$2:$E$9094,4,0)</f>
        <v>3</v>
      </c>
      <c r="E612" s="9">
        <v>0</v>
      </c>
      <c r="F612" s="9" t="s">
        <v>11</v>
      </c>
      <c r="G612" s="9" t="s">
        <v>835</v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25" customHeight="1" x14ac:dyDescent="0.25">
      <c r="A613" s="6" t="s">
        <v>549</v>
      </c>
      <c r="B613" s="10">
        <v>102896</v>
      </c>
      <c r="C613" s="9" t="s">
        <v>42</v>
      </c>
      <c r="D613" s="9">
        <f>VLOOKUP(B613,'HASIL REKAP OPNAME 2'!$B$2:$E$9094,4,0)</f>
        <v>2</v>
      </c>
      <c r="E613" s="9">
        <v>0</v>
      </c>
      <c r="F613" s="9" t="s">
        <v>11</v>
      </c>
      <c r="G613" s="9" t="s">
        <v>835</v>
      </c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25" customHeight="1" x14ac:dyDescent="0.25">
      <c r="A614" s="6" t="s">
        <v>550</v>
      </c>
      <c r="B614" s="10">
        <v>101604</v>
      </c>
      <c r="C614" s="9" t="s">
        <v>42</v>
      </c>
      <c r="D614" s="9">
        <f>VLOOKUP(B614,'HASIL REKAP OPNAME 2'!$B$2:$E$9094,4,0)</f>
        <v>8</v>
      </c>
      <c r="E614" s="9">
        <v>0</v>
      </c>
      <c r="F614" s="9" t="s">
        <v>11</v>
      </c>
      <c r="G614" s="9" t="s">
        <v>835</v>
      </c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25" customHeight="1" x14ac:dyDescent="0.25">
      <c r="A615" s="6" t="s">
        <v>551</v>
      </c>
      <c r="B615" s="10">
        <v>102898</v>
      </c>
      <c r="C615" s="9" t="s">
        <v>42</v>
      </c>
      <c r="D615" s="9">
        <f>VLOOKUP(B615,'HASIL REKAP OPNAME 2'!$B$2:$E$9094,4,0)</f>
        <v>2</v>
      </c>
      <c r="E615" s="9">
        <v>0</v>
      </c>
      <c r="F615" s="9" t="s">
        <v>11</v>
      </c>
      <c r="G615" s="9" t="s">
        <v>835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25" customHeight="1" x14ac:dyDescent="0.25">
      <c r="A616" s="6" t="s">
        <v>552</v>
      </c>
      <c r="B616" s="10">
        <v>101605</v>
      </c>
      <c r="C616" s="9" t="s">
        <v>42</v>
      </c>
      <c r="D616" s="9">
        <f>VLOOKUP(B616,'HASIL REKAP OPNAME 2'!$B$2:$E$9094,4,0)</f>
        <v>1</v>
      </c>
      <c r="E616" s="9">
        <v>0</v>
      </c>
      <c r="F616" s="9" t="s">
        <v>11</v>
      </c>
      <c r="G616" s="9" t="s">
        <v>835</v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25" customHeight="1" x14ac:dyDescent="0.25">
      <c r="A617" s="6" t="s">
        <v>553</v>
      </c>
      <c r="B617" s="10">
        <v>102899</v>
      </c>
      <c r="C617" s="9" t="s">
        <v>42</v>
      </c>
      <c r="D617" s="9">
        <f>VLOOKUP(B617,'HASIL REKAP OPNAME 2'!$B$2:$E$9094,4,0)</f>
        <v>2</v>
      </c>
      <c r="E617" s="9">
        <v>0</v>
      </c>
      <c r="F617" s="9" t="s">
        <v>11</v>
      </c>
      <c r="G617" s="9" t="s">
        <v>835</v>
      </c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25" customHeight="1" x14ac:dyDescent="0.25">
      <c r="A618" s="6" t="s">
        <v>554</v>
      </c>
      <c r="B618" s="10">
        <v>101606</v>
      </c>
      <c r="C618" s="9" t="s">
        <v>42</v>
      </c>
      <c r="D618" s="9">
        <f>VLOOKUP(B618,'HASIL REKAP OPNAME 2'!$B$2:$E$9094,4,0)</f>
        <v>7</v>
      </c>
      <c r="E618" s="9">
        <v>0</v>
      </c>
      <c r="F618" s="9" t="s">
        <v>11</v>
      </c>
      <c r="G618" s="9" t="s">
        <v>835</v>
      </c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25" customHeight="1" x14ac:dyDescent="0.25">
      <c r="A619" s="6" t="s">
        <v>555</v>
      </c>
      <c r="B619" s="10">
        <v>102900</v>
      </c>
      <c r="C619" s="9" t="s">
        <v>42</v>
      </c>
      <c r="D619" s="9">
        <f>VLOOKUP(B619,'HASIL REKAP OPNAME 2'!$B$2:$E$9094,4,0)</f>
        <v>1</v>
      </c>
      <c r="E619" s="9">
        <v>0</v>
      </c>
      <c r="F619" s="9" t="s">
        <v>11</v>
      </c>
      <c r="G619" s="9" t="s">
        <v>835</v>
      </c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25" customHeight="1" x14ac:dyDescent="0.25">
      <c r="A620" s="6" t="s">
        <v>556</v>
      </c>
      <c r="B620" s="10">
        <v>101607</v>
      </c>
      <c r="C620" s="9" t="s">
        <v>42</v>
      </c>
      <c r="D620" s="9">
        <f>VLOOKUP(B620,'HASIL REKAP OPNAME 2'!$B$2:$E$9094,4,0)</f>
        <v>32</v>
      </c>
      <c r="E620" s="9">
        <v>0</v>
      </c>
      <c r="F620" s="9" t="s">
        <v>11</v>
      </c>
      <c r="G620" s="9" t="s">
        <v>835</v>
      </c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25" customHeight="1" x14ac:dyDescent="0.25">
      <c r="A621" s="6" t="s">
        <v>557</v>
      </c>
      <c r="B621" s="10">
        <v>102901</v>
      </c>
      <c r="C621" s="9" t="s">
        <v>42</v>
      </c>
      <c r="D621" s="9">
        <f>VLOOKUP(B621,'HASIL REKAP OPNAME 2'!$B$2:$E$9094,4,0)</f>
        <v>2</v>
      </c>
      <c r="E621" s="9">
        <v>0</v>
      </c>
      <c r="F621" s="9" t="s">
        <v>11</v>
      </c>
      <c r="G621" s="9" t="s">
        <v>835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25" customHeight="1" x14ac:dyDescent="0.25">
      <c r="A622" s="6" t="s">
        <v>558</v>
      </c>
      <c r="B622" s="10">
        <v>101608</v>
      </c>
      <c r="C622" s="9" t="s">
        <v>42</v>
      </c>
      <c r="D622" s="9">
        <f>VLOOKUP(B622,'HASIL REKAP OPNAME 2'!$B$2:$E$9094,4,0)</f>
        <v>75</v>
      </c>
      <c r="E622" s="9">
        <v>0</v>
      </c>
      <c r="F622" s="9" t="s">
        <v>11</v>
      </c>
      <c r="G622" s="9" t="s">
        <v>835</v>
      </c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25" customHeight="1" x14ac:dyDescent="0.25">
      <c r="A623" s="6" t="s">
        <v>559</v>
      </c>
      <c r="B623" s="10">
        <v>102902</v>
      </c>
      <c r="C623" s="9" t="s">
        <v>42</v>
      </c>
      <c r="D623" s="9">
        <f>VLOOKUP(B623,'HASIL REKAP OPNAME 2'!$B$2:$E$9094,4,0)</f>
        <v>1</v>
      </c>
      <c r="E623" s="9">
        <v>0</v>
      </c>
      <c r="F623" s="9" t="s">
        <v>11</v>
      </c>
      <c r="G623" s="9" t="s">
        <v>835</v>
      </c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25" customHeight="1" x14ac:dyDescent="0.25">
      <c r="A624" s="6" t="s">
        <v>560</v>
      </c>
      <c r="B624" s="10">
        <v>101609</v>
      </c>
      <c r="C624" s="9" t="s">
        <v>42</v>
      </c>
      <c r="D624" s="9">
        <f>VLOOKUP(B624,'HASIL REKAP OPNAME 2'!$B$2:$E$9094,4,0)</f>
        <v>75</v>
      </c>
      <c r="E624" s="9">
        <v>0</v>
      </c>
      <c r="F624" s="9" t="s">
        <v>11</v>
      </c>
      <c r="G624" s="9" t="s">
        <v>835</v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25" customHeight="1" x14ac:dyDescent="0.25">
      <c r="A625" s="6" t="s">
        <v>561</v>
      </c>
      <c r="B625" s="10">
        <v>102903</v>
      </c>
      <c r="C625" s="9" t="s">
        <v>42</v>
      </c>
      <c r="D625" s="9">
        <f>VLOOKUP(B625,'HASIL REKAP OPNAME 2'!$B$2:$E$9094,4,0)</f>
        <v>1</v>
      </c>
      <c r="E625" s="9">
        <v>0</v>
      </c>
      <c r="F625" s="9" t="s">
        <v>11</v>
      </c>
      <c r="G625" s="9" t="s">
        <v>835</v>
      </c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25" customHeight="1" x14ac:dyDescent="0.25">
      <c r="A626" s="6" t="s">
        <v>562</v>
      </c>
      <c r="B626" s="10">
        <v>101610</v>
      </c>
      <c r="C626" s="9" t="s">
        <v>42</v>
      </c>
      <c r="D626" s="9">
        <f>VLOOKUP(B626,'HASIL REKAP OPNAME 2'!$B$2:$E$9094,4,0)</f>
        <v>91</v>
      </c>
      <c r="E626" s="9">
        <v>0</v>
      </c>
      <c r="F626" s="9" t="s">
        <v>11</v>
      </c>
      <c r="G626" s="9" t="s">
        <v>835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25" customHeight="1" x14ac:dyDescent="0.25">
      <c r="A627" s="6" t="s">
        <v>563</v>
      </c>
      <c r="B627" s="10">
        <v>101611</v>
      </c>
      <c r="C627" s="9" t="s">
        <v>42</v>
      </c>
      <c r="D627" s="9">
        <f>VLOOKUP(B627,'HASIL REKAP OPNAME 2'!$B$2:$E$9094,4,0)</f>
        <v>48</v>
      </c>
      <c r="E627" s="9">
        <v>0</v>
      </c>
      <c r="F627" s="9" t="s">
        <v>11</v>
      </c>
      <c r="G627" s="9" t="s">
        <v>835</v>
      </c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25" customHeight="1" x14ac:dyDescent="0.25">
      <c r="A628" s="6" t="s">
        <v>564</v>
      </c>
      <c r="B628" s="10">
        <v>102905</v>
      </c>
      <c r="C628" s="9" t="s">
        <v>42</v>
      </c>
      <c r="D628" s="9">
        <f>VLOOKUP(B628,'HASIL REKAP OPNAME 2'!$B$2:$E$9094,4,0)</f>
        <v>1</v>
      </c>
      <c r="E628" s="9">
        <v>0</v>
      </c>
      <c r="F628" s="9" t="s">
        <v>11</v>
      </c>
      <c r="G628" s="9" t="s">
        <v>835</v>
      </c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25" customHeight="1" x14ac:dyDescent="0.25">
      <c r="A629" s="6" t="s">
        <v>565</v>
      </c>
      <c r="B629" s="10">
        <v>101612</v>
      </c>
      <c r="C629" s="9" t="s">
        <v>42</v>
      </c>
      <c r="D629" s="9">
        <f>VLOOKUP(B629,'HASIL REKAP OPNAME 2'!$B$2:$E$9094,4,0)</f>
        <v>6</v>
      </c>
      <c r="E629" s="9">
        <f>VLOOKUP(B629,'Penyesuaian Persediaan - ARU'!$B$2:$G$813,6,0)</f>
        <v>154500</v>
      </c>
      <c r="F629" s="9" t="s">
        <v>11</v>
      </c>
      <c r="G629" s="9" t="s">
        <v>838</v>
      </c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25" customHeight="1" x14ac:dyDescent="0.25">
      <c r="A630" s="6" t="s">
        <v>566</v>
      </c>
      <c r="B630" s="10">
        <v>101613</v>
      </c>
      <c r="C630" s="9" t="s">
        <v>42</v>
      </c>
      <c r="D630" s="9">
        <f>VLOOKUP(B630,'HASIL REKAP OPNAME 2'!$B$2:$E$9094,4,0)</f>
        <v>35</v>
      </c>
      <c r="E630" s="9">
        <v>0</v>
      </c>
      <c r="F630" s="9" t="s">
        <v>11</v>
      </c>
      <c r="G630" s="9" t="s">
        <v>835</v>
      </c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25" customHeight="1" x14ac:dyDescent="0.25">
      <c r="A631" s="6" t="s">
        <v>567</v>
      </c>
      <c r="B631" s="10">
        <v>102907</v>
      </c>
      <c r="C631" s="9" t="s">
        <v>42</v>
      </c>
      <c r="D631" s="9">
        <f>VLOOKUP(B631,'HASIL REKAP OPNAME 2'!$B$2:$E$9094,4,0)</f>
        <v>3</v>
      </c>
      <c r="E631" s="9">
        <f>VLOOKUP(B631,'Penyesuaian Persediaan - ARU'!$B$2:$G$813,6,0)</f>
        <v>154500</v>
      </c>
      <c r="F631" s="9" t="s">
        <v>11</v>
      </c>
      <c r="G631" s="9" t="s">
        <v>838</v>
      </c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25" customHeight="1" x14ac:dyDescent="0.25">
      <c r="A632" s="6" t="s">
        <v>568</v>
      </c>
      <c r="B632" s="10">
        <v>101614</v>
      </c>
      <c r="C632" s="9" t="s">
        <v>42</v>
      </c>
      <c r="D632" s="9">
        <f>VLOOKUP(B632,'HASIL REKAP OPNAME 2'!$B$2:$E$9094,4,0)</f>
        <v>3</v>
      </c>
      <c r="E632" s="9">
        <f>VLOOKUP(B632,'Penyesuaian Persediaan - ARU'!$B$2:$G$813,6,0)</f>
        <v>125000</v>
      </c>
      <c r="F632" s="9" t="s">
        <v>11</v>
      </c>
      <c r="G632" s="9" t="s">
        <v>838</v>
      </c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25" customHeight="1" x14ac:dyDescent="0.25">
      <c r="A633" s="6" t="s">
        <v>569</v>
      </c>
      <c r="B633" s="10">
        <v>102908</v>
      </c>
      <c r="C633" s="9" t="s">
        <v>42</v>
      </c>
      <c r="D633" s="9">
        <f>VLOOKUP(B633,'HASIL REKAP OPNAME 2'!$B$2:$E$9094,4,0)</f>
        <v>1</v>
      </c>
      <c r="E633" s="9">
        <v>0</v>
      </c>
      <c r="F633" s="9" t="s">
        <v>11</v>
      </c>
      <c r="G633" s="9" t="s">
        <v>835</v>
      </c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25" customHeight="1" x14ac:dyDescent="0.25">
      <c r="A634" s="6" t="s">
        <v>570</v>
      </c>
      <c r="B634" s="10">
        <v>101615</v>
      </c>
      <c r="C634" s="9" t="s">
        <v>42</v>
      </c>
      <c r="D634" s="9">
        <f>VLOOKUP(B634,'HASIL REKAP OPNAME 2'!$B$2:$E$9094,4,0)</f>
        <v>13</v>
      </c>
      <c r="E634" s="9">
        <v>0</v>
      </c>
      <c r="F634" s="9" t="s">
        <v>11</v>
      </c>
      <c r="G634" s="9" t="s">
        <v>835</v>
      </c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25" customHeight="1" x14ac:dyDescent="0.25">
      <c r="A635" s="6" t="s">
        <v>571</v>
      </c>
      <c r="B635" s="10">
        <v>101617</v>
      </c>
      <c r="C635" s="9" t="s">
        <v>42</v>
      </c>
      <c r="D635" s="9">
        <f>VLOOKUP(B635,'HASIL REKAP OPNAME 2'!$B$2:$E$9094,4,0)</f>
        <v>2</v>
      </c>
      <c r="E635" s="9">
        <v>0</v>
      </c>
      <c r="F635" s="9" t="s">
        <v>11</v>
      </c>
      <c r="G635" s="9" t="s">
        <v>835</v>
      </c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25" customHeight="1" x14ac:dyDescent="0.25">
      <c r="A636" s="6" t="s">
        <v>572</v>
      </c>
      <c r="B636" s="10">
        <v>101618</v>
      </c>
      <c r="C636" s="9" t="s">
        <v>42</v>
      </c>
      <c r="D636" s="9">
        <f>VLOOKUP(B636,'HASIL REKAP OPNAME 2'!$B$2:$E$9094,4,0)</f>
        <v>1</v>
      </c>
      <c r="E636" s="9">
        <v>0</v>
      </c>
      <c r="F636" s="9" t="s">
        <v>11</v>
      </c>
      <c r="G636" s="9" t="s">
        <v>835</v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25" customHeight="1" x14ac:dyDescent="0.25">
      <c r="A637" s="6" t="s">
        <v>920</v>
      </c>
      <c r="B637" s="10">
        <v>101619</v>
      </c>
      <c r="C637" s="9" t="s">
        <v>42</v>
      </c>
      <c r="D637" s="9">
        <f>VLOOKUP(B637,'HASIL REKAP OPNAME 2'!$B$2:$E$9094,4,0)</f>
        <v>0</v>
      </c>
      <c r="E637" s="9">
        <v>0</v>
      </c>
      <c r="F637" s="9" t="s">
        <v>11</v>
      </c>
      <c r="G637" s="9" t="s">
        <v>838</v>
      </c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25" customHeight="1" x14ac:dyDescent="0.25">
      <c r="A638" s="6" t="s">
        <v>573</v>
      </c>
      <c r="B638" s="10">
        <v>101621</v>
      </c>
      <c r="C638" s="9" t="s">
        <v>42</v>
      </c>
      <c r="D638" s="9">
        <f>VLOOKUP(B638,'HASIL REKAP OPNAME 2'!$B$2:$E$9094,4,0)</f>
        <v>1</v>
      </c>
      <c r="E638" s="9">
        <v>0</v>
      </c>
      <c r="F638" s="9" t="s">
        <v>11</v>
      </c>
      <c r="G638" s="9" t="s">
        <v>835</v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25" customHeight="1" x14ac:dyDescent="0.25">
      <c r="A639" s="6" t="s">
        <v>574</v>
      </c>
      <c r="B639" s="10">
        <v>102915</v>
      </c>
      <c r="C639" s="9" t="s">
        <v>42</v>
      </c>
      <c r="D639" s="9">
        <f>VLOOKUP(B639,'HASIL REKAP OPNAME 2'!$B$2:$E$9094,4,0)</f>
        <v>1</v>
      </c>
      <c r="E639" s="9">
        <v>0</v>
      </c>
      <c r="F639" s="9" t="s">
        <v>11</v>
      </c>
      <c r="G639" s="9" t="s">
        <v>835</v>
      </c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25" customHeight="1" x14ac:dyDescent="0.25">
      <c r="A640" s="6" t="s">
        <v>921</v>
      </c>
      <c r="B640" s="10">
        <v>101622</v>
      </c>
      <c r="C640" s="9" t="s">
        <v>42</v>
      </c>
      <c r="D640" s="9">
        <f>VLOOKUP(B640,'HASIL REKAP OPNAME 2'!$B$2:$E$9094,4,0)</f>
        <v>0</v>
      </c>
      <c r="E640" s="9">
        <v>0</v>
      </c>
      <c r="F640" s="9" t="s">
        <v>11</v>
      </c>
      <c r="G640" s="9" t="s">
        <v>838</v>
      </c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25" customHeight="1" x14ac:dyDescent="0.25">
      <c r="A641" s="6" t="s">
        <v>575</v>
      </c>
      <c r="B641" s="10">
        <v>101630</v>
      </c>
      <c r="C641" s="9" t="s">
        <v>42</v>
      </c>
      <c r="D641" s="9">
        <f>VLOOKUP(B641,'HASIL REKAP OPNAME 2'!$B$2:$E$9094,4,0)</f>
        <v>3</v>
      </c>
      <c r="E641" s="9">
        <v>0</v>
      </c>
      <c r="F641" s="9" t="s">
        <v>11</v>
      </c>
      <c r="G641" s="9" t="s">
        <v>835</v>
      </c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25" customHeight="1" x14ac:dyDescent="0.25">
      <c r="A642" s="6" t="s">
        <v>576</v>
      </c>
      <c r="B642" s="10">
        <v>101632</v>
      </c>
      <c r="C642" s="9" t="s">
        <v>42</v>
      </c>
      <c r="D642" s="9">
        <f>VLOOKUP(B642,'HASIL REKAP OPNAME 2'!$B$2:$E$9094,4,0)</f>
        <v>4</v>
      </c>
      <c r="E642" s="9">
        <v>0</v>
      </c>
      <c r="F642" s="9" t="s">
        <v>11</v>
      </c>
      <c r="G642" s="9" t="s">
        <v>835</v>
      </c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25" customHeight="1" x14ac:dyDescent="0.25">
      <c r="A643" s="6" t="s">
        <v>577</v>
      </c>
      <c r="B643" s="10">
        <v>102008</v>
      </c>
      <c r="C643" s="9" t="s">
        <v>42</v>
      </c>
      <c r="D643" s="9">
        <f>VLOOKUP(B643,'HASIL REKAP OPNAME 2'!$B$2:$E$9094,4,0)</f>
        <v>11</v>
      </c>
      <c r="E643" s="9">
        <f>VLOOKUP(B643,'Penyesuaian Persediaan - ARU'!$B$2:$G$813,6,0)</f>
        <v>95000</v>
      </c>
      <c r="F643" s="9" t="s">
        <v>11</v>
      </c>
      <c r="G643" s="9" t="s">
        <v>838</v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25" customHeight="1" x14ac:dyDescent="0.25">
      <c r="A644" s="6" t="s">
        <v>578</v>
      </c>
      <c r="B644" s="10">
        <v>101638</v>
      </c>
      <c r="C644" s="9" t="s">
        <v>42</v>
      </c>
      <c r="D644" s="9">
        <f>VLOOKUP(B644,'HASIL REKAP OPNAME 2'!$B$2:$E$9094,4,0)</f>
        <v>10</v>
      </c>
      <c r="E644" s="9">
        <v>0</v>
      </c>
      <c r="F644" s="9" t="s">
        <v>11</v>
      </c>
      <c r="G644" s="9" t="s">
        <v>835</v>
      </c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25" customHeight="1" x14ac:dyDescent="0.25">
      <c r="A645" s="6" t="s">
        <v>579</v>
      </c>
      <c r="B645" s="10">
        <v>101644</v>
      </c>
      <c r="C645" s="9" t="s">
        <v>42</v>
      </c>
      <c r="D645" s="9">
        <f>VLOOKUP(B645,'HASIL REKAP OPNAME 2'!$B$2:$E$9094,4,0)</f>
        <v>9</v>
      </c>
      <c r="E645" s="9">
        <v>0</v>
      </c>
      <c r="F645" s="9" t="s">
        <v>11</v>
      </c>
      <c r="G645" s="9" t="s">
        <v>835</v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25" customHeight="1" x14ac:dyDescent="0.25">
      <c r="A646" s="6" t="s">
        <v>580</v>
      </c>
      <c r="B646" s="10">
        <v>102985</v>
      </c>
      <c r="C646" s="9" t="s">
        <v>42</v>
      </c>
      <c r="D646" s="9">
        <f>VLOOKUP(B646,'HASIL REKAP OPNAME 2'!$B$2:$E$9094,4,0)</f>
        <v>2</v>
      </c>
      <c r="E646" s="9">
        <v>0</v>
      </c>
      <c r="F646" s="9" t="s">
        <v>11</v>
      </c>
      <c r="G646" s="9" t="s">
        <v>835</v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25" customHeight="1" x14ac:dyDescent="0.25">
      <c r="A647" s="6" t="s">
        <v>581</v>
      </c>
      <c r="B647" s="10">
        <v>101645</v>
      </c>
      <c r="C647" s="9" t="s">
        <v>42</v>
      </c>
      <c r="D647" s="9">
        <f>VLOOKUP(B647,'HASIL REKAP OPNAME 2'!$B$2:$E$9094,4,0)</f>
        <v>37</v>
      </c>
      <c r="E647" s="9">
        <v>0</v>
      </c>
      <c r="F647" s="9" t="s">
        <v>11</v>
      </c>
      <c r="G647" s="9" t="s">
        <v>835</v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25" customHeight="1" x14ac:dyDescent="0.25">
      <c r="A648" s="6" t="s">
        <v>582</v>
      </c>
      <c r="B648" s="10">
        <v>101646</v>
      </c>
      <c r="C648" s="9" t="s">
        <v>42</v>
      </c>
      <c r="D648" s="9">
        <f>VLOOKUP(B648,'HASIL REKAP OPNAME 2'!$B$2:$E$9094,4,0)</f>
        <v>56</v>
      </c>
      <c r="E648" s="9">
        <v>0</v>
      </c>
      <c r="F648" s="9" t="s">
        <v>11</v>
      </c>
      <c r="G648" s="9" t="s">
        <v>835</v>
      </c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25" customHeight="1" x14ac:dyDescent="0.25">
      <c r="A649" s="6" t="s">
        <v>583</v>
      </c>
      <c r="B649" s="10">
        <v>101647</v>
      </c>
      <c r="C649" s="9" t="s">
        <v>42</v>
      </c>
      <c r="D649" s="9">
        <f>VLOOKUP(B649,'HASIL REKAP OPNAME 2'!$B$2:$E$9094,4,0)</f>
        <v>6</v>
      </c>
      <c r="E649" s="9">
        <f>VLOOKUP(B649,'Penyesuaian Persediaan - ARU'!$B$2:$G$813,6,0)</f>
        <v>31706.75578</v>
      </c>
      <c r="F649" s="9" t="s">
        <v>11</v>
      </c>
      <c r="G649" s="9" t="s">
        <v>838</v>
      </c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25" customHeight="1" x14ac:dyDescent="0.25">
      <c r="A650" s="6" t="s">
        <v>584</v>
      </c>
      <c r="B650" s="10">
        <v>101648</v>
      </c>
      <c r="C650" s="9" t="s">
        <v>42</v>
      </c>
      <c r="D650" s="9">
        <f>VLOOKUP(B650,'HASIL REKAP OPNAME 2'!$B$2:$E$9094,4,0)</f>
        <v>4</v>
      </c>
      <c r="E650" s="9">
        <v>0</v>
      </c>
      <c r="F650" s="9" t="s">
        <v>11</v>
      </c>
      <c r="G650" s="9" t="s">
        <v>835</v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25" customHeight="1" x14ac:dyDescent="0.25">
      <c r="A651" s="6" t="s">
        <v>585</v>
      </c>
      <c r="B651" s="10">
        <v>102141</v>
      </c>
      <c r="C651" s="9" t="s">
        <v>42</v>
      </c>
      <c r="D651" s="9">
        <f>VLOOKUP(B651,'HASIL REKAP OPNAME 2'!$B$2:$E$9094,4,0)</f>
        <v>33</v>
      </c>
      <c r="E651" s="9">
        <f>VLOOKUP(B651,'Penyesuaian Persediaan - ARU'!$B$2:$G$813,6,0)</f>
        <v>35000</v>
      </c>
      <c r="F651" s="9" t="s">
        <v>11</v>
      </c>
      <c r="G651" s="9" t="s">
        <v>838</v>
      </c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25" customHeight="1" x14ac:dyDescent="0.25">
      <c r="A652" s="6" t="s">
        <v>586</v>
      </c>
      <c r="B652" s="10">
        <v>101649</v>
      </c>
      <c r="C652" s="9" t="s">
        <v>42</v>
      </c>
      <c r="D652" s="9">
        <f>VLOOKUP(B652,'HASIL REKAP OPNAME 2'!$B$2:$E$9094,4,0)</f>
        <v>33</v>
      </c>
      <c r="E652" s="9">
        <v>0</v>
      </c>
      <c r="F652" s="9" t="s">
        <v>11</v>
      </c>
      <c r="G652" s="9" t="s">
        <v>835</v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25" customHeight="1" x14ac:dyDescent="0.25">
      <c r="A653" s="6" t="s">
        <v>587</v>
      </c>
      <c r="B653" s="10">
        <v>101650</v>
      </c>
      <c r="C653" s="9" t="s">
        <v>42</v>
      </c>
      <c r="D653" s="9">
        <f>VLOOKUP(B653,'HASIL REKAP OPNAME 2'!$B$2:$E$9094,4,0)</f>
        <v>26</v>
      </c>
      <c r="E653" s="9">
        <v>0</v>
      </c>
      <c r="F653" s="9" t="s">
        <v>11</v>
      </c>
      <c r="G653" s="9" t="s">
        <v>835</v>
      </c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25" customHeight="1" x14ac:dyDescent="0.25">
      <c r="A654" s="6" t="s">
        <v>588</v>
      </c>
      <c r="B654" s="10">
        <v>101651</v>
      </c>
      <c r="C654" s="9" t="s">
        <v>42</v>
      </c>
      <c r="D654" s="9">
        <f>VLOOKUP(B654,'HASIL REKAP OPNAME 2'!$B$2:$E$9094,4,0)</f>
        <v>30</v>
      </c>
      <c r="E654" s="9">
        <v>0</v>
      </c>
      <c r="F654" s="9" t="s">
        <v>11</v>
      </c>
      <c r="G654" s="9" t="s">
        <v>835</v>
      </c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25" customHeight="1" x14ac:dyDescent="0.25">
      <c r="A655" s="6" t="s">
        <v>589</v>
      </c>
      <c r="B655" s="10">
        <v>101652</v>
      </c>
      <c r="C655" s="9" t="s">
        <v>42</v>
      </c>
      <c r="D655" s="9">
        <f>VLOOKUP(B655,'HASIL REKAP OPNAME 2'!$B$2:$E$9094,4,0)</f>
        <v>46</v>
      </c>
      <c r="E655" s="9">
        <v>0</v>
      </c>
      <c r="F655" s="9" t="s">
        <v>11</v>
      </c>
      <c r="G655" s="9" t="s">
        <v>835</v>
      </c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25" customHeight="1" x14ac:dyDescent="0.25">
      <c r="A656" s="6" t="s">
        <v>590</v>
      </c>
      <c r="B656" s="10">
        <v>101653</v>
      </c>
      <c r="C656" s="9" t="s">
        <v>42</v>
      </c>
      <c r="D656" s="9">
        <f>VLOOKUP(B656,'HASIL REKAP OPNAME 2'!$B$2:$E$9094,4,0)</f>
        <v>10</v>
      </c>
      <c r="E656" s="9">
        <v>0</v>
      </c>
      <c r="F656" s="9" t="s">
        <v>11</v>
      </c>
      <c r="G656" s="9" t="s">
        <v>835</v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 customHeight="1" x14ac:dyDescent="0.25">
      <c r="A657" s="6" t="s">
        <v>591</v>
      </c>
      <c r="B657" s="10">
        <v>101654</v>
      </c>
      <c r="C657" s="9" t="s">
        <v>42</v>
      </c>
      <c r="D657" s="9">
        <f>VLOOKUP(B657,'HASIL REKAP OPNAME 2'!$B$2:$E$9094,4,0)</f>
        <v>44</v>
      </c>
      <c r="E657" s="9">
        <v>0</v>
      </c>
      <c r="F657" s="9" t="s">
        <v>11</v>
      </c>
      <c r="G657" s="9" t="s">
        <v>835</v>
      </c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 customHeight="1" x14ac:dyDescent="0.25">
      <c r="A658" s="6" t="s">
        <v>592</v>
      </c>
      <c r="B658" s="10">
        <v>101655</v>
      </c>
      <c r="C658" s="9" t="s">
        <v>10</v>
      </c>
      <c r="D658" s="9">
        <f>VLOOKUP(B658,'HASIL REKAP OPNAME 2'!$B$2:$E$9094,4,0)</f>
        <v>40</v>
      </c>
      <c r="E658" s="9">
        <v>0</v>
      </c>
      <c r="F658" s="9" t="s">
        <v>11</v>
      </c>
      <c r="G658" s="9" t="s">
        <v>835</v>
      </c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25" customHeight="1" x14ac:dyDescent="0.25">
      <c r="A659" s="6" t="s">
        <v>593</v>
      </c>
      <c r="B659" s="10">
        <v>102997</v>
      </c>
      <c r="C659" s="9" t="s">
        <v>10</v>
      </c>
      <c r="D659" s="9">
        <f>VLOOKUP(B659,'HASIL REKAP OPNAME 2'!$B$2:$E$9094,4,0)</f>
        <v>20</v>
      </c>
      <c r="E659" s="9">
        <v>0</v>
      </c>
      <c r="F659" s="9" t="s">
        <v>11</v>
      </c>
      <c r="G659" s="9" t="s">
        <v>835</v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25" customHeight="1" x14ac:dyDescent="0.25">
      <c r="A660" s="6" t="s">
        <v>594</v>
      </c>
      <c r="B660" s="10">
        <v>101657</v>
      </c>
      <c r="C660" s="9" t="s">
        <v>10</v>
      </c>
      <c r="D660" s="9">
        <f>VLOOKUP(B660,'HASIL REKAP OPNAME 2'!$B$2:$E$9094,4,0)</f>
        <v>25</v>
      </c>
      <c r="E660" s="9">
        <v>0</v>
      </c>
      <c r="F660" s="9" t="s">
        <v>11</v>
      </c>
      <c r="G660" s="9" t="s">
        <v>835</v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25" customHeight="1" x14ac:dyDescent="0.25">
      <c r="A661" s="6" t="s">
        <v>595</v>
      </c>
      <c r="B661" s="10">
        <v>103000</v>
      </c>
      <c r="C661" s="9" t="s">
        <v>10</v>
      </c>
      <c r="D661" s="9">
        <f>VLOOKUP(B661,'HASIL REKAP OPNAME 2'!$B$2:$E$9094,4,0)</f>
        <v>3</v>
      </c>
      <c r="E661" s="9">
        <v>0</v>
      </c>
      <c r="F661" s="9" t="s">
        <v>11</v>
      </c>
      <c r="G661" s="9" t="s">
        <v>835</v>
      </c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25" customHeight="1" x14ac:dyDescent="0.25">
      <c r="A662" s="6" t="s">
        <v>596</v>
      </c>
      <c r="B662" s="10">
        <v>103001</v>
      </c>
      <c r="C662" s="9" t="s">
        <v>10</v>
      </c>
      <c r="D662" s="9">
        <f>VLOOKUP(B662,'HASIL REKAP OPNAME 2'!$B$2:$E$9094,4,0)</f>
        <v>5</v>
      </c>
      <c r="E662" s="9">
        <v>0</v>
      </c>
      <c r="F662" s="9" t="s">
        <v>11</v>
      </c>
      <c r="G662" s="9" t="s">
        <v>835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25" customHeight="1" x14ac:dyDescent="0.25">
      <c r="A663" s="6" t="s">
        <v>597</v>
      </c>
      <c r="B663" s="10">
        <v>101662</v>
      </c>
      <c r="C663" s="9" t="s">
        <v>29</v>
      </c>
      <c r="D663" s="9">
        <f>VLOOKUP(B663,'HASIL REKAP OPNAME 2'!$B$2:$E$9094,4,0)</f>
        <v>5</v>
      </c>
      <c r="E663" s="9">
        <v>0</v>
      </c>
      <c r="F663" s="9" t="s">
        <v>11</v>
      </c>
      <c r="G663" s="9" t="s">
        <v>835</v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25" customHeight="1" x14ac:dyDescent="0.25">
      <c r="A664" s="6" t="s">
        <v>598</v>
      </c>
      <c r="B664" s="10">
        <v>103005</v>
      </c>
      <c r="C664" s="9" t="s">
        <v>29</v>
      </c>
      <c r="D664" s="9">
        <f>VLOOKUP(B664,'HASIL REKAP OPNAME 2'!$B$2:$E$9094,4,0)</f>
        <v>13</v>
      </c>
      <c r="E664" s="9">
        <v>0</v>
      </c>
      <c r="F664" s="9" t="s">
        <v>11</v>
      </c>
      <c r="G664" s="9" t="s">
        <v>835</v>
      </c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25" customHeight="1" x14ac:dyDescent="0.25">
      <c r="A665" s="6" t="s">
        <v>599</v>
      </c>
      <c r="B665" s="10">
        <v>103384</v>
      </c>
      <c r="C665" s="9" t="s">
        <v>29</v>
      </c>
      <c r="D665" s="9">
        <f>VLOOKUP(B665,'HASIL REKAP OPNAME 2'!$B$2:$E$9094,4,0)</f>
        <v>19</v>
      </c>
      <c r="E665" s="9">
        <v>0</v>
      </c>
      <c r="F665" s="9" t="s">
        <v>11</v>
      </c>
      <c r="G665" s="9" t="s">
        <v>835</v>
      </c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25" customHeight="1" x14ac:dyDescent="0.25">
      <c r="A666" s="6" t="s">
        <v>600</v>
      </c>
      <c r="B666" s="10">
        <v>101664</v>
      </c>
      <c r="C666" s="9" t="s">
        <v>29</v>
      </c>
      <c r="D666" s="9">
        <f>VLOOKUP(B666,'HASIL REKAP OPNAME 2'!$B$2:$E$9094,4,0)</f>
        <v>1</v>
      </c>
      <c r="E666" s="9">
        <v>0</v>
      </c>
      <c r="F666" s="9" t="s">
        <v>11</v>
      </c>
      <c r="G666" s="9" t="s">
        <v>835</v>
      </c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25" customHeight="1" x14ac:dyDescent="0.25">
      <c r="A667" s="6" t="s">
        <v>601</v>
      </c>
      <c r="B667" s="10">
        <v>103385</v>
      </c>
      <c r="C667" s="9" t="s">
        <v>29</v>
      </c>
      <c r="D667" s="9">
        <f>VLOOKUP(B667,'HASIL REKAP OPNAME 2'!$B$2:$E$9094,4,0)</f>
        <v>1</v>
      </c>
      <c r="E667" s="9">
        <v>0</v>
      </c>
      <c r="F667" s="9" t="s">
        <v>11</v>
      </c>
      <c r="G667" s="9" t="s">
        <v>835</v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25" customHeight="1" x14ac:dyDescent="0.25">
      <c r="A668" s="6" t="s">
        <v>602</v>
      </c>
      <c r="B668" s="10">
        <v>102068</v>
      </c>
      <c r="C668" s="9" t="s">
        <v>10</v>
      </c>
      <c r="D668" s="9">
        <f>VLOOKUP(B668,'HASIL REKAP OPNAME 2'!$B$2:$E$9094,4,0)</f>
        <v>80</v>
      </c>
      <c r="E668" s="9">
        <v>0</v>
      </c>
      <c r="F668" s="9" t="s">
        <v>11</v>
      </c>
      <c r="G668" s="9" t="s">
        <v>835</v>
      </c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25" customHeight="1" x14ac:dyDescent="0.25">
      <c r="A669" s="6" t="s">
        <v>922</v>
      </c>
      <c r="B669" s="10">
        <v>102069</v>
      </c>
      <c r="C669" s="9" t="s">
        <v>10</v>
      </c>
      <c r="D669" s="9">
        <f>VLOOKUP(B669,'HASIL REKAP OPNAME 2'!$B$2:$E$9094,4,0)</f>
        <v>0</v>
      </c>
      <c r="E669" s="9">
        <v>0</v>
      </c>
      <c r="F669" s="9" t="s">
        <v>11</v>
      </c>
      <c r="G669" s="9" t="s">
        <v>838</v>
      </c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25" customHeight="1" x14ac:dyDescent="0.25">
      <c r="A670" s="6" t="s">
        <v>603</v>
      </c>
      <c r="B670" s="10">
        <v>102079</v>
      </c>
      <c r="C670" s="9" t="s">
        <v>10</v>
      </c>
      <c r="D670" s="9">
        <f>VLOOKUP(B670,'HASIL REKAP OPNAME 2'!$B$2:$E$9094,4,0)</f>
        <v>33</v>
      </c>
      <c r="E670" s="9">
        <f>VLOOKUP(B670,'Penyesuaian Persediaan - ARU'!$B$2:$G$813,6,0)</f>
        <v>43000</v>
      </c>
      <c r="F670" s="9" t="s">
        <v>11</v>
      </c>
      <c r="G670" s="9" t="s">
        <v>838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25" customHeight="1" x14ac:dyDescent="0.25">
      <c r="A671" s="6" t="s">
        <v>604</v>
      </c>
      <c r="B671" s="10">
        <v>103406</v>
      </c>
      <c r="C671" s="9" t="s">
        <v>10</v>
      </c>
      <c r="D671" s="9">
        <f>VLOOKUP(B671,'HASIL REKAP OPNAME 2'!$B$2:$E$9094,4,0)</f>
        <v>48</v>
      </c>
      <c r="E671" s="9">
        <v>0</v>
      </c>
      <c r="F671" s="9" t="s">
        <v>11</v>
      </c>
      <c r="G671" s="9" t="s">
        <v>835</v>
      </c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25" customHeight="1" x14ac:dyDescent="0.25">
      <c r="A672" s="6" t="s">
        <v>605</v>
      </c>
      <c r="B672" s="10">
        <v>102071</v>
      </c>
      <c r="C672" s="9" t="s">
        <v>10</v>
      </c>
      <c r="D672" s="9">
        <f>VLOOKUP(B672,'HASIL REKAP OPNAME 2'!$B$2:$E$9094,4,0)</f>
        <v>96</v>
      </c>
      <c r="E672" s="9">
        <v>0</v>
      </c>
      <c r="F672" s="9" t="s">
        <v>11</v>
      </c>
      <c r="G672" s="9" t="s">
        <v>835</v>
      </c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25" customHeight="1" x14ac:dyDescent="0.25">
      <c r="A673" s="6" t="s">
        <v>606</v>
      </c>
      <c r="B673" s="10">
        <v>102078</v>
      </c>
      <c r="C673" s="9" t="s">
        <v>10</v>
      </c>
      <c r="D673" s="9">
        <f>VLOOKUP(B673,'HASIL REKAP OPNAME 2'!$B$2:$E$9094,4,0)</f>
        <v>16</v>
      </c>
      <c r="E673" s="9">
        <v>0</v>
      </c>
      <c r="F673" s="9" t="s">
        <v>11</v>
      </c>
      <c r="G673" s="9" t="s">
        <v>835</v>
      </c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25" customHeight="1" x14ac:dyDescent="0.25">
      <c r="A674" s="6" t="s">
        <v>607</v>
      </c>
      <c r="B674" s="10">
        <v>102072</v>
      </c>
      <c r="C674" s="9" t="s">
        <v>10</v>
      </c>
      <c r="D674" s="9">
        <f>VLOOKUP(B674,'HASIL REKAP OPNAME 2'!$B$2:$E$9094,4,0)</f>
        <v>48</v>
      </c>
      <c r="E674" s="9">
        <v>0</v>
      </c>
      <c r="F674" s="9" t="s">
        <v>11</v>
      </c>
      <c r="G674" s="9" t="s">
        <v>835</v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25" customHeight="1" x14ac:dyDescent="0.25">
      <c r="A675" s="6" t="s">
        <v>608</v>
      </c>
      <c r="B675" s="10">
        <v>103489</v>
      </c>
      <c r="C675" s="9" t="s">
        <v>10</v>
      </c>
      <c r="D675" s="9">
        <f>VLOOKUP(B675,'HASIL REKAP OPNAME 2'!$B$2:$E$9094,4,0)</f>
        <v>5</v>
      </c>
      <c r="E675" s="9">
        <v>0</v>
      </c>
      <c r="F675" s="9" t="s">
        <v>11</v>
      </c>
      <c r="G675" s="9" t="s">
        <v>835</v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25" customHeight="1" x14ac:dyDescent="0.25">
      <c r="A676" s="6" t="s">
        <v>923</v>
      </c>
      <c r="B676" s="10">
        <v>103507</v>
      </c>
      <c r="C676" s="9" t="s">
        <v>10</v>
      </c>
      <c r="D676" s="9">
        <f>VLOOKUP(B676,'HASIL REKAP OPNAME 2'!$B$2:$E$9094,4,0)</f>
        <v>0</v>
      </c>
      <c r="E676" s="9">
        <v>0</v>
      </c>
      <c r="F676" s="9" t="s">
        <v>11</v>
      </c>
      <c r="G676" s="9" t="s">
        <v>838</v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25" customHeight="1" x14ac:dyDescent="0.25">
      <c r="A677" s="6" t="s">
        <v>609</v>
      </c>
      <c r="B677" s="10">
        <v>101673</v>
      </c>
      <c r="C677" s="9" t="s">
        <v>36</v>
      </c>
      <c r="D677" s="9">
        <f>VLOOKUP(B677,'HASIL REKAP OPNAME 2'!$B$2:$E$9094,4,0)</f>
        <v>20</v>
      </c>
      <c r="E677" s="9">
        <v>0</v>
      </c>
      <c r="F677" s="9" t="s">
        <v>11</v>
      </c>
      <c r="G677" s="9" t="s">
        <v>835</v>
      </c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25" customHeight="1" x14ac:dyDescent="0.25">
      <c r="A678" s="6" t="s">
        <v>610</v>
      </c>
      <c r="B678" s="10">
        <v>101674</v>
      </c>
      <c r="C678" s="9" t="s">
        <v>36</v>
      </c>
      <c r="D678" s="9">
        <f>VLOOKUP(B678,'HASIL REKAP OPNAME 2'!$B$2:$E$9094,4,0)</f>
        <v>25</v>
      </c>
      <c r="E678" s="9">
        <f>VLOOKUP(B678,'Penyesuaian Persediaan - ARU'!$B$2:$G$813,6,0)</f>
        <v>30542.813378999999</v>
      </c>
      <c r="F678" s="9" t="s">
        <v>11</v>
      </c>
      <c r="G678" s="9" t="s">
        <v>838</v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25" customHeight="1" x14ac:dyDescent="0.25">
      <c r="A679" s="6" t="s">
        <v>611</v>
      </c>
      <c r="B679" s="10">
        <v>103512</v>
      </c>
      <c r="C679" s="9" t="s">
        <v>36</v>
      </c>
      <c r="D679" s="9">
        <f>VLOOKUP(B679,'HASIL REKAP OPNAME 2'!$B$2:$E$9094,4,0)</f>
        <v>33</v>
      </c>
      <c r="E679" s="9">
        <v>0</v>
      </c>
      <c r="F679" s="9" t="s">
        <v>11</v>
      </c>
      <c r="G679" s="9" t="s">
        <v>835</v>
      </c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25" customHeight="1" x14ac:dyDescent="0.25">
      <c r="A680" s="6" t="s">
        <v>612</v>
      </c>
      <c r="B680" s="10">
        <v>101685</v>
      </c>
      <c r="C680" s="9" t="s">
        <v>36</v>
      </c>
      <c r="D680" s="9">
        <f>VLOOKUP(B680,'HASIL REKAP OPNAME 2'!$B$2:$E$9094,4,0)</f>
        <v>5</v>
      </c>
      <c r="E680" s="9">
        <v>0</v>
      </c>
      <c r="F680" s="9" t="s">
        <v>11</v>
      </c>
      <c r="G680" s="9" t="s">
        <v>835</v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25" customHeight="1" x14ac:dyDescent="0.25">
      <c r="A681" s="6" t="s">
        <v>613</v>
      </c>
      <c r="B681" s="10">
        <v>101687</v>
      </c>
      <c r="C681" s="9" t="s">
        <v>36</v>
      </c>
      <c r="D681" s="9">
        <f>VLOOKUP(B681,'HASIL REKAP OPNAME 2'!$B$2:$E$9094,4,0)</f>
        <v>13</v>
      </c>
      <c r="E681" s="9">
        <v>0</v>
      </c>
      <c r="F681" s="9" t="s">
        <v>11</v>
      </c>
      <c r="G681" s="9" t="s">
        <v>835</v>
      </c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25" customHeight="1" x14ac:dyDescent="0.25">
      <c r="A682" s="6" t="s">
        <v>614</v>
      </c>
      <c r="B682" s="10">
        <v>103048</v>
      </c>
      <c r="C682" s="9" t="s">
        <v>36</v>
      </c>
      <c r="D682" s="9">
        <f>VLOOKUP(B682,'HASIL REKAP OPNAME 2'!$B$2:$E$9094,4,0)</f>
        <v>2</v>
      </c>
      <c r="E682" s="9">
        <v>0</v>
      </c>
      <c r="F682" s="9" t="s">
        <v>11</v>
      </c>
      <c r="G682" s="9" t="s">
        <v>835</v>
      </c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25" customHeight="1" x14ac:dyDescent="0.25">
      <c r="A683" s="6" t="s">
        <v>615</v>
      </c>
      <c r="B683" s="10">
        <v>103049</v>
      </c>
      <c r="C683" s="9" t="s">
        <v>36</v>
      </c>
      <c r="D683" s="9">
        <f>VLOOKUP(B683,'HASIL REKAP OPNAME 2'!$B$2:$E$9094,4,0)</f>
        <v>1</v>
      </c>
      <c r="E683" s="9">
        <v>0</v>
      </c>
      <c r="F683" s="9" t="s">
        <v>11</v>
      </c>
      <c r="G683" s="9" t="s">
        <v>835</v>
      </c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25" customHeight="1" x14ac:dyDescent="0.25">
      <c r="A684" s="6" t="s">
        <v>616</v>
      </c>
      <c r="B684" s="10">
        <v>101689</v>
      </c>
      <c r="C684" s="9" t="s">
        <v>36</v>
      </c>
      <c r="D684" s="9">
        <f>VLOOKUP(B684,'HASIL REKAP OPNAME 2'!$B$2:$E$9094,4,0)</f>
        <v>4</v>
      </c>
      <c r="E684" s="9">
        <v>0</v>
      </c>
      <c r="F684" s="9" t="s">
        <v>11</v>
      </c>
      <c r="G684" s="9" t="s">
        <v>835</v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25" customHeight="1" x14ac:dyDescent="0.25">
      <c r="A685" s="6" t="s">
        <v>617</v>
      </c>
      <c r="B685" s="10">
        <v>101690</v>
      </c>
      <c r="C685" s="9" t="s">
        <v>36</v>
      </c>
      <c r="D685" s="9">
        <f>VLOOKUP(B685,'HASIL REKAP OPNAME 2'!$B$2:$E$9094,4,0)</f>
        <v>25</v>
      </c>
      <c r="E685" s="9">
        <v>0</v>
      </c>
      <c r="F685" s="9" t="s">
        <v>11</v>
      </c>
      <c r="G685" s="9" t="s">
        <v>835</v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25" customHeight="1" x14ac:dyDescent="0.25">
      <c r="A686" s="6" t="s">
        <v>618</v>
      </c>
      <c r="B686" s="10">
        <v>103464</v>
      </c>
      <c r="C686" s="9" t="s">
        <v>42</v>
      </c>
      <c r="D686" s="9">
        <v>12</v>
      </c>
      <c r="E686" s="9">
        <v>0</v>
      </c>
      <c r="F686" s="9" t="s">
        <v>11</v>
      </c>
      <c r="G686" s="9" t="s">
        <v>835</v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25" customHeight="1" x14ac:dyDescent="0.25">
      <c r="A687" s="6" t="s">
        <v>619</v>
      </c>
      <c r="B687" s="10">
        <v>103463</v>
      </c>
      <c r="C687" s="9" t="s">
        <v>42</v>
      </c>
      <c r="D687" s="9">
        <f>VLOOKUP(B687,'HASIL REKAP OPNAME 2'!$B$2:$E$9094,4,0)</f>
        <v>32</v>
      </c>
      <c r="E687" s="9">
        <v>0</v>
      </c>
      <c r="F687" s="9" t="s">
        <v>11</v>
      </c>
      <c r="G687" s="9" t="s">
        <v>835</v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25" customHeight="1" x14ac:dyDescent="0.25">
      <c r="A688" s="6" t="s">
        <v>620</v>
      </c>
      <c r="B688" s="10">
        <v>101691</v>
      </c>
      <c r="C688" s="9" t="s">
        <v>36</v>
      </c>
      <c r="D688" s="9">
        <f>VLOOKUP(B688,'HASIL REKAP OPNAME 2'!$B$2:$E$9094,4,0)</f>
        <v>6</v>
      </c>
      <c r="E688" s="9">
        <v>0</v>
      </c>
      <c r="F688" s="9" t="s">
        <v>11</v>
      </c>
      <c r="G688" s="9" t="s">
        <v>835</v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25" customHeight="1" x14ac:dyDescent="0.25">
      <c r="A689" s="6" t="s">
        <v>621</v>
      </c>
      <c r="B689" s="10">
        <v>201692</v>
      </c>
      <c r="C689" s="9" t="s">
        <v>29</v>
      </c>
      <c r="D689" s="9">
        <f>VLOOKUP(B689,'HASIL REKAP OPNAME 2'!$B$2:$E$9094,4,0)</f>
        <v>15</v>
      </c>
      <c r="E689" s="9">
        <v>0</v>
      </c>
      <c r="F689" s="9" t="s">
        <v>11</v>
      </c>
      <c r="G689" s="9" t="s">
        <v>835</v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25" customHeight="1" x14ac:dyDescent="0.25">
      <c r="A690" s="6" t="s">
        <v>622</v>
      </c>
      <c r="B690" s="10">
        <v>201695</v>
      </c>
      <c r="C690" s="9" t="s">
        <v>29</v>
      </c>
      <c r="D690" s="9">
        <f>VLOOKUP(B690,'HASIL REKAP OPNAME 2'!$B$2:$E$9094,4,0)</f>
        <v>34</v>
      </c>
      <c r="E690" s="9">
        <v>0</v>
      </c>
      <c r="F690" s="9" t="s">
        <v>11</v>
      </c>
      <c r="G690" s="9" t="s">
        <v>835</v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25" customHeight="1" x14ac:dyDescent="0.25">
      <c r="A691" s="6" t="s">
        <v>623</v>
      </c>
      <c r="B691" s="10">
        <v>201696</v>
      </c>
      <c r="C691" s="9" t="s">
        <v>29</v>
      </c>
      <c r="D691" s="9">
        <f>VLOOKUP(B691,'HASIL REKAP OPNAME 2'!$B$2:$E$9094,4,0)</f>
        <v>1</v>
      </c>
      <c r="E691" s="9">
        <v>0</v>
      </c>
      <c r="F691" s="9" t="s">
        <v>11</v>
      </c>
      <c r="G691" s="9" t="s">
        <v>835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25" customHeight="1" x14ac:dyDescent="0.25">
      <c r="A692" s="6" t="s">
        <v>624</v>
      </c>
      <c r="B692" s="10">
        <v>201698</v>
      </c>
      <c r="C692" s="9" t="s">
        <v>29</v>
      </c>
      <c r="D692" s="9">
        <f>VLOOKUP(B692,'HASIL REKAP OPNAME 2'!$B$2:$E$9094,4,0)</f>
        <v>2</v>
      </c>
      <c r="E692" s="9">
        <v>0</v>
      </c>
      <c r="F692" s="9" t="s">
        <v>11</v>
      </c>
      <c r="G692" s="9" t="s">
        <v>835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25" customHeight="1" x14ac:dyDescent="0.25">
      <c r="A693" s="6" t="s">
        <v>625</v>
      </c>
      <c r="B693" s="10">
        <v>201703</v>
      </c>
      <c r="C693" s="9" t="s">
        <v>29</v>
      </c>
      <c r="D693" s="9">
        <f>VLOOKUP(B693,'HASIL REKAP OPNAME 2'!$B$2:$E$9094,4,0)</f>
        <v>23</v>
      </c>
      <c r="E693" s="9">
        <v>0</v>
      </c>
      <c r="F693" s="9" t="s">
        <v>11</v>
      </c>
      <c r="G693" s="9" t="s">
        <v>835</v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25" customHeight="1" x14ac:dyDescent="0.25">
      <c r="A694" s="6" t="s">
        <v>626</v>
      </c>
      <c r="B694" s="10">
        <v>101706</v>
      </c>
      <c r="C694" s="9" t="s">
        <v>10</v>
      </c>
      <c r="D694" s="9">
        <f>VLOOKUP(B694,'HASIL REKAP OPNAME 2'!$B$2:$E$9094,4,0)</f>
        <v>3</v>
      </c>
      <c r="E694" s="9">
        <v>0</v>
      </c>
      <c r="F694" s="9" t="s">
        <v>11</v>
      </c>
      <c r="G694" s="9" t="s">
        <v>835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25" customHeight="1" x14ac:dyDescent="0.25">
      <c r="A695" s="6" t="s">
        <v>627</v>
      </c>
      <c r="B695" s="10">
        <v>103068</v>
      </c>
      <c r="C695" s="9" t="s">
        <v>10</v>
      </c>
      <c r="D695" s="9">
        <f>VLOOKUP(B695,'HASIL REKAP OPNAME 2'!$B$2:$E$9094,4,0)</f>
        <v>3</v>
      </c>
      <c r="E695" s="9">
        <v>0</v>
      </c>
      <c r="F695" s="9" t="s">
        <v>11</v>
      </c>
      <c r="G695" s="9" t="s">
        <v>835</v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25" customHeight="1" x14ac:dyDescent="0.25">
      <c r="A696" s="6" t="s">
        <v>628</v>
      </c>
      <c r="B696" s="10">
        <v>101710</v>
      </c>
      <c r="C696" s="9" t="s">
        <v>10</v>
      </c>
      <c r="D696" s="9">
        <f>VLOOKUP(B696,'HASIL REKAP OPNAME 2'!$B$2:$E$9094,4,0)</f>
        <v>8</v>
      </c>
      <c r="E696" s="9">
        <v>0</v>
      </c>
      <c r="F696" s="9" t="s">
        <v>11</v>
      </c>
      <c r="G696" s="9" t="s">
        <v>835</v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25" customHeight="1" x14ac:dyDescent="0.25">
      <c r="A697" s="6" t="s">
        <v>924</v>
      </c>
      <c r="B697" s="10">
        <v>101705</v>
      </c>
      <c r="C697" s="9" t="s">
        <v>10</v>
      </c>
      <c r="D697" s="9">
        <f>VLOOKUP(B697,'HASIL REKAP OPNAME 2'!$B$2:$E$9094,4,0)</f>
        <v>0</v>
      </c>
      <c r="E697" s="9">
        <v>0</v>
      </c>
      <c r="F697" s="9" t="s">
        <v>11</v>
      </c>
      <c r="G697" s="9" t="s">
        <v>838</v>
      </c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25" customHeight="1" x14ac:dyDescent="0.25">
      <c r="A698" s="6" t="s">
        <v>629</v>
      </c>
      <c r="B698" s="10">
        <v>103081</v>
      </c>
      <c r="C698" s="9" t="s">
        <v>10</v>
      </c>
      <c r="D698" s="9">
        <f>VLOOKUP(B698,'HASIL REKAP OPNAME 2'!$B$2:$E$9094,4,0)</f>
        <v>2</v>
      </c>
      <c r="E698" s="9">
        <v>0</v>
      </c>
      <c r="F698" s="9" t="s">
        <v>11</v>
      </c>
      <c r="G698" s="9" t="s">
        <v>835</v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25" customHeight="1" x14ac:dyDescent="0.25">
      <c r="A699" s="6" t="s">
        <v>630</v>
      </c>
      <c r="B699" s="10">
        <v>101709</v>
      </c>
      <c r="C699" s="9" t="s">
        <v>10</v>
      </c>
      <c r="D699" s="9">
        <f>VLOOKUP(B699,'HASIL REKAP OPNAME 2'!$B$2:$E$9094,4,0)</f>
        <v>5</v>
      </c>
      <c r="E699" s="9">
        <v>0</v>
      </c>
      <c r="F699" s="9" t="s">
        <v>11</v>
      </c>
      <c r="G699" s="9" t="s">
        <v>835</v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25" customHeight="1" x14ac:dyDescent="0.25">
      <c r="A700" s="6" t="s">
        <v>631</v>
      </c>
      <c r="B700" s="10">
        <v>101713</v>
      </c>
      <c r="C700" s="9" t="s">
        <v>10</v>
      </c>
      <c r="D700" s="9">
        <f>VLOOKUP(B700,'HASIL REKAP OPNAME 2'!$B$2:$E$9094,4,0)</f>
        <v>3</v>
      </c>
      <c r="E700" s="9">
        <v>0</v>
      </c>
      <c r="F700" s="9" t="s">
        <v>11</v>
      </c>
      <c r="G700" s="9" t="s">
        <v>835</v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25" customHeight="1" x14ac:dyDescent="0.25">
      <c r="A701" s="6" t="s">
        <v>632</v>
      </c>
      <c r="B701" s="10">
        <v>103479</v>
      </c>
      <c r="C701" s="9" t="s">
        <v>10</v>
      </c>
      <c r="D701" s="9">
        <f>VLOOKUP(B701,'HASIL REKAP OPNAME 2'!$B$2:$E$9094,4,0)</f>
        <v>1</v>
      </c>
      <c r="E701" s="9">
        <v>0</v>
      </c>
      <c r="F701" s="9" t="s">
        <v>11</v>
      </c>
      <c r="G701" s="9" t="s">
        <v>835</v>
      </c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25" customHeight="1" x14ac:dyDescent="0.25">
      <c r="A702" s="6" t="s">
        <v>633</v>
      </c>
      <c r="B702" s="10">
        <v>101741</v>
      </c>
      <c r="C702" s="9" t="s">
        <v>10</v>
      </c>
      <c r="D702" s="9">
        <f>VLOOKUP(B702,'HASIL REKAP OPNAME 2'!$B$2:$E$9094,4,0)</f>
        <v>4</v>
      </c>
      <c r="E702" s="9">
        <v>0</v>
      </c>
      <c r="F702" s="9" t="s">
        <v>11</v>
      </c>
      <c r="G702" s="9" t="s">
        <v>835</v>
      </c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25" customHeight="1" x14ac:dyDescent="0.25">
      <c r="A703" s="6" t="s">
        <v>634</v>
      </c>
      <c r="B703" s="10">
        <v>101750</v>
      </c>
      <c r="C703" s="9" t="s">
        <v>10</v>
      </c>
      <c r="D703" s="9">
        <f>VLOOKUP(B703,'HASIL REKAP OPNAME 2'!$B$2:$E$9094,4,0)</f>
        <v>2</v>
      </c>
      <c r="E703" s="9">
        <v>0</v>
      </c>
      <c r="F703" s="9" t="s">
        <v>11</v>
      </c>
      <c r="G703" s="9" t="s">
        <v>835</v>
      </c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25" customHeight="1" x14ac:dyDescent="0.25">
      <c r="A704" s="6" t="s">
        <v>635</v>
      </c>
      <c r="B704" s="10">
        <v>101742</v>
      </c>
      <c r="C704" s="9" t="s">
        <v>10</v>
      </c>
      <c r="D704" s="9">
        <f>VLOOKUP(B704,'HASIL REKAP OPNAME 2'!$B$2:$E$9094,4,0)</f>
        <v>1</v>
      </c>
      <c r="E704" s="9">
        <v>0</v>
      </c>
      <c r="F704" s="9" t="s">
        <v>11</v>
      </c>
      <c r="G704" s="9" t="s">
        <v>835</v>
      </c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25" customHeight="1" x14ac:dyDescent="0.25">
      <c r="A705" s="6" t="s">
        <v>636</v>
      </c>
      <c r="B705" s="10">
        <v>101749</v>
      </c>
      <c r="C705" s="9" t="s">
        <v>10</v>
      </c>
      <c r="D705" s="9">
        <f>VLOOKUP(B705,'HASIL REKAP OPNAME 2'!$B$2:$E$9094,4,0)</f>
        <v>5</v>
      </c>
      <c r="E705" s="9">
        <v>0</v>
      </c>
      <c r="F705" s="9" t="s">
        <v>11</v>
      </c>
      <c r="G705" s="9" t="s">
        <v>835</v>
      </c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25" customHeight="1" x14ac:dyDescent="0.25">
      <c r="A706" s="6" t="s">
        <v>637</v>
      </c>
      <c r="B706" s="10">
        <v>103128</v>
      </c>
      <c r="C706" s="9" t="s">
        <v>10</v>
      </c>
      <c r="D706" s="9">
        <f>VLOOKUP(B706,'HASIL REKAP OPNAME 2'!$B$2:$E$9094,4,0)</f>
        <v>1</v>
      </c>
      <c r="E706" s="9">
        <v>0</v>
      </c>
      <c r="F706" s="9" t="s">
        <v>11</v>
      </c>
      <c r="G706" s="9" t="s">
        <v>835</v>
      </c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25" customHeight="1" x14ac:dyDescent="0.25">
      <c r="A707" s="6" t="s">
        <v>925</v>
      </c>
      <c r="B707" s="10">
        <v>101754</v>
      </c>
      <c r="C707" s="9" t="s">
        <v>10</v>
      </c>
      <c r="D707" s="9">
        <f>VLOOKUP(B707,'HASIL REKAP OPNAME 2'!$B$2:$E$9094,4,0)</f>
        <v>0</v>
      </c>
      <c r="E707" s="9">
        <v>0</v>
      </c>
      <c r="F707" s="9" t="s">
        <v>11</v>
      </c>
      <c r="G707" s="9" t="s">
        <v>838</v>
      </c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25" customHeight="1" x14ac:dyDescent="0.25">
      <c r="A708" s="6" t="s">
        <v>926</v>
      </c>
      <c r="B708" s="10">
        <v>101759</v>
      </c>
      <c r="C708" s="9" t="s">
        <v>10</v>
      </c>
      <c r="D708" s="9">
        <f>VLOOKUP(B708,'HASIL REKAP OPNAME 2'!$B$2:$E$9094,4,0)</f>
        <v>0</v>
      </c>
      <c r="E708" s="9">
        <v>0</v>
      </c>
      <c r="F708" s="9" t="s">
        <v>11</v>
      </c>
      <c r="G708" s="9" t="s">
        <v>838</v>
      </c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25" customHeight="1" x14ac:dyDescent="0.25">
      <c r="A709" s="6" t="s">
        <v>638</v>
      </c>
      <c r="B709" s="10">
        <v>103131</v>
      </c>
      <c r="C709" s="9" t="s">
        <v>10</v>
      </c>
      <c r="D709" s="9">
        <f>VLOOKUP(B709,'HASIL REKAP OPNAME 2'!$B$2:$E$9094,4,0)</f>
        <v>1</v>
      </c>
      <c r="E709" s="9">
        <v>0</v>
      </c>
      <c r="F709" s="9" t="s">
        <v>11</v>
      </c>
      <c r="G709" s="9" t="s">
        <v>835</v>
      </c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25" customHeight="1" x14ac:dyDescent="0.25">
      <c r="A710" s="6" t="s">
        <v>927</v>
      </c>
      <c r="B710" s="10">
        <v>101760</v>
      </c>
      <c r="C710" s="9" t="s">
        <v>10</v>
      </c>
      <c r="D710" s="9">
        <f>VLOOKUP(B710,'HASIL REKAP OPNAME 2'!$B$2:$E$9094,4,0)</f>
        <v>0</v>
      </c>
      <c r="E710" s="9">
        <v>0</v>
      </c>
      <c r="F710" s="9" t="s">
        <v>11</v>
      </c>
      <c r="G710" s="9" t="s">
        <v>838</v>
      </c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25" customHeight="1" x14ac:dyDescent="0.25">
      <c r="A711" s="6" t="s">
        <v>639</v>
      </c>
      <c r="B711" s="10">
        <v>103132</v>
      </c>
      <c r="C711" s="9" t="s">
        <v>10</v>
      </c>
      <c r="D711" s="9">
        <f>VLOOKUP(B711,'HASIL REKAP OPNAME 2'!$B$2:$E$9094,4,0)</f>
        <v>1</v>
      </c>
      <c r="E711" s="9">
        <v>0</v>
      </c>
      <c r="F711" s="9" t="s">
        <v>11</v>
      </c>
      <c r="G711" s="9" t="s">
        <v>835</v>
      </c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25" customHeight="1" x14ac:dyDescent="0.25">
      <c r="A712" s="6" t="s">
        <v>640</v>
      </c>
      <c r="B712" s="10">
        <v>102000</v>
      </c>
      <c r="C712" s="9" t="s">
        <v>10</v>
      </c>
      <c r="D712" s="9">
        <f>VLOOKUP(B712,'HASIL REKAP OPNAME 2'!$B$2:$E$9094,4,0)</f>
        <v>7</v>
      </c>
      <c r="E712" s="9">
        <v>0</v>
      </c>
      <c r="F712" s="9" t="s">
        <v>11</v>
      </c>
      <c r="G712" s="9" t="s">
        <v>835</v>
      </c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25" customHeight="1" x14ac:dyDescent="0.25">
      <c r="A713" s="6" t="s">
        <v>641</v>
      </c>
      <c r="B713" s="10">
        <v>101792</v>
      </c>
      <c r="C713" s="9" t="s">
        <v>10</v>
      </c>
      <c r="D713" s="9">
        <f>VLOOKUP(B713,'HASIL REKAP OPNAME 2'!$B$2:$E$9094,4,0)</f>
        <v>3</v>
      </c>
      <c r="E713" s="9">
        <v>0</v>
      </c>
      <c r="F713" s="9" t="s">
        <v>11</v>
      </c>
      <c r="G713" s="9" t="s">
        <v>835</v>
      </c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25" customHeight="1" x14ac:dyDescent="0.25">
      <c r="A714" s="6" t="s">
        <v>642</v>
      </c>
      <c r="B714" s="10">
        <v>101795</v>
      </c>
      <c r="C714" s="9" t="s">
        <v>10</v>
      </c>
      <c r="D714" s="9">
        <f>VLOOKUP(B714,'HASIL REKAP OPNAME 2'!$B$2:$E$9094,4,0)</f>
        <v>4</v>
      </c>
      <c r="E714" s="9">
        <v>0</v>
      </c>
      <c r="F714" s="9" t="s">
        <v>11</v>
      </c>
      <c r="G714" s="9" t="s">
        <v>835</v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25" customHeight="1" x14ac:dyDescent="0.25">
      <c r="A715" s="6" t="s">
        <v>643</v>
      </c>
      <c r="B715" s="10">
        <v>101796</v>
      </c>
      <c r="C715" s="9" t="s">
        <v>10</v>
      </c>
      <c r="D715" s="9">
        <f>VLOOKUP(B715,'HASIL REKAP OPNAME 2'!$B$2:$E$9094,4,0)</f>
        <v>2</v>
      </c>
      <c r="E715" s="9">
        <v>0</v>
      </c>
      <c r="F715" s="9" t="s">
        <v>11</v>
      </c>
      <c r="G715" s="9" t="s">
        <v>835</v>
      </c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25" customHeight="1" x14ac:dyDescent="0.25">
      <c r="A716" s="6" t="s">
        <v>644</v>
      </c>
      <c r="B716" s="10">
        <v>101803</v>
      </c>
      <c r="C716" s="9" t="s">
        <v>10</v>
      </c>
      <c r="D716" s="9">
        <f>VLOOKUP(B716,'HASIL REKAP OPNAME 2'!$B$2:$E$9094,4,0)</f>
        <v>188</v>
      </c>
      <c r="E716" s="9">
        <v>0</v>
      </c>
      <c r="F716" s="9" t="s">
        <v>11</v>
      </c>
      <c r="G716" s="9" t="s">
        <v>835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25" customHeight="1" x14ac:dyDescent="0.25">
      <c r="A717" s="6" t="s">
        <v>645</v>
      </c>
      <c r="B717" s="10">
        <v>103204</v>
      </c>
      <c r="C717" s="9" t="s">
        <v>10</v>
      </c>
      <c r="D717" s="9">
        <f>VLOOKUP(B717,'HASIL REKAP OPNAME 2'!$B$2:$E$9094,4,0)</f>
        <v>7</v>
      </c>
      <c r="E717" s="9">
        <v>0</v>
      </c>
      <c r="F717" s="9" t="s">
        <v>11</v>
      </c>
      <c r="G717" s="9" t="s">
        <v>835</v>
      </c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25" customHeight="1" x14ac:dyDescent="0.25">
      <c r="A718" s="6" t="s">
        <v>646</v>
      </c>
      <c r="B718" s="10">
        <v>101804</v>
      </c>
      <c r="C718" s="9" t="s">
        <v>10</v>
      </c>
      <c r="D718" s="9">
        <f>VLOOKUP(B718,'HASIL REKAP OPNAME 2'!$B$2:$E$9094,4,0)</f>
        <v>175</v>
      </c>
      <c r="E718" s="9">
        <v>0</v>
      </c>
      <c r="F718" s="9" t="s">
        <v>11</v>
      </c>
      <c r="G718" s="9" t="s">
        <v>835</v>
      </c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25" customHeight="1" x14ac:dyDescent="0.25">
      <c r="A719" s="6" t="s">
        <v>647</v>
      </c>
      <c r="B719" s="10">
        <v>103205</v>
      </c>
      <c r="C719" s="9" t="s">
        <v>10</v>
      </c>
      <c r="D719" s="9">
        <f>VLOOKUP(B719,'HASIL REKAP OPNAME 2'!$B$2:$E$9094,4,0)</f>
        <v>3</v>
      </c>
      <c r="E719" s="9">
        <v>0</v>
      </c>
      <c r="F719" s="9" t="s">
        <v>11</v>
      </c>
      <c r="G719" s="9" t="s">
        <v>835</v>
      </c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25" customHeight="1" x14ac:dyDescent="0.25">
      <c r="A720" s="6" t="s">
        <v>648</v>
      </c>
      <c r="B720" s="10">
        <v>102038</v>
      </c>
      <c r="C720" s="9" t="s">
        <v>42</v>
      </c>
      <c r="D720" s="9">
        <f>VLOOKUP(B720,'HASIL REKAP OPNAME 2'!$B$2:$E$9094,4,0)</f>
        <v>1</v>
      </c>
      <c r="E720" s="9">
        <v>0</v>
      </c>
      <c r="F720" s="9" t="s">
        <v>11</v>
      </c>
      <c r="G720" s="9" t="s">
        <v>835</v>
      </c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25" customHeight="1" x14ac:dyDescent="0.25">
      <c r="A721" s="6" t="s">
        <v>649</v>
      </c>
      <c r="B721" s="10">
        <v>101819</v>
      </c>
      <c r="C721" s="9" t="s">
        <v>36</v>
      </c>
      <c r="D721" s="9">
        <f>VLOOKUP(B721,'HASIL REKAP OPNAME 2'!$B$2:$E$9094,4,0)</f>
        <v>10</v>
      </c>
      <c r="E721" s="9">
        <v>0</v>
      </c>
      <c r="F721" s="9" t="s">
        <v>11</v>
      </c>
      <c r="G721" s="9" t="s">
        <v>835</v>
      </c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25" customHeight="1" x14ac:dyDescent="0.25">
      <c r="A722" s="6" t="s">
        <v>650</v>
      </c>
      <c r="B722" s="10">
        <v>101821</v>
      </c>
      <c r="C722" s="9" t="s">
        <v>36</v>
      </c>
      <c r="D722" s="9">
        <f>VLOOKUP(B722,'HASIL REKAP OPNAME 2'!$B$2:$E$9094,4,0)</f>
        <v>90</v>
      </c>
      <c r="E722" s="9">
        <v>0</v>
      </c>
      <c r="F722" s="9" t="s">
        <v>11</v>
      </c>
      <c r="G722" s="9" t="s">
        <v>835</v>
      </c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25" customHeight="1" x14ac:dyDescent="0.25">
      <c r="A723" s="6" t="s">
        <v>651</v>
      </c>
      <c r="B723" s="10">
        <v>101822</v>
      </c>
      <c r="C723" s="9" t="s">
        <v>36</v>
      </c>
      <c r="D723" s="9">
        <f>VLOOKUP(B723,'HASIL REKAP OPNAME 2'!$B$2:$E$9094,4,0)</f>
        <v>10</v>
      </c>
      <c r="E723" s="9">
        <v>0</v>
      </c>
      <c r="F723" s="9" t="s">
        <v>11</v>
      </c>
      <c r="G723" s="9" t="s">
        <v>835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25" customHeight="1" x14ac:dyDescent="0.25">
      <c r="A724" s="6" t="s">
        <v>652</v>
      </c>
      <c r="B724" s="10">
        <v>101823</v>
      </c>
      <c r="C724" s="9" t="s">
        <v>36</v>
      </c>
      <c r="D724" s="9">
        <f>VLOOKUP(B724,'HASIL REKAP OPNAME 2'!$B$2:$E$9094,4,0)</f>
        <v>113</v>
      </c>
      <c r="E724" s="9">
        <v>0</v>
      </c>
      <c r="F724" s="9" t="s">
        <v>11</v>
      </c>
      <c r="G724" s="9" t="s">
        <v>835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25" customHeight="1" x14ac:dyDescent="0.25">
      <c r="A725" s="6" t="s">
        <v>653</v>
      </c>
      <c r="B725" s="10">
        <v>103221</v>
      </c>
      <c r="C725" s="9" t="s">
        <v>36</v>
      </c>
      <c r="D725" s="9">
        <f>VLOOKUP(B725,'HASIL REKAP OPNAME 2'!$B$2:$E$9094,4,0)</f>
        <v>15</v>
      </c>
      <c r="E725" s="9">
        <v>0</v>
      </c>
      <c r="F725" s="9" t="s">
        <v>11</v>
      </c>
      <c r="G725" s="9" t="s">
        <v>835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25" customHeight="1" x14ac:dyDescent="0.25">
      <c r="A726" s="6" t="s">
        <v>654</v>
      </c>
      <c r="B726" s="10">
        <v>103222</v>
      </c>
      <c r="C726" s="9" t="s">
        <v>36</v>
      </c>
      <c r="D726" s="9">
        <f>VLOOKUP(B726,'HASIL REKAP OPNAME 2'!$B$2:$E$9094,4,0)</f>
        <v>2</v>
      </c>
      <c r="E726" s="9">
        <v>0</v>
      </c>
      <c r="F726" s="9" t="s">
        <v>11</v>
      </c>
      <c r="G726" s="9" t="s">
        <v>835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25" customHeight="1" x14ac:dyDescent="0.25">
      <c r="A727" s="6" t="s">
        <v>655</v>
      </c>
      <c r="B727" s="10">
        <v>101825</v>
      </c>
      <c r="C727" s="9" t="s">
        <v>36</v>
      </c>
      <c r="D727" s="9">
        <f>VLOOKUP(B727,'HASIL REKAP OPNAME 2'!$B$2:$E$9094,4,0)</f>
        <v>8</v>
      </c>
      <c r="E727" s="9">
        <v>0</v>
      </c>
      <c r="F727" s="9" t="s">
        <v>11</v>
      </c>
      <c r="G727" s="9" t="s">
        <v>835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25" customHeight="1" x14ac:dyDescent="0.25">
      <c r="A728" s="6" t="s">
        <v>656</v>
      </c>
      <c r="B728" s="10">
        <v>103223</v>
      </c>
      <c r="C728" s="9" t="s">
        <v>36</v>
      </c>
      <c r="D728" s="9">
        <f>VLOOKUP(B728,'HASIL REKAP OPNAME 2'!$B$2:$E$9094,4,0)</f>
        <v>2</v>
      </c>
      <c r="E728" s="9">
        <v>0</v>
      </c>
      <c r="F728" s="9" t="s">
        <v>11</v>
      </c>
      <c r="G728" s="9" t="s">
        <v>835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25" customHeight="1" x14ac:dyDescent="0.25">
      <c r="A729" s="6" t="s">
        <v>657</v>
      </c>
      <c r="B729" s="10">
        <v>103225</v>
      </c>
      <c r="C729" s="9" t="s">
        <v>36</v>
      </c>
      <c r="D729" s="9">
        <f>VLOOKUP(B729,'HASIL REKAP OPNAME 2'!$B$2:$E$9094,4,0)</f>
        <v>2</v>
      </c>
      <c r="E729" s="9">
        <v>0</v>
      </c>
      <c r="F729" s="9" t="s">
        <v>11</v>
      </c>
      <c r="G729" s="9" t="s">
        <v>835</v>
      </c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25" customHeight="1" x14ac:dyDescent="0.25">
      <c r="A730" s="6" t="s">
        <v>658</v>
      </c>
      <c r="B730" s="10">
        <v>103226</v>
      </c>
      <c r="C730" s="9" t="s">
        <v>36</v>
      </c>
      <c r="D730" s="9">
        <f>VLOOKUP(B730,'HASIL REKAP OPNAME 2'!$B$2:$E$9094,4,0)</f>
        <v>1</v>
      </c>
      <c r="E730" s="9">
        <v>0</v>
      </c>
      <c r="F730" s="9" t="s">
        <v>11</v>
      </c>
      <c r="G730" s="9" t="s">
        <v>835</v>
      </c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25" customHeight="1" x14ac:dyDescent="0.25">
      <c r="A731" s="6" t="s">
        <v>659</v>
      </c>
      <c r="B731" s="10">
        <v>103228</v>
      </c>
      <c r="C731" s="9" t="s">
        <v>36</v>
      </c>
      <c r="D731" s="9">
        <f>VLOOKUP(B731,'HASIL REKAP OPNAME 2'!$B$2:$E$9094,4,0)</f>
        <v>3</v>
      </c>
      <c r="E731" s="9">
        <v>0</v>
      </c>
      <c r="F731" s="9" t="s">
        <v>11</v>
      </c>
      <c r="G731" s="9" t="s">
        <v>835</v>
      </c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25" customHeight="1" x14ac:dyDescent="0.25">
      <c r="A732" s="6" t="s">
        <v>660</v>
      </c>
      <c r="B732" s="10">
        <v>101833</v>
      </c>
      <c r="C732" s="9" t="s">
        <v>36</v>
      </c>
      <c r="D732" s="9">
        <f>VLOOKUP(B732,'HASIL REKAP OPNAME 2'!$B$2:$E$9094,4,0)</f>
        <v>125</v>
      </c>
      <c r="E732" s="9">
        <v>0</v>
      </c>
      <c r="F732" s="9" t="s">
        <v>11</v>
      </c>
      <c r="G732" s="9" t="s">
        <v>835</v>
      </c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25" customHeight="1" x14ac:dyDescent="0.25">
      <c r="A733" s="6" t="s">
        <v>661</v>
      </c>
      <c r="B733" s="10">
        <v>103231</v>
      </c>
      <c r="C733" s="9" t="s">
        <v>36</v>
      </c>
      <c r="D733" s="9">
        <f>VLOOKUP(B733,'HASIL REKAP OPNAME 2'!$B$2:$E$9094,4,0)</f>
        <v>35</v>
      </c>
      <c r="E733" s="9">
        <v>0</v>
      </c>
      <c r="F733" s="9" t="s">
        <v>11</v>
      </c>
      <c r="G733" s="9" t="s">
        <v>835</v>
      </c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25" customHeight="1" x14ac:dyDescent="0.25">
      <c r="A734" s="6" t="s">
        <v>662</v>
      </c>
      <c r="B734" s="10">
        <v>101846</v>
      </c>
      <c r="C734" s="9" t="s">
        <v>42</v>
      </c>
      <c r="D734" s="9">
        <f>VLOOKUP(B734,'HASIL REKAP OPNAME 2'!$B$2:$E$9094,4,0)</f>
        <v>4</v>
      </c>
      <c r="E734" s="9">
        <v>0</v>
      </c>
      <c r="F734" s="9" t="s">
        <v>11</v>
      </c>
      <c r="G734" s="9" t="s">
        <v>835</v>
      </c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25" customHeight="1" x14ac:dyDescent="0.25">
      <c r="A735" s="6" t="s">
        <v>663</v>
      </c>
      <c r="B735" s="10">
        <v>101847</v>
      </c>
      <c r="C735" s="9" t="s">
        <v>42</v>
      </c>
      <c r="D735" s="9">
        <f>VLOOKUP(B735,'HASIL REKAP OPNAME 2'!$B$2:$E$9094,4,0)</f>
        <v>7</v>
      </c>
      <c r="E735" s="9">
        <v>0</v>
      </c>
      <c r="F735" s="9" t="s">
        <v>11</v>
      </c>
      <c r="G735" s="9" t="s">
        <v>835</v>
      </c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25" customHeight="1" x14ac:dyDescent="0.25">
      <c r="A736" s="6" t="s">
        <v>664</v>
      </c>
      <c r="B736" s="10">
        <v>101848</v>
      </c>
      <c r="C736" s="9" t="s">
        <v>42</v>
      </c>
      <c r="D736" s="9">
        <f>VLOOKUP(B736,'HASIL REKAP OPNAME 2'!$B$2:$E$9094,4,0)</f>
        <v>5</v>
      </c>
      <c r="E736" s="9">
        <v>0</v>
      </c>
      <c r="F736" s="9" t="s">
        <v>11</v>
      </c>
      <c r="G736" s="9" t="s">
        <v>835</v>
      </c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25" customHeight="1" x14ac:dyDescent="0.25">
      <c r="A737" s="6" t="s">
        <v>665</v>
      </c>
      <c r="B737" s="10">
        <v>101849</v>
      </c>
      <c r="C737" s="9" t="s">
        <v>42</v>
      </c>
      <c r="D737" s="9">
        <f>VLOOKUP(B737,'HASIL REKAP OPNAME 2'!$B$2:$E$9094,4,0)</f>
        <v>47</v>
      </c>
      <c r="E737" s="9">
        <v>0</v>
      </c>
      <c r="F737" s="9" t="s">
        <v>11</v>
      </c>
      <c r="G737" s="9" t="s">
        <v>835</v>
      </c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25" customHeight="1" x14ac:dyDescent="0.25">
      <c r="A738" s="6" t="s">
        <v>666</v>
      </c>
      <c r="B738" s="10">
        <v>101852</v>
      </c>
      <c r="C738" s="9" t="s">
        <v>42</v>
      </c>
      <c r="D738" s="9">
        <f>VLOOKUP(B738,'HASIL REKAP OPNAME 2'!$B$2:$E$9094,4,0)</f>
        <v>4</v>
      </c>
      <c r="E738" s="9">
        <v>0</v>
      </c>
      <c r="F738" s="9" t="s">
        <v>11</v>
      </c>
      <c r="G738" s="9" t="s">
        <v>835</v>
      </c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25" customHeight="1" x14ac:dyDescent="0.25">
      <c r="A739" s="6" t="s">
        <v>667</v>
      </c>
      <c r="B739" s="10">
        <v>101853</v>
      </c>
      <c r="C739" s="9" t="s">
        <v>42</v>
      </c>
      <c r="D739" s="9">
        <f>VLOOKUP(B739,'HASIL REKAP OPNAME 2'!$B$2:$E$9094,4,0)</f>
        <v>33</v>
      </c>
      <c r="E739" s="9">
        <v>0</v>
      </c>
      <c r="F739" s="9" t="s">
        <v>11</v>
      </c>
      <c r="G739" s="9" t="s">
        <v>835</v>
      </c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25" customHeight="1" x14ac:dyDescent="0.25">
      <c r="A740" s="6" t="s">
        <v>668</v>
      </c>
      <c r="B740" s="10">
        <v>101854</v>
      </c>
      <c r="C740" s="9" t="s">
        <v>42</v>
      </c>
      <c r="D740" s="9">
        <f>VLOOKUP(B740,'HASIL REKAP OPNAME 2'!$B$2:$E$9094,4,0)</f>
        <v>61</v>
      </c>
      <c r="E740" s="9">
        <f>VLOOKUP(B740,'Penyesuaian Persediaan - ARU'!$B$2:$G$813,6,0)</f>
        <v>7950</v>
      </c>
      <c r="F740" s="9" t="s">
        <v>11</v>
      </c>
      <c r="G740" s="9" t="s">
        <v>838</v>
      </c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25" customHeight="1" x14ac:dyDescent="0.25">
      <c r="A741" s="6" t="s">
        <v>669</v>
      </c>
      <c r="B741" s="10">
        <v>103256</v>
      </c>
      <c r="C741" s="9" t="s">
        <v>42</v>
      </c>
      <c r="D741" s="9">
        <f>VLOOKUP(B741,'HASIL REKAP OPNAME 2'!$B$2:$E$9094,4,0)</f>
        <v>1</v>
      </c>
      <c r="E741" s="9">
        <v>0</v>
      </c>
      <c r="F741" s="9" t="s">
        <v>11</v>
      </c>
      <c r="G741" s="9" t="s">
        <v>835</v>
      </c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25" customHeight="1" x14ac:dyDescent="0.25">
      <c r="A742" s="6" t="s">
        <v>670</v>
      </c>
      <c r="B742" s="10">
        <v>103258</v>
      </c>
      <c r="C742" s="9" t="s">
        <v>42</v>
      </c>
      <c r="D742" s="9">
        <f>VLOOKUP(B742,'HASIL REKAP OPNAME 2'!$B$2:$E$9094,4,0)</f>
        <v>1</v>
      </c>
      <c r="E742" s="9">
        <v>0</v>
      </c>
      <c r="F742" s="9" t="s">
        <v>11</v>
      </c>
      <c r="G742" s="9" t="s">
        <v>835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25" customHeight="1" x14ac:dyDescent="0.25">
      <c r="A743" s="6" t="s">
        <v>671</v>
      </c>
      <c r="B743" s="10">
        <v>101861</v>
      </c>
      <c r="C743" s="9" t="s">
        <v>42</v>
      </c>
      <c r="D743" s="9">
        <f>VLOOKUP(B743,'HASIL REKAP OPNAME 2'!$B$2:$E$9094,4,0)</f>
        <v>5</v>
      </c>
      <c r="E743" s="9">
        <f>VLOOKUP(B743,'Penyesuaian Persediaan - ARU'!$B$2:$G$813,6,0)</f>
        <v>7950</v>
      </c>
      <c r="F743" s="9" t="s">
        <v>11</v>
      </c>
      <c r="G743" s="9" t="s">
        <v>838</v>
      </c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25" customHeight="1" x14ac:dyDescent="0.25">
      <c r="A744" s="6" t="s">
        <v>672</v>
      </c>
      <c r="B744" s="10">
        <v>101862</v>
      </c>
      <c r="C744" s="9" t="s">
        <v>42</v>
      </c>
      <c r="D744" s="9">
        <f>VLOOKUP(B744,'HASIL REKAP OPNAME 2'!$B$2:$E$9094,4,0)</f>
        <v>1</v>
      </c>
      <c r="E744" s="9">
        <f>VLOOKUP(B744,'Penyesuaian Persediaan - ARU'!$B$2:$G$813,6,0)</f>
        <v>7950</v>
      </c>
      <c r="F744" s="9" t="s">
        <v>11</v>
      </c>
      <c r="G744" s="9" t="s">
        <v>838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25" customHeight="1" x14ac:dyDescent="0.25">
      <c r="A745" s="6" t="s">
        <v>673</v>
      </c>
      <c r="B745" s="10">
        <v>101863</v>
      </c>
      <c r="C745" s="9" t="s">
        <v>42</v>
      </c>
      <c r="D745" s="9">
        <f>VLOOKUP(B745,'HASIL REKAP OPNAME 2'!$B$2:$E$9094,4,0)</f>
        <v>12</v>
      </c>
      <c r="E745" s="9">
        <f>VLOOKUP(B745,'Penyesuaian Persediaan - ARU'!$B$2:$G$813,6,0)</f>
        <v>7950</v>
      </c>
      <c r="F745" s="9" t="s">
        <v>11</v>
      </c>
      <c r="G745" s="9" t="s">
        <v>838</v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25" customHeight="1" x14ac:dyDescent="0.25">
      <c r="A746" s="6" t="s">
        <v>674</v>
      </c>
      <c r="B746" s="10">
        <v>101864</v>
      </c>
      <c r="C746" s="9" t="s">
        <v>42</v>
      </c>
      <c r="D746" s="9">
        <f>VLOOKUP(B746,'HASIL REKAP OPNAME 2'!$B$2:$E$9094,4,0)</f>
        <v>13</v>
      </c>
      <c r="E746" s="9">
        <v>0</v>
      </c>
      <c r="F746" s="9" t="s">
        <v>11</v>
      </c>
      <c r="G746" s="9" t="s">
        <v>835</v>
      </c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25" customHeight="1" x14ac:dyDescent="0.25">
      <c r="A747" s="6" t="s">
        <v>928</v>
      </c>
      <c r="B747" s="10">
        <v>103517</v>
      </c>
      <c r="C747" s="9" t="s">
        <v>36</v>
      </c>
      <c r="D747" s="9">
        <f>VLOOKUP(B747,'HASIL REKAP OPNAME 2'!$B$2:$E$9094,4,0)</f>
        <v>0</v>
      </c>
      <c r="E747" s="9">
        <v>0</v>
      </c>
      <c r="F747" s="9" t="s">
        <v>11</v>
      </c>
      <c r="G747" s="9" t="s">
        <v>838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25" customHeight="1" x14ac:dyDescent="0.25">
      <c r="A748" s="6" t="s">
        <v>675</v>
      </c>
      <c r="B748" s="10">
        <v>102105</v>
      </c>
      <c r="C748" s="9" t="s">
        <v>36</v>
      </c>
      <c r="D748" s="9">
        <f>VLOOKUP(B748,'HASIL REKAP OPNAME 2'!$B$2:$E$9094,4,0)</f>
        <v>5</v>
      </c>
      <c r="E748" s="9">
        <v>0</v>
      </c>
      <c r="F748" s="9" t="s">
        <v>11</v>
      </c>
      <c r="G748" s="9" t="s">
        <v>835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25" customHeight="1" x14ac:dyDescent="0.25">
      <c r="A749" s="6" t="s">
        <v>676</v>
      </c>
      <c r="B749" s="10">
        <v>102106</v>
      </c>
      <c r="C749" s="9" t="s">
        <v>36</v>
      </c>
      <c r="D749" s="9">
        <f>VLOOKUP(B749,'HASIL REKAP OPNAME 2'!$B$2:$E$9094,4,0)</f>
        <v>4</v>
      </c>
      <c r="E749" s="9">
        <v>0</v>
      </c>
      <c r="F749" s="9" t="s">
        <v>11</v>
      </c>
      <c r="G749" s="9" t="s">
        <v>835</v>
      </c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25" customHeight="1" x14ac:dyDescent="0.25">
      <c r="A750" s="6" t="s">
        <v>677</v>
      </c>
      <c r="B750" s="10">
        <v>102029</v>
      </c>
      <c r="C750" s="9" t="s">
        <v>36</v>
      </c>
      <c r="D750" s="9">
        <f>VLOOKUP(B750,'HASIL REKAP OPNAME 2'!$B$2:$E$9094,4,0)</f>
        <v>1</v>
      </c>
      <c r="E750" s="9">
        <v>0</v>
      </c>
      <c r="F750" s="9" t="s">
        <v>11</v>
      </c>
      <c r="G750" s="9" t="s">
        <v>835</v>
      </c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25" customHeight="1" x14ac:dyDescent="0.25">
      <c r="A751" s="6" t="s">
        <v>678</v>
      </c>
      <c r="B751" s="10">
        <v>103269</v>
      </c>
      <c r="C751" s="9" t="s">
        <v>36</v>
      </c>
      <c r="D751" s="9">
        <f>VLOOKUP(B751,'HASIL REKAP OPNAME 2'!$B$2:$E$9094,4,0)</f>
        <v>3</v>
      </c>
      <c r="E751" s="9">
        <v>0</v>
      </c>
      <c r="F751" s="9" t="s">
        <v>11</v>
      </c>
      <c r="G751" s="9" t="s">
        <v>835</v>
      </c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25" customHeight="1" x14ac:dyDescent="0.25">
      <c r="A752" s="6" t="s">
        <v>929</v>
      </c>
      <c r="B752" s="10">
        <v>101869</v>
      </c>
      <c r="C752" s="9" t="s">
        <v>36</v>
      </c>
      <c r="D752" s="9">
        <f>VLOOKUP(B752,'HASIL REKAP OPNAME 2'!$B$2:$E$9094,4,0)</f>
        <v>0</v>
      </c>
      <c r="E752" s="9">
        <v>0</v>
      </c>
      <c r="F752" s="9" t="s">
        <v>11</v>
      </c>
      <c r="G752" s="9" t="s">
        <v>838</v>
      </c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25" customHeight="1" x14ac:dyDescent="0.25">
      <c r="A753" s="6" t="s">
        <v>679</v>
      </c>
      <c r="B753" s="10">
        <v>102149</v>
      </c>
      <c r="C753" s="9" t="s">
        <v>10</v>
      </c>
      <c r="D753" s="9">
        <f>VLOOKUP(B753,'HASIL REKAP OPNAME 2'!$B$2:$E$9094,4,0)</f>
        <v>2</v>
      </c>
      <c r="E753" s="9">
        <v>0</v>
      </c>
      <c r="F753" s="9" t="s">
        <v>11</v>
      </c>
      <c r="G753" s="9" t="s">
        <v>835</v>
      </c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25" customHeight="1" x14ac:dyDescent="0.25">
      <c r="A754" s="6" t="s">
        <v>680</v>
      </c>
      <c r="B754" s="10">
        <v>101872</v>
      </c>
      <c r="C754" s="9" t="s">
        <v>36</v>
      </c>
      <c r="D754" s="9">
        <f>VLOOKUP(B754,'HASIL REKAP OPNAME 2'!$B$2:$E$9094,4,0)</f>
        <v>2</v>
      </c>
      <c r="E754" s="9">
        <f>VLOOKUP(B754,'Penyesuaian Persediaan - ARU'!$B$2:$G$813,6,0)</f>
        <v>65000</v>
      </c>
      <c r="F754" s="9" t="s">
        <v>11</v>
      </c>
      <c r="G754" s="9" t="s">
        <v>838</v>
      </c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25" customHeight="1" x14ac:dyDescent="0.25">
      <c r="A755" s="6" t="s">
        <v>681</v>
      </c>
      <c r="B755" s="10">
        <v>102026</v>
      </c>
      <c r="C755" s="9" t="s">
        <v>36</v>
      </c>
      <c r="D755" s="9">
        <f>VLOOKUP(B755,'HASIL REKAP OPNAME 2'!$B$2:$E$9094,4,0)</f>
        <v>5</v>
      </c>
      <c r="E755" s="9">
        <f>VLOOKUP(B755,'Penyesuaian Persediaan - ARU'!$B$2:$G$813,6,0)</f>
        <v>65000</v>
      </c>
      <c r="F755" s="9" t="s">
        <v>11</v>
      </c>
      <c r="G755" s="9" t="s">
        <v>838</v>
      </c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25" customHeight="1" x14ac:dyDescent="0.25">
      <c r="A756" s="6" t="s">
        <v>682</v>
      </c>
      <c r="B756" s="10">
        <v>101875</v>
      </c>
      <c r="C756" s="9" t="s">
        <v>36</v>
      </c>
      <c r="D756" s="9">
        <f>VLOOKUP(B756,'HASIL REKAP OPNAME 2'!$B$2:$E$9094,4,0)</f>
        <v>7</v>
      </c>
      <c r="E756" s="9">
        <v>0</v>
      </c>
      <c r="F756" s="9" t="s">
        <v>11</v>
      </c>
      <c r="G756" s="9" t="s">
        <v>835</v>
      </c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25" customHeight="1" x14ac:dyDescent="0.25">
      <c r="A757" s="6" t="s">
        <v>683</v>
      </c>
      <c r="B757" s="10">
        <v>101876</v>
      </c>
      <c r="C757" s="9" t="s">
        <v>36</v>
      </c>
      <c r="D757" s="9">
        <f>VLOOKUP(B757,'HASIL REKAP OPNAME 2'!$B$2:$E$9094,4,0)</f>
        <v>3</v>
      </c>
      <c r="E757" s="9">
        <v>0</v>
      </c>
      <c r="F757" s="9" t="s">
        <v>11</v>
      </c>
      <c r="G757" s="9" t="s">
        <v>835</v>
      </c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25" customHeight="1" x14ac:dyDescent="0.25">
      <c r="A758" s="6" t="s">
        <v>684</v>
      </c>
      <c r="B758" s="10">
        <v>101995</v>
      </c>
      <c r="C758" s="9" t="s">
        <v>10</v>
      </c>
      <c r="D758" s="9">
        <f>VLOOKUP(B758,'HASIL REKAP OPNAME 2'!$B$2:$E$9094,4,0)</f>
        <v>3</v>
      </c>
      <c r="E758" s="9">
        <f>VLOOKUP(B758,'Penyesuaian Persediaan - ARU'!$B$2:$G$813,6,0)</f>
        <v>78000</v>
      </c>
      <c r="F758" s="9" t="s">
        <v>11</v>
      </c>
      <c r="G758" s="9" t="s">
        <v>838</v>
      </c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25" customHeight="1" x14ac:dyDescent="0.25">
      <c r="A759" s="6" t="s">
        <v>930</v>
      </c>
      <c r="B759" s="10">
        <v>102028</v>
      </c>
      <c r="C759" s="9" t="s">
        <v>36</v>
      </c>
      <c r="D759" s="9">
        <f>VLOOKUP(B759,'HASIL REKAP OPNAME 2'!$B$2:$E$9094,4,0)</f>
        <v>0</v>
      </c>
      <c r="E759" s="9">
        <v>0</v>
      </c>
      <c r="F759" s="9" t="s">
        <v>11</v>
      </c>
      <c r="G759" s="9" t="s">
        <v>838</v>
      </c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25" customHeight="1" x14ac:dyDescent="0.25">
      <c r="A760" s="6" t="s">
        <v>931</v>
      </c>
      <c r="B760" s="10">
        <v>101879</v>
      </c>
      <c r="C760" s="9" t="s">
        <v>36</v>
      </c>
      <c r="D760" s="9">
        <f>VLOOKUP(B760,'HASIL REKAP OPNAME 2'!$B$2:$E$9094,4,0)</f>
        <v>0</v>
      </c>
      <c r="E760" s="9">
        <v>0</v>
      </c>
      <c r="F760" s="9" t="s">
        <v>11</v>
      </c>
      <c r="G760" s="9" t="s">
        <v>838</v>
      </c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25" customHeight="1" x14ac:dyDescent="0.25">
      <c r="A761" s="6" t="s">
        <v>685</v>
      </c>
      <c r="B761" s="10">
        <v>102024</v>
      </c>
      <c r="C761" s="9" t="s">
        <v>36</v>
      </c>
      <c r="D761" s="9">
        <f>VLOOKUP(B761,'HASIL REKAP OPNAME 2'!$B$2:$E$9094,4,0)</f>
        <v>5</v>
      </c>
      <c r="E761" s="9">
        <v>0</v>
      </c>
      <c r="F761" s="9" t="s">
        <v>11</v>
      </c>
      <c r="G761" s="9" t="s">
        <v>835</v>
      </c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25" customHeight="1" x14ac:dyDescent="0.25">
      <c r="A762" s="6" t="s">
        <v>686</v>
      </c>
      <c r="B762" s="10">
        <v>102027</v>
      </c>
      <c r="C762" s="9" t="s">
        <v>36</v>
      </c>
      <c r="D762" s="9">
        <f>VLOOKUP(B762,'HASIL REKAP OPNAME 2'!$B$2:$E$9094,4,0)</f>
        <v>1</v>
      </c>
      <c r="E762" s="9">
        <v>0</v>
      </c>
      <c r="F762" s="9" t="s">
        <v>11</v>
      </c>
      <c r="G762" s="9" t="s">
        <v>835</v>
      </c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25" customHeight="1" x14ac:dyDescent="0.25">
      <c r="A763" s="6" t="s">
        <v>932</v>
      </c>
      <c r="B763" s="10">
        <v>102040</v>
      </c>
      <c r="C763" s="9" t="s">
        <v>36</v>
      </c>
      <c r="D763" s="9">
        <f>VLOOKUP(B763,'HASIL REKAP OPNAME 2'!$B$2:$E$9094,4,0)</f>
        <v>0</v>
      </c>
      <c r="E763" s="9">
        <v>0</v>
      </c>
      <c r="F763" s="9" t="s">
        <v>11</v>
      </c>
      <c r="G763" s="9" t="s">
        <v>838</v>
      </c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25" customHeight="1" x14ac:dyDescent="0.25">
      <c r="A764" s="6" t="s">
        <v>687</v>
      </c>
      <c r="B764" s="10">
        <v>102025</v>
      </c>
      <c r="C764" s="9" t="s">
        <v>36</v>
      </c>
      <c r="D764" s="9">
        <f>VLOOKUP(B764,'HASIL REKAP OPNAME 2'!$B$2:$E$9094,4,0)</f>
        <v>1</v>
      </c>
      <c r="E764" s="9">
        <f>VLOOKUP(B764,'Penyesuaian Persediaan - ARU'!$B$2:$G$813,6,0)</f>
        <v>65000</v>
      </c>
      <c r="F764" s="9" t="s">
        <v>11</v>
      </c>
      <c r="G764" s="9" t="s">
        <v>838</v>
      </c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25" customHeight="1" x14ac:dyDescent="0.25">
      <c r="A765" s="6" t="s">
        <v>688</v>
      </c>
      <c r="B765" s="10">
        <v>103427</v>
      </c>
      <c r="C765" s="9" t="s">
        <v>10</v>
      </c>
      <c r="D765" s="9">
        <f>VLOOKUP(B765,'HASIL REKAP OPNAME 2'!$B$2:$E$9094,4,0)</f>
        <v>4</v>
      </c>
      <c r="E765" s="9">
        <f>VLOOKUP(B765,'Penyesuaian Persediaan - ARU'!$B$2:$G$813,6,0)</f>
        <v>54040.666528000002</v>
      </c>
      <c r="F765" s="9" t="s">
        <v>11</v>
      </c>
      <c r="G765" s="9" t="s">
        <v>838</v>
      </c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25" customHeight="1" x14ac:dyDescent="0.25">
      <c r="A766" s="6" t="s">
        <v>689</v>
      </c>
      <c r="B766" s="10">
        <v>103428</v>
      </c>
      <c r="C766" s="9" t="s">
        <v>10</v>
      </c>
      <c r="D766" s="9">
        <f>VLOOKUP(B766,'HASIL REKAP OPNAME 2'!$B$2:$E$9094,4,0)</f>
        <v>22</v>
      </c>
      <c r="E766" s="9">
        <v>0</v>
      </c>
      <c r="F766" s="9" t="s">
        <v>11</v>
      </c>
      <c r="G766" s="9" t="s">
        <v>835</v>
      </c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25" customHeight="1" x14ac:dyDescent="0.25">
      <c r="A767" s="6" t="s">
        <v>690</v>
      </c>
      <c r="B767" s="10">
        <v>102118</v>
      </c>
      <c r="C767" s="9" t="s">
        <v>10</v>
      </c>
      <c r="D767" s="9">
        <f>VLOOKUP(B767,'HASIL REKAP OPNAME 2'!$B$2:$E$9094,4,0)</f>
        <v>30</v>
      </c>
      <c r="E767" s="9">
        <v>0</v>
      </c>
      <c r="F767" s="9" t="s">
        <v>11</v>
      </c>
      <c r="G767" s="9" t="s">
        <v>835</v>
      </c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25" customHeight="1" x14ac:dyDescent="0.25">
      <c r="A768" s="6" t="s">
        <v>691</v>
      </c>
      <c r="B768" s="10">
        <v>102119</v>
      </c>
      <c r="C768" s="9" t="s">
        <v>10</v>
      </c>
      <c r="D768" s="9">
        <f>VLOOKUP(B768,'HASIL REKAP OPNAME 2'!$B$2:$E$9094,4,0)</f>
        <v>13</v>
      </c>
      <c r="E768" s="9">
        <f>VLOOKUP(B768,'Penyesuaian Persediaan - ARU'!$B$2:$G$813,6,0)</f>
        <v>54000</v>
      </c>
      <c r="F768" s="9" t="s">
        <v>11</v>
      </c>
      <c r="G768" s="9" t="s">
        <v>838</v>
      </c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25" customHeight="1" x14ac:dyDescent="0.25">
      <c r="A769" s="6" t="s">
        <v>692</v>
      </c>
      <c r="B769" s="10">
        <v>103352</v>
      </c>
      <c r="C769" s="9" t="s">
        <v>10</v>
      </c>
      <c r="D769" s="9">
        <f>VLOOKUP(B769,'HASIL REKAP OPNAME 2'!$B$2:$E$9094,4,0)</f>
        <v>92</v>
      </c>
      <c r="E769" s="9">
        <v>0</v>
      </c>
      <c r="F769" s="9" t="s">
        <v>11</v>
      </c>
      <c r="G769" s="9" t="s">
        <v>835</v>
      </c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25" customHeight="1" x14ac:dyDescent="0.25">
      <c r="A770" s="6" t="s">
        <v>693</v>
      </c>
      <c r="B770" s="10">
        <v>102117</v>
      </c>
      <c r="C770" s="9" t="s">
        <v>10</v>
      </c>
      <c r="D770" s="9">
        <f>VLOOKUP(B770,'HASIL REKAP OPNAME 2'!$B$2:$E$9094,4,0)</f>
        <v>1</v>
      </c>
      <c r="E770" s="9">
        <v>0</v>
      </c>
      <c r="F770" s="9" t="s">
        <v>11</v>
      </c>
      <c r="G770" s="9" t="s">
        <v>835</v>
      </c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25" customHeight="1" x14ac:dyDescent="0.25">
      <c r="A771" s="6" t="s">
        <v>933</v>
      </c>
      <c r="B771" s="10">
        <v>102115</v>
      </c>
      <c r="C771" s="9" t="s">
        <v>10</v>
      </c>
      <c r="D771" s="9">
        <f>VLOOKUP(B771,'HASIL REKAP OPNAME 2'!$B$2:$E$9094,4,0)</f>
        <v>0</v>
      </c>
      <c r="E771" s="9">
        <v>0</v>
      </c>
      <c r="F771" s="9" t="s">
        <v>11</v>
      </c>
      <c r="G771" s="9" t="s">
        <v>838</v>
      </c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25" customHeight="1" x14ac:dyDescent="0.25">
      <c r="A772" s="6" t="s">
        <v>934</v>
      </c>
      <c r="B772" s="10">
        <v>103429</v>
      </c>
      <c r="C772" s="9" t="s">
        <v>10</v>
      </c>
      <c r="D772" s="9">
        <f>VLOOKUP(B772,'HASIL REKAP OPNAME 2'!$B$2:$E$9094,4,0)</f>
        <v>0</v>
      </c>
      <c r="E772" s="9">
        <v>0</v>
      </c>
      <c r="F772" s="9" t="s">
        <v>11</v>
      </c>
      <c r="G772" s="9" t="s">
        <v>838</v>
      </c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25" customHeight="1" x14ac:dyDescent="0.25">
      <c r="A773" s="6" t="s">
        <v>694</v>
      </c>
      <c r="B773" s="10">
        <v>103334</v>
      </c>
      <c r="C773" s="9" t="s">
        <v>10</v>
      </c>
      <c r="D773" s="9">
        <f>VLOOKUP(B773,'HASIL REKAP OPNAME 2'!$B$2:$E$9094,4,0)</f>
        <v>1</v>
      </c>
      <c r="E773" s="9">
        <f>VLOOKUP(B773,'Penyesuaian Persediaan - ARU'!$B$2:$G$813,6,0)</f>
        <v>54000</v>
      </c>
      <c r="F773" s="9" t="s">
        <v>11</v>
      </c>
      <c r="G773" s="9" t="s">
        <v>838</v>
      </c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25" customHeight="1" x14ac:dyDescent="0.25">
      <c r="A774" s="6" t="s">
        <v>695</v>
      </c>
      <c r="B774" s="10">
        <v>102114</v>
      </c>
      <c r="C774" s="9" t="s">
        <v>10</v>
      </c>
      <c r="D774" s="9">
        <f>VLOOKUP(B774,'HASIL REKAP OPNAME 2'!$B$2:$E$9094,4,0)</f>
        <v>13</v>
      </c>
      <c r="E774" s="9">
        <v>0</v>
      </c>
      <c r="F774" s="9" t="s">
        <v>11</v>
      </c>
      <c r="G774" s="9" t="s">
        <v>835</v>
      </c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25" customHeight="1" x14ac:dyDescent="0.25">
      <c r="A775" s="6" t="s">
        <v>696</v>
      </c>
      <c r="B775" s="10">
        <v>102113</v>
      </c>
      <c r="C775" s="9" t="s">
        <v>10</v>
      </c>
      <c r="D775" s="9">
        <f>VLOOKUP(B775,'HASIL REKAP OPNAME 2'!$B$2:$E$9094,4,0)</f>
        <v>2</v>
      </c>
      <c r="E775" s="9">
        <v>0</v>
      </c>
      <c r="F775" s="9" t="s">
        <v>11</v>
      </c>
      <c r="G775" s="9" t="s">
        <v>835</v>
      </c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25" customHeight="1" x14ac:dyDescent="0.25">
      <c r="A776" s="6" t="s">
        <v>935</v>
      </c>
      <c r="B776" s="10">
        <v>103359</v>
      </c>
      <c r="C776" s="9" t="s">
        <v>10</v>
      </c>
      <c r="D776" s="9">
        <f>VLOOKUP(B776,'HASIL REKAP OPNAME 2'!$B$2:$E$9094,4,0)</f>
        <v>0</v>
      </c>
      <c r="E776" s="9">
        <v>0</v>
      </c>
      <c r="F776" s="9" t="s">
        <v>11</v>
      </c>
      <c r="G776" s="9" t="s">
        <v>838</v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25" customHeight="1" x14ac:dyDescent="0.25">
      <c r="A777" s="6" t="s">
        <v>697</v>
      </c>
      <c r="B777" s="10">
        <v>102178</v>
      </c>
      <c r="C777" s="9" t="s">
        <v>10</v>
      </c>
      <c r="D777" s="9">
        <f>VLOOKUP(B777,'HASIL REKAP OPNAME 2'!$B$2:$E$9094,4,0)</f>
        <v>55</v>
      </c>
      <c r="E777" s="9">
        <v>0</v>
      </c>
      <c r="F777" s="9" t="s">
        <v>11</v>
      </c>
      <c r="G777" s="9" t="s">
        <v>835</v>
      </c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25" customHeight="1" x14ac:dyDescent="0.25">
      <c r="A778" s="6" t="s">
        <v>698</v>
      </c>
      <c r="B778" s="10">
        <v>103333</v>
      </c>
      <c r="C778" s="9" t="s">
        <v>10</v>
      </c>
      <c r="D778" s="9">
        <f>VLOOKUP(B778,'HASIL REKAP OPNAME 2'!$B$2:$E$9094,4,0)</f>
        <v>40</v>
      </c>
      <c r="E778" s="9">
        <f>VLOOKUP(B778,'Penyesuaian Persediaan - ARU'!$B$2:$G$813,6,0)</f>
        <v>54000</v>
      </c>
      <c r="F778" s="9" t="s">
        <v>11</v>
      </c>
      <c r="G778" s="9" t="s">
        <v>838</v>
      </c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25" customHeight="1" x14ac:dyDescent="0.25">
      <c r="A779" s="6" t="s">
        <v>699</v>
      </c>
      <c r="B779" s="10">
        <v>103392</v>
      </c>
      <c r="C779" s="9" t="s">
        <v>10</v>
      </c>
      <c r="D779" s="9">
        <f>VLOOKUP(B779,'HASIL REKAP OPNAME 2'!$B$2:$E$9094,4,0)</f>
        <v>40</v>
      </c>
      <c r="E779" s="9">
        <f>VLOOKUP(B779,'Penyesuaian Persediaan - ARU'!$B$2:$G$813,6,0)</f>
        <v>56258</v>
      </c>
      <c r="F779" s="9" t="s">
        <v>11</v>
      </c>
      <c r="G779" s="9" t="s">
        <v>838</v>
      </c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25" customHeight="1" x14ac:dyDescent="0.25">
      <c r="A780" s="6" t="s">
        <v>700</v>
      </c>
      <c r="B780" s="10">
        <v>103358</v>
      </c>
      <c r="C780" s="9" t="s">
        <v>10</v>
      </c>
      <c r="D780" s="9">
        <f>VLOOKUP(B780,'HASIL REKAP OPNAME 2'!$B$2:$E$9094,4,0)</f>
        <v>13</v>
      </c>
      <c r="E780" s="9">
        <f>VLOOKUP(B780,'Penyesuaian Persediaan - ARU'!$B$2:$G$813,6,0)</f>
        <v>75010</v>
      </c>
      <c r="F780" s="9" t="s">
        <v>11</v>
      </c>
      <c r="G780" s="9" t="s">
        <v>838</v>
      </c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25" customHeight="1" x14ac:dyDescent="0.25">
      <c r="A781" s="6" t="s">
        <v>701</v>
      </c>
      <c r="B781" s="10">
        <v>103335</v>
      </c>
      <c r="C781" s="9" t="s">
        <v>10</v>
      </c>
      <c r="D781" s="9">
        <f>VLOOKUP(B781,'HASIL REKAP OPNAME 2'!$B$2:$E$9094,4,0)</f>
        <v>33</v>
      </c>
      <c r="E781" s="9">
        <v>0</v>
      </c>
      <c r="F781" s="9" t="s">
        <v>11</v>
      </c>
      <c r="G781" s="9" t="s">
        <v>835</v>
      </c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25" customHeight="1" x14ac:dyDescent="0.25">
      <c r="A782" s="6" t="s">
        <v>702</v>
      </c>
      <c r="B782" s="10">
        <v>103354</v>
      </c>
      <c r="C782" s="9" t="s">
        <v>10</v>
      </c>
      <c r="D782" s="9">
        <f>VLOOKUP(B782,'HASIL REKAP OPNAME 2'!$B$2:$E$9094,4,0)</f>
        <v>8</v>
      </c>
      <c r="E782" s="9">
        <f>VLOOKUP(B782,'Penyesuaian Persediaan - ARU'!$B$2:$G$813,6,0)</f>
        <v>75010</v>
      </c>
      <c r="F782" s="9" t="s">
        <v>11</v>
      </c>
      <c r="G782" s="9" t="s">
        <v>838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25" customHeight="1" x14ac:dyDescent="0.25">
      <c r="A783" s="6" t="s">
        <v>936</v>
      </c>
      <c r="B783" s="10">
        <v>103336</v>
      </c>
      <c r="C783" s="9" t="s">
        <v>10</v>
      </c>
      <c r="D783" s="9">
        <f>VLOOKUP(B783,'HASIL REKAP OPNAME 2'!$B$2:$E$9094,4,0)</f>
        <v>0</v>
      </c>
      <c r="E783" s="9">
        <v>0</v>
      </c>
      <c r="F783" s="9" t="s">
        <v>11</v>
      </c>
      <c r="G783" s="9" t="s">
        <v>838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25" customHeight="1" x14ac:dyDescent="0.25">
      <c r="A784" s="6" t="s">
        <v>937</v>
      </c>
      <c r="B784" s="10">
        <v>103355</v>
      </c>
      <c r="C784" s="9" t="s">
        <v>10</v>
      </c>
      <c r="D784" s="9">
        <f>VLOOKUP(B784,'HASIL REKAP OPNAME 2'!$B$2:$E$9094,4,0)</f>
        <v>0</v>
      </c>
      <c r="E784" s="9">
        <v>0</v>
      </c>
      <c r="F784" s="9" t="s">
        <v>11</v>
      </c>
      <c r="G784" s="9" t="s">
        <v>838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25" customHeight="1" x14ac:dyDescent="0.25">
      <c r="A785" s="6" t="s">
        <v>703</v>
      </c>
      <c r="B785" s="10">
        <v>103337</v>
      </c>
      <c r="C785" s="9" t="s">
        <v>10</v>
      </c>
      <c r="D785" s="9">
        <f>VLOOKUP(B785,'HASIL REKAP OPNAME 2'!$B$2:$E$9094,4,0)</f>
        <v>18</v>
      </c>
      <c r="E785" s="9">
        <v>0</v>
      </c>
      <c r="F785" s="9" t="s">
        <v>11</v>
      </c>
      <c r="G785" s="9" t="s">
        <v>835</v>
      </c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25" customHeight="1" x14ac:dyDescent="0.25">
      <c r="A786" s="6" t="s">
        <v>938</v>
      </c>
      <c r="B786" s="10">
        <v>103497</v>
      </c>
      <c r="C786" s="9" t="s">
        <v>10</v>
      </c>
      <c r="D786" s="9">
        <f>VLOOKUP(B786,'HASIL REKAP OPNAME 2'!$B$2:$E$9094,4,0)</f>
        <v>0</v>
      </c>
      <c r="E786" s="9">
        <v>0</v>
      </c>
      <c r="F786" s="9" t="s">
        <v>11</v>
      </c>
      <c r="G786" s="9" t="s">
        <v>838</v>
      </c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25" customHeight="1" x14ac:dyDescent="0.25">
      <c r="A787" s="6" t="s">
        <v>704</v>
      </c>
      <c r="B787" s="10">
        <v>301040</v>
      </c>
      <c r="C787" s="9" t="s">
        <v>10</v>
      </c>
      <c r="D787" s="9">
        <f>VLOOKUP(B787,'HASIL REKAP OPNAME 2'!$B$2:$E$9094,4,0)</f>
        <v>1</v>
      </c>
      <c r="E787" s="9">
        <f>VLOOKUP(B787,'Penyesuaian Persediaan - ARU'!$B$2:$G$813,6,0)</f>
        <v>40000</v>
      </c>
      <c r="F787" s="9" t="s">
        <v>11</v>
      </c>
      <c r="G787" s="9" t="s">
        <v>838</v>
      </c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25" customHeight="1" x14ac:dyDescent="0.25">
      <c r="A788" s="6" t="s">
        <v>705</v>
      </c>
      <c r="B788" s="10">
        <v>301047</v>
      </c>
      <c r="C788" s="9" t="s">
        <v>10</v>
      </c>
      <c r="D788" s="9">
        <f>VLOOKUP(B788,'HASIL REKAP OPNAME 2'!$B$2:$E$9094,4,0)</f>
        <v>2</v>
      </c>
      <c r="E788" s="9">
        <f>VLOOKUP(B788,'Penyesuaian Persediaan - ARU'!$B$2:$G$813,6,0)</f>
        <v>36800</v>
      </c>
      <c r="F788" s="9" t="s">
        <v>11</v>
      </c>
      <c r="G788" s="9" t="s">
        <v>838</v>
      </c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25" customHeight="1" x14ac:dyDescent="0.25">
      <c r="A789" s="6" t="s">
        <v>706</v>
      </c>
      <c r="B789" s="10">
        <v>301051</v>
      </c>
      <c r="C789" s="9" t="s">
        <v>10</v>
      </c>
      <c r="D789" s="9">
        <f>VLOOKUP(B789,'HASIL REKAP OPNAME 2'!$B$2:$E$9094,4,0)</f>
        <v>2</v>
      </c>
      <c r="E789" s="9">
        <f>VLOOKUP(B789,'Penyesuaian Persediaan - ARU'!$B$2:$G$813,6,0)</f>
        <v>36800</v>
      </c>
      <c r="F789" s="9" t="s">
        <v>11</v>
      </c>
      <c r="G789" s="9" t="s">
        <v>838</v>
      </c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25" customHeight="1" x14ac:dyDescent="0.25">
      <c r="A790" s="6" t="s">
        <v>707</v>
      </c>
      <c r="B790" s="10">
        <v>301053</v>
      </c>
      <c r="C790" s="9" t="s">
        <v>10</v>
      </c>
      <c r="D790" s="9">
        <f>VLOOKUP(B790,'HASIL REKAP OPNAME 2'!$B$2:$E$9094,4,0)</f>
        <v>4</v>
      </c>
      <c r="E790" s="9">
        <f>VLOOKUP(B790,'Penyesuaian Persediaan - ARU'!$B$2:$G$813,6,0)</f>
        <v>36800</v>
      </c>
      <c r="F790" s="9" t="s">
        <v>11</v>
      </c>
      <c r="G790" s="9" t="s">
        <v>838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25" customHeight="1" x14ac:dyDescent="0.25">
      <c r="A791" s="6" t="s">
        <v>708</v>
      </c>
      <c r="B791" s="10">
        <v>301056</v>
      </c>
      <c r="C791" s="9" t="s">
        <v>10</v>
      </c>
      <c r="D791" s="9">
        <f>VLOOKUP(B791,'HASIL REKAP OPNAME 2'!$B$2:$E$9094,4,0)</f>
        <v>6</v>
      </c>
      <c r="E791" s="9">
        <f>VLOOKUP(B791,'Penyesuaian Persediaan - ARU'!$B$2:$G$813,6,0)</f>
        <v>36800</v>
      </c>
      <c r="F791" s="9" t="s">
        <v>11</v>
      </c>
      <c r="G791" s="9" t="s">
        <v>838</v>
      </c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25" customHeight="1" x14ac:dyDescent="0.25">
      <c r="A792" s="6" t="s">
        <v>709</v>
      </c>
      <c r="B792" s="10">
        <v>301057</v>
      </c>
      <c r="C792" s="9" t="s">
        <v>10</v>
      </c>
      <c r="D792" s="9">
        <f>VLOOKUP(B792,'HASIL REKAP OPNAME 2'!$B$2:$E$9094,4,0)</f>
        <v>1</v>
      </c>
      <c r="E792" s="9">
        <f>VLOOKUP(B792,'Penyesuaian Persediaan - ARU'!$B$2:$G$813,6,0)</f>
        <v>36800</v>
      </c>
      <c r="F792" s="9" t="s">
        <v>11</v>
      </c>
      <c r="G792" s="9" t="s">
        <v>838</v>
      </c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25" customHeight="1" x14ac:dyDescent="0.25">
      <c r="A793" s="6" t="s">
        <v>710</v>
      </c>
      <c r="B793" s="10">
        <v>301063</v>
      </c>
      <c r="C793" s="9" t="s">
        <v>10</v>
      </c>
      <c r="D793" s="9">
        <f>VLOOKUP(B793,'HASIL REKAP OPNAME 2'!$B$2:$E$9094,4,0)</f>
        <v>1</v>
      </c>
      <c r="E793" s="9">
        <f>VLOOKUP(B793,'Penyesuaian Persediaan - ARU'!$B$2:$G$813,6,0)</f>
        <v>36800</v>
      </c>
      <c r="F793" s="9" t="s">
        <v>11</v>
      </c>
      <c r="G793" s="9" t="s">
        <v>838</v>
      </c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25" customHeight="1" x14ac:dyDescent="0.25">
      <c r="A794" s="6" t="s">
        <v>711</v>
      </c>
      <c r="B794" s="10">
        <v>301064</v>
      </c>
      <c r="C794" s="9" t="s">
        <v>10</v>
      </c>
      <c r="D794" s="9">
        <f>VLOOKUP(B794,'HASIL REKAP OPNAME 2'!$B$2:$E$9094,4,0)</f>
        <v>4</v>
      </c>
      <c r="E794" s="9">
        <f>VLOOKUP(B794,'Penyesuaian Persediaan - ARU'!$B$2:$G$813,6,0)</f>
        <v>36800</v>
      </c>
      <c r="F794" s="9" t="s">
        <v>11</v>
      </c>
      <c r="G794" s="9" t="s">
        <v>838</v>
      </c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25" customHeight="1" x14ac:dyDescent="0.25">
      <c r="A795" s="6" t="s">
        <v>712</v>
      </c>
      <c r="B795" s="10">
        <v>301070</v>
      </c>
      <c r="C795" s="9" t="s">
        <v>10</v>
      </c>
      <c r="D795" s="9">
        <f>VLOOKUP(B795,'HASIL REKAP OPNAME 2'!$B$2:$E$9094,4,0)</f>
        <v>1</v>
      </c>
      <c r="E795" s="9">
        <f>VLOOKUP(B795,'Penyesuaian Persediaan - ARU'!$B$2:$G$813,6,0)</f>
        <v>36800</v>
      </c>
      <c r="F795" s="9" t="s">
        <v>11</v>
      </c>
      <c r="G795" s="9" t="s">
        <v>838</v>
      </c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25" customHeight="1" x14ac:dyDescent="0.25">
      <c r="A796" s="6" t="s">
        <v>713</v>
      </c>
      <c r="B796" s="10">
        <v>301071</v>
      </c>
      <c r="C796" s="9" t="s">
        <v>10</v>
      </c>
      <c r="D796" s="9">
        <f>VLOOKUP(B796,'HASIL REKAP OPNAME 2'!$B$2:$E$9094,4,0)</f>
        <v>12</v>
      </c>
      <c r="E796" s="9">
        <f>VLOOKUP(B796,'Penyesuaian Persediaan - ARU'!$B$2:$G$813,6,0)</f>
        <v>36800</v>
      </c>
      <c r="F796" s="9" t="s">
        <v>11</v>
      </c>
      <c r="G796" s="9" t="s">
        <v>838</v>
      </c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25" customHeight="1" x14ac:dyDescent="0.25">
      <c r="A797" s="6" t="s">
        <v>714</v>
      </c>
      <c r="B797" s="10">
        <v>301072</v>
      </c>
      <c r="C797" s="9" t="s">
        <v>10</v>
      </c>
      <c r="D797" s="9">
        <f>VLOOKUP(B797,'HASIL REKAP OPNAME 2'!$B$2:$E$9094,4,0)</f>
        <v>4</v>
      </c>
      <c r="E797" s="9">
        <f>VLOOKUP(B797,'Penyesuaian Persediaan - ARU'!$B$2:$G$813,6,0)</f>
        <v>36800</v>
      </c>
      <c r="F797" s="9" t="s">
        <v>11</v>
      </c>
      <c r="G797" s="9" t="s">
        <v>838</v>
      </c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25" customHeight="1" x14ac:dyDescent="0.25">
      <c r="A798" s="6" t="s">
        <v>715</v>
      </c>
      <c r="B798" s="10">
        <v>301080</v>
      </c>
      <c r="C798" s="9" t="s">
        <v>10</v>
      </c>
      <c r="D798" s="9">
        <f>VLOOKUP(B798,'HASIL REKAP OPNAME 2'!$B$2:$E$9094,4,0)</f>
        <v>1</v>
      </c>
      <c r="E798" s="9">
        <f>VLOOKUP(B798,'Penyesuaian Persediaan - ARU'!$B$2:$G$813,6,0)</f>
        <v>40000</v>
      </c>
      <c r="F798" s="9" t="s">
        <v>11</v>
      </c>
      <c r="G798" s="9" t="s">
        <v>838</v>
      </c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25" customHeight="1" x14ac:dyDescent="0.25">
      <c r="A799" s="6" t="s">
        <v>716</v>
      </c>
      <c r="B799" s="10">
        <v>301081</v>
      </c>
      <c r="C799" s="9" t="s">
        <v>10</v>
      </c>
      <c r="D799" s="9">
        <f>VLOOKUP(B799,'HASIL REKAP OPNAME 2'!$B$2:$E$9094,4,0)</f>
        <v>7</v>
      </c>
      <c r="E799" s="9">
        <f>VLOOKUP(B799,'Penyesuaian Persediaan - ARU'!$B$2:$G$813,6,0)</f>
        <v>36800</v>
      </c>
      <c r="F799" s="9" t="s">
        <v>11</v>
      </c>
      <c r="G799" s="9" t="s">
        <v>838</v>
      </c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25" customHeight="1" x14ac:dyDescent="0.25">
      <c r="A800" s="6" t="s">
        <v>717</v>
      </c>
      <c r="B800" s="10">
        <v>301084</v>
      </c>
      <c r="C800" s="9" t="s">
        <v>10</v>
      </c>
      <c r="D800" s="9">
        <f>VLOOKUP(B800,'HASIL REKAP OPNAME 2'!$B$2:$E$9094,4,0)</f>
        <v>4</v>
      </c>
      <c r="E800" s="9">
        <f>VLOOKUP(B800,'Penyesuaian Persediaan - ARU'!$B$2:$G$813,6,0)</f>
        <v>36800</v>
      </c>
      <c r="F800" s="9" t="s">
        <v>11</v>
      </c>
      <c r="G800" s="9" t="s">
        <v>838</v>
      </c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25" customHeight="1" x14ac:dyDescent="0.25">
      <c r="A801" s="6" t="s">
        <v>718</v>
      </c>
      <c r="B801" s="10">
        <v>301085</v>
      </c>
      <c r="C801" s="9" t="s">
        <v>10</v>
      </c>
      <c r="D801" s="9">
        <f>VLOOKUP(B801,'HASIL REKAP OPNAME 2'!$B$2:$E$9094,4,0)</f>
        <v>2</v>
      </c>
      <c r="E801" s="9">
        <f>VLOOKUP(B801,'Penyesuaian Persediaan - ARU'!$B$2:$G$813,6,0)</f>
        <v>27600</v>
      </c>
      <c r="F801" s="9" t="s">
        <v>11</v>
      </c>
      <c r="G801" s="9" t="s">
        <v>838</v>
      </c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25" customHeight="1" x14ac:dyDescent="0.25">
      <c r="A802" s="6" t="s">
        <v>719</v>
      </c>
      <c r="B802" s="10">
        <v>301088</v>
      </c>
      <c r="C802" s="9" t="s">
        <v>10</v>
      </c>
      <c r="D802" s="9">
        <f>VLOOKUP(B802,'HASIL REKAP OPNAME 2'!$B$2:$E$9094,4,0)</f>
        <v>9</v>
      </c>
      <c r="E802" s="9">
        <f>VLOOKUP(B802,'Penyesuaian Persediaan - ARU'!$B$2:$G$813,6,0)</f>
        <v>36800</v>
      </c>
      <c r="F802" s="9" t="s">
        <v>11</v>
      </c>
      <c r="G802" s="9" t="s">
        <v>838</v>
      </c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25" customHeight="1" x14ac:dyDescent="0.25">
      <c r="A803" s="6" t="s">
        <v>720</v>
      </c>
      <c r="B803" s="10">
        <v>301090</v>
      </c>
      <c r="C803" s="9" t="s">
        <v>10</v>
      </c>
      <c r="D803" s="9">
        <f>VLOOKUP(B803,'HASIL REKAP OPNAME 2'!$B$2:$E$9094,4,0)</f>
        <v>2</v>
      </c>
      <c r="E803" s="9">
        <f>VLOOKUP(B803,'Penyesuaian Persediaan - ARU'!$B$2:$G$813,6,0)</f>
        <v>36800</v>
      </c>
      <c r="F803" s="9" t="s">
        <v>11</v>
      </c>
      <c r="G803" s="9" t="s">
        <v>838</v>
      </c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25" customHeight="1" x14ac:dyDescent="0.25">
      <c r="A804" s="6" t="s">
        <v>721</v>
      </c>
      <c r="B804" s="10">
        <v>301091</v>
      </c>
      <c r="C804" s="9" t="s">
        <v>10</v>
      </c>
      <c r="D804" s="9">
        <f>VLOOKUP(B804,'HASIL REKAP OPNAME 2'!$B$2:$E$9094,4,0)</f>
        <v>1</v>
      </c>
      <c r="E804" s="9">
        <f>VLOOKUP(B804,'Penyesuaian Persediaan - ARU'!$B$2:$G$813,6,0)</f>
        <v>27600</v>
      </c>
      <c r="F804" s="9" t="s">
        <v>11</v>
      </c>
      <c r="G804" s="9" t="s">
        <v>838</v>
      </c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25" customHeight="1" x14ac:dyDescent="0.25">
      <c r="A805" s="6" t="s">
        <v>722</v>
      </c>
      <c r="B805" s="10">
        <v>301092</v>
      </c>
      <c r="C805" s="9" t="s">
        <v>10</v>
      </c>
      <c r="D805" s="9">
        <f>VLOOKUP(B805,'HASIL REKAP OPNAME 2'!$B$2:$E$9094,4,0)</f>
        <v>9</v>
      </c>
      <c r="E805" s="9">
        <f>VLOOKUP(B805,'Penyesuaian Persediaan - ARU'!$B$2:$G$813,6,0)</f>
        <v>36800</v>
      </c>
      <c r="F805" s="9" t="s">
        <v>11</v>
      </c>
      <c r="G805" s="9" t="s">
        <v>838</v>
      </c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25" customHeight="1" x14ac:dyDescent="0.25">
      <c r="A806" s="6" t="s">
        <v>723</v>
      </c>
      <c r="B806" s="10">
        <v>301094</v>
      </c>
      <c r="C806" s="9" t="s">
        <v>10</v>
      </c>
      <c r="D806" s="9">
        <f>VLOOKUP(B806,'HASIL REKAP OPNAME 2'!$B$2:$E$9094,4,0)</f>
        <v>1</v>
      </c>
      <c r="E806" s="9">
        <f>VLOOKUP(B806,'Penyesuaian Persediaan - ARU'!$B$2:$G$813,6,0)</f>
        <v>27600</v>
      </c>
      <c r="F806" s="9" t="s">
        <v>11</v>
      </c>
      <c r="G806" s="9" t="s">
        <v>838</v>
      </c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25" customHeight="1" x14ac:dyDescent="0.25">
      <c r="A807" s="6" t="s">
        <v>724</v>
      </c>
      <c r="B807" s="10">
        <v>301104</v>
      </c>
      <c r="C807" s="9" t="s">
        <v>10</v>
      </c>
      <c r="D807" s="9">
        <f>VLOOKUP(B807,'HASIL REKAP OPNAME 2'!$B$2:$E$9094,4,0)</f>
        <v>2</v>
      </c>
      <c r="E807" s="9">
        <f>VLOOKUP(B807,'Penyesuaian Persediaan - ARU'!$B$2:$G$813,6,0)</f>
        <v>27600</v>
      </c>
      <c r="F807" s="9" t="s">
        <v>11</v>
      </c>
      <c r="G807" s="9" t="s">
        <v>838</v>
      </c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25" customHeight="1" x14ac:dyDescent="0.25">
      <c r="A808" s="6" t="s">
        <v>725</v>
      </c>
      <c r="B808" s="10">
        <v>301109</v>
      </c>
      <c r="C808" s="9" t="s">
        <v>10</v>
      </c>
      <c r="D808" s="9">
        <f>VLOOKUP(B808,'HASIL REKAP OPNAME 2'!$B$2:$E$9094,4,0)</f>
        <v>4</v>
      </c>
      <c r="E808" s="9">
        <f>VLOOKUP(B808,'Penyesuaian Persediaan - ARU'!$B$2:$G$813,6,0)</f>
        <v>27600</v>
      </c>
      <c r="F808" s="9" t="s">
        <v>11</v>
      </c>
      <c r="G808" s="9" t="s">
        <v>838</v>
      </c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25" customHeight="1" x14ac:dyDescent="0.25">
      <c r="A809" s="6" t="s">
        <v>726</v>
      </c>
      <c r="B809" s="10">
        <v>301110</v>
      </c>
      <c r="C809" s="9" t="s">
        <v>10</v>
      </c>
      <c r="D809" s="9">
        <f>VLOOKUP(B809,'HASIL REKAP OPNAME 2'!$B$2:$E$9094,4,0)</f>
        <v>1</v>
      </c>
      <c r="E809" s="9">
        <f>VLOOKUP(B809,'Penyesuaian Persediaan - ARU'!$B$2:$G$813,6,0)</f>
        <v>27600</v>
      </c>
      <c r="F809" s="9" t="s">
        <v>11</v>
      </c>
      <c r="G809" s="9" t="s">
        <v>838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25" customHeight="1" x14ac:dyDescent="0.25">
      <c r="A810" s="6" t="s">
        <v>727</v>
      </c>
      <c r="B810" s="10">
        <v>301113</v>
      </c>
      <c r="C810" s="9" t="s">
        <v>10</v>
      </c>
      <c r="D810" s="9">
        <f>VLOOKUP(B810,'HASIL REKAP OPNAME 2'!$B$2:$E$9094,4,0)</f>
        <v>7</v>
      </c>
      <c r="E810" s="9">
        <f>VLOOKUP(B810,'Penyesuaian Persediaan - ARU'!$B$2:$G$813,6,0)</f>
        <v>27600</v>
      </c>
      <c r="F810" s="9" t="s">
        <v>11</v>
      </c>
      <c r="G810" s="9" t="s">
        <v>838</v>
      </c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25" customHeight="1" x14ac:dyDescent="0.25">
      <c r="A811" s="6" t="s">
        <v>728</v>
      </c>
      <c r="B811" s="10">
        <v>301114</v>
      </c>
      <c r="C811" s="9" t="s">
        <v>10</v>
      </c>
      <c r="D811" s="9">
        <f>VLOOKUP(B811,'HASIL REKAP OPNAME 2'!$B$2:$E$9094,4,0)</f>
        <v>2</v>
      </c>
      <c r="E811" s="9">
        <f>VLOOKUP(B811,'Penyesuaian Persediaan - ARU'!$B$2:$G$813,6,0)</f>
        <v>27600</v>
      </c>
      <c r="F811" s="9" t="s">
        <v>11</v>
      </c>
      <c r="G811" s="9" t="s">
        <v>838</v>
      </c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25" customHeight="1" x14ac:dyDescent="0.25">
      <c r="A812" s="6" t="s">
        <v>729</v>
      </c>
      <c r="B812" s="10">
        <v>301115</v>
      </c>
      <c r="C812" s="9" t="s">
        <v>10</v>
      </c>
      <c r="D812" s="9">
        <f>VLOOKUP(B812,'HASIL REKAP OPNAME 2'!$B$2:$E$9094,4,0)</f>
        <v>1</v>
      </c>
      <c r="E812" s="9">
        <f>VLOOKUP(B812,'Penyesuaian Persediaan - ARU'!$B$2:$G$813,6,0)</f>
        <v>27600</v>
      </c>
      <c r="F812" s="9" t="s">
        <v>11</v>
      </c>
      <c r="G812" s="9" t="s">
        <v>838</v>
      </c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25" customHeight="1" x14ac:dyDescent="0.25">
      <c r="A813" s="6" t="s">
        <v>730</v>
      </c>
      <c r="B813" s="10">
        <v>301118</v>
      </c>
      <c r="C813" s="9" t="s">
        <v>10</v>
      </c>
      <c r="D813" s="9">
        <f>VLOOKUP(B813,'HASIL REKAP OPNAME 2'!$B$2:$E$9094,4,0)</f>
        <v>4</v>
      </c>
      <c r="E813" s="9">
        <f>VLOOKUP(B813,'Penyesuaian Persediaan - ARU'!$B$2:$G$813,6,0)</f>
        <v>27600</v>
      </c>
      <c r="F813" s="9" t="s">
        <v>11</v>
      </c>
      <c r="G813" s="9" t="s">
        <v>838</v>
      </c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25" customHeight="1" x14ac:dyDescent="0.25">
      <c r="A814" s="6" t="s">
        <v>731</v>
      </c>
      <c r="B814" s="10">
        <v>301119</v>
      </c>
      <c r="C814" s="9" t="s">
        <v>10</v>
      </c>
      <c r="D814" s="9">
        <f>VLOOKUP(B814,'HASIL REKAP OPNAME 2'!$B$2:$E$9094,4,0)</f>
        <v>3</v>
      </c>
      <c r="E814" s="9">
        <f>VLOOKUP(B814,'Penyesuaian Persediaan - ARU'!$B$2:$G$813,6,0)</f>
        <v>27600</v>
      </c>
      <c r="F814" s="9" t="s">
        <v>11</v>
      </c>
      <c r="G814" s="9" t="s">
        <v>838</v>
      </c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25" customHeight="1" x14ac:dyDescent="0.25">
      <c r="A815" s="6" t="s">
        <v>732</v>
      </c>
      <c r="B815" s="10">
        <v>301122</v>
      </c>
      <c r="C815" s="9" t="s">
        <v>10</v>
      </c>
      <c r="D815" s="9">
        <f>VLOOKUP(B815,'HASIL REKAP OPNAME 2'!$B$2:$E$9094,4,0)</f>
        <v>1</v>
      </c>
      <c r="E815" s="9">
        <f>VLOOKUP(B815,'Penyesuaian Persediaan - ARU'!$B$2:$G$813,6,0)</f>
        <v>27600</v>
      </c>
      <c r="F815" s="9" t="s">
        <v>11</v>
      </c>
      <c r="G815" s="9" t="s">
        <v>838</v>
      </c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25" customHeight="1" x14ac:dyDescent="0.25">
      <c r="A816" s="6" t="s">
        <v>733</v>
      </c>
      <c r="B816" s="10">
        <v>301125</v>
      </c>
      <c r="C816" s="9" t="s">
        <v>10</v>
      </c>
      <c r="D816" s="9">
        <f>VLOOKUP(B816,'HASIL REKAP OPNAME 2'!$B$2:$E$9094,4,0)</f>
        <v>1</v>
      </c>
      <c r="E816" s="9">
        <f>VLOOKUP(B816,'Penyesuaian Persediaan - ARU'!$B$2:$G$813,6,0)</f>
        <v>27600</v>
      </c>
      <c r="F816" s="9" t="s">
        <v>11</v>
      </c>
      <c r="G816" s="9" t="s">
        <v>838</v>
      </c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25" customHeight="1" x14ac:dyDescent="0.25">
      <c r="A817" s="6" t="s">
        <v>734</v>
      </c>
      <c r="B817" s="10">
        <v>301127</v>
      </c>
      <c r="C817" s="9" t="s">
        <v>10</v>
      </c>
      <c r="D817" s="9">
        <f>VLOOKUP(B817,'HASIL REKAP OPNAME 2'!$B$2:$E$9094,4,0)</f>
        <v>12</v>
      </c>
      <c r="E817" s="9">
        <f>VLOOKUP(B817,'Penyesuaian Persediaan - ARU'!$B$2:$G$813,6,0)</f>
        <v>27600</v>
      </c>
      <c r="F817" s="9" t="s">
        <v>11</v>
      </c>
      <c r="G817" s="9" t="s">
        <v>838</v>
      </c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25" customHeight="1" x14ac:dyDescent="0.25">
      <c r="A818" s="6" t="s">
        <v>735</v>
      </c>
      <c r="B818" s="10">
        <v>301128</v>
      </c>
      <c r="C818" s="9" t="s">
        <v>10</v>
      </c>
      <c r="D818" s="9">
        <f>VLOOKUP(B818,'HASIL REKAP OPNAME 2'!$B$2:$E$9094,4,0)</f>
        <v>6</v>
      </c>
      <c r="E818" s="9">
        <f>VLOOKUP(B818,'Penyesuaian Persediaan - ARU'!$B$2:$G$813,6,0)</f>
        <v>27600</v>
      </c>
      <c r="F818" s="9" t="s">
        <v>11</v>
      </c>
      <c r="G818" s="9" t="s">
        <v>838</v>
      </c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25" customHeight="1" x14ac:dyDescent="0.25">
      <c r="A819" s="6" t="s">
        <v>736</v>
      </c>
      <c r="B819" s="10">
        <v>301129</v>
      </c>
      <c r="C819" s="9" t="s">
        <v>10</v>
      </c>
      <c r="D819" s="9">
        <f>VLOOKUP(B819,'HASIL REKAP OPNAME 2'!$B$2:$E$9094,4,0)</f>
        <v>6</v>
      </c>
      <c r="E819" s="9">
        <f>VLOOKUP(B819,'Penyesuaian Persediaan - ARU'!$B$2:$G$813,6,0)</f>
        <v>27600</v>
      </c>
      <c r="F819" s="9" t="s">
        <v>11</v>
      </c>
      <c r="G819" s="9" t="s">
        <v>838</v>
      </c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25" customHeight="1" x14ac:dyDescent="0.25">
      <c r="A820" s="6" t="s">
        <v>737</v>
      </c>
      <c r="B820" s="10">
        <v>301163</v>
      </c>
      <c r="C820" s="9" t="s">
        <v>10</v>
      </c>
      <c r="D820" s="9">
        <f>VLOOKUP(B820,'HASIL REKAP OPNAME 2'!$B$2:$E$9094,4,0)</f>
        <v>2</v>
      </c>
      <c r="E820" s="9">
        <f>VLOOKUP(B820,'Penyesuaian Persediaan - ARU'!$B$2:$G$813,6,0)</f>
        <v>24750</v>
      </c>
      <c r="F820" s="9" t="s">
        <v>11</v>
      </c>
      <c r="G820" s="9" t="s">
        <v>838</v>
      </c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25" customHeight="1" x14ac:dyDescent="0.25">
      <c r="A821" s="6" t="s">
        <v>738</v>
      </c>
      <c r="B821" s="10">
        <v>301164</v>
      </c>
      <c r="C821" s="9" t="s">
        <v>10</v>
      </c>
      <c r="D821" s="9">
        <f>VLOOKUP(B821,'HASIL REKAP OPNAME 2'!$B$2:$E$9094,4,0)</f>
        <v>5</v>
      </c>
      <c r="E821" s="9">
        <f>VLOOKUP(B821,'Penyesuaian Persediaan - ARU'!$B$2:$G$813,6,0)</f>
        <v>33000</v>
      </c>
      <c r="F821" s="9" t="s">
        <v>11</v>
      </c>
      <c r="G821" s="9" t="s">
        <v>838</v>
      </c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25" customHeight="1" x14ac:dyDescent="0.25">
      <c r="A822" s="6" t="s">
        <v>739</v>
      </c>
      <c r="B822" s="10">
        <v>301165</v>
      </c>
      <c r="C822" s="9" t="s">
        <v>10</v>
      </c>
      <c r="D822" s="9">
        <f>VLOOKUP(B822,'HASIL REKAP OPNAME 2'!$B$2:$E$9094,4,0)</f>
        <v>1</v>
      </c>
      <c r="E822" s="9">
        <f>VLOOKUP(B822,'Penyesuaian Persediaan - ARU'!$B$2:$G$813,6,0)</f>
        <v>24750</v>
      </c>
      <c r="F822" s="9" t="s">
        <v>11</v>
      </c>
      <c r="G822" s="9" t="s">
        <v>838</v>
      </c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25" customHeight="1" x14ac:dyDescent="0.25">
      <c r="A823" s="6" t="s">
        <v>740</v>
      </c>
      <c r="B823" s="10">
        <v>301166</v>
      </c>
      <c r="C823" s="9" t="s">
        <v>10</v>
      </c>
      <c r="D823" s="9">
        <f>VLOOKUP(B823,'HASIL REKAP OPNAME 2'!$B$2:$E$9094,4,0)</f>
        <v>2</v>
      </c>
      <c r="E823" s="9">
        <f>VLOOKUP(B823,'Penyesuaian Persediaan - ARU'!$B$2:$G$813,6,0)</f>
        <v>33000</v>
      </c>
      <c r="F823" s="9" t="s">
        <v>11</v>
      </c>
      <c r="G823" s="9" t="s">
        <v>838</v>
      </c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25" customHeight="1" x14ac:dyDescent="0.25">
      <c r="A824" s="6" t="s">
        <v>741</v>
      </c>
      <c r="B824" s="10">
        <v>301167</v>
      </c>
      <c r="C824" s="9" t="s">
        <v>10</v>
      </c>
      <c r="D824" s="9">
        <f>VLOOKUP(B824,'HASIL REKAP OPNAME 2'!$B$2:$E$9094,4,0)</f>
        <v>3</v>
      </c>
      <c r="E824" s="9">
        <f>VLOOKUP(B824,'Penyesuaian Persediaan - ARU'!$B$2:$G$813,6,0)</f>
        <v>24750</v>
      </c>
      <c r="F824" s="9" t="s">
        <v>11</v>
      </c>
      <c r="G824" s="9" t="s">
        <v>838</v>
      </c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25" customHeight="1" x14ac:dyDescent="0.25">
      <c r="A825" s="6" t="s">
        <v>742</v>
      </c>
      <c r="B825" s="10">
        <v>301168</v>
      </c>
      <c r="C825" s="9" t="s">
        <v>10</v>
      </c>
      <c r="D825" s="9">
        <f>VLOOKUP(B825,'HASIL REKAP OPNAME 2'!$B$2:$E$9094,4,0)</f>
        <v>7</v>
      </c>
      <c r="E825" s="9">
        <f>VLOOKUP(B825,'Penyesuaian Persediaan - ARU'!$B$2:$G$813,6,0)</f>
        <v>33000</v>
      </c>
      <c r="F825" s="9" t="s">
        <v>11</v>
      </c>
      <c r="G825" s="9" t="s">
        <v>838</v>
      </c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25" customHeight="1" x14ac:dyDescent="0.25">
      <c r="A826" s="6" t="s">
        <v>743</v>
      </c>
      <c r="B826" s="10">
        <v>301177</v>
      </c>
      <c r="C826" s="9" t="s">
        <v>10</v>
      </c>
      <c r="D826" s="9">
        <f>VLOOKUP(B826,'HASIL REKAP OPNAME 2'!$B$2:$E$9094,4,0)</f>
        <v>1</v>
      </c>
      <c r="E826" s="9">
        <f>VLOOKUP(B826,'Penyesuaian Persediaan - ARU'!$B$2:$G$813,6,0)</f>
        <v>24750</v>
      </c>
      <c r="F826" s="9" t="s">
        <v>11</v>
      </c>
      <c r="G826" s="9" t="s">
        <v>838</v>
      </c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25" customHeight="1" x14ac:dyDescent="0.25">
      <c r="A827" s="6" t="s">
        <v>744</v>
      </c>
      <c r="B827" s="10">
        <v>301178</v>
      </c>
      <c r="C827" s="9" t="s">
        <v>10</v>
      </c>
      <c r="D827" s="9">
        <f>VLOOKUP(B827,'HASIL REKAP OPNAME 2'!$B$2:$E$9094,4,0)</f>
        <v>5</v>
      </c>
      <c r="E827" s="9">
        <f>VLOOKUP(B827,'Penyesuaian Persediaan - ARU'!$B$2:$G$813,6,0)</f>
        <v>33000</v>
      </c>
      <c r="F827" s="9" t="s">
        <v>11</v>
      </c>
      <c r="G827" s="9" t="s">
        <v>838</v>
      </c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25" customHeight="1" x14ac:dyDescent="0.25">
      <c r="A828" s="6" t="s">
        <v>745</v>
      </c>
      <c r="B828" s="10">
        <v>301183</v>
      </c>
      <c r="C828" s="9" t="s">
        <v>10</v>
      </c>
      <c r="D828" s="9">
        <f>VLOOKUP(B828,'HASIL REKAP OPNAME 2'!$B$2:$E$9094,4,0)</f>
        <v>1</v>
      </c>
      <c r="E828" s="9">
        <f>VLOOKUP(B828,'Penyesuaian Persediaan - ARU'!$B$2:$G$813,6,0)</f>
        <v>24750</v>
      </c>
      <c r="F828" s="9" t="s">
        <v>11</v>
      </c>
      <c r="G828" s="9" t="s">
        <v>838</v>
      </c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25" customHeight="1" x14ac:dyDescent="0.25">
      <c r="A829" s="6" t="s">
        <v>746</v>
      </c>
      <c r="B829" s="10">
        <v>301184</v>
      </c>
      <c r="C829" s="9" t="s">
        <v>10</v>
      </c>
      <c r="D829" s="9">
        <f>VLOOKUP(B829,'HASIL REKAP OPNAME 2'!$B$2:$E$9094,4,0)</f>
        <v>3</v>
      </c>
      <c r="E829" s="9">
        <f>VLOOKUP(B829,'Penyesuaian Persediaan - ARU'!$B$2:$G$813,6,0)</f>
        <v>33000</v>
      </c>
      <c r="F829" s="9" t="s">
        <v>11</v>
      </c>
      <c r="G829" s="9" t="s">
        <v>838</v>
      </c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25" customHeight="1" x14ac:dyDescent="0.25">
      <c r="A830" s="6" t="s">
        <v>747</v>
      </c>
      <c r="B830" s="10">
        <v>301185</v>
      </c>
      <c r="C830" s="9" t="s">
        <v>10</v>
      </c>
      <c r="D830" s="9">
        <f>VLOOKUP(B830,'HASIL REKAP OPNAME 2'!$B$2:$E$9094,4,0)</f>
        <v>5</v>
      </c>
      <c r="E830" s="9">
        <f>VLOOKUP(B830,'Penyesuaian Persediaan - ARU'!$B$2:$G$813,6,0)</f>
        <v>24750</v>
      </c>
      <c r="F830" s="9" t="s">
        <v>11</v>
      </c>
      <c r="G830" s="9" t="s">
        <v>838</v>
      </c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25" customHeight="1" x14ac:dyDescent="0.25">
      <c r="A831" s="6" t="s">
        <v>748</v>
      </c>
      <c r="B831" s="10">
        <v>301186</v>
      </c>
      <c r="C831" s="9" t="s">
        <v>10</v>
      </c>
      <c r="D831" s="9">
        <f>VLOOKUP(B831,'HASIL REKAP OPNAME 2'!$B$2:$E$9094,4,0)</f>
        <v>4</v>
      </c>
      <c r="E831" s="9">
        <f>VLOOKUP(B831,'Penyesuaian Persediaan - ARU'!$B$2:$G$813,6,0)</f>
        <v>33000</v>
      </c>
      <c r="F831" s="9" t="s">
        <v>11</v>
      </c>
      <c r="G831" s="9" t="s">
        <v>838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25" customHeight="1" x14ac:dyDescent="0.25">
      <c r="A832" s="6" t="s">
        <v>749</v>
      </c>
      <c r="B832" s="10">
        <v>301187</v>
      </c>
      <c r="C832" s="9" t="s">
        <v>10</v>
      </c>
      <c r="D832" s="9">
        <f>VLOOKUP(B832,'HASIL REKAP OPNAME 2'!$B$2:$E$9094,4,0)</f>
        <v>1</v>
      </c>
      <c r="E832" s="9">
        <f>VLOOKUP(B832,'Penyesuaian Persediaan - ARU'!$B$2:$G$813,6,0)</f>
        <v>24750</v>
      </c>
      <c r="F832" s="9" t="s">
        <v>11</v>
      </c>
      <c r="G832" s="9" t="s">
        <v>838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25" customHeight="1" x14ac:dyDescent="0.25">
      <c r="A833" s="6" t="s">
        <v>750</v>
      </c>
      <c r="B833" s="10">
        <v>301188</v>
      </c>
      <c r="C833" s="9" t="s">
        <v>10</v>
      </c>
      <c r="D833" s="9">
        <f>VLOOKUP(B833,'HASIL REKAP OPNAME 2'!$B$2:$E$9094,4,0)</f>
        <v>1</v>
      </c>
      <c r="E833" s="9">
        <f>VLOOKUP(B833,'Penyesuaian Persediaan - ARU'!$B$2:$G$813,6,0)</f>
        <v>33000</v>
      </c>
      <c r="F833" s="9" t="s">
        <v>11</v>
      </c>
      <c r="G833" s="9" t="s">
        <v>838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25" customHeight="1" x14ac:dyDescent="0.25">
      <c r="A834" s="6" t="s">
        <v>751</v>
      </c>
      <c r="B834" s="10">
        <v>301192</v>
      </c>
      <c r="C834" s="9" t="s">
        <v>10</v>
      </c>
      <c r="D834" s="9">
        <f>VLOOKUP(B834,'HASIL REKAP OPNAME 2'!$B$2:$E$9094,4,0)</f>
        <v>2</v>
      </c>
      <c r="E834" s="9">
        <f>VLOOKUP(B834,'Penyesuaian Persediaan - ARU'!$B$2:$G$813,6,0)</f>
        <v>33000</v>
      </c>
      <c r="F834" s="9" t="s">
        <v>11</v>
      </c>
      <c r="G834" s="9" t="s">
        <v>838</v>
      </c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25" customHeight="1" x14ac:dyDescent="0.25">
      <c r="A835" s="6" t="s">
        <v>752</v>
      </c>
      <c r="B835" s="10">
        <v>301193</v>
      </c>
      <c r="C835" s="9" t="s">
        <v>10</v>
      </c>
      <c r="D835" s="9">
        <f>VLOOKUP(B835,'HASIL REKAP OPNAME 2'!$B$2:$E$9094,4,0)</f>
        <v>2</v>
      </c>
      <c r="E835" s="9">
        <f>VLOOKUP(B835,'Penyesuaian Persediaan - ARU'!$B$2:$G$813,6,0)</f>
        <v>24750</v>
      </c>
      <c r="F835" s="9" t="s">
        <v>11</v>
      </c>
      <c r="G835" s="9" t="s">
        <v>838</v>
      </c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25" customHeight="1" x14ac:dyDescent="0.25">
      <c r="A836" s="6" t="s">
        <v>753</v>
      </c>
      <c r="B836" s="10">
        <v>301194</v>
      </c>
      <c r="C836" s="9" t="s">
        <v>10</v>
      </c>
      <c r="D836" s="9">
        <f>VLOOKUP(B836,'HASIL REKAP OPNAME 2'!$B$2:$E$9094,4,0)</f>
        <v>4</v>
      </c>
      <c r="E836" s="9">
        <f>VLOOKUP(B836,'Penyesuaian Persediaan - ARU'!$B$2:$G$813,6,0)</f>
        <v>33000</v>
      </c>
      <c r="F836" s="9" t="s">
        <v>11</v>
      </c>
      <c r="G836" s="9" t="s">
        <v>838</v>
      </c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25" customHeight="1" x14ac:dyDescent="0.25">
      <c r="A837" s="6" t="s">
        <v>754</v>
      </c>
      <c r="B837" s="10">
        <v>301197</v>
      </c>
      <c r="C837" s="9" t="s">
        <v>10</v>
      </c>
      <c r="D837" s="9">
        <f>VLOOKUP(B837,'HASIL REKAP OPNAME 2'!$B$2:$E$9094,4,0)</f>
        <v>16</v>
      </c>
      <c r="E837" s="9">
        <f>VLOOKUP(B837,'Penyesuaian Persediaan - ARU'!$B$2:$G$813,6,0)</f>
        <v>33000</v>
      </c>
      <c r="F837" s="9" t="s">
        <v>11</v>
      </c>
      <c r="G837" s="9" t="s">
        <v>838</v>
      </c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25" customHeight="1" x14ac:dyDescent="0.25">
      <c r="A838" s="6" t="s">
        <v>755</v>
      </c>
      <c r="B838" s="10">
        <v>301199</v>
      </c>
      <c r="C838" s="9" t="s">
        <v>10</v>
      </c>
      <c r="D838" s="9">
        <f>VLOOKUP(B838,'HASIL REKAP OPNAME 2'!$B$2:$E$9094,4,0)</f>
        <v>6</v>
      </c>
      <c r="E838" s="9">
        <f>VLOOKUP(B838,'Penyesuaian Persediaan - ARU'!$B$2:$G$813,6,0)</f>
        <v>33000</v>
      </c>
      <c r="F838" s="9" t="s">
        <v>11</v>
      </c>
      <c r="G838" s="9" t="s">
        <v>838</v>
      </c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25" customHeight="1" x14ac:dyDescent="0.25">
      <c r="A839" s="6" t="s">
        <v>756</v>
      </c>
      <c r="B839" s="10">
        <v>301201</v>
      </c>
      <c r="C839" s="9" t="s">
        <v>10</v>
      </c>
      <c r="D839" s="9">
        <f>VLOOKUP(B839,'HASIL REKAP OPNAME 2'!$B$2:$E$9094,4,0)</f>
        <v>3</v>
      </c>
      <c r="E839" s="9">
        <f>VLOOKUP(B839,'Penyesuaian Persediaan - ARU'!$B$2:$G$813,6,0)</f>
        <v>33000</v>
      </c>
      <c r="F839" s="9" t="s">
        <v>11</v>
      </c>
      <c r="G839" s="9" t="s">
        <v>838</v>
      </c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25" customHeight="1" x14ac:dyDescent="0.25">
      <c r="A840" s="6" t="s">
        <v>757</v>
      </c>
      <c r="B840" s="10">
        <v>301203</v>
      </c>
      <c r="C840" s="9" t="s">
        <v>10</v>
      </c>
      <c r="D840" s="9">
        <f>VLOOKUP(B840,'HASIL REKAP OPNAME 2'!$B$2:$E$9094,4,0)</f>
        <v>2</v>
      </c>
      <c r="E840" s="9">
        <f>VLOOKUP(B840,'Penyesuaian Persediaan - ARU'!$B$2:$G$813,6,0)</f>
        <v>33000</v>
      </c>
      <c r="F840" s="9" t="s">
        <v>11</v>
      </c>
      <c r="G840" s="9" t="s">
        <v>838</v>
      </c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25" customHeight="1" x14ac:dyDescent="0.25">
      <c r="A841" s="6" t="s">
        <v>758</v>
      </c>
      <c r="B841" s="10">
        <v>301205</v>
      </c>
      <c r="C841" s="9" t="s">
        <v>10</v>
      </c>
      <c r="D841" s="9">
        <f>VLOOKUP(B841,'HASIL REKAP OPNAME 2'!$B$2:$E$9094,4,0)</f>
        <v>12</v>
      </c>
      <c r="E841" s="9">
        <f>VLOOKUP(B841,'Penyesuaian Persediaan - ARU'!$B$2:$G$813,6,0)</f>
        <v>33000</v>
      </c>
      <c r="F841" s="9" t="s">
        <v>11</v>
      </c>
      <c r="G841" s="9" t="s">
        <v>838</v>
      </c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25" customHeight="1" x14ac:dyDescent="0.25">
      <c r="A842" s="6" t="s">
        <v>759</v>
      </c>
      <c r="B842" s="10">
        <v>301207</v>
      </c>
      <c r="C842" s="9" t="s">
        <v>10</v>
      </c>
      <c r="D842" s="9">
        <f>VLOOKUP(B842,'HASIL REKAP OPNAME 2'!$B$2:$E$9094,4,0)</f>
        <v>8</v>
      </c>
      <c r="E842" s="9">
        <f>VLOOKUP(B842,'Penyesuaian Persediaan - ARU'!$B$2:$G$813,6,0)</f>
        <v>33000</v>
      </c>
      <c r="F842" s="9" t="s">
        <v>11</v>
      </c>
      <c r="G842" s="9" t="s">
        <v>838</v>
      </c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25" customHeight="1" x14ac:dyDescent="0.25">
      <c r="A843" s="6" t="s">
        <v>760</v>
      </c>
      <c r="B843" s="10">
        <v>301209</v>
      </c>
      <c r="C843" s="9" t="s">
        <v>10</v>
      </c>
      <c r="D843" s="9">
        <f>VLOOKUP(B843,'HASIL REKAP OPNAME 2'!$B$2:$E$9094,4,0)</f>
        <v>7</v>
      </c>
      <c r="E843" s="9">
        <f>VLOOKUP(B843,'Penyesuaian Persediaan - ARU'!$B$2:$G$813,6,0)</f>
        <v>33000</v>
      </c>
      <c r="F843" s="9" t="s">
        <v>11</v>
      </c>
      <c r="G843" s="9" t="s">
        <v>838</v>
      </c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25" customHeight="1" x14ac:dyDescent="0.25">
      <c r="A844" s="6" t="s">
        <v>761</v>
      </c>
      <c r="B844" s="10">
        <v>301213</v>
      </c>
      <c r="C844" s="9" t="s">
        <v>10</v>
      </c>
      <c r="D844" s="9">
        <f>VLOOKUP(B844,'HASIL REKAP OPNAME 2'!$B$2:$E$9094,4,0)</f>
        <v>3</v>
      </c>
      <c r="E844" s="9">
        <f>VLOOKUP(B844,'Penyesuaian Persediaan - ARU'!$B$2:$G$813,6,0)</f>
        <v>33000</v>
      </c>
      <c r="F844" s="9" t="s">
        <v>11</v>
      </c>
      <c r="G844" s="9" t="s">
        <v>838</v>
      </c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25" customHeight="1" x14ac:dyDescent="0.25">
      <c r="A845" s="6" t="s">
        <v>762</v>
      </c>
      <c r="B845" s="10">
        <v>301215</v>
      </c>
      <c r="C845" s="9" t="s">
        <v>10</v>
      </c>
      <c r="D845" s="9">
        <f>VLOOKUP(B845,'HASIL REKAP OPNAME 2'!$B$2:$E$9094,4,0)</f>
        <v>1</v>
      </c>
      <c r="E845" s="9">
        <f>VLOOKUP(B845,'Penyesuaian Persediaan - ARU'!$B$2:$G$813,6,0)</f>
        <v>33000</v>
      </c>
      <c r="F845" s="9" t="s">
        <v>11</v>
      </c>
      <c r="G845" s="9" t="s">
        <v>838</v>
      </c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25" customHeight="1" x14ac:dyDescent="0.25">
      <c r="A846" s="6" t="s">
        <v>763</v>
      </c>
      <c r="B846" s="10">
        <v>301225</v>
      </c>
      <c r="C846" s="9" t="s">
        <v>10</v>
      </c>
      <c r="D846" s="9">
        <f>VLOOKUP(B846,'HASIL REKAP OPNAME 2'!$B$2:$E$9094,4,0)</f>
        <v>14</v>
      </c>
      <c r="E846" s="9">
        <f>VLOOKUP(B846,'Penyesuaian Persediaan - ARU'!$B$2:$G$813,6,0)</f>
        <v>33000</v>
      </c>
      <c r="F846" s="9" t="s">
        <v>11</v>
      </c>
      <c r="G846" s="9" t="s">
        <v>838</v>
      </c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25" customHeight="1" x14ac:dyDescent="0.25">
      <c r="A847" s="6" t="s">
        <v>764</v>
      </c>
      <c r="B847" s="10">
        <v>301227</v>
      </c>
      <c r="C847" s="9" t="s">
        <v>10</v>
      </c>
      <c r="D847" s="9">
        <f>VLOOKUP(B847,'HASIL REKAP OPNAME 2'!$B$2:$E$9094,4,0)</f>
        <v>4</v>
      </c>
      <c r="E847" s="9">
        <f>VLOOKUP(B847,'Penyesuaian Persediaan - ARU'!$B$2:$G$813,6,0)</f>
        <v>33000</v>
      </c>
      <c r="F847" s="9" t="s">
        <v>11</v>
      </c>
      <c r="G847" s="9" t="s">
        <v>838</v>
      </c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25" customHeight="1" x14ac:dyDescent="0.25">
      <c r="A848" s="6" t="s">
        <v>765</v>
      </c>
      <c r="B848" s="10">
        <v>301229</v>
      </c>
      <c r="C848" s="9" t="s">
        <v>10</v>
      </c>
      <c r="D848" s="9">
        <f>VLOOKUP(B848,'HASIL REKAP OPNAME 2'!$B$2:$E$9094,4,0)</f>
        <v>5</v>
      </c>
      <c r="E848" s="9">
        <f>VLOOKUP(B848,'Penyesuaian Persediaan - ARU'!$B$2:$G$813,6,0)</f>
        <v>33000</v>
      </c>
      <c r="F848" s="9" t="s">
        <v>11</v>
      </c>
      <c r="G848" s="9" t="s">
        <v>838</v>
      </c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25" customHeight="1" x14ac:dyDescent="0.25">
      <c r="A849" s="6" t="s">
        <v>766</v>
      </c>
      <c r="B849" s="10">
        <v>301231</v>
      </c>
      <c r="C849" s="9" t="s">
        <v>10</v>
      </c>
      <c r="D849" s="9">
        <f>VLOOKUP(B849,'HASIL REKAP OPNAME 2'!$B$2:$E$9094,4,0)</f>
        <v>3</v>
      </c>
      <c r="E849" s="9">
        <f>VLOOKUP(B849,'Penyesuaian Persediaan - ARU'!$B$2:$G$813,6,0)</f>
        <v>33000</v>
      </c>
      <c r="F849" s="9" t="s">
        <v>11</v>
      </c>
      <c r="G849" s="9" t="s">
        <v>838</v>
      </c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25" customHeight="1" x14ac:dyDescent="0.25">
      <c r="A850" s="6" t="s">
        <v>767</v>
      </c>
      <c r="B850" s="10">
        <v>301235</v>
      </c>
      <c r="C850" s="9" t="s">
        <v>10</v>
      </c>
      <c r="D850" s="9">
        <f>VLOOKUP(B850,'HASIL REKAP OPNAME 2'!$B$2:$E$9094,4,0)</f>
        <v>24</v>
      </c>
      <c r="E850" s="9">
        <f>VLOOKUP(B850,'Penyesuaian Persediaan - ARU'!$B$2:$G$813,6,0)</f>
        <v>33000</v>
      </c>
      <c r="F850" s="9" t="s">
        <v>11</v>
      </c>
      <c r="G850" s="9" t="s">
        <v>838</v>
      </c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25" customHeight="1" x14ac:dyDescent="0.25">
      <c r="A851" s="6" t="s">
        <v>768</v>
      </c>
      <c r="B851" s="10">
        <v>301237</v>
      </c>
      <c r="C851" s="9" t="s">
        <v>10</v>
      </c>
      <c r="D851" s="9">
        <f>VLOOKUP(B851,'HASIL REKAP OPNAME 2'!$B$2:$E$9094,4,0)</f>
        <v>5</v>
      </c>
      <c r="E851" s="9">
        <f>VLOOKUP(B851,'Penyesuaian Persediaan - ARU'!$B$2:$G$813,6,0)</f>
        <v>33000</v>
      </c>
      <c r="F851" s="9" t="s">
        <v>11</v>
      </c>
      <c r="G851" s="9" t="s">
        <v>838</v>
      </c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25" customHeight="1" x14ac:dyDescent="0.25">
      <c r="A852" s="6" t="s">
        <v>769</v>
      </c>
      <c r="B852" s="10">
        <v>301239</v>
      </c>
      <c r="C852" s="9" t="s">
        <v>10</v>
      </c>
      <c r="D852" s="9">
        <f>VLOOKUP(B852,'HASIL REKAP OPNAME 2'!$B$2:$E$9094,4,0)</f>
        <v>6</v>
      </c>
      <c r="E852" s="9">
        <f>VLOOKUP(B852,'Penyesuaian Persediaan - ARU'!$B$2:$G$813,6,0)</f>
        <v>33000</v>
      </c>
      <c r="F852" s="9" t="s">
        <v>11</v>
      </c>
      <c r="G852" s="9" t="s">
        <v>838</v>
      </c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25" customHeight="1" x14ac:dyDescent="0.25">
      <c r="A853" s="6" t="s">
        <v>770</v>
      </c>
      <c r="B853" s="10">
        <v>301241</v>
      </c>
      <c r="C853" s="9" t="s">
        <v>10</v>
      </c>
      <c r="D853" s="9">
        <f>VLOOKUP(B853,'HASIL REKAP OPNAME 2'!$B$2:$E$9094,4,0)</f>
        <v>8</v>
      </c>
      <c r="E853" s="9">
        <f>VLOOKUP(B853,'Penyesuaian Persediaan - ARU'!$B$2:$G$813,6,0)</f>
        <v>33000</v>
      </c>
      <c r="F853" s="9" t="s">
        <v>11</v>
      </c>
      <c r="G853" s="9" t="s">
        <v>838</v>
      </c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25" customHeight="1" x14ac:dyDescent="0.25">
      <c r="A854" s="6" t="s">
        <v>771</v>
      </c>
      <c r="B854" s="10">
        <v>301247</v>
      </c>
      <c r="C854" s="9" t="s">
        <v>10</v>
      </c>
      <c r="D854" s="9">
        <f>VLOOKUP(B854,'HASIL REKAP OPNAME 2'!$B$2:$E$9094,4,0)</f>
        <v>1</v>
      </c>
      <c r="E854" s="9">
        <f>VLOOKUP(B854,'Penyesuaian Persediaan - ARU'!$B$2:$G$813,6,0)</f>
        <v>24750</v>
      </c>
      <c r="F854" s="9" t="s">
        <v>11</v>
      </c>
      <c r="G854" s="9" t="s">
        <v>838</v>
      </c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25" customHeight="1" x14ac:dyDescent="0.25">
      <c r="A855" s="6" t="s">
        <v>772</v>
      </c>
      <c r="B855" s="10">
        <v>301248</v>
      </c>
      <c r="C855" s="9" t="s">
        <v>10</v>
      </c>
      <c r="D855" s="9">
        <f>VLOOKUP(B855,'HASIL REKAP OPNAME 2'!$B$2:$E$9094,4,0)</f>
        <v>9</v>
      </c>
      <c r="E855" s="9">
        <f>VLOOKUP(B855,'Penyesuaian Persediaan - ARU'!$B$2:$G$813,6,0)</f>
        <v>33000</v>
      </c>
      <c r="F855" s="9" t="s">
        <v>11</v>
      </c>
      <c r="G855" s="9" t="s">
        <v>838</v>
      </c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25" customHeight="1" x14ac:dyDescent="0.25">
      <c r="A856" s="6" t="s">
        <v>773</v>
      </c>
      <c r="B856" s="10">
        <v>301252</v>
      </c>
      <c r="C856" s="9" t="s">
        <v>10</v>
      </c>
      <c r="D856" s="9">
        <f>VLOOKUP(B856,'HASIL REKAP OPNAME 2'!$B$2:$E$9094,4,0)</f>
        <v>18</v>
      </c>
      <c r="E856" s="9">
        <f>VLOOKUP(B856,'Penyesuaian Persediaan - ARU'!$B$2:$G$813,6,0)</f>
        <v>33000</v>
      </c>
      <c r="F856" s="9" t="s">
        <v>11</v>
      </c>
      <c r="G856" s="9" t="s">
        <v>838</v>
      </c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25" customHeight="1" x14ac:dyDescent="0.25">
      <c r="A857" s="6" t="s">
        <v>774</v>
      </c>
      <c r="B857" s="10">
        <v>301256</v>
      </c>
      <c r="C857" s="9" t="s">
        <v>10</v>
      </c>
      <c r="D857" s="9">
        <f>VLOOKUP(B857,'HASIL REKAP OPNAME 2'!$B$2:$E$9094,4,0)</f>
        <v>12</v>
      </c>
      <c r="E857" s="9">
        <f>VLOOKUP(B857,'Penyesuaian Persediaan - ARU'!$B$2:$G$813,6,0)</f>
        <v>33000</v>
      </c>
      <c r="F857" s="9" t="s">
        <v>11</v>
      </c>
      <c r="G857" s="9" t="s">
        <v>838</v>
      </c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25" customHeight="1" x14ac:dyDescent="0.25">
      <c r="A858" s="6" t="s">
        <v>775</v>
      </c>
      <c r="B858" s="10">
        <v>301260</v>
      </c>
      <c r="C858" s="9" t="s">
        <v>10</v>
      </c>
      <c r="D858" s="9">
        <f>VLOOKUP(B858,'HASIL REKAP OPNAME 2'!$B$2:$E$9094,4,0)</f>
        <v>1</v>
      </c>
      <c r="E858" s="9">
        <f>VLOOKUP(B858,'Penyesuaian Persediaan - ARU'!$B$2:$G$813,6,0)</f>
        <v>33000</v>
      </c>
      <c r="F858" s="9" t="s">
        <v>11</v>
      </c>
      <c r="G858" s="9" t="s">
        <v>838</v>
      </c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25" customHeight="1" x14ac:dyDescent="0.25">
      <c r="A859" s="6" t="s">
        <v>776</v>
      </c>
      <c r="B859" s="10">
        <v>301262</v>
      </c>
      <c r="C859" s="9" t="s">
        <v>10</v>
      </c>
      <c r="D859" s="9">
        <f>VLOOKUP(B859,'HASIL REKAP OPNAME 2'!$B$2:$E$9094,4,0)</f>
        <v>9</v>
      </c>
      <c r="E859" s="9">
        <f>VLOOKUP(B859,'Penyesuaian Persediaan - ARU'!$B$2:$G$813,6,0)</f>
        <v>33000</v>
      </c>
      <c r="F859" s="9" t="s">
        <v>11</v>
      </c>
      <c r="G859" s="9" t="s">
        <v>838</v>
      </c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25" customHeight="1" x14ac:dyDescent="0.25">
      <c r="A860" s="6" t="s">
        <v>777</v>
      </c>
      <c r="B860" s="10">
        <v>301934</v>
      </c>
      <c r="C860" s="9" t="s">
        <v>10</v>
      </c>
      <c r="D860" s="9">
        <f>VLOOKUP(B860,'HASIL REKAP OPNAME 2'!$B$2:$E$9094,4,0)</f>
        <v>2</v>
      </c>
      <c r="E860" s="9">
        <f>VLOOKUP(B860,'Penyesuaian Persediaan - ARU'!$B$2:$G$813,6,0)</f>
        <v>33000</v>
      </c>
      <c r="F860" s="9" t="s">
        <v>11</v>
      </c>
      <c r="G860" s="9" t="s">
        <v>838</v>
      </c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25" customHeight="1" x14ac:dyDescent="0.25">
      <c r="A861" s="6" t="s">
        <v>778</v>
      </c>
      <c r="B861" s="10">
        <v>301265</v>
      </c>
      <c r="C861" s="9" t="s">
        <v>10</v>
      </c>
      <c r="D861" s="9">
        <f>VLOOKUP(B861,'HASIL REKAP OPNAME 2'!$B$2:$E$9094,4,0)</f>
        <v>1</v>
      </c>
      <c r="E861" s="9">
        <f>VLOOKUP(B861,'Penyesuaian Persediaan - ARU'!$B$2:$G$813,6,0)</f>
        <v>33000</v>
      </c>
      <c r="F861" s="9" t="s">
        <v>11</v>
      </c>
      <c r="G861" s="9" t="s">
        <v>838</v>
      </c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25" customHeight="1" x14ac:dyDescent="0.25">
      <c r="A862" s="6" t="s">
        <v>779</v>
      </c>
      <c r="B862" s="10">
        <v>303411</v>
      </c>
      <c r="C862" s="9" t="s">
        <v>36</v>
      </c>
      <c r="D862" s="9">
        <f>VLOOKUP(B862,'HASIL REKAP OPNAME 2'!$B$2:$E$9094,4,0)</f>
        <v>1</v>
      </c>
      <c r="E862" s="9">
        <f>VLOOKUP(B862,'Penyesuaian Persediaan - ARU'!$B$2:$G$813,6,0)</f>
        <v>7100</v>
      </c>
      <c r="F862" s="9" t="s">
        <v>11</v>
      </c>
      <c r="G862" s="9" t="s">
        <v>838</v>
      </c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25" customHeight="1" x14ac:dyDescent="0.25">
      <c r="A863" s="6" t="s">
        <v>780</v>
      </c>
      <c r="B863" s="10">
        <v>301311</v>
      </c>
      <c r="C863" s="9" t="s">
        <v>36</v>
      </c>
      <c r="D863" s="9">
        <f>VLOOKUP(B863,'HASIL REKAP OPNAME 2'!$B$2:$E$9094,4,0)</f>
        <v>5</v>
      </c>
      <c r="E863" s="9">
        <f>VLOOKUP(B863,'Penyesuaian Persediaan - ARU'!$B$2:$G$813,6,0)</f>
        <v>65000</v>
      </c>
      <c r="F863" s="9" t="s">
        <v>11</v>
      </c>
      <c r="G863" s="9" t="s">
        <v>838</v>
      </c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25" customHeight="1" x14ac:dyDescent="0.25">
      <c r="A864" s="6" t="s">
        <v>781</v>
      </c>
      <c r="B864" s="10">
        <v>301341</v>
      </c>
      <c r="C864" s="9" t="s">
        <v>10</v>
      </c>
      <c r="D864" s="9">
        <f>VLOOKUP(B864,'HASIL REKAP OPNAME 2'!$B$2:$E$9094,4,0)</f>
        <v>12</v>
      </c>
      <c r="E864" s="9">
        <f>VLOOKUP(B864,'Penyesuaian Persediaan - ARU'!$B$2:$G$813,6,0)</f>
        <v>55600</v>
      </c>
      <c r="F864" s="9" t="s">
        <v>11</v>
      </c>
      <c r="G864" s="9" t="s">
        <v>838</v>
      </c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25" customHeight="1" x14ac:dyDescent="0.25">
      <c r="A865" s="6" t="s">
        <v>782</v>
      </c>
      <c r="B865" s="10">
        <v>301344</v>
      </c>
      <c r="C865" s="9" t="s">
        <v>10</v>
      </c>
      <c r="D865" s="9">
        <f>VLOOKUP(B865,'HASIL REKAP OPNAME 2'!$B$2:$E$9094,4,0)</f>
        <v>36</v>
      </c>
      <c r="E865" s="9">
        <f>VLOOKUP(B865,'Penyesuaian Persediaan - ARU'!$B$2:$G$813,6,0)</f>
        <v>61500</v>
      </c>
      <c r="F865" s="9" t="s">
        <v>11</v>
      </c>
      <c r="G865" s="9" t="s">
        <v>838</v>
      </c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25" customHeight="1" x14ac:dyDescent="0.25">
      <c r="A866" s="6" t="s">
        <v>783</v>
      </c>
      <c r="B866" s="10">
        <v>301346</v>
      </c>
      <c r="C866" s="9" t="s">
        <v>10</v>
      </c>
      <c r="D866" s="9">
        <f>VLOOKUP(B866,'HASIL REKAP OPNAME 2'!$B$2:$E$9094,4,0)</f>
        <v>17</v>
      </c>
      <c r="E866" s="9">
        <f>VLOOKUP(B866,'Penyesuaian Persediaan - ARU'!$B$2:$G$813,6,0)</f>
        <v>55600</v>
      </c>
      <c r="F866" s="9" t="s">
        <v>11</v>
      </c>
      <c r="G866" s="9" t="s">
        <v>838</v>
      </c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25" customHeight="1" x14ac:dyDescent="0.25">
      <c r="A867" s="6" t="s">
        <v>784</v>
      </c>
      <c r="B867" s="10">
        <v>301347</v>
      </c>
      <c r="C867" s="9" t="s">
        <v>10</v>
      </c>
      <c r="D867" s="9">
        <f>VLOOKUP(B867,'HASIL REKAP OPNAME 2'!$B$2:$E$9094,4,0)</f>
        <v>12</v>
      </c>
      <c r="E867" s="9">
        <f>VLOOKUP(B867,'Penyesuaian Persediaan - ARU'!$B$2:$G$813,6,0)</f>
        <v>55600</v>
      </c>
      <c r="F867" s="9" t="s">
        <v>11</v>
      </c>
      <c r="G867" s="9" t="s">
        <v>838</v>
      </c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25" customHeight="1" x14ac:dyDescent="0.25">
      <c r="A868" s="6" t="s">
        <v>785</v>
      </c>
      <c r="B868" s="10">
        <v>301348</v>
      </c>
      <c r="C868" s="9" t="s">
        <v>10</v>
      </c>
      <c r="D868" s="9">
        <f>VLOOKUP(B868,'HASIL REKAP OPNAME 2'!$B$2:$E$9094,4,0)</f>
        <v>8</v>
      </c>
      <c r="E868" s="9">
        <f>VLOOKUP(B868,'Penyesuaian Persediaan - ARU'!$B$2:$G$813,6,0)</f>
        <v>55600</v>
      </c>
      <c r="F868" s="9" t="s">
        <v>11</v>
      </c>
      <c r="G868" s="9" t="s">
        <v>838</v>
      </c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25" customHeight="1" x14ac:dyDescent="0.25">
      <c r="A869" s="6" t="s">
        <v>786</v>
      </c>
      <c r="B869" s="10">
        <v>301349</v>
      </c>
      <c r="C869" s="9" t="s">
        <v>10</v>
      </c>
      <c r="D869" s="9">
        <f>VLOOKUP(B869,'HASIL REKAP OPNAME 2'!$B$2:$E$9094,4,0)</f>
        <v>29</v>
      </c>
      <c r="E869" s="9">
        <f>VLOOKUP(B869,'Penyesuaian Persediaan - ARU'!$B$2:$G$813,6,0)</f>
        <v>55600</v>
      </c>
      <c r="F869" s="9" t="s">
        <v>11</v>
      </c>
      <c r="G869" s="9" t="s">
        <v>838</v>
      </c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25" customHeight="1" x14ac:dyDescent="0.25">
      <c r="A870" s="6" t="s">
        <v>787</v>
      </c>
      <c r="B870" s="10">
        <v>301350</v>
      </c>
      <c r="C870" s="9" t="s">
        <v>10</v>
      </c>
      <c r="D870" s="9">
        <f>VLOOKUP(B870,'HASIL REKAP OPNAME 2'!$B$2:$E$9094,4,0)</f>
        <v>24</v>
      </c>
      <c r="E870" s="9">
        <f>VLOOKUP(B870,'Penyesuaian Persediaan - ARU'!$B$2:$G$813,6,0)</f>
        <v>55600</v>
      </c>
      <c r="F870" s="9" t="s">
        <v>11</v>
      </c>
      <c r="G870" s="9" t="s">
        <v>838</v>
      </c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25" customHeight="1" x14ac:dyDescent="0.25">
      <c r="A871" s="6" t="s">
        <v>788</v>
      </c>
      <c r="B871" s="10">
        <v>301351</v>
      </c>
      <c r="C871" s="9" t="s">
        <v>10</v>
      </c>
      <c r="D871" s="9">
        <f>VLOOKUP(B871,'HASIL REKAP OPNAME 2'!$B$2:$E$9094,4,0)</f>
        <v>12</v>
      </c>
      <c r="E871" s="9">
        <f>VLOOKUP(B871,'Penyesuaian Persediaan - ARU'!$B$2:$G$813,6,0)</f>
        <v>55600</v>
      </c>
      <c r="F871" s="9" t="s">
        <v>11</v>
      </c>
      <c r="G871" s="9" t="s">
        <v>838</v>
      </c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25" customHeight="1" x14ac:dyDescent="0.25">
      <c r="A872" s="6" t="s">
        <v>789</v>
      </c>
      <c r="B872" s="10">
        <v>301352</v>
      </c>
      <c r="C872" s="9" t="s">
        <v>10</v>
      </c>
      <c r="D872" s="9">
        <f>VLOOKUP(B872,'HASIL REKAP OPNAME 2'!$B$2:$E$9094,4,0)</f>
        <v>3</v>
      </c>
      <c r="E872" s="9">
        <f>VLOOKUP(B872,'Penyesuaian Persediaan - ARU'!$B$2:$G$813,6,0)</f>
        <v>61500</v>
      </c>
      <c r="F872" s="9" t="s">
        <v>11</v>
      </c>
      <c r="G872" s="9" t="s">
        <v>838</v>
      </c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25" customHeight="1" x14ac:dyDescent="0.25">
      <c r="A873" s="6" t="s">
        <v>790</v>
      </c>
      <c r="B873" s="10">
        <v>301353</v>
      </c>
      <c r="C873" s="9" t="s">
        <v>10</v>
      </c>
      <c r="D873" s="9">
        <f>VLOOKUP(B873,'HASIL REKAP OPNAME 2'!$B$2:$E$9094,4,0)</f>
        <v>13</v>
      </c>
      <c r="E873" s="9">
        <f>VLOOKUP(B873,'Penyesuaian Persediaan - ARU'!$B$2:$G$813,6,0)</f>
        <v>55600</v>
      </c>
      <c r="F873" s="9" t="s">
        <v>11</v>
      </c>
      <c r="G873" s="9" t="s">
        <v>838</v>
      </c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25" customHeight="1" x14ac:dyDescent="0.25">
      <c r="A874" s="6" t="s">
        <v>791</v>
      </c>
      <c r="B874" s="10">
        <v>301354</v>
      </c>
      <c r="C874" s="9" t="s">
        <v>10</v>
      </c>
      <c r="D874" s="9">
        <f>VLOOKUP(B874,'HASIL REKAP OPNAME 2'!$B$2:$E$9094,4,0)</f>
        <v>19</v>
      </c>
      <c r="E874" s="9">
        <f>VLOOKUP(B874,'Penyesuaian Persediaan - ARU'!$B$2:$G$813,6,0)</f>
        <v>55600</v>
      </c>
      <c r="F874" s="9" t="s">
        <v>11</v>
      </c>
      <c r="G874" s="9" t="s">
        <v>838</v>
      </c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25" customHeight="1" x14ac:dyDescent="0.25">
      <c r="A875" s="6" t="s">
        <v>792</v>
      </c>
      <c r="B875" s="10">
        <v>301355</v>
      </c>
      <c r="C875" s="9" t="s">
        <v>10</v>
      </c>
      <c r="D875" s="9">
        <f>VLOOKUP(B875,'HASIL REKAP OPNAME 2'!$B$2:$E$9094,4,0)</f>
        <v>12</v>
      </c>
      <c r="E875" s="9">
        <f>VLOOKUP(B875,'Penyesuaian Persediaan - ARU'!$B$2:$G$813,6,0)</f>
        <v>55600</v>
      </c>
      <c r="F875" s="9" t="s">
        <v>11</v>
      </c>
      <c r="G875" s="9" t="s">
        <v>838</v>
      </c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25" customHeight="1" x14ac:dyDescent="0.25">
      <c r="A876" s="6" t="s">
        <v>793</v>
      </c>
      <c r="B876" s="10">
        <v>302127</v>
      </c>
      <c r="C876" s="9" t="s">
        <v>10</v>
      </c>
      <c r="D876" s="9">
        <f>VLOOKUP(B876,'HASIL REKAP OPNAME 2'!$B$2:$E$9094,4,0)</f>
        <v>2</v>
      </c>
      <c r="E876" s="9">
        <f>VLOOKUP(B876,'Penyesuaian Persediaan - ARU'!$B$2:$G$813,6,0)</f>
        <v>41700</v>
      </c>
      <c r="F876" s="9" t="s">
        <v>11</v>
      </c>
      <c r="G876" s="9" t="s">
        <v>838</v>
      </c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25" customHeight="1" x14ac:dyDescent="0.25">
      <c r="A877" s="6" t="s">
        <v>794</v>
      </c>
      <c r="B877" s="10">
        <v>301356</v>
      </c>
      <c r="C877" s="9" t="s">
        <v>10</v>
      </c>
      <c r="D877" s="9">
        <f>VLOOKUP(B877,'HASIL REKAP OPNAME 2'!$B$2:$E$9094,4,0)</f>
        <v>8</v>
      </c>
      <c r="E877" s="9">
        <f>VLOOKUP(B877,'Penyesuaian Persediaan - ARU'!$B$2:$G$813,6,0)</f>
        <v>55600</v>
      </c>
      <c r="F877" s="9" t="s">
        <v>11</v>
      </c>
      <c r="G877" s="9" t="s">
        <v>838</v>
      </c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25" customHeight="1" x14ac:dyDescent="0.25">
      <c r="A878" s="6" t="s">
        <v>795</v>
      </c>
      <c r="B878" s="10">
        <v>301357</v>
      </c>
      <c r="C878" s="9" t="s">
        <v>10</v>
      </c>
      <c r="D878" s="9">
        <f>VLOOKUP(B878,'HASIL REKAP OPNAME 2'!$B$2:$E$9094,4,0)</f>
        <v>7</v>
      </c>
      <c r="E878" s="9">
        <f>VLOOKUP(B878,'Penyesuaian Persediaan - ARU'!$B$2:$G$813,6,0)</f>
        <v>55600</v>
      </c>
      <c r="F878" s="9" t="s">
        <v>11</v>
      </c>
      <c r="G878" s="9" t="s">
        <v>838</v>
      </c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25" customHeight="1" x14ac:dyDescent="0.25">
      <c r="A879" s="6" t="s">
        <v>796</v>
      </c>
      <c r="B879" s="10">
        <v>302134</v>
      </c>
      <c r="C879" s="9" t="s">
        <v>10</v>
      </c>
      <c r="D879" s="9">
        <f>VLOOKUP(B879,'HASIL REKAP OPNAME 2'!$B$2:$E$9094,4,0)</f>
        <v>12</v>
      </c>
      <c r="E879" s="9">
        <f>VLOOKUP(B879,'Penyesuaian Persediaan - ARU'!$B$2:$G$813,6,0)</f>
        <v>41700</v>
      </c>
      <c r="F879" s="9" t="s">
        <v>11</v>
      </c>
      <c r="G879" s="9" t="s">
        <v>838</v>
      </c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25" customHeight="1" x14ac:dyDescent="0.25">
      <c r="A880" s="6" t="s">
        <v>797</v>
      </c>
      <c r="B880" s="10">
        <v>301362</v>
      </c>
      <c r="C880" s="9" t="s">
        <v>10</v>
      </c>
      <c r="D880" s="9">
        <f>VLOOKUP(B880,'HASIL REKAP OPNAME 2'!$B$2:$E$9094,4,0)</f>
        <v>13</v>
      </c>
      <c r="E880" s="9">
        <f>VLOOKUP(B880,'Penyesuaian Persediaan - ARU'!$B$2:$G$813,6,0)</f>
        <v>55600</v>
      </c>
      <c r="F880" s="9" t="s">
        <v>11</v>
      </c>
      <c r="G880" s="9" t="s">
        <v>838</v>
      </c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25" customHeight="1" x14ac:dyDescent="0.25">
      <c r="A881" s="6" t="s">
        <v>798</v>
      </c>
      <c r="B881" s="10">
        <v>301367</v>
      </c>
      <c r="C881" s="9" t="s">
        <v>10</v>
      </c>
      <c r="D881" s="9">
        <f>VLOOKUP(B881,'HASIL REKAP OPNAME 2'!$B$2:$E$9094,4,0)</f>
        <v>7</v>
      </c>
      <c r="E881" s="9">
        <f>VLOOKUP(B881,'Penyesuaian Persediaan - ARU'!$B$2:$G$813,6,0)</f>
        <v>61500</v>
      </c>
      <c r="F881" s="9" t="s">
        <v>11</v>
      </c>
      <c r="G881" s="9" t="s">
        <v>838</v>
      </c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25" customHeight="1" x14ac:dyDescent="0.25">
      <c r="A882" s="6" t="s">
        <v>799</v>
      </c>
      <c r="B882" s="10">
        <v>301370</v>
      </c>
      <c r="C882" s="9" t="s">
        <v>10</v>
      </c>
      <c r="D882" s="9">
        <f>VLOOKUP(B882,'HASIL REKAP OPNAME 2'!$B$2:$E$9094,4,0)</f>
        <v>6</v>
      </c>
      <c r="E882" s="9">
        <f>VLOOKUP(B882,'Penyesuaian Persediaan - ARU'!$B$2:$G$813,6,0)</f>
        <v>55600</v>
      </c>
      <c r="F882" s="9" t="s">
        <v>11</v>
      </c>
      <c r="G882" s="9" t="s">
        <v>838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25" customHeight="1" x14ac:dyDescent="0.25">
      <c r="A883" s="6" t="s">
        <v>800</v>
      </c>
      <c r="B883" s="10">
        <v>301371</v>
      </c>
      <c r="C883" s="9" t="s">
        <v>10</v>
      </c>
      <c r="D883" s="9">
        <f>VLOOKUP(B883,'HASIL REKAP OPNAME 2'!$B$2:$E$9094,4,0)</f>
        <v>6</v>
      </c>
      <c r="E883" s="9">
        <f>VLOOKUP(B883,'Penyesuaian Persediaan - ARU'!$B$2:$G$813,6,0)</f>
        <v>55600</v>
      </c>
      <c r="F883" s="9" t="s">
        <v>11</v>
      </c>
      <c r="G883" s="9" t="s">
        <v>838</v>
      </c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25" customHeight="1" x14ac:dyDescent="0.25">
      <c r="A884" s="6" t="s">
        <v>801</v>
      </c>
      <c r="B884" s="10">
        <v>301372</v>
      </c>
      <c r="C884" s="9" t="s">
        <v>10</v>
      </c>
      <c r="D884" s="9">
        <f>VLOOKUP(B884,'HASIL REKAP OPNAME 2'!$B$2:$E$9094,4,0)</f>
        <v>12</v>
      </c>
      <c r="E884" s="9">
        <f>VLOOKUP(B884,'Penyesuaian Persediaan - ARU'!$B$2:$G$813,6,0)</f>
        <v>55600</v>
      </c>
      <c r="F884" s="9" t="s">
        <v>11</v>
      </c>
      <c r="G884" s="9" t="s">
        <v>838</v>
      </c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25" customHeight="1" x14ac:dyDescent="0.25">
      <c r="A885" s="6" t="s">
        <v>802</v>
      </c>
      <c r="B885" s="10">
        <v>301378</v>
      </c>
      <c r="C885" s="9" t="s">
        <v>10</v>
      </c>
      <c r="D885" s="9">
        <f>VLOOKUP(B885,'HASIL REKAP OPNAME 2'!$B$2:$E$9094,4,0)</f>
        <v>60</v>
      </c>
      <c r="E885" s="9">
        <f>VLOOKUP(B885,'Penyesuaian Persediaan - ARU'!$B$2:$G$813,6,0)</f>
        <v>55600</v>
      </c>
      <c r="F885" s="9" t="s">
        <v>11</v>
      </c>
      <c r="G885" s="9" t="s">
        <v>838</v>
      </c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25" customHeight="1" x14ac:dyDescent="0.25">
      <c r="A886" s="6" t="s">
        <v>803</v>
      </c>
      <c r="B886" s="10">
        <v>301379</v>
      </c>
      <c r="C886" s="9" t="s">
        <v>10</v>
      </c>
      <c r="D886" s="9">
        <f>VLOOKUP(B886,'HASIL REKAP OPNAME 2'!$B$2:$E$9094,4,0)</f>
        <v>24</v>
      </c>
      <c r="E886" s="9">
        <f>VLOOKUP(B886,'Penyesuaian Persediaan - ARU'!$B$2:$G$813,6,0)</f>
        <v>61500</v>
      </c>
      <c r="F886" s="9" t="s">
        <v>11</v>
      </c>
      <c r="G886" s="9" t="s">
        <v>838</v>
      </c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25" customHeight="1" x14ac:dyDescent="0.25">
      <c r="A887" s="6" t="s">
        <v>804</v>
      </c>
      <c r="B887" s="10">
        <v>301380</v>
      </c>
      <c r="C887" s="9" t="s">
        <v>10</v>
      </c>
      <c r="D887" s="9">
        <f>VLOOKUP(B887,'HASIL REKAP OPNAME 2'!$B$2:$E$9094,4,0)</f>
        <v>50</v>
      </c>
      <c r="E887" s="9">
        <f>VLOOKUP(B887,'Penyesuaian Persediaan - ARU'!$B$2:$G$813,6,0)</f>
        <v>71500</v>
      </c>
      <c r="F887" s="9" t="s">
        <v>11</v>
      </c>
      <c r="G887" s="9" t="s">
        <v>838</v>
      </c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25" customHeight="1" x14ac:dyDescent="0.25">
      <c r="A888" s="6" t="s">
        <v>805</v>
      </c>
      <c r="B888" s="10">
        <v>301382</v>
      </c>
      <c r="C888" s="9" t="s">
        <v>10</v>
      </c>
      <c r="D888" s="9">
        <f>VLOOKUP(B888,'HASIL REKAP OPNAME 2'!$B$2:$E$9094,4,0)</f>
        <v>59</v>
      </c>
      <c r="E888" s="9">
        <f>VLOOKUP(B888,'Penyesuaian Persediaan - ARU'!$B$2:$G$813,6,0)</f>
        <v>55600</v>
      </c>
      <c r="F888" s="9" t="s">
        <v>11</v>
      </c>
      <c r="G888" s="9" t="s">
        <v>838</v>
      </c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25" customHeight="1" x14ac:dyDescent="0.25">
      <c r="A889" s="6" t="s">
        <v>806</v>
      </c>
      <c r="B889" s="10">
        <v>301384</v>
      </c>
      <c r="C889" s="9" t="s">
        <v>10</v>
      </c>
      <c r="D889" s="9">
        <f>VLOOKUP(B889,'HASIL REKAP OPNAME 2'!$B$2:$E$9094,4,0)</f>
        <v>6</v>
      </c>
      <c r="E889" s="9">
        <f>VLOOKUP(B889,'Penyesuaian Persediaan - ARU'!$B$2:$G$813,6,0)</f>
        <v>55600</v>
      </c>
      <c r="F889" s="9" t="s">
        <v>11</v>
      </c>
      <c r="G889" s="9" t="s">
        <v>838</v>
      </c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25" customHeight="1" x14ac:dyDescent="0.25">
      <c r="A890" s="6" t="s">
        <v>807</v>
      </c>
      <c r="B890" s="10">
        <v>301385</v>
      </c>
      <c r="C890" s="9" t="s">
        <v>10</v>
      </c>
      <c r="D890" s="9">
        <f>VLOOKUP(B890,'HASIL REKAP OPNAME 2'!$B$2:$E$9094,4,0)</f>
        <v>2</v>
      </c>
      <c r="E890" s="9">
        <f>VLOOKUP(B890,'Penyesuaian Persediaan - ARU'!$B$2:$G$813,6,0)</f>
        <v>55600</v>
      </c>
      <c r="F890" s="9" t="s">
        <v>11</v>
      </c>
      <c r="G890" s="9" t="s">
        <v>838</v>
      </c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25" customHeight="1" x14ac:dyDescent="0.25">
      <c r="A891" s="6" t="s">
        <v>808</v>
      </c>
      <c r="B891" s="10">
        <v>301386</v>
      </c>
      <c r="C891" s="9" t="s">
        <v>10</v>
      </c>
      <c r="D891" s="9">
        <f>VLOOKUP(B891,'HASIL REKAP OPNAME 2'!$B$2:$E$9094,4,0)</f>
        <v>1</v>
      </c>
      <c r="E891" s="9">
        <f>VLOOKUP(B891,'Penyesuaian Persediaan - ARU'!$B$2:$G$813,6,0)</f>
        <v>55600</v>
      </c>
      <c r="F891" s="9" t="s">
        <v>11</v>
      </c>
      <c r="G891" s="9" t="s">
        <v>838</v>
      </c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25" customHeight="1" x14ac:dyDescent="0.25">
      <c r="A892" s="6" t="s">
        <v>809</v>
      </c>
      <c r="B892" s="10">
        <v>301387</v>
      </c>
      <c r="C892" s="9" t="s">
        <v>10</v>
      </c>
      <c r="D892" s="9">
        <f>VLOOKUP(B892,'HASIL REKAP OPNAME 2'!$B$2:$E$9094,4,0)</f>
        <v>12</v>
      </c>
      <c r="E892" s="9">
        <f>VLOOKUP(B892,'Penyesuaian Persediaan - ARU'!$B$2:$G$813,6,0)</f>
        <v>61500</v>
      </c>
      <c r="F892" s="9" t="s">
        <v>11</v>
      </c>
      <c r="G892" s="9" t="s">
        <v>838</v>
      </c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25" customHeight="1" x14ac:dyDescent="0.25">
      <c r="A893" s="6" t="s">
        <v>810</v>
      </c>
      <c r="B893" s="10">
        <v>301390</v>
      </c>
      <c r="C893" s="9" t="s">
        <v>10</v>
      </c>
      <c r="D893" s="9">
        <f>VLOOKUP(B893,'HASIL REKAP OPNAME 2'!$B$2:$E$9094,4,0)</f>
        <v>12</v>
      </c>
      <c r="E893" s="9">
        <f>VLOOKUP(B893,'Penyesuaian Persediaan - ARU'!$B$2:$G$813,6,0)</f>
        <v>61500</v>
      </c>
      <c r="F893" s="9" t="s">
        <v>11</v>
      </c>
      <c r="G893" s="9" t="s">
        <v>838</v>
      </c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25" customHeight="1" x14ac:dyDescent="0.25">
      <c r="A894" s="6" t="s">
        <v>811</v>
      </c>
      <c r="B894" s="10">
        <v>301392</v>
      </c>
      <c r="C894" s="9" t="s">
        <v>10</v>
      </c>
      <c r="D894" s="9">
        <f>VLOOKUP(B894,'HASIL REKAP OPNAME 2'!$B$2:$E$9094,4,0)</f>
        <v>12</v>
      </c>
      <c r="E894" s="9">
        <f>VLOOKUP(B894,'Penyesuaian Persediaan - ARU'!$B$2:$G$813,6,0)</f>
        <v>55600</v>
      </c>
      <c r="F894" s="9" t="s">
        <v>11</v>
      </c>
      <c r="G894" s="9" t="s">
        <v>838</v>
      </c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25" customHeight="1" x14ac:dyDescent="0.25">
      <c r="A895" s="6" t="s">
        <v>812</v>
      </c>
      <c r="B895" s="10">
        <v>301393</v>
      </c>
      <c r="C895" s="9" t="s">
        <v>10</v>
      </c>
      <c r="D895" s="9">
        <f>VLOOKUP(B895,'HASIL REKAP OPNAME 2'!$B$2:$E$9094,4,0)</f>
        <v>2</v>
      </c>
      <c r="E895" s="9">
        <f>VLOOKUP(B895,'Penyesuaian Persediaan - ARU'!$B$2:$G$813,6,0)</f>
        <v>55600</v>
      </c>
      <c r="F895" s="9" t="s">
        <v>11</v>
      </c>
      <c r="G895" s="9" t="s">
        <v>838</v>
      </c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25" customHeight="1" x14ac:dyDescent="0.25">
      <c r="A896" s="6" t="s">
        <v>813</v>
      </c>
      <c r="B896" s="10">
        <v>301394</v>
      </c>
      <c r="C896" s="9" t="s">
        <v>10</v>
      </c>
      <c r="D896" s="9">
        <f>VLOOKUP(B896,'HASIL REKAP OPNAME 2'!$B$2:$E$9094,4,0)</f>
        <v>11</v>
      </c>
      <c r="E896" s="9">
        <f>VLOOKUP(B896,'Penyesuaian Persediaan - ARU'!$B$2:$G$813,6,0)</f>
        <v>55600</v>
      </c>
      <c r="F896" s="9" t="s">
        <v>11</v>
      </c>
      <c r="G896" s="9" t="s">
        <v>838</v>
      </c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25" customHeight="1" x14ac:dyDescent="0.25">
      <c r="A897" s="6" t="s">
        <v>814</v>
      </c>
      <c r="B897" s="10">
        <v>301396</v>
      </c>
      <c r="C897" s="9" t="s">
        <v>10</v>
      </c>
      <c r="D897" s="9">
        <f>VLOOKUP(B897,'HASIL REKAP OPNAME 2'!$B$2:$E$9094,4,0)</f>
        <v>31</v>
      </c>
      <c r="E897" s="9">
        <f>VLOOKUP(B897,'Penyesuaian Persediaan - ARU'!$B$2:$G$813,6,0)</f>
        <v>55600</v>
      </c>
      <c r="F897" s="9" t="s">
        <v>11</v>
      </c>
      <c r="G897" s="9" t="s">
        <v>838</v>
      </c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25" customHeight="1" x14ac:dyDescent="0.25">
      <c r="A898" s="6" t="s">
        <v>815</v>
      </c>
      <c r="B898" s="10">
        <v>301398</v>
      </c>
      <c r="C898" s="9" t="s">
        <v>10</v>
      </c>
      <c r="D898" s="9">
        <f>VLOOKUP(B898,'HASIL REKAP OPNAME 2'!$B$2:$E$9094,4,0)</f>
        <v>13</v>
      </c>
      <c r="E898" s="9">
        <f>VLOOKUP(B898,'Penyesuaian Persediaan - ARU'!$B$2:$G$813,6,0)</f>
        <v>55600</v>
      </c>
      <c r="F898" s="9" t="s">
        <v>11</v>
      </c>
      <c r="G898" s="9" t="s">
        <v>838</v>
      </c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25" customHeight="1" x14ac:dyDescent="0.25">
      <c r="A899" s="6" t="s">
        <v>816</v>
      </c>
      <c r="B899" s="10">
        <v>301399</v>
      </c>
      <c r="C899" s="9" t="s">
        <v>10</v>
      </c>
      <c r="D899" s="9">
        <f>VLOOKUP(B899,'HASIL REKAP OPNAME 2'!$B$2:$E$9094,4,0)</f>
        <v>2</v>
      </c>
      <c r="E899" s="9">
        <f>VLOOKUP(B899,'Penyesuaian Persediaan - ARU'!$B$2:$G$813,6,0)</f>
        <v>55600</v>
      </c>
      <c r="F899" s="9" t="s">
        <v>11</v>
      </c>
      <c r="G899" s="9" t="s">
        <v>838</v>
      </c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25" customHeight="1" x14ac:dyDescent="0.25">
      <c r="A900" s="6" t="s">
        <v>817</v>
      </c>
      <c r="B900" s="10">
        <v>301400</v>
      </c>
      <c r="C900" s="9" t="s">
        <v>10</v>
      </c>
      <c r="D900" s="9">
        <f>VLOOKUP(B900,'HASIL REKAP OPNAME 2'!$B$2:$E$9094,4,0)</f>
        <v>49</v>
      </c>
      <c r="E900" s="9">
        <f>VLOOKUP(B900,'Penyesuaian Persediaan - ARU'!$B$2:$G$813,6,0)</f>
        <v>61500</v>
      </c>
      <c r="F900" s="9" t="s">
        <v>11</v>
      </c>
      <c r="G900" s="9" t="s">
        <v>838</v>
      </c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25" customHeight="1" x14ac:dyDescent="0.25">
      <c r="A901" s="6" t="s">
        <v>818</v>
      </c>
      <c r="B901" s="10">
        <v>301401</v>
      </c>
      <c r="C901" s="9" t="s">
        <v>10</v>
      </c>
      <c r="D901" s="9">
        <f>VLOOKUP(B901,'HASIL REKAP OPNAME 2'!$B$2:$E$9094,4,0)</f>
        <v>15</v>
      </c>
      <c r="E901" s="9">
        <f>VLOOKUP(B901,'Penyesuaian Persediaan - ARU'!$B$2:$G$813,6,0)</f>
        <v>55600</v>
      </c>
      <c r="F901" s="9" t="s">
        <v>11</v>
      </c>
      <c r="G901" s="9" t="s">
        <v>838</v>
      </c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25" customHeight="1" x14ac:dyDescent="0.25">
      <c r="A902" s="6" t="s">
        <v>819</v>
      </c>
      <c r="B902" s="10">
        <v>301405</v>
      </c>
      <c r="C902" s="9" t="s">
        <v>10</v>
      </c>
      <c r="D902" s="9">
        <f>VLOOKUP(B902,'HASIL REKAP OPNAME 2'!$B$2:$E$9094,4,0)</f>
        <v>48</v>
      </c>
      <c r="E902" s="9">
        <f>VLOOKUP(B902,'Penyesuaian Persediaan - ARU'!$B$2:$G$813,6,0)</f>
        <v>61500</v>
      </c>
      <c r="F902" s="9" t="s">
        <v>11</v>
      </c>
      <c r="G902" s="9" t="s">
        <v>838</v>
      </c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25" customHeight="1" x14ac:dyDescent="0.25">
      <c r="A903" s="6" t="s">
        <v>820</v>
      </c>
      <c r="B903" s="10">
        <v>301406</v>
      </c>
      <c r="C903" s="9" t="s">
        <v>10</v>
      </c>
      <c r="D903" s="9">
        <f>VLOOKUP(B903,'HASIL REKAP OPNAME 2'!$B$2:$E$9094,4,0)</f>
        <v>24</v>
      </c>
      <c r="E903" s="9">
        <f>VLOOKUP(B903,'Penyesuaian Persediaan - ARU'!$B$2:$G$813,6,0)</f>
        <v>61500</v>
      </c>
      <c r="F903" s="9" t="s">
        <v>11</v>
      </c>
      <c r="G903" s="9" t="s">
        <v>838</v>
      </c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25" customHeight="1" x14ac:dyDescent="0.25">
      <c r="A904" s="6" t="s">
        <v>821</v>
      </c>
      <c r="B904" s="10">
        <v>301407</v>
      </c>
      <c r="C904" s="9" t="s">
        <v>10</v>
      </c>
      <c r="D904" s="9">
        <f>VLOOKUP(B904,'HASIL REKAP OPNAME 2'!$B$2:$E$9094,4,0)</f>
        <v>1</v>
      </c>
      <c r="E904" s="9">
        <f>VLOOKUP(B904,'Penyesuaian Persediaan - ARU'!$B$2:$G$813,6,0)</f>
        <v>55600</v>
      </c>
      <c r="F904" s="9" t="s">
        <v>11</v>
      </c>
      <c r="G904" s="9" t="s">
        <v>838</v>
      </c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25" customHeight="1" x14ac:dyDescent="0.25">
      <c r="A905" s="6" t="s">
        <v>822</v>
      </c>
      <c r="B905" s="10">
        <v>301417</v>
      </c>
      <c r="C905" s="9" t="s">
        <v>10</v>
      </c>
      <c r="D905" s="9">
        <f>VLOOKUP(B905,'HASIL REKAP OPNAME 2'!$B$2:$E$9094,4,0)</f>
        <v>2</v>
      </c>
      <c r="E905" s="9">
        <f>VLOOKUP(B905,'Penyesuaian Persediaan - ARU'!$B$2:$G$813,6,0)</f>
        <v>55600</v>
      </c>
      <c r="F905" s="9" t="s">
        <v>11</v>
      </c>
      <c r="G905" s="9" t="s">
        <v>838</v>
      </c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25" customHeight="1" x14ac:dyDescent="0.25">
      <c r="A906" s="6" t="s">
        <v>823</v>
      </c>
      <c r="B906" s="10">
        <v>302139</v>
      </c>
      <c r="C906" s="9" t="s">
        <v>10</v>
      </c>
      <c r="D906" s="9">
        <f>VLOOKUP(B906,'HASIL REKAP OPNAME 2'!$B$2:$E$9094,4,0)</f>
        <v>2</v>
      </c>
      <c r="E906" s="9">
        <f>VLOOKUP(B906,'Penyesuaian Persediaan - ARU'!$B$2:$G$813,6,0)</f>
        <v>59600</v>
      </c>
      <c r="F906" s="9" t="s">
        <v>11</v>
      </c>
      <c r="G906" s="9" t="s">
        <v>838</v>
      </c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25" customHeight="1" x14ac:dyDescent="0.25">
      <c r="A907" s="6" t="s">
        <v>824</v>
      </c>
      <c r="B907" s="10">
        <v>302063</v>
      </c>
      <c r="C907" s="9" t="s">
        <v>10</v>
      </c>
      <c r="D907" s="9">
        <f>VLOOKUP(B907,'HASIL REKAP OPNAME 2'!$B$2:$E$9094,4,0)</f>
        <v>4</v>
      </c>
      <c r="E907" s="9">
        <f>VLOOKUP(B907,'Penyesuaian Persediaan - ARU'!$B$2:$G$813,6,0)</f>
        <v>59600</v>
      </c>
      <c r="F907" s="9" t="s">
        <v>11</v>
      </c>
      <c r="G907" s="9" t="s">
        <v>838</v>
      </c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25" customHeight="1" x14ac:dyDescent="0.25">
      <c r="A908" s="6" t="s">
        <v>825</v>
      </c>
      <c r="B908" s="10">
        <v>301618</v>
      </c>
      <c r="C908" s="9" t="s">
        <v>42</v>
      </c>
      <c r="D908" s="9">
        <f>VLOOKUP(B908,'HASIL REKAP OPNAME 2'!$B$2:$E$9094,4,0)</f>
        <v>2</v>
      </c>
      <c r="E908" s="9">
        <f>VLOOKUP(B908,'Penyesuaian Persediaan - ARU'!$B$2:$G$813,6,0)</f>
        <v>325000</v>
      </c>
      <c r="F908" s="9" t="s">
        <v>11</v>
      </c>
      <c r="G908" s="9" t="s">
        <v>838</v>
      </c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25" customHeight="1" x14ac:dyDescent="0.25">
      <c r="A909" s="6" t="s">
        <v>826</v>
      </c>
      <c r="B909" s="10">
        <v>301619</v>
      </c>
      <c r="C909" s="9" t="s">
        <v>42</v>
      </c>
      <c r="D909" s="9">
        <f>VLOOKUP(B909,'HASIL REKAP OPNAME 2'!$B$2:$E$9094,4,0)</f>
        <v>1</v>
      </c>
      <c r="E909" s="9">
        <f>VLOOKUP(B909,'Penyesuaian Persediaan - ARU'!$B$2:$G$813,6,0)</f>
        <v>370000</v>
      </c>
      <c r="F909" s="9" t="s">
        <v>11</v>
      </c>
      <c r="G909" s="9" t="s">
        <v>838</v>
      </c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25" customHeight="1" x14ac:dyDescent="0.25">
      <c r="A910" s="9" t="s">
        <v>827</v>
      </c>
      <c r="B910" s="10">
        <v>103555</v>
      </c>
      <c r="C910" s="9" t="s">
        <v>10</v>
      </c>
      <c r="D910" s="9">
        <v>1</v>
      </c>
      <c r="E910" s="9"/>
      <c r="F910" s="9" t="s">
        <v>11</v>
      </c>
      <c r="G910" s="9" t="s">
        <v>835</v>
      </c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25" customHeight="1" x14ac:dyDescent="0.25">
      <c r="A911" s="9" t="s">
        <v>828</v>
      </c>
      <c r="B911" s="10">
        <v>101488</v>
      </c>
      <c r="C911" s="9" t="s">
        <v>36</v>
      </c>
      <c r="D911" s="9">
        <v>240</v>
      </c>
      <c r="E911" s="9">
        <v>30780</v>
      </c>
      <c r="F911" s="9" t="s">
        <v>11</v>
      </c>
      <c r="G911" s="9" t="s">
        <v>835</v>
      </c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25" customHeight="1" x14ac:dyDescent="0.25">
      <c r="A912" s="9" t="s">
        <v>829</v>
      </c>
      <c r="B912" s="10">
        <v>101016</v>
      </c>
      <c r="C912" s="9" t="s">
        <v>36</v>
      </c>
      <c r="D912" s="9">
        <v>250</v>
      </c>
      <c r="E912" s="9">
        <v>64000</v>
      </c>
      <c r="F912" s="9" t="s">
        <v>11</v>
      </c>
      <c r="G912" s="9" t="s">
        <v>835</v>
      </c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25" customHeight="1" x14ac:dyDescent="0.25">
      <c r="A913" s="9" t="s">
        <v>830</v>
      </c>
      <c r="B913" s="10">
        <v>103505</v>
      </c>
      <c r="C913" s="9" t="s">
        <v>10</v>
      </c>
      <c r="D913" s="9">
        <v>100</v>
      </c>
      <c r="E913" s="9">
        <v>322175</v>
      </c>
      <c r="F913" s="9" t="s">
        <v>11</v>
      </c>
      <c r="G913" s="9" t="s">
        <v>835</v>
      </c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25" customHeight="1" x14ac:dyDescent="0.25">
      <c r="A914" s="9" t="s">
        <v>831</v>
      </c>
      <c r="B914" s="10">
        <v>103504</v>
      </c>
      <c r="C914" s="9" t="s">
        <v>10</v>
      </c>
      <c r="D914" s="9">
        <v>200</v>
      </c>
      <c r="E914" s="9">
        <v>386610</v>
      </c>
      <c r="F914" s="9" t="s">
        <v>11</v>
      </c>
      <c r="G914" s="9" t="s">
        <v>835</v>
      </c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25" customHeight="1" x14ac:dyDescent="0.25">
      <c r="A915" s="9" t="s">
        <v>832</v>
      </c>
      <c r="B915" s="12">
        <v>103493</v>
      </c>
      <c r="C915" s="9"/>
      <c r="D915" s="9">
        <v>7</v>
      </c>
      <c r="E915" s="9">
        <v>26500</v>
      </c>
      <c r="F915" s="9" t="s">
        <v>11</v>
      </c>
      <c r="G915" s="9" t="s">
        <v>838</v>
      </c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25" customHeight="1" x14ac:dyDescent="0.25">
      <c r="A916" s="9" t="s">
        <v>841</v>
      </c>
      <c r="B916" s="12">
        <v>103439</v>
      </c>
      <c r="C916" s="9"/>
      <c r="D916" s="9">
        <v>2</v>
      </c>
      <c r="E916" s="9">
        <v>260000</v>
      </c>
      <c r="F916" s="9" t="s">
        <v>11</v>
      </c>
      <c r="G916" s="9" t="s">
        <v>838</v>
      </c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25" customHeight="1" x14ac:dyDescent="0.25">
      <c r="A917" s="9" t="s">
        <v>833</v>
      </c>
      <c r="B917" s="12">
        <v>103513</v>
      </c>
      <c r="C917" s="9"/>
      <c r="D917" s="9">
        <v>20</v>
      </c>
      <c r="E917" s="9">
        <v>12000</v>
      </c>
      <c r="F917" s="9" t="s">
        <v>11</v>
      </c>
      <c r="G917" s="9" t="s">
        <v>838</v>
      </c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25" customHeight="1" x14ac:dyDescent="0.25">
      <c r="A918" s="6"/>
      <c r="B918" s="10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25" customHeight="1" x14ac:dyDescent="0.25">
      <c r="A919" s="6"/>
      <c r="B919" s="10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25" customHeight="1" x14ac:dyDescent="0.25">
      <c r="A920" s="6"/>
      <c r="B920" s="10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25" customHeight="1" x14ac:dyDescent="0.25">
      <c r="A921" s="15"/>
      <c r="B921" s="10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25" customHeight="1" x14ac:dyDescent="0.25">
      <c r="A922" s="6"/>
      <c r="B922" s="10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25" customHeight="1" x14ac:dyDescent="0.25">
      <c r="A923" s="6"/>
      <c r="B923" s="10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25" customHeight="1" x14ac:dyDescent="0.25">
      <c r="A924" s="6"/>
      <c r="B924" s="10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25" customHeight="1" x14ac:dyDescent="0.25">
      <c r="A925" s="6"/>
      <c r="B925" s="10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25" customHeight="1" x14ac:dyDescent="0.25">
      <c r="A926" s="6"/>
      <c r="B926" s="10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25" customHeight="1" x14ac:dyDescent="0.25">
      <c r="A927" s="6"/>
      <c r="B927" s="10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25" customHeight="1" x14ac:dyDescent="0.25">
      <c r="A928" s="6"/>
      <c r="B928" s="10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25" customHeight="1" x14ac:dyDescent="0.25">
      <c r="A929" s="6"/>
      <c r="B929" s="10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25" customHeight="1" x14ac:dyDescent="0.25">
      <c r="A930" s="6"/>
      <c r="B930" s="10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25" customHeight="1" x14ac:dyDescent="0.25">
      <c r="A931" s="6"/>
      <c r="B931" s="10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25" customHeight="1" x14ac:dyDescent="0.25">
      <c r="A932" s="6"/>
      <c r="B932" s="10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25" customHeight="1" x14ac:dyDescent="0.25">
      <c r="A933" s="6"/>
      <c r="B933" s="10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25" customHeight="1" x14ac:dyDescent="0.25">
      <c r="A934" s="6"/>
      <c r="B934" s="10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25" customHeight="1" x14ac:dyDescent="0.25">
      <c r="A935" s="6"/>
      <c r="B935" s="10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25" customHeight="1" x14ac:dyDescent="0.25">
      <c r="A936" s="6"/>
      <c r="B936" s="10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25" customHeight="1" x14ac:dyDescent="0.25">
      <c r="A937" s="6"/>
      <c r="B937" s="10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25" customHeight="1" x14ac:dyDescent="0.25">
      <c r="A938" s="6"/>
      <c r="B938" s="10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25" customHeight="1" x14ac:dyDescent="0.25">
      <c r="A939" s="6"/>
      <c r="B939" s="10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25" customHeight="1" x14ac:dyDescent="0.25">
      <c r="A940" s="6"/>
      <c r="B940" s="10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25" customHeight="1" x14ac:dyDescent="0.25">
      <c r="A941" s="6"/>
      <c r="B941" s="10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25" customHeight="1" x14ac:dyDescent="0.25">
      <c r="A942" s="6"/>
      <c r="B942" s="10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25" customHeight="1" x14ac:dyDescent="0.25">
      <c r="A943" s="6"/>
      <c r="B943" s="10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25" customHeight="1" x14ac:dyDescent="0.25">
      <c r="A944" s="6"/>
      <c r="B944" s="10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25" customHeight="1" x14ac:dyDescent="0.25">
      <c r="A945" s="6"/>
      <c r="B945" s="10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25" customHeight="1" x14ac:dyDescent="0.25">
      <c r="A946" s="6"/>
      <c r="B946" s="10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25" customHeight="1" x14ac:dyDescent="0.25">
      <c r="A947" s="6"/>
      <c r="B947" s="10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25" customHeight="1" x14ac:dyDescent="0.25">
      <c r="A948" s="6"/>
      <c r="B948" s="10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25" customHeight="1" x14ac:dyDescent="0.25">
      <c r="A949" s="6"/>
      <c r="B949" s="10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25" customHeight="1" x14ac:dyDescent="0.25">
      <c r="A950" s="6"/>
      <c r="B950" s="10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25" customHeight="1" x14ac:dyDescent="0.25">
      <c r="A951" s="6"/>
      <c r="B951" s="10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25" customHeight="1" x14ac:dyDescent="0.25">
      <c r="A952" s="6"/>
      <c r="B952" s="10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25" customHeight="1" x14ac:dyDescent="0.25">
      <c r="A953" s="6"/>
      <c r="B953" s="10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25" customHeight="1" x14ac:dyDescent="0.25">
      <c r="A954" s="6"/>
      <c r="B954" s="10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25" customHeight="1" x14ac:dyDescent="0.25">
      <c r="A955" s="6"/>
      <c r="B955" s="10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25" customHeight="1" x14ac:dyDescent="0.25">
      <c r="A956" s="6"/>
      <c r="B956" s="10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25" customHeight="1" x14ac:dyDescent="0.25">
      <c r="A957" s="6"/>
      <c r="B957" s="10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25" customHeight="1" x14ac:dyDescent="0.25">
      <c r="A958" s="6"/>
      <c r="B958" s="10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25" customHeight="1" x14ac:dyDescent="0.25">
      <c r="A959" s="6"/>
      <c r="B959" s="10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25" customHeight="1" x14ac:dyDescent="0.25">
      <c r="A960" s="6"/>
      <c r="B960" s="10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25" customHeight="1" x14ac:dyDescent="0.25">
      <c r="A961" s="6"/>
      <c r="B961" s="10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25" customHeight="1" x14ac:dyDescent="0.25">
      <c r="A962" s="6"/>
      <c r="B962" s="10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25" customHeight="1" x14ac:dyDescent="0.25">
      <c r="A963" s="6"/>
      <c r="B963" s="10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25" customHeight="1" x14ac:dyDescent="0.25">
      <c r="A964" s="6"/>
      <c r="B964" s="10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25" customHeight="1" x14ac:dyDescent="0.25">
      <c r="A965" s="6"/>
      <c r="B965" s="10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25" customHeight="1" x14ac:dyDescent="0.25">
      <c r="A966" s="6"/>
      <c r="B966" s="10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25" customHeight="1" x14ac:dyDescent="0.25">
      <c r="A967" s="6"/>
      <c r="B967" s="10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25" customHeight="1" x14ac:dyDescent="0.25">
      <c r="A968" s="6"/>
      <c r="B968" s="10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25" customHeight="1" x14ac:dyDescent="0.25">
      <c r="A969" s="6"/>
      <c r="B969" s="10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25" customHeight="1" x14ac:dyDescent="0.25">
      <c r="A970" s="6"/>
      <c r="B970" s="10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25" customHeight="1" x14ac:dyDescent="0.25">
      <c r="A971" s="6"/>
      <c r="B971" s="10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25" customHeight="1" x14ac:dyDescent="0.25">
      <c r="A972" s="6"/>
      <c r="B972" s="10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4.25" customHeight="1" x14ac:dyDescent="0.25">
      <c r="A973" s="6"/>
      <c r="B973" s="10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4.25" customHeight="1" x14ac:dyDescent="0.25">
      <c r="A974" s="6"/>
      <c r="B974" s="10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4.25" customHeight="1" x14ac:dyDescent="0.25">
      <c r="A975" s="6"/>
      <c r="B975" s="10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4.25" customHeight="1" x14ac:dyDescent="0.25">
      <c r="A976" s="6"/>
      <c r="B976" s="10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4.25" customHeight="1" x14ac:dyDescent="0.25">
      <c r="A977" s="6"/>
      <c r="B977" s="10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4.25" customHeight="1" x14ac:dyDescent="0.25">
      <c r="A978" s="6"/>
      <c r="B978" s="10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4.25" customHeight="1" x14ac:dyDescent="0.25">
      <c r="A979" s="6"/>
      <c r="B979" s="10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4.25" customHeight="1" x14ac:dyDescent="0.25">
      <c r="A980" s="6"/>
      <c r="B980" s="10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4.25" customHeight="1" x14ac:dyDescent="0.25">
      <c r="A981" s="6"/>
      <c r="B981" s="10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25" customHeight="1" x14ac:dyDescent="0.25">
      <c r="A982" s="6"/>
      <c r="B982" s="10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25" customHeight="1" x14ac:dyDescent="0.25">
      <c r="A983" s="6"/>
      <c r="B983" s="10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25" customHeight="1" x14ac:dyDescent="0.25">
      <c r="A984" s="6"/>
      <c r="B984" s="10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25" customHeight="1" x14ac:dyDescent="0.25">
      <c r="A985" s="6"/>
      <c r="B985" s="10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25" customHeight="1" x14ac:dyDescent="0.25">
      <c r="A986" s="6"/>
      <c r="B986" s="10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25" customHeight="1" x14ac:dyDescent="0.25">
      <c r="A987" s="6"/>
      <c r="B987" s="10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25" customHeight="1" x14ac:dyDescent="0.25">
      <c r="A988" s="6"/>
      <c r="B988" s="10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25" customHeight="1" x14ac:dyDescent="0.25">
      <c r="A989" s="6"/>
      <c r="B989" s="10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25" customHeight="1" x14ac:dyDescent="0.25">
      <c r="A990" s="6"/>
      <c r="B990" s="10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25" customHeight="1" x14ac:dyDescent="0.25">
      <c r="A991" s="6"/>
      <c r="B991" s="10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25" customHeight="1" x14ac:dyDescent="0.25">
      <c r="A992" s="6"/>
      <c r="B992" s="10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25" customHeight="1" x14ac:dyDescent="0.25">
      <c r="A993" s="6"/>
      <c r="B993" s="10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25" customHeight="1" x14ac:dyDescent="0.25">
      <c r="A994" s="6"/>
      <c r="B994" s="10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25" customHeight="1" x14ac:dyDescent="0.25">
      <c r="A995" s="6"/>
      <c r="B995" s="10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25" customHeight="1" x14ac:dyDescent="0.25">
      <c r="A996" s="6"/>
      <c r="B996" s="10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25" customHeight="1" x14ac:dyDescent="0.25">
      <c r="A997" s="6"/>
      <c r="B997" s="10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25" customHeight="1" x14ac:dyDescent="0.25">
      <c r="A998" s="6"/>
      <c r="B998" s="10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25" customHeight="1" x14ac:dyDescent="0.25">
      <c r="A999" s="6"/>
      <c r="B999" s="10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4.25" customHeight="1" x14ac:dyDescent="0.25">
      <c r="A1000" s="6"/>
      <c r="B1000" s="10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 count="1">
    <dataValidation type="list" allowBlank="1" showErrorMessage="1" sqref="G2:G4 G6:G917 G921:G998" xr:uid="{00000000-0002-0000-0300-000000000000}">
      <formula1>"Penambahan,Pengurangan"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/>
  </sheetPr>
  <dimension ref="A1:Z1000"/>
  <sheetViews>
    <sheetView workbookViewId="0"/>
  </sheetViews>
  <sheetFormatPr defaultColWidth="11.25" defaultRowHeight="15" customHeight="1" x14ac:dyDescent="0.25"/>
  <cols>
    <col min="1" max="1" width="5.625" customWidth="1"/>
    <col min="2" max="2" width="10" customWidth="1"/>
    <col min="3" max="3" width="47.5" customWidth="1"/>
    <col min="4" max="4" width="5.5" customWidth="1"/>
    <col min="5" max="5" width="10.125" customWidth="1"/>
    <col min="6" max="6" width="11" customWidth="1"/>
    <col min="7" max="7" width="12.125" customWidth="1"/>
    <col min="8" max="26" width="8.75" customWidth="1"/>
  </cols>
  <sheetData>
    <row r="1" spans="1:26" ht="19.5" customHeight="1" x14ac:dyDescent="0.25">
      <c r="A1" s="20"/>
      <c r="B1" s="21" t="s">
        <v>939</v>
      </c>
      <c r="C1" s="21" t="s">
        <v>0</v>
      </c>
      <c r="D1" s="22" t="s">
        <v>940</v>
      </c>
      <c r="E1" s="21"/>
      <c r="F1" s="21" t="s">
        <v>941</v>
      </c>
      <c r="G1" s="23" t="s">
        <v>942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9.5" hidden="1" customHeight="1" x14ac:dyDescent="0.25">
      <c r="A2" s="20"/>
      <c r="B2" s="24">
        <v>102097</v>
      </c>
      <c r="C2" s="24" t="s">
        <v>9</v>
      </c>
      <c r="D2" s="25">
        <v>16</v>
      </c>
      <c r="E2" s="24" t="s">
        <v>835</v>
      </c>
      <c r="F2" s="26">
        <v>328000</v>
      </c>
      <c r="G2" s="23">
        <f t="shared" ref="G2:G256" si="0">F2/D2</f>
        <v>20500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9.5" hidden="1" customHeight="1" x14ac:dyDescent="0.25">
      <c r="A3" s="20"/>
      <c r="B3" s="24">
        <v>102043</v>
      </c>
      <c r="C3" s="24" t="s">
        <v>12</v>
      </c>
      <c r="D3" s="25">
        <v>50</v>
      </c>
      <c r="E3" s="24" t="s">
        <v>835</v>
      </c>
      <c r="F3" s="26">
        <v>1650000</v>
      </c>
      <c r="G3" s="23">
        <f t="shared" si="0"/>
        <v>33000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9.5" hidden="1" customHeight="1" x14ac:dyDescent="0.25">
      <c r="A4" s="20"/>
      <c r="B4" s="24">
        <v>100975</v>
      </c>
      <c r="C4" s="24" t="s">
        <v>13</v>
      </c>
      <c r="D4" s="25">
        <v>90</v>
      </c>
      <c r="E4" s="24" t="s">
        <v>835</v>
      </c>
      <c r="F4" s="26">
        <v>1755000</v>
      </c>
      <c r="G4" s="23">
        <f t="shared" si="0"/>
        <v>19500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9.5" hidden="1" customHeight="1" x14ac:dyDescent="0.25">
      <c r="A5" s="20"/>
      <c r="B5" s="24">
        <v>102196</v>
      </c>
      <c r="C5" s="24" t="s">
        <v>14</v>
      </c>
      <c r="D5" s="25">
        <v>6</v>
      </c>
      <c r="E5" s="24" t="s">
        <v>835</v>
      </c>
      <c r="F5" s="26">
        <v>117000</v>
      </c>
      <c r="G5" s="23">
        <f t="shared" si="0"/>
        <v>19500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9.5" hidden="1" customHeight="1" x14ac:dyDescent="0.25">
      <c r="A6" s="20"/>
      <c r="B6" s="24">
        <v>102198</v>
      </c>
      <c r="C6" s="24" t="s">
        <v>15</v>
      </c>
      <c r="D6" s="25">
        <v>2</v>
      </c>
      <c r="E6" s="24" t="s">
        <v>835</v>
      </c>
      <c r="F6" s="26">
        <v>57600</v>
      </c>
      <c r="G6" s="23">
        <f t="shared" si="0"/>
        <v>28800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9.5" hidden="1" customHeight="1" x14ac:dyDescent="0.25">
      <c r="A7" s="20"/>
      <c r="B7" s="24">
        <v>100979</v>
      </c>
      <c r="C7" s="24" t="s">
        <v>16</v>
      </c>
      <c r="D7" s="25">
        <v>6</v>
      </c>
      <c r="E7" s="24" t="s">
        <v>838</v>
      </c>
      <c r="F7" s="26">
        <v>123000</v>
      </c>
      <c r="G7" s="23">
        <f t="shared" si="0"/>
        <v>20500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9.5" hidden="1" customHeight="1" x14ac:dyDescent="0.25">
      <c r="A8" s="20"/>
      <c r="B8" s="24">
        <v>102200</v>
      </c>
      <c r="C8" s="24" t="s">
        <v>17</v>
      </c>
      <c r="D8" s="25">
        <v>3</v>
      </c>
      <c r="E8" s="24" t="s">
        <v>835</v>
      </c>
      <c r="F8" s="26">
        <v>83687.142858000007</v>
      </c>
      <c r="G8" s="23">
        <f t="shared" si="0"/>
        <v>27895.714286000002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9.5" hidden="1" customHeight="1" x14ac:dyDescent="0.25">
      <c r="A9" s="20"/>
      <c r="B9" s="24">
        <v>100983</v>
      </c>
      <c r="C9" s="24" t="s">
        <v>18</v>
      </c>
      <c r="D9" s="25">
        <v>3</v>
      </c>
      <c r="E9" s="24" t="s">
        <v>838</v>
      </c>
      <c r="F9" s="26">
        <v>60000</v>
      </c>
      <c r="G9" s="23">
        <f t="shared" si="0"/>
        <v>20000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9.5" hidden="1" customHeight="1" x14ac:dyDescent="0.25">
      <c r="A10" s="20"/>
      <c r="B10" s="24">
        <v>102204</v>
      </c>
      <c r="C10" s="24" t="s">
        <v>19</v>
      </c>
      <c r="D10" s="25">
        <v>2</v>
      </c>
      <c r="E10" s="24" t="s">
        <v>835</v>
      </c>
      <c r="F10" s="26">
        <v>40000</v>
      </c>
      <c r="G10" s="23">
        <f t="shared" si="0"/>
        <v>20000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9.5" hidden="1" customHeight="1" x14ac:dyDescent="0.25">
      <c r="A11" s="20"/>
      <c r="B11" s="24">
        <v>100984</v>
      </c>
      <c r="C11" s="24" t="s">
        <v>20</v>
      </c>
      <c r="D11" s="25">
        <v>5</v>
      </c>
      <c r="E11" s="24" t="s">
        <v>838</v>
      </c>
      <c r="F11" s="26">
        <v>497500</v>
      </c>
      <c r="G11" s="23">
        <f t="shared" si="0"/>
        <v>99500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9.5" hidden="1" customHeight="1" x14ac:dyDescent="0.25">
      <c r="A12" s="20"/>
      <c r="B12" s="24">
        <v>102205</v>
      </c>
      <c r="C12" s="24" t="s">
        <v>21</v>
      </c>
      <c r="D12" s="25">
        <v>2</v>
      </c>
      <c r="E12" s="24" t="s">
        <v>835</v>
      </c>
      <c r="F12" s="26">
        <v>53827.755102000003</v>
      </c>
      <c r="G12" s="23">
        <f t="shared" si="0"/>
        <v>26913.877551000001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9.5" hidden="1" customHeight="1" x14ac:dyDescent="0.25">
      <c r="A13" s="20"/>
      <c r="B13" s="24">
        <v>100985</v>
      </c>
      <c r="C13" s="24" t="s">
        <v>22</v>
      </c>
      <c r="D13" s="25">
        <v>1</v>
      </c>
      <c r="E13" s="24" t="s">
        <v>835</v>
      </c>
      <c r="F13" s="26">
        <v>37500</v>
      </c>
      <c r="G13" s="23">
        <f t="shared" si="0"/>
        <v>37500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9.5" hidden="1" customHeight="1" x14ac:dyDescent="0.25">
      <c r="A14" s="20"/>
      <c r="B14" s="24">
        <v>103484</v>
      </c>
      <c r="C14" s="24" t="s">
        <v>23</v>
      </c>
      <c r="D14" s="25">
        <v>1</v>
      </c>
      <c r="E14" s="24" t="s">
        <v>835</v>
      </c>
      <c r="F14" s="26">
        <v>62000</v>
      </c>
      <c r="G14" s="23">
        <f t="shared" si="0"/>
        <v>62000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9.5" hidden="1" customHeight="1" x14ac:dyDescent="0.25">
      <c r="A15" s="20"/>
      <c r="B15" s="24">
        <v>100989</v>
      </c>
      <c r="C15" s="24" t="s">
        <v>24</v>
      </c>
      <c r="D15" s="25">
        <v>40</v>
      </c>
      <c r="E15" s="24" t="s">
        <v>835</v>
      </c>
      <c r="F15" s="26">
        <v>856000</v>
      </c>
      <c r="G15" s="23">
        <f t="shared" si="0"/>
        <v>21400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9.5" hidden="1" customHeight="1" x14ac:dyDescent="0.25">
      <c r="A16" s="20"/>
      <c r="B16" s="24">
        <v>102210</v>
      </c>
      <c r="C16" s="24" t="s">
        <v>25</v>
      </c>
      <c r="D16" s="25">
        <v>1</v>
      </c>
      <c r="E16" s="24" t="s">
        <v>835</v>
      </c>
      <c r="F16" s="26">
        <v>21400</v>
      </c>
      <c r="G16" s="23">
        <f t="shared" si="0"/>
        <v>21400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9.5" hidden="1" customHeight="1" x14ac:dyDescent="0.25">
      <c r="A17" s="20"/>
      <c r="B17" s="24">
        <v>103310</v>
      </c>
      <c r="C17" s="24" t="s">
        <v>26</v>
      </c>
      <c r="D17" s="25">
        <v>10</v>
      </c>
      <c r="E17" s="24" t="s">
        <v>835</v>
      </c>
      <c r="F17" s="26">
        <v>315000</v>
      </c>
      <c r="G17" s="23">
        <f t="shared" si="0"/>
        <v>31500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9.5" hidden="1" customHeight="1" x14ac:dyDescent="0.25">
      <c r="A18" s="20"/>
      <c r="B18" s="24">
        <v>102219</v>
      </c>
      <c r="C18" s="24" t="s">
        <v>27</v>
      </c>
      <c r="D18" s="25">
        <v>1</v>
      </c>
      <c r="E18" s="24" t="s">
        <v>835</v>
      </c>
      <c r="F18" s="26">
        <v>33500</v>
      </c>
      <c r="G18" s="23">
        <f t="shared" si="0"/>
        <v>33500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9.5" hidden="1" customHeight="1" x14ac:dyDescent="0.25">
      <c r="A19" s="20"/>
      <c r="B19" s="24">
        <v>100999</v>
      </c>
      <c r="C19" s="24" t="s">
        <v>28</v>
      </c>
      <c r="D19" s="25">
        <v>1</v>
      </c>
      <c r="E19" s="24" t="s">
        <v>835</v>
      </c>
      <c r="F19" s="26">
        <v>240000</v>
      </c>
      <c r="G19" s="23">
        <f t="shared" si="0"/>
        <v>240000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9.5" hidden="1" customHeight="1" x14ac:dyDescent="0.25">
      <c r="A20" s="20"/>
      <c r="B20" s="24">
        <v>101003</v>
      </c>
      <c r="C20" s="24" t="s">
        <v>30</v>
      </c>
      <c r="D20" s="25">
        <v>24</v>
      </c>
      <c r="E20" s="24" t="s">
        <v>838</v>
      </c>
      <c r="F20" s="26">
        <v>2304000</v>
      </c>
      <c r="G20" s="23">
        <f t="shared" si="0"/>
        <v>96000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9.5" hidden="1" customHeight="1" x14ac:dyDescent="0.25">
      <c r="A21" s="20"/>
      <c r="B21" s="24">
        <v>101004</v>
      </c>
      <c r="C21" s="24" t="s">
        <v>31</v>
      </c>
      <c r="D21" s="25">
        <v>39</v>
      </c>
      <c r="E21" s="24" t="s">
        <v>838</v>
      </c>
      <c r="F21" s="26">
        <v>1560000</v>
      </c>
      <c r="G21" s="23">
        <f t="shared" si="0"/>
        <v>40000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9.5" hidden="1" customHeight="1" x14ac:dyDescent="0.25">
      <c r="A22" s="20"/>
      <c r="B22" s="24">
        <v>100998</v>
      </c>
      <c r="C22" s="24" t="s">
        <v>32</v>
      </c>
      <c r="D22" s="25">
        <v>38</v>
      </c>
      <c r="E22" s="24" t="s">
        <v>835</v>
      </c>
      <c r="F22" s="26">
        <v>3015911.7854840001</v>
      </c>
      <c r="G22" s="23">
        <f t="shared" si="0"/>
        <v>79366.099618000007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9.5" hidden="1" customHeight="1" x14ac:dyDescent="0.25">
      <c r="A23" s="20"/>
      <c r="B23" s="24">
        <v>103456</v>
      </c>
      <c r="C23" s="24" t="s">
        <v>33</v>
      </c>
      <c r="D23" s="25">
        <v>10</v>
      </c>
      <c r="E23" s="24" t="s">
        <v>835</v>
      </c>
      <c r="F23" s="26">
        <v>1000000</v>
      </c>
      <c r="G23" s="23">
        <f t="shared" si="0"/>
        <v>100000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9.5" hidden="1" customHeight="1" x14ac:dyDescent="0.25">
      <c r="A24" s="20"/>
      <c r="B24" s="24">
        <v>103511</v>
      </c>
      <c r="C24" s="24" t="s">
        <v>34</v>
      </c>
      <c r="D24" s="25">
        <v>10</v>
      </c>
      <c r="E24" s="24" t="s">
        <v>835</v>
      </c>
      <c r="F24" s="26">
        <v>980000</v>
      </c>
      <c r="G24" s="23">
        <f t="shared" si="0"/>
        <v>98000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9.5" hidden="1" customHeight="1" x14ac:dyDescent="0.25">
      <c r="A25" s="20"/>
      <c r="B25" s="24">
        <v>102242</v>
      </c>
      <c r="C25" s="24" t="s">
        <v>35</v>
      </c>
      <c r="D25" s="25">
        <v>1</v>
      </c>
      <c r="E25" s="24" t="s">
        <v>835</v>
      </c>
      <c r="F25" s="26">
        <v>63800</v>
      </c>
      <c r="G25" s="23">
        <f t="shared" si="0"/>
        <v>63800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9.5" hidden="1" customHeight="1" x14ac:dyDescent="0.25">
      <c r="A26" s="20"/>
      <c r="B26" s="24">
        <v>102246</v>
      </c>
      <c r="C26" s="24" t="s">
        <v>37</v>
      </c>
      <c r="D26" s="25">
        <v>1</v>
      </c>
      <c r="E26" s="24" t="s">
        <v>835</v>
      </c>
      <c r="F26" s="26">
        <v>56600</v>
      </c>
      <c r="G26" s="23">
        <f t="shared" si="0"/>
        <v>56600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9.5" hidden="1" customHeight="1" x14ac:dyDescent="0.25">
      <c r="A27" s="20"/>
      <c r="B27" s="24">
        <v>103383</v>
      </c>
      <c r="C27" s="24" t="s">
        <v>39</v>
      </c>
      <c r="D27" s="25">
        <v>212</v>
      </c>
      <c r="E27" s="24" t="s">
        <v>835</v>
      </c>
      <c r="F27" s="26">
        <v>12955264.140968001</v>
      </c>
      <c r="G27" s="23">
        <f t="shared" si="0"/>
        <v>61109.736514000004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9.5" hidden="1" customHeight="1" x14ac:dyDescent="0.25">
      <c r="A28" s="20"/>
      <c r="B28" s="24">
        <v>102269</v>
      </c>
      <c r="C28" s="24" t="s">
        <v>40</v>
      </c>
      <c r="D28" s="25">
        <v>4</v>
      </c>
      <c r="E28" s="24" t="s">
        <v>835</v>
      </c>
      <c r="F28" s="26">
        <v>140000</v>
      </c>
      <c r="G28" s="23">
        <f t="shared" si="0"/>
        <v>35000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9.5" hidden="1" customHeight="1" x14ac:dyDescent="0.25">
      <c r="A29" s="20"/>
      <c r="B29" s="24">
        <v>101035</v>
      </c>
      <c r="C29" s="24" t="s">
        <v>41</v>
      </c>
      <c r="D29" s="25">
        <v>146</v>
      </c>
      <c r="E29" s="24" t="s">
        <v>835</v>
      </c>
      <c r="F29" s="26">
        <v>167900</v>
      </c>
      <c r="G29" s="23">
        <f t="shared" si="0"/>
        <v>1150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9.5" hidden="1" customHeight="1" x14ac:dyDescent="0.25">
      <c r="A30" s="20"/>
      <c r="B30" s="24">
        <v>101036</v>
      </c>
      <c r="C30" s="24" t="s">
        <v>43</v>
      </c>
      <c r="D30" s="25">
        <v>452</v>
      </c>
      <c r="E30" s="24" t="s">
        <v>835</v>
      </c>
      <c r="F30" s="26">
        <v>587102.60112000001</v>
      </c>
      <c r="G30" s="23">
        <f t="shared" si="0"/>
        <v>1298.8995600000001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9.5" hidden="1" customHeight="1" x14ac:dyDescent="0.25">
      <c r="A31" s="20"/>
      <c r="B31" s="24">
        <v>101038</v>
      </c>
      <c r="C31" s="24" t="s">
        <v>44</v>
      </c>
      <c r="D31" s="25">
        <v>8</v>
      </c>
      <c r="E31" s="24" t="s">
        <v>838</v>
      </c>
      <c r="F31" s="26">
        <v>294400</v>
      </c>
      <c r="G31" s="23">
        <f t="shared" si="0"/>
        <v>36800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9.5" hidden="1" customHeight="1" x14ac:dyDescent="0.25">
      <c r="A32" s="20"/>
      <c r="B32" s="24">
        <v>102276</v>
      </c>
      <c r="C32" s="24" t="s">
        <v>45</v>
      </c>
      <c r="D32" s="25">
        <v>11</v>
      </c>
      <c r="E32" s="24" t="s">
        <v>835</v>
      </c>
      <c r="F32" s="26">
        <v>404800</v>
      </c>
      <c r="G32" s="23">
        <f t="shared" si="0"/>
        <v>36800</v>
      </c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9.5" hidden="1" customHeight="1" x14ac:dyDescent="0.25">
      <c r="A33" s="20"/>
      <c r="B33" s="24">
        <v>101039</v>
      </c>
      <c r="C33" s="24" t="s">
        <v>46</v>
      </c>
      <c r="D33" s="25">
        <v>357</v>
      </c>
      <c r="E33" s="24" t="s">
        <v>838</v>
      </c>
      <c r="F33" s="26">
        <v>13137600</v>
      </c>
      <c r="G33" s="23">
        <f t="shared" si="0"/>
        <v>36800</v>
      </c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9.5" hidden="1" customHeight="1" x14ac:dyDescent="0.25">
      <c r="A34" s="20"/>
      <c r="B34" s="24">
        <v>102277</v>
      </c>
      <c r="C34" s="24" t="s">
        <v>47</v>
      </c>
      <c r="D34" s="25">
        <v>10</v>
      </c>
      <c r="E34" s="24" t="s">
        <v>835</v>
      </c>
      <c r="F34" s="26">
        <v>368000</v>
      </c>
      <c r="G34" s="23">
        <f t="shared" si="0"/>
        <v>36800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9.5" hidden="1" customHeight="1" x14ac:dyDescent="0.25">
      <c r="A35" s="20"/>
      <c r="B35" s="24">
        <v>101040</v>
      </c>
      <c r="C35" s="24" t="s">
        <v>48</v>
      </c>
      <c r="D35" s="25">
        <v>10</v>
      </c>
      <c r="E35" s="24" t="s">
        <v>835</v>
      </c>
      <c r="F35" s="26">
        <v>368000</v>
      </c>
      <c r="G35" s="23">
        <f t="shared" si="0"/>
        <v>36800</v>
      </c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9.5" hidden="1" customHeight="1" x14ac:dyDescent="0.25">
      <c r="A36" s="20"/>
      <c r="B36" s="24">
        <v>101044</v>
      </c>
      <c r="C36" s="24" t="s">
        <v>49</v>
      </c>
      <c r="D36" s="25">
        <v>41</v>
      </c>
      <c r="E36" s="24" t="s">
        <v>838</v>
      </c>
      <c r="F36" s="26">
        <v>1508800</v>
      </c>
      <c r="G36" s="23">
        <f t="shared" si="0"/>
        <v>36800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9.5" hidden="1" customHeight="1" x14ac:dyDescent="0.25">
      <c r="A37" s="20"/>
      <c r="B37" s="24">
        <v>102282</v>
      </c>
      <c r="C37" s="24" t="s">
        <v>50</v>
      </c>
      <c r="D37" s="25">
        <v>21</v>
      </c>
      <c r="E37" s="24" t="s">
        <v>835</v>
      </c>
      <c r="F37" s="26">
        <v>772800</v>
      </c>
      <c r="G37" s="23">
        <f t="shared" si="0"/>
        <v>36800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9.5" hidden="1" customHeight="1" x14ac:dyDescent="0.25">
      <c r="A38" s="20"/>
      <c r="B38" s="24">
        <v>102283</v>
      </c>
      <c r="C38" s="24" t="s">
        <v>51</v>
      </c>
      <c r="D38" s="25">
        <v>15</v>
      </c>
      <c r="E38" s="24" t="s">
        <v>835</v>
      </c>
      <c r="F38" s="26">
        <v>552000</v>
      </c>
      <c r="G38" s="23">
        <f t="shared" si="0"/>
        <v>36800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9.5" hidden="1" customHeight="1" x14ac:dyDescent="0.25">
      <c r="A39" s="20"/>
      <c r="B39" s="24">
        <v>101047</v>
      </c>
      <c r="C39" s="24" t="s">
        <v>52</v>
      </c>
      <c r="D39" s="25">
        <v>2</v>
      </c>
      <c r="E39" s="24" t="s">
        <v>835</v>
      </c>
      <c r="F39" s="26">
        <v>73600</v>
      </c>
      <c r="G39" s="23">
        <f t="shared" si="0"/>
        <v>36800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9.5" hidden="1" customHeight="1" x14ac:dyDescent="0.25">
      <c r="A40" s="20"/>
      <c r="B40" s="24">
        <v>101048</v>
      </c>
      <c r="C40" s="24" t="s">
        <v>53</v>
      </c>
      <c r="D40" s="25">
        <v>22</v>
      </c>
      <c r="E40" s="24" t="s">
        <v>835</v>
      </c>
      <c r="F40" s="26">
        <v>809600</v>
      </c>
      <c r="G40" s="23">
        <f t="shared" si="0"/>
        <v>36800</v>
      </c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9.5" hidden="1" customHeight="1" x14ac:dyDescent="0.25">
      <c r="A41" s="20"/>
      <c r="B41" s="24">
        <v>102286</v>
      </c>
      <c r="C41" s="24" t="s">
        <v>54</v>
      </c>
      <c r="D41" s="25">
        <v>6</v>
      </c>
      <c r="E41" s="24" t="s">
        <v>835</v>
      </c>
      <c r="F41" s="26">
        <v>220800</v>
      </c>
      <c r="G41" s="23">
        <f t="shared" si="0"/>
        <v>36800</v>
      </c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9.5" hidden="1" customHeight="1" x14ac:dyDescent="0.25">
      <c r="A42" s="20"/>
      <c r="B42" s="24">
        <v>101050</v>
      </c>
      <c r="C42" s="24" t="s">
        <v>55</v>
      </c>
      <c r="D42" s="25">
        <v>7</v>
      </c>
      <c r="E42" s="24" t="s">
        <v>838</v>
      </c>
      <c r="F42" s="26">
        <v>257600</v>
      </c>
      <c r="G42" s="23">
        <f t="shared" si="0"/>
        <v>36800</v>
      </c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9.5" hidden="1" customHeight="1" x14ac:dyDescent="0.25">
      <c r="A43" s="20"/>
      <c r="B43" s="24">
        <v>102288</v>
      </c>
      <c r="C43" s="24" t="s">
        <v>56</v>
      </c>
      <c r="D43" s="25">
        <v>37</v>
      </c>
      <c r="E43" s="24" t="s">
        <v>835</v>
      </c>
      <c r="F43" s="26">
        <v>1361600</v>
      </c>
      <c r="G43" s="23">
        <f t="shared" si="0"/>
        <v>36800</v>
      </c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9.5" hidden="1" customHeight="1" x14ac:dyDescent="0.25">
      <c r="A44" s="20"/>
      <c r="B44" s="24">
        <v>101051</v>
      </c>
      <c r="C44" s="24" t="s">
        <v>57</v>
      </c>
      <c r="D44" s="25">
        <v>5</v>
      </c>
      <c r="E44" s="24" t="s">
        <v>835</v>
      </c>
      <c r="F44" s="26">
        <v>180058.03179000001</v>
      </c>
      <c r="G44" s="23">
        <f t="shared" si="0"/>
        <v>36011.606358000005</v>
      </c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9.5" hidden="1" customHeight="1" x14ac:dyDescent="0.25">
      <c r="A45" s="20"/>
      <c r="B45" s="24">
        <v>101053</v>
      </c>
      <c r="C45" s="24" t="s">
        <v>58</v>
      </c>
      <c r="D45" s="25">
        <v>19</v>
      </c>
      <c r="E45" s="24" t="s">
        <v>835</v>
      </c>
      <c r="F45" s="26">
        <v>699200</v>
      </c>
      <c r="G45" s="23">
        <f t="shared" si="0"/>
        <v>36800</v>
      </c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9.5" hidden="1" customHeight="1" x14ac:dyDescent="0.25">
      <c r="A46" s="20"/>
      <c r="B46" s="24">
        <v>102291</v>
      </c>
      <c r="C46" s="24" t="s">
        <v>59</v>
      </c>
      <c r="D46" s="25">
        <v>13</v>
      </c>
      <c r="E46" s="24" t="s">
        <v>835</v>
      </c>
      <c r="F46" s="26">
        <v>478400</v>
      </c>
      <c r="G46" s="23">
        <f t="shared" si="0"/>
        <v>36800</v>
      </c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9.5" hidden="1" customHeight="1" x14ac:dyDescent="0.25">
      <c r="A47" s="20"/>
      <c r="B47" s="24">
        <v>101056</v>
      </c>
      <c r="C47" s="24" t="s">
        <v>60</v>
      </c>
      <c r="D47" s="25">
        <v>2</v>
      </c>
      <c r="E47" s="24" t="s">
        <v>838</v>
      </c>
      <c r="F47" s="26">
        <v>73600</v>
      </c>
      <c r="G47" s="23">
        <f t="shared" si="0"/>
        <v>36800</v>
      </c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9.5" hidden="1" customHeight="1" x14ac:dyDescent="0.25">
      <c r="A48" s="20"/>
      <c r="B48" s="24">
        <v>102294</v>
      </c>
      <c r="C48" s="24" t="s">
        <v>61</v>
      </c>
      <c r="D48" s="25">
        <v>5</v>
      </c>
      <c r="E48" s="24" t="s">
        <v>835</v>
      </c>
      <c r="F48" s="26">
        <v>184000</v>
      </c>
      <c r="G48" s="23">
        <f t="shared" si="0"/>
        <v>36800</v>
      </c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9.5" hidden="1" customHeight="1" x14ac:dyDescent="0.25">
      <c r="A49" s="20"/>
      <c r="B49" s="24">
        <v>101057</v>
      </c>
      <c r="C49" s="24" t="s">
        <v>62</v>
      </c>
      <c r="D49" s="25">
        <v>4</v>
      </c>
      <c r="E49" s="24" t="s">
        <v>835</v>
      </c>
      <c r="F49" s="26">
        <v>147198.26468399999</v>
      </c>
      <c r="G49" s="23">
        <f t="shared" si="0"/>
        <v>36799.566170999999</v>
      </c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9.5" hidden="1" customHeight="1" x14ac:dyDescent="0.25">
      <c r="A50" s="20"/>
      <c r="B50" s="24">
        <v>101058</v>
      </c>
      <c r="C50" s="24" t="s">
        <v>63</v>
      </c>
      <c r="D50" s="25">
        <v>36</v>
      </c>
      <c r="E50" s="24" t="s">
        <v>835</v>
      </c>
      <c r="F50" s="26">
        <v>1321695.6196679999</v>
      </c>
      <c r="G50" s="23">
        <f t="shared" si="0"/>
        <v>36713.767212999999</v>
      </c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9.5" hidden="1" customHeight="1" x14ac:dyDescent="0.25">
      <c r="A51" s="20"/>
      <c r="B51" s="24">
        <v>102296</v>
      </c>
      <c r="C51" s="24" t="s">
        <v>64</v>
      </c>
      <c r="D51" s="25">
        <v>11</v>
      </c>
      <c r="E51" s="24" t="s">
        <v>838</v>
      </c>
      <c r="F51" s="26">
        <v>404800</v>
      </c>
      <c r="G51" s="23">
        <f t="shared" si="0"/>
        <v>36800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9.5" hidden="1" customHeight="1" x14ac:dyDescent="0.25">
      <c r="A52" s="20"/>
      <c r="B52" s="24">
        <v>101059</v>
      </c>
      <c r="C52" s="24" t="s">
        <v>65</v>
      </c>
      <c r="D52" s="25">
        <v>12</v>
      </c>
      <c r="E52" s="24" t="s">
        <v>838</v>
      </c>
      <c r="F52" s="26">
        <v>441600</v>
      </c>
      <c r="G52" s="23">
        <f t="shared" si="0"/>
        <v>36800</v>
      </c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9.5" hidden="1" customHeight="1" x14ac:dyDescent="0.25">
      <c r="A53" s="20"/>
      <c r="B53" s="24">
        <v>101060</v>
      </c>
      <c r="C53" s="24" t="s">
        <v>66</v>
      </c>
      <c r="D53" s="25">
        <v>16</v>
      </c>
      <c r="E53" s="24" t="s">
        <v>838</v>
      </c>
      <c r="F53" s="26">
        <v>588800</v>
      </c>
      <c r="G53" s="23">
        <f t="shared" si="0"/>
        <v>36800</v>
      </c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9.5" hidden="1" customHeight="1" x14ac:dyDescent="0.25">
      <c r="A54" s="20"/>
      <c r="B54" s="24">
        <v>101061</v>
      </c>
      <c r="C54" s="24" t="s">
        <v>67</v>
      </c>
      <c r="D54" s="25">
        <v>9</v>
      </c>
      <c r="E54" s="24" t="s">
        <v>838</v>
      </c>
      <c r="F54" s="26">
        <v>248400</v>
      </c>
      <c r="G54" s="23">
        <f t="shared" si="0"/>
        <v>27600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9.5" hidden="1" customHeight="1" x14ac:dyDescent="0.25">
      <c r="A55" s="20"/>
      <c r="B55" s="24">
        <v>102299</v>
      </c>
      <c r="C55" s="24" t="s">
        <v>68</v>
      </c>
      <c r="D55" s="25">
        <v>10</v>
      </c>
      <c r="E55" s="24" t="s">
        <v>835</v>
      </c>
      <c r="F55" s="26">
        <v>276000</v>
      </c>
      <c r="G55" s="23">
        <f t="shared" si="0"/>
        <v>27600</v>
      </c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9.5" hidden="1" customHeight="1" x14ac:dyDescent="0.25">
      <c r="A56" s="20"/>
      <c r="B56" s="24">
        <v>101062</v>
      </c>
      <c r="C56" s="24" t="s">
        <v>69</v>
      </c>
      <c r="D56" s="25">
        <v>5</v>
      </c>
      <c r="E56" s="24" t="s">
        <v>838</v>
      </c>
      <c r="F56" s="26">
        <v>184000</v>
      </c>
      <c r="G56" s="23">
        <f t="shared" si="0"/>
        <v>36800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9.5" hidden="1" customHeight="1" x14ac:dyDescent="0.25">
      <c r="A57" s="20"/>
      <c r="B57" s="24">
        <v>102300</v>
      </c>
      <c r="C57" s="24" t="s">
        <v>70</v>
      </c>
      <c r="D57" s="25">
        <v>8</v>
      </c>
      <c r="E57" s="24" t="s">
        <v>838</v>
      </c>
      <c r="F57" s="26">
        <v>294400</v>
      </c>
      <c r="G57" s="23">
        <f t="shared" si="0"/>
        <v>36800</v>
      </c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9.5" hidden="1" customHeight="1" x14ac:dyDescent="0.25">
      <c r="A58" s="20"/>
      <c r="B58" s="24">
        <v>101063</v>
      </c>
      <c r="C58" s="24" t="s">
        <v>71</v>
      </c>
      <c r="D58" s="25">
        <v>12</v>
      </c>
      <c r="E58" s="24" t="s">
        <v>835</v>
      </c>
      <c r="F58" s="26">
        <v>441600</v>
      </c>
      <c r="G58" s="23">
        <f t="shared" si="0"/>
        <v>36800</v>
      </c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9.5" hidden="1" customHeight="1" x14ac:dyDescent="0.25">
      <c r="A59" s="20"/>
      <c r="B59" s="24">
        <v>102302</v>
      </c>
      <c r="C59" s="24" t="s">
        <v>72</v>
      </c>
      <c r="D59" s="25">
        <v>10</v>
      </c>
      <c r="E59" s="24" t="s">
        <v>835</v>
      </c>
      <c r="F59" s="26">
        <v>368000</v>
      </c>
      <c r="G59" s="23">
        <f t="shared" si="0"/>
        <v>36800</v>
      </c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9.5" hidden="1" customHeight="1" x14ac:dyDescent="0.25">
      <c r="A60" s="20"/>
      <c r="B60" s="24">
        <v>102303</v>
      </c>
      <c r="C60" s="24" t="s">
        <v>73</v>
      </c>
      <c r="D60" s="25">
        <v>2</v>
      </c>
      <c r="E60" s="24" t="s">
        <v>835</v>
      </c>
      <c r="F60" s="26">
        <v>73600</v>
      </c>
      <c r="G60" s="23">
        <f t="shared" si="0"/>
        <v>36800</v>
      </c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9.5" hidden="1" customHeight="1" x14ac:dyDescent="0.25">
      <c r="A61" s="20"/>
      <c r="B61" s="24">
        <v>102304</v>
      </c>
      <c r="C61" s="24" t="s">
        <v>74</v>
      </c>
      <c r="D61" s="25">
        <v>7</v>
      </c>
      <c r="E61" s="24" t="s">
        <v>835</v>
      </c>
      <c r="F61" s="26">
        <v>257600</v>
      </c>
      <c r="G61" s="23">
        <f t="shared" si="0"/>
        <v>36800</v>
      </c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9.5" hidden="1" customHeight="1" x14ac:dyDescent="0.25">
      <c r="A62" s="20"/>
      <c r="B62" s="24">
        <v>101067</v>
      </c>
      <c r="C62" s="24" t="s">
        <v>75</v>
      </c>
      <c r="D62" s="25">
        <v>10</v>
      </c>
      <c r="E62" s="24" t="s">
        <v>835</v>
      </c>
      <c r="F62" s="26">
        <v>368000</v>
      </c>
      <c r="G62" s="23">
        <f t="shared" si="0"/>
        <v>36800</v>
      </c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9.5" hidden="1" customHeight="1" x14ac:dyDescent="0.25">
      <c r="A63" s="20"/>
      <c r="B63" s="24">
        <v>102305</v>
      </c>
      <c r="C63" s="24" t="s">
        <v>76</v>
      </c>
      <c r="D63" s="25">
        <v>3</v>
      </c>
      <c r="E63" s="24" t="s">
        <v>835</v>
      </c>
      <c r="F63" s="26">
        <v>110400</v>
      </c>
      <c r="G63" s="23">
        <f t="shared" si="0"/>
        <v>36800</v>
      </c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9.5" hidden="1" customHeight="1" x14ac:dyDescent="0.25">
      <c r="A64" s="20"/>
      <c r="B64" s="24">
        <v>101068</v>
      </c>
      <c r="C64" s="24" t="s">
        <v>77</v>
      </c>
      <c r="D64" s="25">
        <v>45</v>
      </c>
      <c r="E64" s="24" t="s">
        <v>835</v>
      </c>
      <c r="F64" s="26">
        <v>1656000</v>
      </c>
      <c r="G64" s="23">
        <f t="shared" si="0"/>
        <v>36800</v>
      </c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9.5" hidden="1" customHeight="1" x14ac:dyDescent="0.25">
      <c r="A65" s="20"/>
      <c r="B65" s="24">
        <v>101069</v>
      </c>
      <c r="C65" s="24" t="s">
        <v>78</v>
      </c>
      <c r="D65" s="25">
        <v>1</v>
      </c>
      <c r="E65" s="24" t="s">
        <v>838</v>
      </c>
      <c r="F65" s="26">
        <v>36800</v>
      </c>
      <c r="G65" s="23">
        <f t="shared" si="0"/>
        <v>36800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9.5" hidden="1" customHeight="1" x14ac:dyDescent="0.25">
      <c r="A66" s="20"/>
      <c r="B66" s="24">
        <v>102307</v>
      </c>
      <c r="C66" s="24" t="s">
        <v>79</v>
      </c>
      <c r="D66" s="25">
        <v>6</v>
      </c>
      <c r="E66" s="24" t="s">
        <v>835</v>
      </c>
      <c r="F66" s="26">
        <v>220800</v>
      </c>
      <c r="G66" s="23">
        <f t="shared" si="0"/>
        <v>36800</v>
      </c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9.5" hidden="1" customHeight="1" x14ac:dyDescent="0.25">
      <c r="A67" s="20"/>
      <c r="B67" s="24">
        <v>101070</v>
      </c>
      <c r="C67" s="24" t="s">
        <v>80</v>
      </c>
      <c r="D67" s="25">
        <v>50</v>
      </c>
      <c r="E67" s="24" t="s">
        <v>838</v>
      </c>
      <c r="F67" s="26">
        <v>1840000</v>
      </c>
      <c r="G67" s="23">
        <f t="shared" si="0"/>
        <v>36800</v>
      </c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9.5" hidden="1" customHeight="1" x14ac:dyDescent="0.25">
      <c r="A68" s="20"/>
      <c r="B68" s="24">
        <v>101071</v>
      </c>
      <c r="C68" s="24" t="s">
        <v>81</v>
      </c>
      <c r="D68" s="25">
        <v>5</v>
      </c>
      <c r="E68" s="24" t="s">
        <v>835</v>
      </c>
      <c r="F68" s="26">
        <v>183718.33095</v>
      </c>
      <c r="G68" s="23">
        <f t="shared" si="0"/>
        <v>36743.666190000004</v>
      </c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9.5" hidden="1" customHeight="1" x14ac:dyDescent="0.25">
      <c r="A69" s="20"/>
      <c r="B69" s="24">
        <v>101072</v>
      </c>
      <c r="C69" s="24" t="s">
        <v>82</v>
      </c>
      <c r="D69" s="25">
        <v>139</v>
      </c>
      <c r="E69" s="24" t="s">
        <v>838</v>
      </c>
      <c r="F69" s="26">
        <v>5115200</v>
      </c>
      <c r="G69" s="23">
        <f t="shared" si="0"/>
        <v>36800</v>
      </c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9.5" hidden="1" customHeight="1" x14ac:dyDescent="0.25">
      <c r="A70" s="20"/>
      <c r="B70" s="24">
        <v>102310</v>
      </c>
      <c r="C70" s="24" t="s">
        <v>83</v>
      </c>
      <c r="D70" s="25">
        <v>10</v>
      </c>
      <c r="E70" s="24" t="s">
        <v>835</v>
      </c>
      <c r="F70" s="26">
        <v>368000</v>
      </c>
      <c r="G70" s="23">
        <f t="shared" si="0"/>
        <v>36800</v>
      </c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9.5" hidden="1" customHeight="1" x14ac:dyDescent="0.25">
      <c r="A71" s="20"/>
      <c r="B71" s="24">
        <v>101073</v>
      </c>
      <c r="C71" s="24" t="s">
        <v>84</v>
      </c>
      <c r="D71" s="25">
        <v>4</v>
      </c>
      <c r="E71" s="24" t="s">
        <v>838</v>
      </c>
      <c r="F71" s="26">
        <v>110400</v>
      </c>
      <c r="G71" s="23">
        <f t="shared" si="0"/>
        <v>27600</v>
      </c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9.5" hidden="1" customHeight="1" x14ac:dyDescent="0.25">
      <c r="A72" s="20"/>
      <c r="B72" s="24">
        <v>101074</v>
      </c>
      <c r="C72" s="24" t="s">
        <v>85</v>
      </c>
      <c r="D72" s="25">
        <v>34</v>
      </c>
      <c r="E72" s="24" t="s">
        <v>835</v>
      </c>
      <c r="F72" s="26">
        <v>1248608.6504579999</v>
      </c>
      <c r="G72" s="23">
        <f t="shared" si="0"/>
        <v>36723.783836999995</v>
      </c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9.5" hidden="1" customHeight="1" x14ac:dyDescent="0.25">
      <c r="A73" s="20"/>
      <c r="B73" s="24">
        <v>101075</v>
      </c>
      <c r="C73" s="24" t="s">
        <v>86</v>
      </c>
      <c r="D73" s="25">
        <v>183</v>
      </c>
      <c r="E73" s="24" t="s">
        <v>838</v>
      </c>
      <c r="F73" s="26">
        <v>6734400</v>
      </c>
      <c r="G73" s="23">
        <f t="shared" si="0"/>
        <v>36800</v>
      </c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9.5" hidden="1" customHeight="1" x14ac:dyDescent="0.25">
      <c r="A74" s="20"/>
      <c r="B74" s="24">
        <v>102313</v>
      </c>
      <c r="C74" s="24" t="s">
        <v>87</v>
      </c>
      <c r="D74" s="25">
        <v>5</v>
      </c>
      <c r="E74" s="24" t="s">
        <v>835</v>
      </c>
      <c r="F74" s="26">
        <v>184000</v>
      </c>
      <c r="G74" s="23">
        <f t="shared" si="0"/>
        <v>36800</v>
      </c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9.5" hidden="1" customHeight="1" x14ac:dyDescent="0.25">
      <c r="A75" s="20"/>
      <c r="B75" s="24">
        <v>101076</v>
      </c>
      <c r="C75" s="24" t="s">
        <v>88</v>
      </c>
      <c r="D75" s="25">
        <v>23</v>
      </c>
      <c r="E75" s="24" t="s">
        <v>835</v>
      </c>
      <c r="F75" s="26">
        <v>846400</v>
      </c>
      <c r="G75" s="23">
        <f t="shared" si="0"/>
        <v>36800</v>
      </c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9.5" hidden="1" customHeight="1" x14ac:dyDescent="0.25">
      <c r="A76" s="20"/>
      <c r="B76" s="24">
        <v>102315</v>
      </c>
      <c r="C76" s="24" t="s">
        <v>89</v>
      </c>
      <c r="D76" s="25">
        <v>3</v>
      </c>
      <c r="E76" s="24" t="s">
        <v>835</v>
      </c>
      <c r="F76" s="26">
        <v>110400</v>
      </c>
      <c r="G76" s="23">
        <f t="shared" si="0"/>
        <v>36800</v>
      </c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9.5" hidden="1" customHeight="1" x14ac:dyDescent="0.25">
      <c r="A77" s="20"/>
      <c r="B77" s="24">
        <v>102316</v>
      </c>
      <c r="C77" s="24" t="s">
        <v>90</v>
      </c>
      <c r="D77" s="25">
        <v>10</v>
      </c>
      <c r="E77" s="24" t="s">
        <v>835</v>
      </c>
      <c r="F77" s="26">
        <v>368000</v>
      </c>
      <c r="G77" s="23">
        <f t="shared" si="0"/>
        <v>36800</v>
      </c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9.5" hidden="1" customHeight="1" x14ac:dyDescent="0.25">
      <c r="A78" s="20"/>
      <c r="B78" s="24">
        <v>102317</v>
      </c>
      <c r="C78" s="24" t="s">
        <v>91</v>
      </c>
      <c r="D78" s="25">
        <v>4</v>
      </c>
      <c r="E78" s="24" t="s">
        <v>835</v>
      </c>
      <c r="F78" s="26">
        <v>147200</v>
      </c>
      <c r="G78" s="23">
        <f t="shared" si="0"/>
        <v>36800</v>
      </c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9.5" hidden="1" customHeight="1" x14ac:dyDescent="0.25">
      <c r="A79" s="20"/>
      <c r="B79" s="24">
        <v>101080</v>
      </c>
      <c r="C79" s="24" t="s">
        <v>92</v>
      </c>
      <c r="D79" s="25">
        <v>10</v>
      </c>
      <c r="E79" s="24" t="s">
        <v>835</v>
      </c>
      <c r="F79" s="26">
        <v>363093.33334000001</v>
      </c>
      <c r="G79" s="23">
        <f t="shared" si="0"/>
        <v>36309.333334000003</v>
      </c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9.5" hidden="1" customHeight="1" x14ac:dyDescent="0.25">
      <c r="A80" s="20"/>
      <c r="B80" s="24">
        <v>101081</v>
      </c>
      <c r="C80" s="24" t="s">
        <v>93</v>
      </c>
      <c r="D80" s="25">
        <v>3</v>
      </c>
      <c r="E80" s="24" t="s">
        <v>835</v>
      </c>
      <c r="F80" s="26">
        <v>110400</v>
      </c>
      <c r="G80" s="23">
        <f t="shared" si="0"/>
        <v>36800</v>
      </c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9.5" hidden="1" customHeight="1" x14ac:dyDescent="0.25">
      <c r="A81" s="20"/>
      <c r="B81" s="24">
        <v>102319</v>
      </c>
      <c r="C81" s="24" t="s">
        <v>94</v>
      </c>
      <c r="D81" s="25">
        <v>3</v>
      </c>
      <c r="E81" s="24" t="s">
        <v>835</v>
      </c>
      <c r="F81" s="26">
        <v>110400</v>
      </c>
      <c r="G81" s="23">
        <f t="shared" si="0"/>
        <v>36800</v>
      </c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9.5" hidden="1" customHeight="1" x14ac:dyDescent="0.25">
      <c r="A82" s="20"/>
      <c r="B82" s="24">
        <v>101082</v>
      </c>
      <c r="C82" s="24" t="s">
        <v>95</v>
      </c>
      <c r="D82" s="25">
        <v>7</v>
      </c>
      <c r="E82" s="24" t="s">
        <v>838</v>
      </c>
      <c r="F82" s="26">
        <v>257600</v>
      </c>
      <c r="G82" s="23">
        <f t="shared" si="0"/>
        <v>36800</v>
      </c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9.5" hidden="1" customHeight="1" x14ac:dyDescent="0.25">
      <c r="A83" s="20"/>
      <c r="B83" s="24">
        <v>102320</v>
      </c>
      <c r="C83" s="24" t="s">
        <v>96</v>
      </c>
      <c r="D83" s="25">
        <v>3</v>
      </c>
      <c r="E83" s="24" t="s">
        <v>835</v>
      </c>
      <c r="F83" s="26">
        <v>110400</v>
      </c>
      <c r="G83" s="23">
        <f t="shared" si="0"/>
        <v>36800</v>
      </c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9.5" hidden="1" customHeight="1" x14ac:dyDescent="0.25">
      <c r="A84" s="20"/>
      <c r="B84" s="24">
        <v>101083</v>
      </c>
      <c r="C84" s="24" t="s">
        <v>97</v>
      </c>
      <c r="D84" s="25">
        <v>17</v>
      </c>
      <c r="E84" s="24" t="s">
        <v>838</v>
      </c>
      <c r="F84" s="26">
        <v>469200</v>
      </c>
      <c r="G84" s="23">
        <f t="shared" si="0"/>
        <v>27600</v>
      </c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9.5" hidden="1" customHeight="1" x14ac:dyDescent="0.25">
      <c r="A85" s="20"/>
      <c r="B85" s="24">
        <v>102321</v>
      </c>
      <c r="C85" s="24" t="s">
        <v>98</v>
      </c>
      <c r="D85" s="25">
        <v>8</v>
      </c>
      <c r="E85" s="24" t="s">
        <v>835</v>
      </c>
      <c r="F85" s="26">
        <v>220800</v>
      </c>
      <c r="G85" s="23">
        <f t="shared" si="0"/>
        <v>27600</v>
      </c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9.5" hidden="1" customHeight="1" x14ac:dyDescent="0.25">
      <c r="A86" s="20"/>
      <c r="B86" s="24">
        <v>101084</v>
      </c>
      <c r="C86" s="24" t="s">
        <v>99</v>
      </c>
      <c r="D86" s="25">
        <v>1</v>
      </c>
      <c r="E86" s="24" t="s">
        <v>835</v>
      </c>
      <c r="F86" s="26">
        <v>36748.710195</v>
      </c>
      <c r="G86" s="23">
        <f t="shared" si="0"/>
        <v>36748.710195</v>
      </c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9.5" hidden="1" customHeight="1" x14ac:dyDescent="0.25">
      <c r="A87" s="20"/>
      <c r="B87" s="24">
        <v>101085</v>
      </c>
      <c r="C87" s="24" t="s">
        <v>100</v>
      </c>
      <c r="D87" s="25">
        <v>42</v>
      </c>
      <c r="E87" s="24" t="s">
        <v>838</v>
      </c>
      <c r="F87" s="26">
        <v>1159200</v>
      </c>
      <c r="G87" s="23">
        <f t="shared" si="0"/>
        <v>27600</v>
      </c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9.5" hidden="1" customHeight="1" x14ac:dyDescent="0.25">
      <c r="A88" s="20"/>
      <c r="B88" s="24">
        <v>102323</v>
      </c>
      <c r="C88" s="24" t="s">
        <v>101</v>
      </c>
      <c r="D88" s="25">
        <v>9</v>
      </c>
      <c r="E88" s="24" t="s">
        <v>835</v>
      </c>
      <c r="F88" s="26">
        <v>248400</v>
      </c>
      <c r="G88" s="23">
        <f t="shared" si="0"/>
        <v>27600</v>
      </c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9.5" hidden="1" customHeight="1" x14ac:dyDescent="0.25">
      <c r="A89" s="20"/>
      <c r="B89" s="24">
        <v>101086</v>
      </c>
      <c r="C89" s="24" t="s">
        <v>102</v>
      </c>
      <c r="D89" s="25">
        <v>7</v>
      </c>
      <c r="E89" s="24" t="s">
        <v>835</v>
      </c>
      <c r="F89" s="26">
        <v>257600</v>
      </c>
      <c r="G89" s="23">
        <f t="shared" si="0"/>
        <v>36800</v>
      </c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9.5" hidden="1" customHeight="1" x14ac:dyDescent="0.25">
      <c r="A90" s="20"/>
      <c r="B90" s="24">
        <v>101088</v>
      </c>
      <c r="C90" s="24" t="s">
        <v>103</v>
      </c>
      <c r="D90" s="25">
        <v>9</v>
      </c>
      <c r="E90" s="24" t="s">
        <v>838</v>
      </c>
      <c r="F90" s="26">
        <v>331200</v>
      </c>
      <c r="G90" s="23">
        <f t="shared" si="0"/>
        <v>36800</v>
      </c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9.5" hidden="1" customHeight="1" x14ac:dyDescent="0.25">
      <c r="A91" s="20"/>
      <c r="B91" s="24">
        <v>102326</v>
      </c>
      <c r="C91" s="24" t="s">
        <v>104</v>
      </c>
      <c r="D91" s="25">
        <v>5</v>
      </c>
      <c r="E91" s="24" t="s">
        <v>835</v>
      </c>
      <c r="F91" s="26">
        <v>184000</v>
      </c>
      <c r="G91" s="23">
        <f t="shared" si="0"/>
        <v>36800</v>
      </c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9.5" hidden="1" customHeight="1" x14ac:dyDescent="0.25">
      <c r="A92" s="20"/>
      <c r="B92" s="24">
        <v>101089</v>
      </c>
      <c r="C92" s="24" t="s">
        <v>105</v>
      </c>
      <c r="D92" s="25">
        <v>16</v>
      </c>
      <c r="E92" s="24" t="s">
        <v>838</v>
      </c>
      <c r="F92" s="26">
        <v>441600</v>
      </c>
      <c r="G92" s="23">
        <f t="shared" si="0"/>
        <v>27600</v>
      </c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9.5" hidden="1" customHeight="1" x14ac:dyDescent="0.25">
      <c r="A93" s="20"/>
      <c r="B93" s="24">
        <v>101090</v>
      </c>
      <c r="C93" s="24" t="s">
        <v>106</v>
      </c>
      <c r="D93" s="25">
        <v>1</v>
      </c>
      <c r="E93" s="24" t="s">
        <v>838</v>
      </c>
      <c r="F93" s="26">
        <v>36800</v>
      </c>
      <c r="G93" s="23">
        <f t="shared" si="0"/>
        <v>36800</v>
      </c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9.5" hidden="1" customHeight="1" x14ac:dyDescent="0.25">
      <c r="A94" s="20"/>
      <c r="B94" s="24">
        <v>102328</v>
      </c>
      <c r="C94" s="24" t="s">
        <v>107</v>
      </c>
      <c r="D94" s="25">
        <v>2</v>
      </c>
      <c r="E94" s="24" t="s">
        <v>835</v>
      </c>
      <c r="F94" s="26">
        <v>73600</v>
      </c>
      <c r="G94" s="23">
        <f t="shared" si="0"/>
        <v>36800</v>
      </c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9.5" hidden="1" customHeight="1" x14ac:dyDescent="0.25">
      <c r="A95" s="20"/>
      <c r="B95" s="24">
        <v>101091</v>
      </c>
      <c r="C95" s="24" t="s">
        <v>108</v>
      </c>
      <c r="D95" s="25">
        <v>16</v>
      </c>
      <c r="E95" s="24" t="s">
        <v>838</v>
      </c>
      <c r="F95" s="26">
        <v>441600</v>
      </c>
      <c r="G95" s="23">
        <f t="shared" si="0"/>
        <v>27600</v>
      </c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9.5" hidden="1" customHeight="1" x14ac:dyDescent="0.25">
      <c r="A96" s="20"/>
      <c r="B96" s="24">
        <v>102329</v>
      </c>
      <c r="C96" s="24" t="s">
        <v>109</v>
      </c>
      <c r="D96" s="25">
        <v>11</v>
      </c>
      <c r="E96" s="24" t="s">
        <v>835</v>
      </c>
      <c r="F96" s="26">
        <v>303600</v>
      </c>
      <c r="G96" s="23">
        <f t="shared" si="0"/>
        <v>27600</v>
      </c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9.5" hidden="1" customHeight="1" x14ac:dyDescent="0.25">
      <c r="A97" s="20"/>
      <c r="B97" s="24">
        <v>101092</v>
      </c>
      <c r="C97" s="24" t="s">
        <v>110</v>
      </c>
      <c r="D97" s="25">
        <v>15</v>
      </c>
      <c r="E97" s="24" t="s">
        <v>838</v>
      </c>
      <c r="F97" s="26">
        <v>552000</v>
      </c>
      <c r="G97" s="23">
        <f t="shared" si="0"/>
        <v>36800</v>
      </c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9.5" hidden="1" customHeight="1" x14ac:dyDescent="0.25">
      <c r="A98" s="20"/>
      <c r="B98" s="24">
        <v>101093</v>
      </c>
      <c r="C98" s="24" t="s">
        <v>111</v>
      </c>
      <c r="D98" s="25">
        <v>2</v>
      </c>
      <c r="E98" s="24" t="s">
        <v>838</v>
      </c>
      <c r="F98" s="26">
        <v>55200</v>
      </c>
      <c r="G98" s="23">
        <f t="shared" si="0"/>
        <v>27600</v>
      </c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9.5" hidden="1" customHeight="1" x14ac:dyDescent="0.25">
      <c r="A99" s="20"/>
      <c r="B99" s="24">
        <v>101095</v>
      </c>
      <c r="C99" s="24" t="s">
        <v>112</v>
      </c>
      <c r="D99" s="25">
        <v>82</v>
      </c>
      <c r="E99" s="24" t="s">
        <v>835</v>
      </c>
      <c r="F99" s="26">
        <v>3015930.7230480001</v>
      </c>
      <c r="G99" s="23">
        <f t="shared" si="0"/>
        <v>36779.642963999999</v>
      </c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9.5" hidden="1" customHeight="1" x14ac:dyDescent="0.25">
      <c r="A100" s="20"/>
      <c r="B100" s="24">
        <v>102333</v>
      </c>
      <c r="C100" s="24" t="s">
        <v>113</v>
      </c>
      <c r="D100" s="25">
        <v>5</v>
      </c>
      <c r="E100" s="24" t="s">
        <v>835</v>
      </c>
      <c r="F100" s="26">
        <v>184000</v>
      </c>
      <c r="G100" s="23">
        <f t="shared" si="0"/>
        <v>36800</v>
      </c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9.5" hidden="1" customHeight="1" x14ac:dyDescent="0.25">
      <c r="A101" s="20"/>
      <c r="B101" s="24">
        <v>102334</v>
      </c>
      <c r="C101" s="24" t="s">
        <v>114</v>
      </c>
      <c r="D101" s="25">
        <v>13</v>
      </c>
      <c r="E101" s="24" t="s">
        <v>835</v>
      </c>
      <c r="F101" s="26">
        <v>358800</v>
      </c>
      <c r="G101" s="23">
        <f t="shared" si="0"/>
        <v>27600</v>
      </c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9.5" hidden="1" customHeight="1" x14ac:dyDescent="0.25">
      <c r="A102" s="20"/>
      <c r="B102" s="24">
        <v>101099</v>
      </c>
      <c r="C102" s="24" t="s">
        <v>115</v>
      </c>
      <c r="D102" s="25">
        <v>3</v>
      </c>
      <c r="E102" s="24" t="s">
        <v>838</v>
      </c>
      <c r="F102" s="26">
        <v>110400</v>
      </c>
      <c r="G102" s="23">
        <f t="shared" si="0"/>
        <v>36800</v>
      </c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9.5" hidden="1" customHeight="1" x14ac:dyDescent="0.25">
      <c r="A103" s="20"/>
      <c r="B103" s="24">
        <v>102338</v>
      </c>
      <c r="C103" s="24" t="s">
        <v>116</v>
      </c>
      <c r="D103" s="25">
        <v>8</v>
      </c>
      <c r="E103" s="24" t="s">
        <v>835</v>
      </c>
      <c r="F103" s="26">
        <v>220800</v>
      </c>
      <c r="G103" s="23">
        <f t="shared" si="0"/>
        <v>27600</v>
      </c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9.5" hidden="1" customHeight="1" x14ac:dyDescent="0.25">
      <c r="A104" s="20"/>
      <c r="B104" s="24">
        <v>101102</v>
      </c>
      <c r="C104" s="24" t="s">
        <v>117</v>
      </c>
      <c r="D104" s="25">
        <v>16</v>
      </c>
      <c r="E104" s="24" t="s">
        <v>835</v>
      </c>
      <c r="F104" s="26">
        <v>441600</v>
      </c>
      <c r="G104" s="23">
        <f t="shared" si="0"/>
        <v>27600</v>
      </c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9.5" hidden="1" customHeight="1" x14ac:dyDescent="0.25">
      <c r="A105" s="20"/>
      <c r="B105" s="24">
        <v>102341</v>
      </c>
      <c r="C105" s="24" t="s">
        <v>118</v>
      </c>
      <c r="D105" s="25">
        <v>10</v>
      </c>
      <c r="E105" s="24" t="s">
        <v>835</v>
      </c>
      <c r="F105" s="26">
        <v>276000</v>
      </c>
      <c r="G105" s="23">
        <f t="shared" si="0"/>
        <v>27600</v>
      </c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9.5" hidden="1" customHeight="1" x14ac:dyDescent="0.25">
      <c r="A106" s="20"/>
      <c r="B106" s="24">
        <v>101104</v>
      </c>
      <c r="C106" s="24" t="s">
        <v>119</v>
      </c>
      <c r="D106" s="25">
        <v>2</v>
      </c>
      <c r="E106" s="24" t="s">
        <v>838</v>
      </c>
      <c r="F106" s="26">
        <v>55200</v>
      </c>
      <c r="G106" s="23">
        <f t="shared" si="0"/>
        <v>27600</v>
      </c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9.5" hidden="1" customHeight="1" x14ac:dyDescent="0.25">
      <c r="A107" s="20"/>
      <c r="B107" s="24">
        <v>102342</v>
      </c>
      <c r="C107" s="24" t="s">
        <v>120</v>
      </c>
      <c r="D107" s="25">
        <v>9</v>
      </c>
      <c r="E107" s="24" t="s">
        <v>835</v>
      </c>
      <c r="F107" s="26">
        <v>248400</v>
      </c>
      <c r="G107" s="23">
        <f t="shared" si="0"/>
        <v>27600</v>
      </c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9.5" hidden="1" customHeight="1" x14ac:dyDescent="0.25">
      <c r="A108" s="20"/>
      <c r="B108" s="24">
        <v>101105</v>
      </c>
      <c r="C108" s="24" t="s">
        <v>121</v>
      </c>
      <c r="D108" s="25">
        <v>14</v>
      </c>
      <c r="E108" s="24" t="s">
        <v>835</v>
      </c>
      <c r="F108" s="26">
        <v>386400</v>
      </c>
      <c r="G108" s="23">
        <f t="shared" si="0"/>
        <v>27600</v>
      </c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9.5" hidden="1" customHeight="1" x14ac:dyDescent="0.25">
      <c r="A109" s="20"/>
      <c r="B109" s="24">
        <v>101106</v>
      </c>
      <c r="C109" s="24" t="s">
        <v>122</v>
      </c>
      <c r="D109" s="25">
        <v>1</v>
      </c>
      <c r="E109" s="24" t="s">
        <v>838</v>
      </c>
      <c r="F109" s="26">
        <v>27600</v>
      </c>
      <c r="G109" s="23">
        <f t="shared" si="0"/>
        <v>27600</v>
      </c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9.5" hidden="1" customHeight="1" x14ac:dyDescent="0.25">
      <c r="A110" s="20"/>
      <c r="B110" s="24">
        <v>102344</v>
      </c>
      <c r="C110" s="24" t="s">
        <v>123</v>
      </c>
      <c r="D110" s="25">
        <v>1</v>
      </c>
      <c r="E110" s="24" t="s">
        <v>835</v>
      </c>
      <c r="F110" s="26">
        <v>27600</v>
      </c>
      <c r="G110" s="23">
        <f t="shared" si="0"/>
        <v>27600</v>
      </c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9.5" hidden="1" customHeight="1" x14ac:dyDescent="0.25">
      <c r="A111" s="20"/>
      <c r="B111" s="24">
        <v>101107</v>
      </c>
      <c r="C111" s="24" t="s">
        <v>124</v>
      </c>
      <c r="D111" s="25">
        <v>1</v>
      </c>
      <c r="E111" s="24" t="s">
        <v>838</v>
      </c>
      <c r="F111" s="26">
        <v>27600</v>
      </c>
      <c r="G111" s="23">
        <f t="shared" si="0"/>
        <v>27600</v>
      </c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9.5" hidden="1" customHeight="1" x14ac:dyDescent="0.25">
      <c r="A112" s="20"/>
      <c r="B112" s="24">
        <v>102345</v>
      </c>
      <c r="C112" s="24" t="s">
        <v>125</v>
      </c>
      <c r="D112" s="25">
        <v>8</v>
      </c>
      <c r="E112" s="24" t="s">
        <v>835</v>
      </c>
      <c r="F112" s="26">
        <v>220800</v>
      </c>
      <c r="G112" s="23">
        <f t="shared" si="0"/>
        <v>27600</v>
      </c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9.5" hidden="1" customHeight="1" x14ac:dyDescent="0.25">
      <c r="A113" s="20"/>
      <c r="B113" s="24">
        <v>101108</v>
      </c>
      <c r="C113" s="24" t="s">
        <v>126</v>
      </c>
      <c r="D113" s="25">
        <v>224</v>
      </c>
      <c r="E113" s="24" t="s">
        <v>838</v>
      </c>
      <c r="F113" s="26">
        <v>6182400</v>
      </c>
      <c r="G113" s="23">
        <f t="shared" si="0"/>
        <v>27600</v>
      </c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9.5" hidden="1" customHeight="1" x14ac:dyDescent="0.25">
      <c r="A114" s="20"/>
      <c r="B114" s="24">
        <v>101109</v>
      </c>
      <c r="C114" s="24" t="s">
        <v>127</v>
      </c>
      <c r="D114" s="25">
        <v>17</v>
      </c>
      <c r="E114" s="24" t="s">
        <v>838</v>
      </c>
      <c r="F114" s="26">
        <v>469200</v>
      </c>
      <c r="G114" s="23">
        <f t="shared" si="0"/>
        <v>27600</v>
      </c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9.5" hidden="1" customHeight="1" x14ac:dyDescent="0.25">
      <c r="A115" s="20"/>
      <c r="B115" s="24">
        <v>102347</v>
      </c>
      <c r="C115" s="24" t="s">
        <v>128</v>
      </c>
      <c r="D115" s="25">
        <v>1</v>
      </c>
      <c r="E115" s="24" t="s">
        <v>835</v>
      </c>
      <c r="F115" s="26">
        <v>27600</v>
      </c>
      <c r="G115" s="23">
        <f t="shared" si="0"/>
        <v>27600</v>
      </c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9.5" hidden="1" customHeight="1" x14ac:dyDescent="0.25">
      <c r="A116" s="20"/>
      <c r="B116" s="24">
        <v>101110</v>
      </c>
      <c r="C116" s="24" t="s">
        <v>129</v>
      </c>
      <c r="D116" s="25">
        <v>16</v>
      </c>
      <c r="E116" s="24" t="s">
        <v>838</v>
      </c>
      <c r="F116" s="26">
        <v>441600</v>
      </c>
      <c r="G116" s="23">
        <f t="shared" si="0"/>
        <v>27600</v>
      </c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9.5" hidden="1" customHeight="1" x14ac:dyDescent="0.25">
      <c r="A117" s="20"/>
      <c r="B117" s="24">
        <v>101113</v>
      </c>
      <c r="C117" s="24" t="s">
        <v>130</v>
      </c>
      <c r="D117" s="25">
        <v>17</v>
      </c>
      <c r="E117" s="24" t="s">
        <v>838</v>
      </c>
      <c r="F117" s="26">
        <v>469200</v>
      </c>
      <c r="G117" s="23">
        <f t="shared" si="0"/>
        <v>27600</v>
      </c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9.5" hidden="1" customHeight="1" x14ac:dyDescent="0.25">
      <c r="A118" s="20"/>
      <c r="B118" s="24">
        <v>102351</v>
      </c>
      <c r="C118" s="24" t="s">
        <v>131</v>
      </c>
      <c r="D118" s="25">
        <v>4</v>
      </c>
      <c r="E118" s="24" t="s">
        <v>835</v>
      </c>
      <c r="F118" s="26">
        <v>110400</v>
      </c>
      <c r="G118" s="23">
        <f t="shared" si="0"/>
        <v>27600</v>
      </c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9.5" hidden="1" customHeight="1" x14ac:dyDescent="0.25">
      <c r="A119" s="20"/>
      <c r="B119" s="24">
        <v>101114</v>
      </c>
      <c r="C119" s="24" t="s">
        <v>132</v>
      </c>
      <c r="D119" s="25">
        <v>5</v>
      </c>
      <c r="E119" s="24" t="s">
        <v>838</v>
      </c>
      <c r="F119" s="26">
        <v>138000</v>
      </c>
      <c r="G119" s="23">
        <f t="shared" si="0"/>
        <v>27600</v>
      </c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9.5" hidden="1" customHeight="1" x14ac:dyDescent="0.25">
      <c r="A120" s="20"/>
      <c r="B120" s="24">
        <v>102353</v>
      </c>
      <c r="C120" s="24" t="s">
        <v>133</v>
      </c>
      <c r="D120" s="25">
        <v>2</v>
      </c>
      <c r="E120" s="24" t="s">
        <v>835</v>
      </c>
      <c r="F120" s="26">
        <v>55200</v>
      </c>
      <c r="G120" s="23">
        <f t="shared" si="0"/>
        <v>27600</v>
      </c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9.5" hidden="1" customHeight="1" x14ac:dyDescent="0.25">
      <c r="A121" s="20"/>
      <c r="B121" s="24">
        <v>101116</v>
      </c>
      <c r="C121" s="24" t="s">
        <v>134</v>
      </c>
      <c r="D121" s="25">
        <v>1</v>
      </c>
      <c r="E121" s="24" t="s">
        <v>838</v>
      </c>
      <c r="F121" s="26">
        <v>27600</v>
      </c>
      <c r="G121" s="23">
        <f t="shared" si="0"/>
        <v>27600</v>
      </c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9.5" hidden="1" customHeight="1" x14ac:dyDescent="0.25">
      <c r="A122" s="20"/>
      <c r="B122" s="24">
        <v>101118</v>
      </c>
      <c r="C122" s="24" t="s">
        <v>135</v>
      </c>
      <c r="D122" s="25">
        <v>13</v>
      </c>
      <c r="E122" s="24" t="s">
        <v>838</v>
      </c>
      <c r="F122" s="26">
        <v>358800</v>
      </c>
      <c r="G122" s="23">
        <f t="shared" si="0"/>
        <v>27600</v>
      </c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9.5" hidden="1" customHeight="1" x14ac:dyDescent="0.25">
      <c r="A123" s="20"/>
      <c r="B123" s="24">
        <v>102356</v>
      </c>
      <c r="C123" s="24" t="s">
        <v>136</v>
      </c>
      <c r="D123" s="25">
        <v>46</v>
      </c>
      <c r="E123" s="24" t="s">
        <v>835</v>
      </c>
      <c r="F123" s="26">
        <v>1269600</v>
      </c>
      <c r="G123" s="23">
        <f t="shared" si="0"/>
        <v>27600</v>
      </c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9.5" hidden="1" customHeight="1" x14ac:dyDescent="0.25">
      <c r="A124" s="20"/>
      <c r="B124" s="24">
        <v>102357</v>
      </c>
      <c r="C124" s="24" t="s">
        <v>137</v>
      </c>
      <c r="D124" s="25">
        <v>2</v>
      </c>
      <c r="E124" s="24" t="s">
        <v>835</v>
      </c>
      <c r="F124" s="26">
        <v>55200</v>
      </c>
      <c r="G124" s="23">
        <f t="shared" si="0"/>
        <v>27600</v>
      </c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9.5" hidden="1" customHeight="1" x14ac:dyDescent="0.25">
      <c r="A125" s="20"/>
      <c r="B125" s="24">
        <v>102360</v>
      </c>
      <c r="C125" s="24" t="s">
        <v>138</v>
      </c>
      <c r="D125" s="25">
        <v>1</v>
      </c>
      <c r="E125" s="24" t="s">
        <v>835</v>
      </c>
      <c r="F125" s="26">
        <v>27600</v>
      </c>
      <c r="G125" s="23">
        <f t="shared" si="0"/>
        <v>27600</v>
      </c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9.5" hidden="1" customHeight="1" x14ac:dyDescent="0.25">
      <c r="A126" s="20"/>
      <c r="B126" s="24">
        <v>101125</v>
      </c>
      <c r="C126" s="24" t="s">
        <v>139</v>
      </c>
      <c r="D126" s="25">
        <v>3</v>
      </c>
      <c r="E126" s="24" t="s">
        <v>838</v>
      </c>
      <c r="F126" s="26">
        <v>82800</v>
      </c>
      <c r="G126" s="23">
        <f t="shared" si="0"/>
        <v>27600</v>
      </c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9.5" hidden="1" customHeight="1" x14ac:dyDescent="0.25">
      <c r="A127" s="20"/>
      <c r="B127" s="24">
        <v>102363</v>
      </c>
      <c r="C127" s="24" t="s">
        <v>140</v>
      </c>
      <c r="D127" s="25">
        <v>9</v>
      </c>
      <c r="E127" s="24" t="s">
        <v>835</v>
      </c>
      <c r="F127" s="26">
        <v>248400</v>
      </c>
      <c r="G127" s="23">
        <f t="shared" si="0"/>
        <v>27600</v>
      </c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9.5" hidden="1" customHeight="1" x14ac:dyDescent="0.25">
      <c r="A128" s="20"/>
      <c r="B128" s="24">
        <v>101128</v>
      </c>
      <c r="C128" s="24" t="s">
        <v>141</v>
      </c>
      <c r="D128" s="25">
        <v>3</v>
      </c>
      <c r="E128" s="24" t="s">
        <v>835</v>
      </c>
      <c r="F128" s="26">
        <v>82800</v>
      </c>
      <c r="G128" s="23">
        <f t="shared" si="0"/>
        <v>27600</v>
      </c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9.5" hidden="1" customHeight="1" x14ac:dyDescent="0.25">
      <c r="A129" s="20"/>
      <c r="B129" s="24">
        <v>102367</v>
      </c>
      <c r="C129" s="24" t="s">
        <v>142</v>
      </c>
      <c r="D129" s="25">
        <v>1</v>
      </c>
      <c r="E129" s="24" t="s">
        <v>835</v>
      </c>
      <c r="F129" s="26">
        <v>27600</v>
      </c>
      <c r="G129" s="23">
        <f t="shared" si="0"/>
        <v>27600</v>
      </c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9.5" hidden="1" customHeight="1" x14ac:dyDescent="0.25">
      <c r="A130" s="20"/>
      <c r="B130" s="24">
        <v>101130</v>
      </c>
      <c r="C130" s="24" t="s">
        <v>143</v>
      </c>
      <c r="D130" s="25">
        <v>1</v>
      </c>
      <c r="E130" s="24" t="s">
        <v>835</v>
      </c>
      <c r="F130" s="26">
        <v>27600</v>
      </c>
      <c r="G130" s="23">
        <f t="shared" si="0"/>
        <v>27600</v>
      </c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9.5" hidden="1" customHeight="1" x14ac:dyDescent="0.25">
      <c r="A131" s="20"/>
      <c r="B131" s="24">
        <v>101133</v>
      </c>
      <c r="C131" s="24" t="s">
        <v>144</v>
      </c>
      <c r="D131" s="25">
        <v>8</v>
      </c>
      <c r="E131" s="24" t="s">
        <v>835</v>
      </c>
      <c r="F131" s="26">
        <v>220800</v>
      </c>
      <c r="G131" s="23">
        <f t="shared" si="0"/>
        <v>27600</v>
      </c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9.5" hidden="1" customHeight="1" x14ac:dyDescent="0.25">
      <c r="A132" s="20"/>
      <c r="B132" s="24">
        <v>101135</v>
      </c>
      <c r="C132" s="24" t="s">
        <v>145</v>
      </c>
      <c r="D132" s="25">
        <v>1</v>
      </c>
      <c r="E132" s="24" t="s">
        <v>838</v>
      </c>
      <c r="F132" s="26">
        <v>27600</v>
      </c>
      <c r="G132" s="23">
        <f t="shared" si="0"/>
        <v>27600</v>
      </c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9.5" hidden="1" customHeight="1" x14ac:dyDescent="0.25">
      <c r="A133" s="20"/>
      <c r="B133" s="24">
        <v>101136</v>
      </c>
      <c r="C133" s="24" t="s">
        <v>146</v>
      </c>
      <c r="D133" s="25">
        <v>3</v>
      </c>
      <c r="E133" s="24" t="s">
        <v>835</v>
      </c>
      <c r="F133" s="26">
        <v>117770.408454</v>
      </c>
      <c r="G133" s="23">
        <f t="shared" si="0"/>
        <v>39256.802818000004</v>
      </c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9.5" hidden="1" customHeight="1" x14ac:dyDescent="0.25">
      <c r="A134" s="20"/>
      <c r="B134" s="24">
        <v>101138</v>
      </c>
      <c r="C134" s="24" t="s">
        <v>147</v>
      </c>
      <c r="D134" s="25">
        <v>3</v>
      </c>
      <c r="E134" s="24" t="s">
        <v>838</v>
      </c>
      <c r="F134" s="26">
        <v>207000</v>
      </c>
      <c r="G134" s="23">
        <f t="shared" si="0"/>
        <v>69000</v>
      </c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9.5" hidden="1" customHeight="1" x14ac:dyDescent="0.25">
      <c r="A135" s="20"/>
      <c r="B135" s="24">
        <v>101139</v>
      </c>
      <c r="C135" s="24" t="s">
        <v>148</v>
      </c>
      <c r="D135" s="25">
        <v>2</v>
      </c>
      <c r="E135" s="24" t="s">
        <v>838</v>
      </c>
      <c r="F135" s="26">
        <v>138000</v>
      </c>
      <c r="G135" s="23">
        <f t="shared" si="0"/>
        <v>69000</v>
      </c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9.5" hidden="1" customHeight="1" x14ac:dyDescent="0.25">
      <c r="A136" s="20"/>
      <c r="B136" s="24">
        <v>101939</v>
      </c>
      <c r="C136" s="24" t="s">
        <v>149</v>
      </c>
      <c r="D136" s="25">
        <v>20</v>
      </c>
      <c r="E136" s="24" t="s">
        <v>838</v>
      </c>
      <c r="F136" s="26">
        <v>1380000</v>
      </c>
      <c r="G136" s="23">
        <f t="shared" si="0"/>
        <v>69000</v>
      </c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9.5" hidden="1" customHeight="1" x14ac:dyDescent="0.25">
      <c r="A137" s="20"/>
      <c r="B137" s="24">
        <v>101140</v>
      </c>
      <c r="C137" s="24" t="s">
        <v>150</v>
      </c>
      <c r="D137" s="25">
        <v>5</v>
      </c>
      <c r="E137" s="24" t="s">
        <v>838</v>
      </c>
      <c r="F137" s="26">
        <v>345000</v>
      </c>
      <c r="G137" s="23">
        <f t="shared" si="0"/>
        <v>69000</v>
      </c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9.5" hidden="1" customHeight="1" x14ac:dyDescent="0.25">
      <c r="A138" s="20"/>
      <c r="B138" s="24">
        <v>101141</v>
      </c>
      <c r="C138" s="24" t="s">
        <v>151</v>
      </c>
      <c r="D138" s="25">
        <v>250</v>
      </c>
      <c r="E138" s="24" t="s">
        <v>838</v>
      </c>
      <c r="F138" s="26">
        <v>17250000</v>
      </c>
      <c r="G138" s="23">
        <f t="shared" si="0"/>
        <v>69000</v>
      </c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9.5" hidden="1" customHeight="1" x14ac:dyDescent="0.25">
      <c r="A139" s="20"/>
      <c r="B139" s="24">
        <v>102143</v>
      </c>
      <c r="C139" s="24" t="s">
        <v>152</v>
      </c>
      <c r="D139" s="25">
        <v>5</v>
      </c>
      <c r="E139" s="24" t="s">
        <v>835</v>
      </c>
      <c r="F139" s="26">
        <v>345000</v>
      </c>
      <c r="G139" s="23">
        <f t="shared" si="0"/>
        <v>69000</v>
      </c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9.5" hidden="1" customHeight="1" x14ac:dyDescent="0.25">
      <c r="A140" s="20"/>
      <c r="B140" s="24">
        <v>101142</v>
      </c>
      <c r="C140" s="24" t="s">
        <v>153</v>
      </c>
      <c r="D140" s="25">
        <v>1</v>
      </c>
      <c r="E140" s="24" t="s">
        <v>838</v>
      </c>
      <c r="F140" s="26">
        <v>69000</v>
      </c>
      <c r="G140" s="23">
        <f t="shared" si="0"/>
        <v>69000</v>
      </c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9.5" hidden="1" customHeight="1" x14ac:dyDescent="0.25">
      <c r="A141" s="20"/>
      <c r="B141" s="24">
        <v>102144</v>
      </c>
      <c r="C141" s="24" t="s">
        <v>154</v>
      </c>
      <c r="D141" s="25">
        <v>5</v>
      </c>
      <c r="E141" s="24" t="s">
        <v>835</v>
      </c>
      <c r="F141" s="26">
        <v>345000</v>
      </c>
      <c r="G141" s="23">
        <f t="shared" si="0"/>
        <v>69000</v>
      </c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9.5" hidden="1" customHeight="1" x14ac:dyDescent="0.25">
      <c r="A142" s="20"/>
      <c r="B142" s="24">
        <v>101144</v>
      </c>
      <c r="C142" s="24" t="s">
        <v>156</v>
      </c>
      <c r="D142" s="25">
        <v>14</v>
      </c>
      <c r="E142" s="24" t="s">
        <v>838</v>
      </c>
      <c r="F142" s="26">
        <v>966000</v>
      </c>
      <c r="G142" s="23">
        <f t="shared" si="0"/>
        <v>69000</v>
      </c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9.5" hidden="1" customHeight="1" x14ac:dyDescent="0.25">
      <c r="A143" s="20"/>
      <c r="B143" s="24">
        <v>102145</v>
      </c>
      <c r="C143" s="24" t="s">
        <v>157</v>
      </c>
      <c r="D143" s="25">
        <v>2</v>
      </c>
      <c r="E143" s="24" t="s">
        <v>835</v>
      </c>
      <c r="F143" s="26">
        <v>138000</v>
      </c>
      <c r="G143" s="23">
        <f t="shared" si="0"/>
        <v>69000</v>
      </c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9.5" hidden="1" customHeight="1" x14ac:dyDescent="0.25">
      <c r="A144" s="20"/>
      <c r="B144" s="24">
        <v>101145</v>
      </c>
      <c r="C144" s="24" t="s">
        <v>158</v>
      </c>
      <c r="D144" s="25">
        <v>1</v>
      </c>
      <c r="E144" s="24" t="s">
        <v>838</v>
      </c>
      <c r="F144" s="26">
        <v>69000</v>
      </c>
      <c r="G144" s="23">
        <f t="shared" si="0"/>
        <v>69000</v>
      </c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9.5" hidden="1" customHeight="1" x14ac:dyDescent="0.25">
      <c r="A145" s="20"/>
      <c r="B145" s="24">
        <v>101146</v>
      </c>
      <c r="C145" s="24" t="s">
        <v>159</v>
      </c>
      <c r="D145" s="25">
        <v>11</v>
      </c>
      <c r="E145" s="24" t="s">
        <v>838</v>
      </c>
      <c r="F145" s="26">
        <v>759000</v>
      </c>
      <c r="G145" s="23">
        <f t="shared" si="0"/>
        <v>69000</v>
      </c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9.5" hidden="1" customHeight="1" x14ac:dyDescent="0.25">
      <c r="A146" s="20"/>
      <c r="B146" s="24">
        <v>101985</v>
      </c>
      <c r="C146" s="24" t="s">
        <v>160</v>
      </c>
      <c r="D146" s="25">
        <v>12</v>
      </c>
      <c r="E146" s="24" t="s">
        <v>838</v>
      </c>
      <c r="F146" s="26">
        <v>828000</v>
      </c>
      <c r="G146" s="23">
        <f t="shared" si="0"/>
        <v>69000</v>
      </c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9.5" hidden="1" customHeight="1" x14ac:dyDescent="0.25">
      <c r="A147" s="20"/>
      <c r="B147" s="24">
        <v>101147</v>
      </c>
      <c r="C147" s="24" t="s">
        <v>161</v>
      </c>
      <c r="D147" s="25">
        <v>6</v>
      </c>
      <c r="E147" s="24" t="s">
        <v>835</v>
      </c>
      <c r="F147" s="26">
        <v>49727.245512000001</v>
      </c>
      <c r="G147" s="23">
        <f t="shared" si="0"/>
        <v>8287.8742519999996</v>
      </c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9.5" hidden="1" customHeight="1" x14ac:dyDescent="0.25">
      <c r="A148" s="20"/>
      <c r="B148" s="24">
        <v>101148</v>
      </c>
      <c r="C148" s="24" t="s">
        <v>162</v>
      </c>
      <c r="D148" s="25">
        <v>23</v>
      </c>
      <c r="E148" s="24" t="s">
        <v>835</v>
      </c>
      <c r="F148" s="26">
        <v>190648.42595400001</v>
      </c>
      <c r="G148" s="23">
        <f t="shared" si="0"/>
        <v>8289.061998000001</v>
      </c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9.5" hidden="1" customHeight="1" x14ac:dyDescent="0.25">
      <c r="A149" s="20"/>
      <c r="B149" s="24">
        <v>101149</v>
      </c>
      <c r="C149" s="24" t="s">
        <v>163</v>
      </c>
      <c r="D149" s="25">
        <v>40</v>
      </c>
      <c r="E149" s="24" t="s">
        <v>835</v>
      </c>
      <c r="F149" s="26">
        <v>332000</v>
      </c>
      <c r="G149" s="23">
        <f t="shared" si="0"/>
        <v>8300</v>
      </c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9.5" hidden="1" customHeight="1" x14ac:dyDescent="0.25">
      <c r="A150" s="20"/>
      <c r="B150" s="24">
        <v>103469</v>
      </c>
      <c r="C150" s="24" t="s">
        <v>164</v>
      </c>
      <c r="D150" s="25">
        <v>13</v>
      </c>
      <c r="E150" s="24" t="s">
        <v>835</v>
      </c>
      <c r="F150" s="26">
        <v>322400</v>
      </c>
      <c r="G150" s="23">
        <f t="shared" si="0"/>
        <v>24800</v>
      </c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9.5" hidden="1" customHeight="1" x14ac:dyDescent="0.25">
      <c r="A151" s="20"/>
      <c r="B151" s="24">
        <v>101163</v>
      </c>
      <c r="C151" s="24" t="s">
        <v>165</v>
      </c>
      <c r="D151" s="25">
        <v>8</v>
      </c>
      <c r="E151" s="24" t="s">
        <v>838</v>
      </c>
      <c r="F151" s="26">
        <v>198000</v>
      </c>
      <c r="G151" s="23">
        <f t="shared" si="0"/>
        <v>24750</v>
      </c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9.5" hidden="1" customHeight="1" x14ac:dyDescent="0.25">
      <c r="A152" s="20"/>
      <c r="B152" s="24">
        <v>101164</v>
      </c>
      <c r="C152" s="24" t="s">
        <v>166</v>
      </c>
      <c r="D152" s="25">
        <v>825</v>
      </c>
      <c r="E152" s="24" t="s">
        <v>835</v>
      </c>
      <c r="F152" s="26">
        <v>27519027.355875</v>
      </c>
      <c r="G152" s="23">
        <f t="shared" si="0"/>
        <v>33356.396795000001</v>
      </c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9.5" hidden="1" customHeight="1" x14ac:dyDescent="0.25">
      <c r="A153" s="20"/>
      <c r="B153" s="24">
        <v>102402</v>
      </c>
      <c r="C153" s="24" t="s">
        <v>167</v>
      </c>
      <c r="D153" s="25">
        <v>3</v>
      </c>
      <c r="E153" s="24" t="s">
        <v>835</v>
      </c>
      <c r="F153" s="26">
        <v>99000</v>
      </c>
      <c r="G153" s="23">
        <f t="shared" si="0"/>
        <v>33000</v>
      </c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9.5" hidden="1" customHeight="1" x14ac:dyDescent="0.25">
      <c r="A154" s="20"/>
      <c r="B154" s="24">
        <v>101165</v>
      </c>
      <c r="C154" s="24" t="s">
        <v>168</v>
      </c>
      <c r="D154" s="25">
        <v>64</v>
      </c>
      <c r="E154" s="24" t="s">
        <v>835</v>
      </c>
      <c r="F154" s="26">
        <v>1598283.5490560001</v>
      </c>
      <c r="G154" s="23">
        <f t="shared" si="0"/>
        <v>24973.180454000001</v>
      </c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9.5" hidden="1" customHeight="1" x14ac:dyDescent="0.25">
      <c r="A155" s="20"/>
      <c r="B155" s="24">
        <v>101166</v>
      </c>
      <c r="C155" s="24" t="s">
        <v>169</v>
      </c>
      <c r="D155" s="25">
        <v>219</v>
      </c>
      <c r="E155" s="24" t="s">
        <v>838</v>
      </c>
      <c r="F155" s="26">
        <v>7227000</v>
      </c>
      <c r="G155" s="23">
        <f t="shared" si="0"/>
        <v>33000</v>
      </c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9.5" hidden="1" customHeight="1" x14ac:dyDescent="0.25">
      <c r="A156" s="20"/>
      <c r="B156" s="24">
        <v>101167</v>
      </c>
      <c r="C156" s="24" t="s">
        <v>170</v>
      </c>
      <c r="D156" s="25">
        <v>16</v>
      </c>
      <c r="E156" s="24" t="s">
        <v>835</v>
      </c>
      <c r="F156" s="26">
        <v>396276.62932800001</v>
      </c>
      <c r="G156" s="23">
        <f t="shared" si="0"/>
        <v>24767.289333000001</v>
      </c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9.5" hidden="1" customHeight="1" x14ac:dyDescent="0.25">
      <c r="A157" s="20"/>
      <c r="B157" s="24">
        <v>102405</v>
      </c>
      <c r="C157" s="24" t="s">
        <v>171</v>
      </c>
      <c r="D157" s="25">
        <v>2</v>
      </c>
      <c r="E157" s="24" t="s">
        <v>835</v>
      </c>
      <c r="F157" s="26">
        <v>49500</v>
      </c>
      <c r="G157" s="23">
        <f t="shared" si="0"/>
        <v>24750</v>
      </c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9.5" hidden="1" customHeight="1" x14ac:dyDescent="0.25">
      <c r="A158" s="20"/>
      <c r="B158" s="24">
        <v>102177</v>
      </c>
      <c r="C158" s="24" t="s">
        <v>172</v>
      </c>
      <c r="D158" s="25">
        <v>1</v>
      </c>
      <c r="E158" s="24" t="s">
        <v>835</v>
      </c>
      <c r="F158" s="26">
        <v>33000</v>
      </c>
      <c r="G158" s="23">
        <f t="shared" si="0"/>
        <v>33000</v>
      </c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9.5" hidden="1" customHeight="1" x14ac:dyDescent="0.25">
      <c r="A159" s="20"/>
      <c r="B159" s="24">
        <v>101168</v>
      </c>
      <c r="C159" s="24" t="s">
        <v>173</v>
      </c>
      <c r="D159" s="25">
        <v>965</v>
      </c>
      <c r="E159" s="24" t="s">
        <v>835</v>
      </c>
      <c r="F159" s="26">
        <v>31786358.139844999</v>
      </c>
      <c r="G159" s="23">
        <f t="shared" si="0"/>
        <v>32939.231232999999</v>
      </c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9.5" hidden="1" customHeight="1" x14ac:dyDescent="0.25">
      <c r="A160" s="20"/>
      <c r="B160" s="24">
        <v>101169</v>
      </c>
      <c r="C160" s="24" t="s">
        <v>174</v>
      </c>
      <c r="D160" s="25">
        <v>7</v>
      </c>
      <c r="E160" s="24" t="s">
        <v>838</v>
      </c>
      <c r="F160" s="26">
        <v>173250</v>
      </c>
      <c r="G160" s="23">
        <f t="shared" si="0"/>
        <v>24750</v>
      </c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9.5" hidden="1" customHeight="1" x14ac:dyDescent="0.25">
      <c r="A161" s="20"/>
      <c r="B161" s="24">
        <v>101170</v>
      </c>
      <c r="C161" s="24" t="s">
        <v>175</v>
      </c>
      <c r="D161" s="25">
        <v>1</v>
      </c>
      <c r="E161" s="24" t="s">
        <v>838</v>
      </c>
      <c r="F161" s="26">
        <v>33000</v>
      </c>
      <c r="G161" s="23">
        <f t="shared" si="0"/>
        <v>33000</v>
      </c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9.5" hidden="1" customHeight="1" x14ac:dyDescent="0.25">
      <c r="A162" s="20"/>
      <c r="B162" s="24">
        <v>102126</v>
      </c>
      <c r="C162" s="24" t="s">
        <v>177</v>
      </c>
      <c r="D162" s="25">
        <v>2</v>
      </c>
      <c r="E162" s="24" t="s">
        <v>835</v>
      </c>
      <c r="F162" s="26">
        <v>66000</v>
      </c>
      <c r="G162" s="23">
        <f t="shared" si="0"/>
        <v>33000</v>
      </c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9.5" hidden="1" customHeight="1" x14ac:dyDescent="0.25">
      <c r="A163" s="20"/>
      <c r="B163" s="24">
        <v>101173</v>
      </c>
      <c r="C163" s="24" t="s">
        <v>178</v>
      </c>
      <c r="D163" s="25">
        <v>58</v>
      </c>
      <c r="E163" s="24" t="s">
        <v>835</v>
      </c>
      <c r="F163" s="26">
        <v>1435500</v>
      </c>
      <c r="G163" s="23">
        <f t="shared" si="0"/>
        <v>24750</v>
      </c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9.5" hidden="1" customHeight="1" x14ac:dyDescent="0.25">
      <c r="A164" s="20"/>
      <c r="B164" s="24">
        <v>101174</v>
      </c>
      <c r="C164" s="24" t="s">
        <v>179</v>
      </c>
      <c r="D164" s="25">
        <v>1</v>
      </c>
      <c r="E164" s="24" t="s">
        <v>835</v>
      </c>
      <c r="F164" s="26">
        <v>33517.352285000001</v>
      </c>
      <c r="G164" s="23">
        <f t="shared" si="0"/>
        <v>33517.352285000001</v>
      </c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9.5" hidden="1" customHeight="1" x14ac:dyDescent="0.25">
      <c r="A165" s="20"/>
      <c r="B165" s="24">
        <v>102410</v>
      </c>
      <c r="C165" s="24" t="s">
        <v>180</v>
      </c>
      <c r="D165" s="25">
        <v>14</v>
      </c>
      <c r="E165" s="24" t="s">
        <v>835</v>
      </c>
      <c r="F165" s="26">
        <v>462000</v>
      </c>
      <c r="G165" s="23">
        <f t="shared" si="0"/>
        <v>33000</v>
      </c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9.5" hidden="1" customHeight="1" x14ac:dyDescent="0.25">
      <c r="A166" s="20"/>
      <c r="B166" s="24">
        <v>101175</v>
      </c>
      <c r="C166" s="24" t="s">
        <v>181</v>
      </c>
      <c r="D166" s="25">
        <v>7</v>
      </c>
      <c r="E166" s="24" t="s">
        <v>838</v>
      </c>
      <c r="F166" s="26">
        <v>173250</v>
      </c>
      <c r="G166" s="23">
        <f t="shared" si="0"/>
        <v>24750</v>
      </c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9.5" hidden="1" customHeight="1" x14ac:dyDescent="0.25">
      <c r="A167" s="20"/>
      <c r="B167" s="24">
        <v>101176</v>
      </c>
      <c r="C167" s="24" t="s">
        <v>182</v>
      </c>
      <c r="D167" s="25">
        <v>165</v>
      </c>
      <c r="E167" s="24" t="s">
        <v>838</v>
      </c>
      <c r="F167" s="26">
        <v>5445000</v>
      </c>
      <c r="G167" s="23">
        <f t="shared" si="0"/>
        <v>33000</v>
      </c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9.5" hidden="1" customHeight="1" x14ac:dyDescent="0.25">
      <c r="A168" s="20"/>
      <c r="B168" s="24">
        <v>102412</v>
      </c>
      <c r="C168" s="24" t="s">
        <v>183</v>
      </c>
      <c r="D168" s="25">
        <v>4</v>
      </c>
      <c r="E168" s="24" t="s">
        <v>835</v>
      </c>
      <c r="F168" s="26">
        <v>132000</v>
      </c>
      <c r="G168" s="23">
        <f t="shared" si="0"/>
        <v>33000</v>
      </c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9.5" hidden="1" customHeight="1" x14ac:dyDescent="0.25">
      <c r="A169" s="20"/>
      <c r="B169" s="24">
        <v>101177</v>
      </c>
      <c r="C169" s="24" t="s">
        <v>184</v>
      </c>
      <c r="D169" s="25">
        <v>2</v>
      </c>
      <c r="E169" s="24" t="s">
        <v>838</v>
      </c>
      <c r="F169" s="26">
        <v>49500</v>
      </c>
      <c r="G169" s="23">
        <f t="shared" si="0"/>
        <v>24750</v>
      </c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9.5" hidden="1" customHeight="1" x14ac:dyDescent="0.25">
      <c r="A170" s="20"/>
      <c r="B170" s="24">
        <v>101178</v>
      </c>
      <c r="C170" s="24" t="s">
        <v>185</v>
      </c>
      <c r="D170" s="25">
        <v>644</v>
      </c>
      <c r="E170" s="24" t="s">
        <v>835</v>
      </c>
      <c r="F170" s="26">
        <v>21479747.384507999</v>
      </c>
      <c r="G170" s="23">
        <f t="shared" si="0"/>
        <v>33353.645006999999</v>
      </c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9.5" hidden="1" customHeight="1" x14ac:dyDescent="0.25">
      <c r="A171" s="20"/>
      <c r="B171" s="24">
        <v>102053</v>
      </c>
      <c r="C171" s="24" t="s">
        <v>186</v>
      </c>
      <c r="D171" s="25">
        <v>20</v>
      </c>
      <c r="E171" s="24" t="s">
        <v>835</v>
      </c>
      <c r="F171" s="26">
        <v>660000</v>
      </c>
      <c r="G171" s="23">
        <f t="shared" si="0"/>
        <v>33000</v>
      </c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9.5" hidden="1" customHeight="1" x14ac:dyDescent="0.25">
      <c r="A172" s="20"/>
      <c r="B172" s="24">
        <v>101180</v>
      </c>
      <c r="C172" s="24" t="s">
        <v>873</v>
      </c>
      <c r="D172" s="25">
        <v>160</v>
      </c>
      <c r="E172" s="24" t="s">
        <v>838</v>
      </c>
      <c r="F172" s="26">
        <v>5280000</v>
      </c>
      <c r="G172" s="23">
        <f t="shared" si="0"/>
        <v>33000</v>
      </c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9.5" hidden="1" customHeight="1" x14ac:dyDescent="0.25">
      <c r="A173" s="20"/>
      <c r="B173" s="24">
        <v>101182</v>
      </c>
      <c r="C173" s="24" t="s">
        <v>187</v>
      </c>
      <c r="D173" s="25">
        <v>116</v>
      </c>
      <c r="E173" s="24" t="s">
        <v>838</v>
      </c>
      <c r="F173" s="26">
        <v>3828000</v>
      </c>
      <c r="G173" s="23">
        <f t="shared" si="0"/>
        <v>33000</v>
      </c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9.5" hidden="1" customHeight="1" x14ac:dyDescent="0.25">
      <c r="A174" s="20"/>
      <c r="B174" s="24">
        <v>101183</v>
      </c>
      <c r="C174" s="24" t="s">
        <v>188</v>
      </c>
      <c r="D174" s="25">
        <v>6</v>
      </c>
      <c r="E174" s="24" t="s">
        <v>835</v>
      </c>
      <c r="F174" s="26">
        <v>148500</v>
      </c>
      <c r="G174" s="23">
        <f t="shared" si="0"/>
        <v>24750</v>
      </c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9.5" hidden="1" customHeight="1" x14ac:dyDescent="0.25">
      <c r="A175" s="20"/>
      <c r="B175" s="24">
        <v>101184</v>
      </c>
      <c r="C175" s="24" t="s">
        <v>189</v>
      </c>
      <c r="D175" s="25">
        <v>114</v>
      </c>
      <c r="E175" s="24" t="s">
        <v>835</v>
      </c>
      <c r="F175" s="26">
        <v>3761678.6241959999</v>
      </c>
      <c r="G175" s="23">
        <f t="shared" si="0"/>
        <v>32997.180913999997</v>
      </c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9.5" hidden="1" customHeight="1" x14ac:dyDescent="0.25">
      <c r="A176" s="20"/>
      <c r="B176" s="24">
        <v>101185</v>
      </c>
      <c r="C176" s="24" t="s">
        <v>190</v>
      </c>
      <c r="D176" s="25">
        <v>7</v>
      </c>
      <c r="E176" s="24" t="s">
        <v>835</v>
      </c>
      <c r="F176" s="26">
        <v>173246.20655999999</v>
      </c>
      <c r="G176" s="23">
        <f t="shared" si="0"/>
        <v>24749.45808</v>
      </c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9.5" hidden="1" customHeight="1" x14ac:dyDescent="0.25">
      <c r="A177" s="20"/>
      <c r="B177" s="24">
        <v>101186</v>
      </c>
      <c r="C177" s="24" t="s">
        <v>191</v>
      </c>
      <c r="D177" s="25">
        <v>144</v>
      </c>
      <c r="E177" s="24" t="s">
        <v>838</v>
      </c>
      <c r="F177" s="26">
        <v>4752000</v>
      </c>
      <c r="G177" s="23">
        <f t="shared" si="0"/>
        <v>33000</v>
      </c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9.5" hidden="1" customHeight="1" x14ac:dyDescent="0.25">
      <c r="A178" s="20"/>
      <c r="B178" s="24">
        <v>102420</v>
      </c>
      <c r="C178" s="24" t="s">
        <v>192</v>
      </c>
      <c r="D178" s="25">
        <v>2</v>
      </c>
      <c r="E178" s="24" t="s">
        <v>835</v>
      </c>
      <c r="F178" s="26">
        <v>66000</v>
      </c>
      <c r="G178" s="23">
        <f t="shared" si="0"/>
        <v>33000</v>
      </c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9.5" hidden="1" customHeight="1" x14ac:dyDescent="0.25">
      <c r="A179" s="20"/>
      <c r="B179" s="24">
        <v>101187</v>
      </c>
      <c r="C179" s="24" t="s">
        <v>193</v>
      </c>
      <c r="D179" s="25">
        <v>32</v>
      </c>
      <c r="E179" s="24" t="s">
        <v>838</v>
      </c>
      <c r="F179" s="26">
        <v>792000</v>
      </c>
      <c r="G179" s="23">
        <f t="shared" si="0"/>
        <v>24750</v>
      </c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9.5" hidden="1" customHeight="1" x14ac:dyDescent="0.25">
      <c r="A180" s="20"/>
      <c r="B180" s="24">
        <v>101188</v>
      </c>
      <c r="C180" s="24" t="s">
        <v>194</v>
      </c>
      <c r="D180" s="25">
        <v>165</v>
      </c>
      <c r="E180" s="24" t="s">
        <v>835</v>
      </c>
      <c r="F180" s="26">
        <v>5456906.1698249998</v>
      </c>
      <c r="G180" s="23">
        <f t="shared" si="0"/>
        <v>33072.158604999997</v>
      </c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9.5" hidden="1" customHeight="1" x14ac:dyDescent="0.25">
      <c r="A181" s="20"/>
      <c r="B181" s="24">
        <v>102422</v>
      </c>
      <c r="C181" s="24" t="s">
        <v>195</v>
      </c>
      <c r="D181" s="25">
        <v>7</v>
      </c>
      <c r="E181" s="24" t="s">
        <v>835</v>
      </c>
      <c r="F181" s="26">
        <v>231000</v>
      </c>
      <c r="G181" s="23">
        <f t="shared" si="0"/>
        <v>33000</v>
      </c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9.5" hidden="1" customHeight="1" x14ac:dyDescent="0.25">
      <c r="A182" s="20"/>
      <c r="B182" s="24">
        <v>101190</v>
      </c>
      <c r="C182" s="24" t="s">
        <v>196</v>
      </c>
      <c r="D182" s="25">
        <v>33</v>
      </c>
      <c r="E182" s="24" t="s">
        <v>835</v>
      </c>
      <c r="F182" s="26">
        <v>1080572.1850109999</v>
      </c>
      <c r="G182" s="23">
        <f t="shared" si="0"/>
        <v>32744.611666999997</v>
      </c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9.5" hidden="1" customHeight="1" x14ac:dyDescent="0.25">
      <c r="A183" s="20"/>
      <c r="B183" s="24">
        <v>102424</v>
      </c>
      <c r="C183" s="24" t="s">
        <v>197</v>
      </c>
      <c r="D183" s="25">
        <v>1</v>
      </c>
      <c r="E183" s="24" t="s">
        <v>835</v>
      </c>
      <c r="F183" s="26">
        <v>33000</v>
      </c>
      <c r="G183" s="23">
        <f t="shared" si="0"/>
        <v>33000</v>
      </c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9.5" hidden="1" customHeight="1" x14ac:dyDescent="0.25">
      <c r="A184" s="20"/>
      <c r="B184" s="24">
        <v>101191</v>
      </c>
      <c r="C184" s="24" t="s">
        <v>198</v>
      </c>
      <c r="D184" s="25">
        <v>1</v>
      </c>
      <c r="E184" s="24" t="s">
        <v>835</v>
      </c>
      <c r="F184" s="26">
        <v>24749.303712000001</v>
      </c>
      <c r="G184" s="23">
        <f t="shared" si="0"/>
        <v>24749.303712000001</v>
      </c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9.5" hidden="1" customHeight="1" x14ac:dyDescent="0.25">
      <c r="A185" s="20"/>
      <c r="B185" s="24">
        <v>102425</v>
      </c>
      <c r="C185" s="24" t="s">
        <v>199</v>
      </c>
      <c r="D185" s="25">
        <v>1</v>
      </c>
      <c r="E185" s="24" t="s">
        <v>835</v>
      </c>
      <c r="F185" s="26">
        <v>24750</v>
      </c>
      <c r="G185" s="23">
        <f t="shared" si="0"/>
        <v>24750</v>
      </c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9.5" hidden="1" customHeight="1" x14ac:dyDescent="0.25">
      <c r="A186" s="20"/>
      <c r="B186" s="24">
        <v>101192</v>
      </c>
      <c r="C186" s="24" t="s">
        <v>200</v>
      </c>
      <c r="D186" s="25">
        <v>107</v>
      </c>
      <c r="E186" s="24" t="s">
        <v>838</v>
      </c>
      <c r="F186" s="26">
        <v>3531000</v>
      </c>
      <c r="G186" s="23">
        <f t="shared" si="0"/>
        <v>33000</v>
      </c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9.5" hidden="1" customHeight="1" x14ac:dyDescent="0.25">
      <c r="A187" s="20"/>
      <c r="B187" s="24">
        <v>102426</v>
      </c>
      <c r="C187" s="24" t="s">
        <v>201</v>
      </c>
      <c r="D187" s="25">
        <v>9</v>
      </c>
      <c r="E187" s="24" t="s">
        <v>835</v>
      </c>
      <c r="F187" s="26">
        <v>297000</v>
      </c>
      <c r="G187" s="23">
        <f t="shared" si="0"/>
        <v>33000</v>
      </c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9.5" hidden="1" customHeight="1" x14ac:dyDescent="0.25">
      <c r="A188" s="20"/>
      <c r="B188" s="24">
        <v>101193</v>
      </c>
      <c r="C188" s="24" t="s">
        <v>202</v>
      </c>
      <c r="D188" s="25">
        <v>70</v>
      </c>
      <c r="E188" s="24" t="s">
        <v>835</v>
      </c>
      <c r="F188" s="26">
        <v>1731956.1102199999</v>
      </c>
      <c r="G188" s="23">
        <f t="shared" si="0"/>
        <v>24742.230145999998</v>
      </c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9.5" hidden="1" customHeight="1" x14ac:dyDescent="0.25">
      <c r="A189" s="20"/>
      <c r="B189" s="24">
        <v>101194</v>
      </c>
      <c r="C189" s="24" t="s">
        <v>203</v>
      </c>
      <c r="D189" s="25">
        <v>15</v>
      </c>
      <c r="E189" s="24" t="s">
        <v>838</v>
      </c>
      <c r="F189" s="26">
        <v>495000</v>
      </c>
      <c r="G189" s="23">
        <f t="shared" si="0"/>
        <v>33000</v>
      </c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9.5" hidden="1" customHeight="1" x14ac:dyDescent="0.25">
      <c r="A190" s="20"/>
      <c r="B190" s="24">
        <v>101196</v>
      </c>
      <c r="C190" s="24" t="s">
        <v>204</v>
      </c>
      <c r="D190" s="25">
        <v>24</v>
      </c>
      <c r="E190" s="24" t="s">
        <v>835</v>
      </c>
      <c r="F190" s="26">
        <v>540862.48317599995</v>
      </c>
      <c r="G190" s="23">
        <f t="shared" si="0"/>
        <v>22535.936798999999</v>
      </c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9.5" hidden="1" customHeight="1" x14ac:dyDescent="0.25">
      <c r="A191" s="20"/>
      <c r="B191" s="24">
        <v>101197</v>
      </c>
      <c r="C191" s="24" t="s">
        <v>205</v>
      </c>
      <c r="D191" s="25">
        <v>200</v>
      </c>
      <c r="E191" s="24" t="s">
        <v>838</v>
      </c>
      <c r="F191" s="26">
        <v>6600000</v>
      </c>
      <c r="G191" s="23">
        <f t="shared" si="0"/>
        <v>33000</v>
      </c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9.5" hidden="1" customHeight="1" x14ac:dyDescent="0.25">
      <c r="A192" s="20"/>
      <c r="B192" s="24">
        <v>101199</v>
      </c>
      <c r="C192" s="24" t="s">
        <v>206</v>
      </c>
      <c r="D192" s="25">
        <v>208</v>
      </c>
      <c r="E192" s="24" t="s">
        <v>838</v>
      </c>
      <c r="F192" s="26">
        <v>6864000</v>
      </c>
      <c r="G192" s="23">
        <f t="shared" si="0"/>
        <v>33000</v>
      </c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9.5" hidden="1" customHeight="1" x14ac:dyDescent="0.25">
      <c r="A193" s="20"/>
      <c r="B193" s="24">
        <v>102433</v>
      </c>
      <c r="C193" s="24" t="s">
        <v>207</v>
      </c>
      <c r="D193" s="25">
        <v>2</v>
      </c>
      <c r="E193" s="24" t="s">
        <v>835</v>
      </c>
      <c r="F193" s="26">
        <v>66000</v>
      </c>
      <c r="G193" s="23">
        <f t="shared" si="0"/>
        <v>33000</v>
      </c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9.5" hidden="1" customHeight="1" x14ac:dyDescent="0.25">
      <c r="A194" s="20"/>
      <c r="B194" s="24">
        <v>101200</v>
      </c>
      <c r="C194" s="24" t="s">
        <v>208</v>
      </c>
      <c r="D194" s="25">
        <v>1</v>
      </c>
      <c r="E194" s="24" t="s">
        <v>835</v>
      </c>
      <c r="F194" s="26">
        <v>28024.054516</v>
      </c>
      <c r="G194" s="23">
        <f t="shared" si="0"/>
        <v>28024.054516</v>
      </c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9.5" hidden="1" customHeight="1" x14ac:dyDescent="0.25">
      <c r="A195" s="20"/>
      <c r="B195" s="24">
        <v>101201</v>
      </c>
      <c r="C195" s="24" t="s">
        <v>209</v>
      </c>
      <c r="D195" s="25">
        <v>145</v>
      </c>
      <c r="E195" s="24" t="s">
        <v>838</v>
      </c>
      <c r="F195" s="26">
        <v>4785000</v>
      </c>
      <c r="G195" s="23">
        <f t="shared" si="0"/>
        <v>33000</v>
      </c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9.5" hidden="1" customHeight="1" x14ac:dyDescent="0.25">
      <c r="A196" s="20"/>
      <c r="B196" s="24">
        <v>101203</v>
      </c>
      <c r="C196" s="24" t="s">
        <v>210</v>
      </c>
      <c r="D196" s="25">
        <v>144</v>
      </c>
      <c r="E196" s="24" t="s">
        <v>835</v>
      </c>
      <c r="F196" s="26">
        <v>4730568.1218720004</v>
      </c>
      <c r="G196" s="23">
        <f t="shared" si="0"/>
        <v>32851.167513</v>
      </c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9.5" hidden="1" customHeight="1" x14ac:dyDescent="0.25">
      <c r="A197" s="20"/>
      <c r="B197" s="24">
        <v>101205</v>
      </c>
      <c r="C197" s="24" t="s">
        <v>211</v>
      </c>
      <c r="D197" s="25">
        <v>48</v>
      </c>
      <c r="E197" s="24" t="s">
        <v>838</v>
      </c>
      <c r="F197" s="26">
        <v>1584000</v>
      </c>
      <c r="G197" s="23">
        <f t="shared" si="0"/>
        <v>33000</v>
      </c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9.5" hidden="1" customHeight="1" x14ac:dyDescent="0.25">
      <c r="A198" s="20"/>
      <c r="B198" s="24">
        <v>101206</v>
      </c>
      <c r="C198" s="24" t="s">
        <v>212</v>
      </c>
      <c r="D198" s="25">
        <v>2</v>
      </c>
      <c r="E198" s="24" t="s">
        <v>838</v>
      </c>
      <c r="F198" s="26">
        <v>49500</v>
      </c>
      <c r="G198" s="23">
        <f t="shared" si="0"/>
        <v>24750</v>
      </c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9.5" hidden="1" customHeight="1" x14ac:dyDescent="0.25">
      <c r="A199" s="20"/>
      <c r="B199" s="24">
        <v>101207</v>
      </c>
      <c r="C199" s="24" t="s">
        <v>213</v>
      </c>
      <c r="D199" s="25">
        <v>225</v>
      </c>
      <c r="E199" s="24" t="s">
        <v>835</v>
      </c>
      <c r="F199" s="26">
        <v>7424904.3344999999</v>
      </c>
      <c r="G199" s="23">
        <f t="shared" si="0"/>
        <v>32999.574820000002</v>
      </c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9.5" hidden="1" customHeight="1" x14ac:dyDescent="0.25">
      <c r="A200" s="20"/>
      <c r="B200" s="24">
        <v>102440</v>
      </c>
      <c r="C200" s="24" t="s">
        <v>214</v>
      </c>
      <c r="D200" s="25">
        <v>5</v>
      </c>
      <c r="E200" s="24" t="s">
        <v>835</v>
      </c>
      <c r="F200" s="26">
        <v>165000</v>
      </c>
      <c r="G200" s="23">
        <f t="shared" si="0"/>
        <v>33000</v>
      </c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9.5" hidden="1" customHeight="1" x14ac:dyDescent="0.25">
      <c r="A201" s="20"/>
      <c r="B201" s="24">
        <v>101209</v>
      </c>
      <c r="C201" s="24" t="s">
        <v>215</v>
      </c>
      <c r="D201" s="25">
        <v>137</v>
      </c>
      <c r="E201" s="24" t="s">
        <v>838</v>
      </c>
      <c r="F201" s="26">
        <v>4521000</v>
      </c>
      <c r="G201" s="23">
        <f t="shared" si="0"/>
        <v>33000</v>
      </c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9.5" hidden="1" customHeight="1" x14ac:dyDescent="0.25">
      <c r="A202" s="20"/>
      <c r="B202" s="24">
        <v>102442</v>
      </c>
      <c r="C202" s="24" t="s">
        <v>216</v>
      </c>
      <c r="D202" s="25">
        <v>5</v>
      </c>
      <c r="E202" s="24" t="s">
        <v>835</v>
      </c>
      <c r="F202" s="26">
        <v>165000</v>
      </c>
      <c r="G202" s="23">
        <f t="shared" si="0"/>
        <v>33000</v>
      </c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9.5" hidden="1" customHeight="1" x14ac:dyDescent="0.25">
      <c r="A203" s="20"/>
      <c r="B203" s="24">
        <v>101211</v>
      </c>
      <c r="C203" s="24" t="s">
        <v>217</v>
      </c>
      <c r="D203" s="25">
        <v>136</v>
      </c>
      <c r="E203" s="24" t="s">
        <v>838</v>
      </c>
      <c r="F203" s="26">
        <v>4488000</v>
      </c>
      <c r="G203" s="23">
        <f t="shared" si="0"/>
        <v>33000</v>
      </c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9.5" hidden="1" customHeight="1" x14ac:dyDescent="0.25">
      <c r="A204" s="20"/>
      <c r="B204" s="24">
        <v>102444</v>
      </c>
      <c r="C204" s="24" t="s">
        <v>218</v>
      </c>
      <c r="D204" s="25">
        <v>7</v>
      </c>
      <c r="E204" s="24" t="s">
        <v>838</v>
      </c>
      <c r="F204" s="26">
        <v>231000</v>
      </c>
      <c r="G204" s="23">
        <f t="shared" si="0"/>
        <v>33000</v>
      </c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9.5" hidden="1" customHeight="1" x14ac:dyDescent="0.25">
      <c r="A205" s="20"/>
      <c r="B205" s="24">
        <v>101212</v>
      </c>
      <c r="C205" s="24" t="s">
        <v>219</v>
      </c>
      <c r="D205" s="25">
        <v>5</v>
      </c>
      <c r="E205" s="24" t="s">
        <v>838</v>
      </c>
      <c r="F205" s="26">
        <v>123750</v>
      </c>
      <c r="G205" s="23">
        <f t="shared" si="0"/>
        <v>24750</v>
      </c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9.5" hidden="1" customHeight="1" x14ac:dyDescent="0.25">
      <c r="A206" s="20"/>
      <c r="B206" s="24">
        <v>101213</v>
      </c>
      <c r="C206" s="24" t="s">
        <v>220</v>
      </c>
      <c r="D206" s="25">
        <v>175</v>
      </c>
      <c r="E206" s="24" t="s">
        <v>838</v>
      </c>
      <c r="F206" s="26">
        <v>5775000</v>
      </c>
      <c r="G206" s="23">
        <f t="shared" si="0"/>
        <v>33000</v>
      </c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9.5" hidden="1" customHeight="1" x14ac:dyDescent="0.25">
      <c r="A207" s="20"/>
      <c r="B207" s="24">
        <v>101215</v>
      </c>
      <c r="C207" s="24" t="s">
        <v>221</v>
      </c>
      <c r="D207" s="25">
        <v>2</v>
      </c>
      <c r="E207" s="24" t="s">
        <v>838</v>
      </c>
      <c r="F207" s="26">
        <v>66000</v>
      </c>
      <c r="G207" s="23">
        <f t="shared" si="0"/>
        <v>33000</v>
      </c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9.5" hidden="1" customHeight="1" x14ac:dyDescent="0.25">
      <c r="A208" s="20"/>
      <c r="B208" s="24">
        <v>102450</v>
      </c>
      <c r="C208" s="24" t="s">
        <v>222</v>
      </c>
      <c r="D208" s="25">
        <v>3</v>
      </c>
      <c r="E208" s="24" t="s">
        <v>835</v>
      </c>
      <c r="F208" s="26">
        <v>99000</v>
      </c>
      <c r="G208" s="23">
        <f t="shared" si="0"/>
        <v>33000</v>
      </c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9.5" hidden="1" customHeight="1" x14ac:dyDescent="0.25">
      <c r="A209" s="20"/>
      <c r="B209" s="24">
        <v>101219</v>
      </c>
      <c r="C209" s="24" t="s">
        <v>223</v>
      </c>
      <c r="D209" s="25">
        <v>20</v>
      </c>
      <c r="E209" s="24" t="s">
        <v>835</v>
      </c>
      <c r="F209" s="26">
        <v>660000</v>
      </c>
      <c r="G209" s="23">
        <f t="shared" si="0"/>
        <v>33000</v>
      </c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9.5" hidden="1" customHeight="1" x14ac:dyDescent="0.25">
      <c r="A210" s="20"/>
      <c r="B210" s="24">
        <v>101220</v>
      </c>
      <c r="C210" s="24" t="s">
        <v>224</v>
      </c>
      <c r="D210" s="25">
        <v>63</v>
      </c>
      <c r="E210" s="24" t="s">
        <v>835</v>
      </c>
      <c r="F210" s="26">
        <v>1851457.6994759999</v>
      </c>
      <c r="G210" s="23">
        <f t="shared" si="0"/>
        <v>29388.217451999997</v>
      </c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9.5" hidden="1" customHeight="1" x14ac:dyDescent="0.25">
      <c r="A211" s="20"/>
      <c r="B211" s="24">
        <v>101221</v>
      </c>
      <c r="C211" s="24" t="s">
        <v>225</v>
      </c>
      <c r="D211" s="25">
        <v>319</v>
      </c>
      <c r="E211" s="24" t="s">
        <v>835</v>
      </c>
      <c r="F211" s="26">
        <v>10492364.779479001</v>
      </c>
      <c r="G211" s="23">
        <f t="shared" si="0"/>
        <v>32891.425641000002</v>
      </c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9.5" hidden="1" customHeight="1" x14ac:dyDescent="0.25">
      <c r="A212" s="20"/>
      <c r="B212" s="24">
        <v>102125</v>
      </c>
      <c r="C212" s="24" t="s">
        <v>226</v>
      </c>
      <c r="D212" s="25">
        <v>6</v>
      </c>
      <c r="E212" s="24" t="s">
        <v>835</v>
      </c>
      <c r="F212" s="26">
        <v>198000</v>
      </c>
      <c r="G212" s="23">
        <f t="shared" si="0"/>
        <v>33000</v>
      </c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9.5" hidden="1" customHeight="1" x14ac:dyDescent="0.25">
      <c r="A213" s="20"/>
      <c r="B213" s="24">
        <v>101223</v>
      </c>
      <c r="C213" s="24" t="s">
        <v>227</v>
      </c>
      <c r="D213" s="25">
        <v>64</v>
      </c>
      <c r="E213" s="24" t="s">
        <v>838</v>
      </c>
      <c r="F213" s="26">
        <v>2112000</v>
      </c>
      <c r="G213" s="23">
        <f t="shared" si="0"/>
        <v>33000</v>
      </c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9.5" hidden="1" customHeight="1" x14ac:dyDescent="0.25">
      <c r="A214" s="20"/>
      <c r="B214" s="24">
        <v>101225</v>
      </c>
      <c r="C214" s="24" t="s">
        <v>228</v>
      </c>
      <c r="D214" s="25">
        <v>177</v>
      </c>
      <c r="E214" s="24" t="s">
        <v>838</v>
      </c>
      <c r="F214" s="26">
        <v>5841000</v>
      </c>
      <c r="G214" s="23">
        <f t="shared" si="0"/>
        <v>33000</v>
      </c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9.5" hidden="1" customHeight="1" x14ac:dyDescent="0.25">
      <c r="A215" s="20"/>
      <c r="B215" s="24">
        <v>102457</v>
      </c>
      <c r="C215" s="24" t="s">
        <v>229</v>
      </c>
      <c r="D215" s="25">
        <v>5</v>
      </c>
      <c r="E215" s="24" t="s">
        <v>835</v>
      </c>
      <c r="F215" s="26">
        <v>165000</v>
      </c>
      <c r="G215" s="23">
        <f t="shared" si="0"/>
        <v>33000</v>
      </c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9.5" hidden="1" customHeight="1" x14ac:dyDescent="0.25">
      <c r="A216" s="20"/>
      <c r="B216" s="24">
        <v>101226</v>
      </c>
      <c r="C216" s="24" t="s">
        <v>230</v>
      </c>
      <c r="D216" s="25">
        <v>5</v>
      </c>
      <c r="E216" s="24" t="s">
        <v>838</v>
      </c>
      <c r="F216" s="26">
        <v>123750</v>
      </c>
      <c r="G216" s="23">
        <f t="shared" si="0"/>
        <v>24750</v>
      </c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9.5" hidden="1" customHeight="1" x14ac:dyDescent="0.25">
      <c r="A217" s="20"/>
      <c r="B217" s="24">
        <v>101227</v>
      </c>
      <c r="C217" s="24" t="s">
        <v>231</v>
      </c>
      <c r="D217" s="25">
        <v>205</v>
      </c>
      <c r="E217" s="24" t="s">
        <v>835</v>
      </c>
      <c r="F217" s="26">
        <v>6903170.6123350002</v>
      </c>
      <c r="G217" s="23">
        <f t="shared" si="0"/>
        <v>33674.002987</v>
      </c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9.5" hidden="1" customHeight="1" x14ac:dyDescent="0.25">
      <c r="A218" s="20"/>
      <c r="B218" s="24">
        <v>101228</v>
      </c>
      <c r="C218" s="24" t="s">
        <v>232</v>
      </c>
      <c r="D218" s="25">
        <v>19</v>
      </c>
      <c r="E218" s="24" t="s">
        <v>835</v>
      </c>
      <c r="F218" s="26">
        <v>470250</v>
      </c>
      <c r="G218" s="23">
        <f t="shared" si="0"/>
        <v>24750</v>
      </c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9.5" hidden="1" customHeight="1" x14ac:dyDescent="0.25">
      <c r="A219" s="20"/>
      <c r="B219" s="24">
        <v>101229</v>
      </c>
      <c r="C219" s="24" t="s">
        <v>233</v>
      </c>
      <c r="D219" s="25">
        <v>218</v>
      </c>
      <c r="E219" s="24" t="s">
        <v>835</v>
      </c>
      <c r="F219" s="26">
        <v>7221139.0770220002</v>
      </c>
      <c r="G219" s="23">
        <f t="shared" si="0"/>
        <v>33124.491179000004</v>
      </c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9.5" hidden="1" customHeight="1" x14ac:dyDescent="0.25">
      <c r="A220" s="20"/>
      <c r="B220" s="24">
        <v>101230</v>
      </c>
      <c r="C220" s="24" t="s">
        <v>234</v>
      </c>
      <c r="D220" s="25">
        <v>4</v>
      </c>
      <c r="E220" s="24" t="s">
        <v>838</v>
      </c>
      <c r="F220" s="26">
        <v>99000</v>
      </c>
      <c r="G220" s="23">
        <f t="shared" si="0"/>
        <v>24750</v>
      </c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9.5" hidden="1" customHeight="1" x14ac:dyDescent="0.25">
      <c r="A221" s="20"/>
      <c r="B221" s="24">
        <v>101231</v>
      </c>
      <c r="C221" s="24" t="s">
        <v>235</v>
      </c>
      <c r="D221" s="25">
        <v>236</v>
      </c>
      <c r="E221" s="24" t="s">
        <v>835</v>
      </c>
      <c r="F221" s="26">
        <v>7935591.3140639998</v>
      </c>
      <c r="G221" s="23">
        <f t="shared" si="0"/>
        <v>33625.386923999999</v>
      </c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9.5" hidden="1" customHeight="1" x14ac:dyDescent="0.25">
      <c r="A222" s="20"/>
      <c r="B222" s="24">
        <v>102462</v>
      </c>
      <c r="C222" s="24" t="s">
        <v>236</v>
      </c>
      <c r="D222" s="25">
        <v>10</v>
      </c>
      <c r="E222" s="24" t="s">
        <v>835</v>
      </c>
      <c r="F222" s="26">
        <v>330000</v>
      </c>
      <c r="G222" s="23">
        <f t="shared" si="0"/>
        <v>33000</v>
      </c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9.5" hidden="1" customHeight="1" x14ac:dyDescent="0.25">
      <c r="A223" s="20"/>
      <c r="B223" s="24">
        <v>101233</v>
      </c>
      <c r="C223" s="24" t="s">
        <v>237</v>
      </c>
      <c r="D223" s="25">
        <v>16</v>
      </c>
      <c r="E223" s="24" t="s">
        <v>835</v>
      </c>
      <c r="F223" s="26">
        <v>531320.12852799997</v>
      </c>
      <c r="G223" s="23">
        <f t="shared" si="0"/>
        <v>33207.508032999998</v>
      </c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9.5" hidden="1" customHeight="1" x14ac:dyDescent="0.25">
      <c r="A224" s="20"/>
      <c r="B224" s="24">
        <v>102464</v>
      </c>
      <c r="C224" s="24" t="s">
        <v>238</v>
      </c>
      <c r="D224" s="25">
        <v>9</v>
      </c>
      <c r="E224" s="24" t="s">
        <v>835</v>
      </c>
      <c r="F224" s="26">
        <v>297000</v>
      </c>
      <c r="G224" s="23">
        <f t="shared" si="0"/>
        <v>33000</v>
      </c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9.5" hidden="1" customHeight="1" x14ac:dyDescent="0.25">
      <c r="A225" s="20"/>
      <c r="B225" s="24">
        <v>101234</v>
      </c>
      <c r="C225" s="24" t="s">
        <v>239</v>
      </c>
      <c r="D225" s="25">
        <v>16</v>
      </c>
      <c r="E225" s="24" t="s">
        <v>835</v>
      </c>
      <c r="F225" s="26">
        <v>233741.49171199999</v>
      </c>
      <c r="G225" s="23">
        <f t="shared" si="0"/>
        <v>14608.843231999999</v>
      </c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9.5" hidden="1" customHeight="1" x14ac:dyDescent="0.25">
      <c r="A226" s="20"/>
      <c r="B226" s="24">
        <v>101235</v>
      </c>
      <c r="C226" s="24" t="s">
        <v>240</v>
      </c>
      <c r="D226" s="25">
        <v>15</v>
      </c>
      <c r="E226" s="24" t="s">
        <v>838</v>
      </c>
      <c r="F226" s="26">
        <v>495000</v>
      </c>
      <c r="G226" s="23">
        <f t="shared" si="0"/>
        <v>33000</v>
      </c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9.5" hidden="1" customHeight="1" x14ac:dyDescent="0.25">
      <c r="A227" s="20"/>
      <c r="B227" s="24">
        <v>102466</v>
      </c>
      <c r="C227" s="24" t="s">
        <v>241</v>
      </c>
      <c r="D227" s="25">
        <v>5</v>
      </c>
      <c r="E227" s="24" t="s">
        <v>835</v>
      </c>
      <c r="F227" s="26">
        <v>165000</v>
      </c>
      <c r="G227" s="23">
        <f t="shared" si="0"/>
        <v>33000</v>
      </c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9.5" hidden="1" customHeight="1" x14ac:dyDescent="0.25">
      <c r="A228" s="20"/>
      <c r="B228" s="24">
        <v>101236</v>
      </c>
      <c r="C228" s="24" t="s">
        <v>242</v>
      </c>
      <c r="D228" s="25">
        <v>1</v>
      </c>
      <c r="E228" s="24" t="s">
        <v>838</v>
      </c>
      <c r="F228" s="26">
        <v>24750</v>
      </c>
      <c r="G228" s="23">
        <f t="shared" si="0"/>
        <v>24750</v>
      </c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9.5" hidden="1" customHeight="1" x14ac:dyDescent="0.25">
      <c r="A229" s="20"/>
      <c r="B229" s="24">
        <v>101237</v>
      </c>
      <c r="C229" s="24" t="s">
        <v>243</v>
      </c>
      <c r="D229" s="25">
        <v>91</v>
      </c>
      <c r="E229" s="24" t="s">
        <v>835</v>
      </c>
      <c r="F229" s="26">
        <v>3036732.3936040001</v>
      </c>
      <c r="G229" s="23">
        <f t="shared" si="0"/>
        <v>33370.685644000005</v>
      </c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9.5" hidden="1" customHeight="1" x14ac:dyDescent="0.25">
      <c r="A230" s="20"/>
      <c r="B230" s="24">
        <v>101240</v>
      </c>
      <c r="C230" s="24" t="s">
        <v>244</v>
      </c>
      <c r="D230" s="25">
        <v>11</v>
      </c>
      <c r="E230" s="24" t="s">
        <v>838</v>
      </c>
      <c r="F230" s="26">
        <v>272250</v>
      </c>
      <c r="G230" s="23">
        <f t="shared" si="0"/>
        <v>24750</v>
      </c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9.5" hidden="1" customHeight="1" x14ac:dyDescent="0.25">
      <c r="A231" s="20"/>
      <c r="B231" s="24">
        <v>101241</v>
      </c>
      <c r="C231" s="24" t="s">
        <v>245</v>
      </c>
      <c r="D231" s="25">
        <v>76</v>
      </c>
      <c r="E231" s="24" t="s">
        <v>835</v>
      </c>
      <c r="F231" s="26">
        <v>1448776.264004</v>
      </c>
      <c r="G231" s="23">
        <f t="shared" si="0"/>
        <v>19062.845579000001</v>
      </c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9.5" hidden="1" customHeight="1" x14ac:dyDescent="0.25">
      <c r="A232" s="20"/>
      <c r="B232" s="24">
        <v>102051</v>
      </c>
      <c r="C232" s="24" t="s">
        <v>246</v>
      </c>
      <c r="D232" s="25">
        <v>9</v>
      </c>
      <c r="E232" s="24" t="s">
        <v>838</v>
      </c>
      <c r="F232" s="26">
        <v>297000</v>
      </c>
      <c r="G232" s="23">
        <f t="shared" si="0"/>
        <v>33000</v>
      </c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9.5" hidden="1" customHeight="1" x14ac:dyDescent="0.25">
      <c r="A233" s="20"/>
      <c r="B233" s="24">
        <v>101246</v>
      </c>
      <c r="C233" s="24" t="s">
        <v>247</v>
      </c>
      <c r="D233" s="25">
        <v>48</v>
      </c>
      <c r="E233" s="24" t="s">
        <v>838</v>
      </c>
      <c r="F233" s="26">
        <v>1584000</v>
      </c>
      <c r="G233" s="23">
        <f t="shared" si="0"/>
        <v>33000</v>
      </c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9.5" hidden="1" customHeight="1" x14ac:dyDescent="0.25">
      <c r="A234" s="20"/>
      <c r="B234" s="24">
        <v>102475</v>
      </c>
      <c r="C234" s="24" t="s">
        <v>248</v>
      </c>
      <c r="D234" s="25">
        <v>7</v>
      </c>
      <c r="E234" s="24" t="s">
        <v>835</v>
      </c>
      <c r="F234" s="26">
        <v>231000</v>
      </c>
      <c r="G234" s="23">
        <f t="shared" si="0"/>
        <v>33000</v>
      </c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9.5" hidden="1" customHeight="1" x14ac:dyDescent="0.25">
      <c r="A235" s="20"/>
      <c r="B235" s="24">
        <v>101247</v>
      </c>
      <c r="C235" s="24" t="s">
        <v>249</v>
      </c>
      <c r="D235" s="25">
        <v>1</v>
      </c>
      <c r="E235" s="24" t="s">
        <v>835</v>
      </c>
      <c r="F235" s="26">
        <v>24750</v>
      </c>
      <c r="G235" s="23">
        <f t="shared" si="0"/>
        <v>24750</v>
      </c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9.5" hidden="1" customHeight="1" x14ac:dyDescent="0.25">
      <c r="A236" s="20"/>
      <c r="B236" s="24">
        <v>101248</v>
      </c>
      <c r="C236" s="24" t="s">
        <v>250</v>
      </c>
      <c r="D236" s="25">
        <v>60</v>
      </c>
      <c r="E236" s="24" t="s">
        <v>835</v>
      </c>
      <c r="F236" s="26">
        <v>1992589.9218599999</v>
      </c>
      <c r="G236" s="23">
        <f t="shared" si="0"/>
        <v>33209.832030999998</v>
      </c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9.5" hidden="1" customHeight="1" x14ac:dyDescent="0.25">
      <c r="A237" s="20"/>
      <c r="B237" s="24">
        <v>101250</v>
      </c>
      <c r="C237" s="24" t="s">
        <v>251</v>
      </c>
      <c r="D237" s="25">
        <v>78</v>
      </c>
      <c r="E237" s="24" t="s">
        <v>838</v>
      </c>
      <c r="F237" s="26">
        <v>2574000</v>
      </c>
      <c r="G237" s="23">
        <f t="shared" si="0"/>
        <v>33000</v>
      </c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9.5" hidden="1" customHeight="1" x14ac:dyDescent="0.25">
      <c r="A238" s="20"/>
      <c r="B238" s="24">
        <v>102050</v>
      </c>
      <c r="C238" s="24" t="s">
        <v>252</v>
      </c>
      <c r="D238" s="25">
        <v>1</v>
      </c>
      <c r="E238" s="24" t="s">
        <v>835</v>
      </c>
      <c r="F238" s="26">
        <v>33000</v>
      </c>
      <c r="G238" s="23">
        <f t="shared" si="0"/>
        <v>33000</v>
      </c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9.5" hidden="1" customHeight="1" x14ac:dyDescent="0.25">
      <c r="A239" s="20"/>
      <c r="B239" s="24">
        <v>101252</v>
      </c>
      <c r="C239" s="24" t="s">
        <v>253</v>
      </c>
      <c r="D239" s="25">
        <v>16</v>
      </c>
      <c r="E239" s="24" t="s">
        <v>835</v>
      </c>
      <c r="F239" s="26">
        <v>527862.26291199995</v>
      </c>
      <c r="G239" s="23">
        <f t="shared" si="0"/>
        <v>32991.391431999997</v>
      </c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9.5" hidden="1" customHeight="1" x14ac:dyDescent="0.25">
      <c r="A240" s="20"/>
      <c r="B240" s="24">
        <v>101256</v>
      </c>
      <c r="C240" s="24" t="s">
        <v>254</v>
      </c>
      <c r="D240" s="25">
        <v>12</v>
      </c>
      <c r="E240" s="24" t="s">
        <v>835</v>
      </c>
      <c r="F240" s="26">
        <v>399145.70085600001</v>
      </c>
      <c r="G240" s="23">
        <f t="shared" si="0"/>
        <v>33262.141737999998</v>
      </c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9.5" hidden="1" customHeight="1" x14ac:dyDescent="0.25">
      <c r="A241" s="20"/>
      <c r="B241" s="24">
        <v>102484</v>
      </c>
      <c r="C241" s="24" t="s">
        <v>255</v>
      </c>
      <c r="D241" s="25">
        <v>1</v>
      </c>
      <c r="E241" s="24" t="s">
        <v>835</v>
      </c>
      <c r="F241" s="26">
        <v>33000</v>
      </c>
      <c r="G241" s="23">
        <f t="shared" si="0"/>
        <v>33000</v>
      </c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9.5" hidden="1" customHeight="1" x14ac:dyDescent="0.25">
      <c r="A242" s="20"/>
      <c r="B242" s="24">
        <v>101258</v>
      </c>
      <c r="C242" s="24" t="s">
        <v>256</v>
      </c>
      <c r="D242" s="25">
        <v>68</v>
      </c>
      <c r="E242" s="24" t="s">
        <v>835</v>
      </c>
      <c r="F242" s="26">
        <v>2350876.5491439998</v>
      </c>
      <c r="G242" s="23">
        <f t="shared" si="0"/>
        <v>34571.713958</v>
      </c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9.5" hidden="1" customHeight="1" x14ac:dyDescent="0.25">
      <c r="A243" s="20"/>
      <c r="B243" s="24">
        <v>102486</v>
      </c>
      <c r="C243" s="24" t="s">
        <v>257</v>
      </c>
      <c r="D243" s="25">
        <v>2</v>
      </c>
      <c r="E243" s="24" t="s">
        <v>835</v>
      </c>
      <c r="F243" s="26">
        <v>66000</v>
      </c>
      <c r="G243" s="23">
        <f t="shared" si="0"/>
        <v>33000</v>
      </c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9.5" hidden="1" customHeight="1" x14ac:dyDescent="0.25">
      <c r="A244" s="20"/>
      <c r="B244" s="24">
        <v>101259</v>
      </c>
      <c r="C244" s="24" t="s">
        <v>258</v>
      </c>
      <c r="D244" s="25">
        <v>3</v>
      </c>
      <c r="E244" s="24" t="s">
        <v>835</v>
      </c>
      <c r="F244" s="26">
        <v>74250</v>
      </c>
      <c r="G244" s="23">
        <f t="shared" si="0"/>
        <v>24750</v>
      </c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9.5" hidden="1" customHeight="1" x14ac:dyDescent="0.25">
      <c r="A245" s="20"/>
      <c r="B245" s="24">
        <v>101260</v>
      </c>
      <c r="C245" s="24" t="s">
        <v>259</v>
      </c>
      <c r="D245" s="25">
        <v>31</v>
      </c>
      <c r="E245" s="24" t="s">
        <v>835</v>
      </c>
      <c r="F245" s="26">
        <v>1028043.726474</v>
      </c>
      <c r="G245" s="23">
        <f t="shared" si="0"/>
        <v>33162.700854000002</v>
      </c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9.5" hidden="1" customHeight="1" x14ac:dyDescent="0.25">
      <c r="A246" s="20"/>
      <c r="B246" s="24">
        <v>102488</v>
      </c>
      <c r="C246" s="24" t="s">
        <v>260</v>
      </c>
      <c r="D246" s="25">
        <v>4</v>
      </c>
      <c r="E246" s="24" t="s">
        <v>835</v>
      </c>
      <c r="F246" s="26">
        <v>132000</v>
      </c>
      <c r="G246" s="23">
        <f t="shared" si="0"/>
        <v>33000</v>
      </c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9.5" hidden="1" customHeight="1" x14ac:dyDescent="0.25">
      <c r="A247" s="20"/>
      <c r="B247" s="24">
        <v>101262</v>
      </c>
      <c r="C247" s="24" t="s">
        <v>261</v>
      </c>
      <c r="D247" s="25">
        <v>49</v>
      </c>
      <c r="E247" s="24" t="s">
        <v>838</v>
      </c>
      <c r="F247" s="26">
        <v>1617000</v>
      </c>
      <c r="G247" s="23">
        <f t="shared" si="0"/>
        <v>33000</v>
      </c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9.5" hidden="1" customHeight="1" x14ac:dyDescent="0.25">
      <c r="A248" s="20"/>
      <c r="B248" s="24">
        <v>102490</v>
      </c>
      <c r="C248" s="24" t="s">
        <v>262</v>
      </c>
      <c r="D248" s="25">
        <v>12</v>
      </c>
      <c r="E248" s="24" t="s">
        <v>835</v>
      </c>
      <c r="F248" s="26">
        <v>396000</v>
      </c>
      <c r="G248" s="23">
        <f t="shared" si="0"/>
        <v>33000</v>
      </c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9.5" hidden="1" customHeight="1" x14ac:dyDescent="0.25">
      <c r="A249" s="20"/>
      <c r="B249" s="24">
        <v>101264</v>
      </c>
      <c r="C249" s="24" t="s">
        <v>263</v>
      </c>
      <c r="D249" s="25">
        <v>2</v>
      </c>
      <c r="E249" s="24" t="s">
        <v>835</v>
      </c>
      <c r="F249" s="26">
        <v>65303.601589999998</v>
      </c>
      <c r="G249" s="23">
        <f t="shared" si="0"/>
        <v>32651.800794999999</v>
      </c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9.5" hidden="1" customHeight="1" x14ac:dyDescent="0.25">
      <c r="A250" s="20"/>
      <c r="B250" s="24">
        <v>102087</v>
      </c>
      <c r="C250" s="24" t="s">
        <v>264</v>
      </c>
      <c r="D250" s="25">
        <v>4</v>
      </c>
      <c r="E250" s="24" t="s">
        <v>838</v>
      </c>
      <c r="F250" s="26">
        <v>99000</v>
      </c>
      <c r="G250" s="23">
        <f t="shared" si="0"/>
        <v>24750</v>
      </c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9.5" hidden="1" customHeight="1" x14ac:dyDescent="0.25">
      <c r="A251" s="20"/>
      <c r="B251" s="24">
        <v>101934</v>
      </c>
      <c r="C251" s="24" t="s">
        <v>265</v>
      </c>
      <c r="D251" s="25">
        <v>68</v>
      </c>
      <c r="E251" s="24" t="s">
        <v>835</v>
      </c>
      <c r="F251" s="26">
        <v>2232837.4506839998</v>
      </c>
      <c r="G251" s="23">
        <f t="shared" si="0"/>
        <v>32835.844862999998</v>
      </c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9.5" hidden="1" customHeight="1" x14ac:dyDescent="0.25">
      <c r="A252" s="20"/>
      <c r="B252" s="24">
        <v>103328</v>
      </c>
      <c r="C252" s="24" t="s">
        <v>266</v>
      </c>
      <c r="D252" s="25">
        <v>113</v>
      </c>
      <c r="E252" s="24" t="s">
        <v>835</v>
      </c>
      <c r="F252" s="26">
        <v>3709987.29122</v>
      </c>
      <c r="G252" s="23">
        <f t="shared" si="0"/>
        <v>32831.745940000001</v>
      </c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9.5" hidden="1" customHeight="1" x14ac:dyDescent="0.25">
      <c r="A253" s="20"/>
      <c r="B253" s="24">
        <v>101265</v>
      </c>
      <c r="C253" s="24" t="s">
        <v>267</v>
      </c>
      <c r="D253" s="25">
        <v>28</v>
      </c>
      <c r="E253" s="24" t="s">
        <v>835</v>
      </c>
      <c r="F253" s="26">
        <v>977677.13156400004</v>
      </c>
      <c r="G253" s="23">
        <f t="shared" si="0"/>
        <v>34917.040413000002</v>
      </c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9.5" hidden="1" customHeight="1" x14ac:dyDescent="0.25">
      <c r="A254" s="20"/>
      <c r="B254" s="24">
        <v>101935</v>
      </c>
      <c r="C254" s="24" t="s">
        <v>268</v>
      </c>
      <c r="D254" s="25">
        <v>144</v>
      </c>
      <c r="E254" s="24" t="s">
        <v>835</v>
      </c>
      <c r="F254" s="26">
        <v>4838087.2608000003</v>
      </c>
      <c r="G254" s="23">
        <f t="shared" si="0"/>
        <v>33597.828200000004</v>
      </c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9.5" hidden="1" customHeight="1" x14ac:dyDescent="0.25">
      <c r="A255" s="20"/>
      <c r="B255" s="24">
        <v>102496</v>
      </c>
      <c r="C255" s="24" t="s">
        <v>269</v>
      </c>
      <c r="D255" s="25">
        <v>4</v>
      </c>
      <c r="E255" s="24" t="s">
        <v>835</v>
      </c>
      <c r="F255" s="26">
        <v>132000</v>
      </c>
      <c r="G255" s="23">
        <f t="shared" si="0"/>
        <v>33000</v>
      </c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9.5" hidden="1" customHeight="1" x14ac:dyDescent="0.25">
      <c r="A256" s="20"/>
      <c r="B256" s="24">
        <v>101267</v>
      </c>
      <c r="C256" s="24" t="s">
        <v>270</v>
      </c>
      <c r="D256" s="25">
        <v>1</v>
      </c>
      <c r="E256" s="24" t="s">
        <v>835</v>
      </c>
      <c r="F256" s="26">
        <v>7500.0040859999999</v>
      </c>
      <c r="G256" s="23">
        <f t="shared" si="0"/>
        <v>7500.0040859999999</v>
      </c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9.5" hidden="1" customHeight="1" x14ac:dyDescent="0.25">
      <c r="A257" s="20"/>
      <c r="B257" s="24">
        <v>102498</v>
      </c>
      <c r="C257" s="24" t="s">
        <v>271</v>
      </c>
      <c r="D257" s="25">
        <v>29</v>
      </c>
      <c r="E257" s="24" t="s">
        <v>835</v>
      </c>
      <c r="F257" s="26">
        <v>223839.684954</v>
      </c>
      <c r="G257" s="23">
        <f t="shared" ref="G257:G511" si="1">F257/D257</f>
        <v>7718.6098259999999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9.5" hidden="1" customHeight="1" x14ac:dyDescent="0.25">
      <c r="A258" s="20"/>
      <c r="B258" s="24">
        <v>103377</v>
      </c>
      <c r="C258" s="24" t="s">
        <v>273</v>
      </c>
      <c r="D258" s="25">
        <v>607</v>
      </c>
      <c r="E258" s="24" t="s">
        <v>838</v>
      </c>
      <c r="F258" s="26">
        <v>6191400</v>
      </c>
      <c r="G258" s="23">
        <f t="shared" si="1"/>
        <v>10200</v>
      </c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9.5" hidden="1" customHeight="1" x14ac:dyDescent="0.25">
      <c r="A259" s="20"/>
      <c r="B259" s="24">
        <v>102107</v>
      </c>
      <c r="C259" s="24" t="s">
        <v>274</v>
      </c>
      <c r="D259" s="25">
        <v>200</v>
      </c>
      <c r="E259" s="24" t="s">
        <v>835</v>
      </c>
      <c r="F259" s="26">
        <v>2300000</v>
      </c>
      <c r="G259" s="23">
        <f t="shared" si="1"/>
        <v>11500</v>
      </c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9.5" hidden="1" customHeight="1" x14ac:dyDescent="0.25">
      <c r="A260" s="20"/>
      <c r="B260" s="24">
        <v>102500</v>
      </c>
      <c r="C260" s="24" t="s">
        <v>275</v>
      </c>
      <c r="D260" s="25">
        <v>5</v>
      </c>
      <c r="E260" s="24" t="s">
        <v>835</v>
      </c>
      <c r="F260" s="26">
        <v>56250</v>
      </c>
      <c r="G260" s="23">
        <f t="shared" si="1"/>
        <v>11250</v>
      </c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9.5" hidden="1" customHeight="1" x14ac:dyDescent="0.25">
      <c r="A261" s="20"/>
      <c r="B261" s="24">
        <v>102108</v>
      </c>
      <c r="C261" s="24" t="s">
        <v>278</v>
      </c>
      <c r="D261" s="25">
        <v>118</v>
      </c>
      <c r="E261" s="24" t="s">
        <v>835</v>
      </c>
      <c r="F261" s="26">
        <v>1887013.4425919999</v>
      </c>
      <c r="G261" s="23">
        <f t="shared" si="1"/>
        <v>15991.639343999999</v>
      </c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9.5" hidden="1" customHeight="1" x14ac:dyDescent="0.25">
      <c r="A262" s="20"/>
      <c r="B262" s="24">
        <v>103412</v>
      </c>
      <c r="C262" s="24" t="s">
        <v>279</v>
      </c>
      <c r="D262" s="25">
        <v>61</v>
      </c>
      <c r="E262" s="24" t="s">
        <v>835</v>
      </c>
      <c r="F262" s="26">
        <v>587962.76466700004</v>
      </c>
      <c r="G262" s="23">
        <f t="shared" si="1"/>
        <v>9638.7338470000013</v>
      </c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9.5" hidden="1" customHeight="1" x14ac:dyDescent="0.25">
      <c r="A263" s="20"/>
      <c r="B263" s="24">
        <v>101270</v>
      </c>
      <c r="C263" s="24" t="s">
        <v>280</v>
      </c>
      <c r="D263" s="25">
        <v>1</v>
      </c>
      <c r="E263" s="24" t="s">
        <v>835</v>
      </c>
      <c r="F263" s="26">
        <v>11524.596899</v>
      </c>
      <c r="G263" s="23">
        <f t="shared" si="1"/>
        <v>11524.596899</v>
      </c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9.5" hidden="1" customHeight="1" x14ac:dyDescent="0.25">
      <c r="A264" s="20"/>
      <c r="B264" s="24">
        <v>102503</v>
      </c>
      <c r="C264" s="24" t="s">
        <v>281</v>
      </c>
      <c r="D264" s="25">
        <v>7</v>
      </c>
      <c r="E264" s="24" t="s">
        <v>835</v>
      </c>
      <c r="F264" s="26">
        <v>80500</v>
      </c>
      <c r="G264" s="23">
        <f t="shared" si="1"/>
        <v>11500</v>
      </c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9.5" hidden="1" customHeight="1" x14ac:dyDescent="0.25">
      <c r="A265" s="20"/>
      <c r="B265" s="24">
        <v>102109</v>
      </c>
      <c r="C265" s="24" t="s">
        <v>282</v>
      </c>
      <c r="D265" s="25">
        <v>32</v>
      </c>
      <c r="E265" s="24" t="s">
        <v>835</v>
      </c>
      <c r="F265" s="26">
        <v>269714.28572799999</v>
      </c>
      <c r="G265" s="23">
        <f t="shared" si="1"/>
        <v>8428.5714289999996</v>
      </c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9.5" hidden="1" customHeight="1" x14ac:dyDescent="0.25">
      <c r="A266" s="20"/>
      <c r="B266" s="24">
        <v>101982</v>
      </c>
      <c r="C266" s="24" t="s">
        <v>283</v>
      </c>
      <c r="D266" s="25">
        <v>8</v>
      </c>
      <c r="E266" s="24" t="s">
        <v>835</v>
      </c>
      <c r="F266" s="26">
        <v>63200.223144000003</v>
      </c>
      <c r="G266" s="23">
        <f t="shared" si="1"/>
        <v>7900.0278930000004</v>
      </c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9.5" hidden="1" customHeight="1" x14ac:dyDescent="0.25">
      <c r="A267" s="20"/>
      <c r="B267" s="24">
        <v>101943</v>
      </c>
      <c r="C267" s="24" t="s">
        <v>284</v>
      </c>
      <c r="D267" s="25">
        <v>10</v>
      </c>
      <c r="E267" s="24" t="s">
        <v>835</v>
      </c>
      <c r="F267" s="26">
        <v>125405.68553</v>
      </c>
      <c r="G267" s="23">
        <f t="shared" si="1"/>
        <v>12540.568553000001</v>
      </c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9.5" hidden="1" customHeight="1" x14ac:dyDescent="0.25">
      <c r="A268" s="20"/>
      <c r="B268" s="24">
        <v>101983</v>
      </c>
      <c r="C268" s="24" t="s">
        <v>285</v>
      </c>
      <c r="D268" s="25">
        <v>400</v>
      </c>
      <c r="E268" s="24" t="s">
        <v>835</v>
      </c>
      <c r="F268" s="26">
        <v>4980000</v>
      </c>
      <c r="G268" s="23">
        <f t="shared" si="1"/>
        <v>12450</v>
      </c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9.5" hidden="1" customHeight="1" x14ac:dyDescent="0.25">
      <c r="A269" s="20"/>
      <c r="B269" s="24">
        <v>101273</v>
      </c>
      <c r="C269" s="24" t="s">
        <v>286</v>
      </c>
      <c r="D269" s="25">
        <v>4</v>
      </c>
      <c r="E269" s="24" t="s">
        <v>835</v>
      </c>
      <c r="F269" s="26">
        <v>314625.40597600001</v>
      </c>
      <c r="G269" s="23">
        <f t="shared" si="1"/>
        <v>78656.351494000002</v>
      </c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9.5" hidden="1" customHeight="1" x14ac:dyDescent="0.25">
      <c r="A270" s="20"/>
      <c r="B270" s="24">
        <v>102509</v>
      </c>
      <c r="C270" s="24" t="s">
        <v>287</v>
      </c>
      <c r="D270" s="25">
        <v>5</v>
      </c>
      <c r="E270" s="24" t="s">
        <v>835</v>
      </c>
      <c r="F270" s="26">
        <v>390000</v>
      </c>
      <c r="G270" s="23">
        <f t="shared" si="1"/>
        <v>78000</v>
      </c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9.5" hidden="1" customHeight="1" x14ac:dyDescent="0.25">
      <c r="A271" s="20"/>
      <c r="B271" s="24">
        <v>101274</v>
      </c>
      <c r="C271" s="24" t="s">
        <v>288</v>
      </c>
      <c r="D271" s="25">
        <v>4</v>
      </c>
      <c r="E271" s="24" t="s">
        <v>835</v>
      </c>
      <c r="F271" s="26">
        <v>312227.42540800001</v>
      </c>
      <c r="G271" s="23">
        <f t="shared" si="1"/>
        <v>78056.856352000003</v>
      </c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9.5" hidden="1" customHeight="1" x14ac:dyDescent="0.25">
      <c r="A272" s="20"/>
      <c r="B272" s="24">
        <v>101277</v>
      </c>
      <c r="C272" s="24" t="s">
        <v>289</v>
      </c>
      <c r="D272" s="25">
        <v>18</v>
      </c>
      <c r="E272" s="24" t="s">
        <v>838</v>
      </c>
      <c r="F272" s="26">
        <v>1404000</v>
      </c>
      <c r="G272" s="23">
        <f t="shared" si="1"/>
        <v>78000</v>
      </c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9.5" hidden="1" customHeight="1" x14ac:dyDescent="0.25">
      <c r="A273" s="20"/>
      <c r="B273" s="24">
        <v>101278</v>
      </c>
      <c r="C273" s="24" t="s">
        <v>290</v>
      </c>
      <c r="D273" s="25">
        <v>44</v>
      </c>
      <c r="E273" s="24" t="s">
        <v>835</v>
      </c>
      <c r="F273" s="26">
        <v>519200</v>
      </c>
      <c r="G273" s="23">
        <f t="shared" si="1"/>
        <v>11800</v>
      </c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9.5" hidden="1" customHeight="1" x14ac:dyDescent="0.25">
      <c r="A274" s="20"/>
      <c r="B274" s="24">
        <v>102512</v>
      </c>
      <c r="C274" s="24" t="s">
        <v>291</v>
      </c>
      <c r="D274" s="25">
        <v>3</v>
      </c>
      <c r="E274" s="24" t="s">
        <v>835</v>
      </c>
      <c r="F274" s="26">
        <v>35400</v>
      </c>
      <c r="G274" s="23">
        <f t="shared" si="1"/>
        <v>11800</v>
      </c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9.5" hidden="1" customHeight="1" x14ac:dyDescent="0.25">
      <c r="A275" s="20"/>
      <c r="B275" s="24">
        <v>101281</v>
      </c>
      <c r="C275" s="24" t="s">
        <v>292</v>
      </c>
      <c r="D275" s="25">
        <v>236</v>
      </c>
      <c r="E275" s="24" t="s">
        <v>838</v>
      </c>
      <c r="F275" s="26">
        <v>3846800</v>
      </c>
      <c r="G275" s="23">
        <f t="shared" si="1"/>
        <v>16300</v>
      </c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9.5" hidden="1" customHeight="1" x14ac:dyDescent="0.25">
      <c r="A276" s="20"/>
      <c r="B276" s="24">
        <v>102515</v>
      </c>
      <c r="C276" s="24" t="s">
        <v>293</v>
      </c>
      <c r="D276" s="25">
        <v>2</v>
      </c>
      <c r="E276" s="24" t="s">
        <v>835</v>
      </c>
      <c r="F276" s="26">
        <v>32600</v>
      </c>
      <c r="G276" s="23">
        <f t="shared" si="1"/>
        <v>16300</v>
      </c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9.5" hidden="1" customHeight="1" x14ac:dyDescent="0.25">
      <c r="A277" s="20"/>
      <c r="B277" s="24">
        <v>101284</v>
      </c>
      <c r="C277" s="24" t="s">
        <v>294</v>
      </c>
      <c r="D277" s="25">
        <v>214</v>
      </c>
      <c r="E277" s="24" t="s">
        <v>835</v>
      </c>
      <c r="F277" s="26">
        <v>3485614.2651780001</v>
      </c>
      <c r="G277" s="23">
        <f t="shared" si="1"/>
        <v>16287.917127000001</v>
      </c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9.5" hidden="1" customHeight="1" x14ac:dyDescent="0.25">
      <c r="A278" s="20"/>
      <c r="B278" s="24">
        <v>102518</v>
      </c>
      <c r="C278" s="24" t="s">
        <v>295</v>
      </c>
      <c r="D278" s="25">
        <v>3</v>
      </c>
      <c r="E278" s="24" t="s">
        <v>835</v>
      </c>
      <c r="F278" s="26">
        <v>48900</v>
      </c>
      <c r="G278" s="23">
        <f t="shared" si="1"/>
        <v>16300</v>
      </c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9.5" hidden="1" customHeight="1" x14ac:dyDescent="0.25">
      <c r="A279" s="20"/>
      <c r="B279" s="24">
        <v>102520</v>
      </c>
      <c r="C279" s="24" t="s">
        <v>296</v>
      </c>
      <c r="D279" s="25">
        <v>4</v>
      </c>
      <c r="E279" s="24" t="s">
        <v>835</v>
      </c>
      <c r="F279" s="26">
        <v>65200</v>
      </c>
      <c r="G279" s="23">
        <f t="shared" si="1"/>
        <v>16300</v>
      </c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9.5" hidden="1" customHeight="1" x14ac:dyDescent="0.25">
      <c r="A280" s="20"/>
      <c r="B280" s="24">
        <v>101287</v>
      </c>
      <c r="C280" s="24" t="s">
        <v>297</v>
      </c>
      <c r="D280" s="25">
        <v>50</v>
      </c>
      <c r="E280" s="24" t="s">
        <v>838</v>
      </c>
      <c r="F280" s="26">
        <v>815000</v>
      </c>
      <c r="G280" s="23">
        <f t="shared" si="1"/>
        <v>16300</v>
      </c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9.5" hidden="1" customHeight="1" x14ac:dyDescent="0.25">
      <c r="A281" s="20"/>
      <c r="B281" s="24">
        <v>102521</v>
      </c>
      <c r="C281" s="24" t="s">
        <v>298</v>
      </c>
      <c r="D281" s="25">
        <v>1</v>
      </c>
      <c r="E281" s="24" t="s">
        <v>835</v>
      </c>
      <c r="F281" s="26">
        <v>16300</v>
      </c>
      <c r="G281" s="23">
        <f t="shared" si="1"/>
        <v>16300</v>
      </c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9.5" hidden="1" customHeight="1" x14ac:dyDescent="0.25">
      <c r="A282" s="20"/>
      <c r="B282" s="24">
        <v>101290</v>
      </c>
      <c r="C282" s="24" t="s">
        <v>299</v>
      </c>
      <c r="D282" s="25">
        <v>445</v>
      </c>
      <c r="E282" s="24" t="s">
        <v>838</v>
      </c>
      <c r="F282" s="26">
        <v>12371000</v>
      </c>
      <c r="G282" s="23">
        <f t="shared" si="1"/>
        <v>27800</v>
      </c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9.5" hidden="1" customHeight="1" x14ac:dyDescent="0.25">
      <c r="A283" s="20"/>
      <c r="B283" s="24">
        <v>101293</v>
      </c>
      <c r="C283" s="24" t="s">
        <v>300</v>
      </c>
      <c r="D283" s="25">
        <v>95</v>
      </c>
      <c r="E283" s="24" t="s">
        <v>838</v>
      </c>
      <c r="F283" s="26">
        <v>2641000</v>
      </c>
      <c r="G283" s="23">
        <f t="shared" si="1"/>
        <v>27800</v>
      </c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9.5" hidden="1" customHeight="1" x14ac:dyDescent="0.25">
      <c r="A284" s="20"/>
      <c r="B284" s="24">
        <v>102528</v>
      </c>
      <c r="C284" s="24" t="s">
        <v>301</v>
      </c>
      <c r="D284" s="25">
        <v>20</v>
      </c>
      <c r="E284" s="24" t="s">
        <v>835</v>
      </c>
      <c r="F284" s="26">
        <v>556000</v>
      </c>
      <c r="G284" s="23">
        <f t="shared" si="1"/>
        <v>27800</v>
      </c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9.5" hidden="1" customHeight="1" x14ac:dyDescent="0.25">
      <c r="A285" s="20"/>
      <c r="B285" s="24">
        <v>101305</v>
      </c>
      <c r="C285" s="24" t="s">
        <v>303</v>
      </c>
      <c r="D285" s="25">
        <v>101</v>
      </c>
      <c r="E285" s="24" t="s">
        <v>835</v>
      </c>
      <c r="F285" s="26">
        <v>4045552.7896150001</v>
      </c>
      <c r="G285" s="23">
        <f t="shared" si="1"/>
        <v>40054.978114999998</v>
      </c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9.5" hidden="1" customHeight="1" x14ac:dyDescent="0.25">
      <c r="A286" s="20"/>
      <c r="B286" s="24">
        <v>101311</v>
      </c>
      <c r="C286" s="24" t="s">
        <v>305</v>
      </c>
      <c r="D286" s="25">
        <v>5</v>
      </c>
      <c r="E286" s="24" t="s">
        <v>835</v>
      </c>
      <c r="F286" s="26">
        <v>325000</v>
      </c>
      <c r="G286" s="23">
        <f t="shared" si="1"/>
        <v>65000</v>
      </c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9.5" hidden="1" customHeight="1" x14ac:dyDescent="0.25">
      <c r="A287" s="20"/>
      <c r="B287" s="24">
        <v>102547</v>
      </c>
      <c r="C287" s="24" t="s">
        <v>306</v>
      </c>
      <c r="D287" s="25">
        <v>7</v>
      </c>
      <c r="E287" s="24" t="s">
        <v>838</v>
      </c>
      <c r="F287" s="26">
        <v>455000</v>
      </c>
      <c r="G287" s="23">
        <f t="shared" si="1"/>
        <v>65000</v>
      </c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9.5" hidden="1" customHeight="1" x14ac:dyDescent="0.25">
      <c r="A288" s="20"/>
      <c r="B288" s="24">
        <v>101319</v>
      </c>
      <c r="C288" s="24" t="s">
        <v>307</v>
      </c>
      <c r="D288" s="25">
        <v>4</v>
      </c>
      <c r="E288" s="24" t="s">
        <v>835</v>
      </c>
      <c r="F288" s="26">
        <v>260000</v>
      </c>
      <c r="G288" s="23">
        <f t="shared" si="1"/>
        <v>65000</v>
      </c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9.5" hidden="1" customHeight="1" x14ac:dyDescent="0.25">
      <c r="A289" s="20"/>
      <c r="B289" s="24">
        <v>102553</v>
      </c>
      <c r="C289" s="24" t="s">
        <v>308</v>
      </c>
      <c r="D289" s="25">
        <v>3</v>
      </c>
      <c r="E289" s="24" t="s">
        <v>835</v>
      </c>
      <c r="F289" s="26">
        <v>195000</v>
      </c>
      <c r="G289" s="23">
        <f t="shared" si="1"/>
        <v>65000</v>
      </c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9.5" hidden="1" customHeight="1" x14ac:dyDescent="0.25">
      <c r="A290" s="20"/>
      <c r="B290" s="24">
        <v>101324</v>
      </c>
      <c r="C290" s="24" t="s">
        <v>309</v>
      </c>
      <c r="D290" s="25">
        <v>25</v>
      </c>
      <c r="E290" s="24" t="s">
        <v>835</v>
      </c>
      <c r="F290" s="26">
        <v>400539.07722500002</v>
      </c>
      <c r="G290" s="23">
        <f t="shared" si="1"/>
        <v>16021.563089000001</v>
      </c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9.5" hidden="1" customHeight="1" x14ac:dyDescent="0.25">
      <c r="A291" s="20"/>
      <c r="B291" s="24">
        <v>101325</v>
      </c>
      <c r="C291" s="24" t="s">
        <v>310</v>
      </c>
      <c r="D291" s="25">
        <v>34</v>
      </c>
      <c r="E291" s="24" t="s">
        <v>835</v>
      </c>
      <c r="F291" s="26">
        <v>527021.79702599999</v>
      </c>
      <c r="G291" s="23">
        <f t="shared" si="1"/>
        <v>15500.641088999999</v>
      </c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9.5" hidden="1" customHeight="1" x14ac:dyDescent="0.25">
      <c r="A292" s="20"/>
      <c r="B292" s="24">
        <v>102559</v>
      </c>
      <c r="C292" s="24" t="s">
        <v>311</v>
      </c>
      <c r="D292" s="25">
        <v>9</v>
      </c>
      <c r="E292" s="24" t="s">
        <v>835</v>
      </c>
      <c r="F292" s="26">
        <v>139500</v>
      </c>
      <c r="G292" s="23">
        <f t="shared" si="1"/>
        <v>15500</v>
      </c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9.5" hidden="1" customHeight="1" x14ac:dyDescent="0.25">
      <c r="A293" s="20"/>
      <c r="B293" s="24">
        <v>101327</v>
      </c>
      <c r="C293" s="24" t="s">
        <v>312</v>
      </c>
      <c r="D293" s="25">
        <v>1637</v>
      </c>
      <c r="E293" s="24" t="s">
        <v>838</v>
      </c>
      <c r="F293" s="26">
        <v>28647500</v>
      </c>
      <c r="G293" s="23">
        <f t="shared" si="1"/>
        <v>17500</v>
      </c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9.5" hidden="1" customHeight="1" x14ac:dyDescent="0.25">
      <c r="A294" s="20"/>
      <c r="B294" s="24">
        <v>102561</v>
      </c>
      <c r="C294" s="24" t="s">
        <v>313</v>
      </c>
      <c r="D294" s="25">
        <v>5</v>
      </c>
      <c r="E294" s="24" t="s">
        <v>835</v>
      </c>
      <c r="F294" s="26">
        <v>87500</v>
      </c>
      <c r="G294" s="23">
        <f t="shared" si="1"/>
        <v>17500</v>
      </c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9.5" hidden="1" customHeight="1" x14ac:dyDescent="0.25">
      <c r="A295" s="20"/>
      <c r="B295" s="24">
        <v>101329</v>
      </c>
      <c r="C295" s="24" t="s">
        <v>314</v>
      </c>
      <c r="D295" s="25">
        <v>707</v>
      </c>
      <c r="E295" s="24" t="s">
        <v>838</v>
      </c>
      <c r="F295" s="26">
        <v>12372500</v>
      </c>
      <c r="G295" s="23">
        <f t="shared" si="1"/>
        <v>17500</v>
      </c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9.5" hidden="1" customHeight="1" x14ac:dyDescent="0.25">
      <c r="A296" s="20"/>
      <c r="B296" s="24">
        <v>102565</v>
      </c>
      <c r="C296" s="24" t="s">
        <v>315</v>
      </c>
      <c r="D296" s="25">
        <v>5</v>
      </c>
      <c r="E296" s="24" t="s">
        <v>835</v>
      </c>
      <c r="F296" s="26">
        <v>87500</v>
      </c>
      <c r="G296" s="23">
        <f t="shared" si="1"/>
        <v>17500</v>
      </c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9.5" hidden="1" customHeight="1" x14ac:dyDescent="0.25">
      <c r="A297" s="20"/>
      <c r="B297" s="24">
        <v>101330</v>
      </c>
      <c r="C297" s="24" t="s">
        <v>316</v>
      </c>
      <c r="D297" s="25">
        <v>126</v>
      </c>
      <c r="E297" s="24" t="s">
        <v>835</v>
      </c>
      <c r="F297" s="26">
        <v>2205000</v>
      </c>
      <c r="G297" s="23">
        <f t="shared" si="1"/>
        <v>17500</v>
      </c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9.5" hidden="1" customHeight="1" x14ac:dyDescent="0.25">
      <c r="A298" s="20"/>
      <c r="B298" s="24">
        <v>102566</v>
      </c>
      <c r="C298" s="24" t="s">
        <v>317</v>
      </c>
      <c r="D298" s="25">
        <v>3</v>
      </c>
      <c r="E298" s="24" t="s">
        <v>835</v>
      </c>
      <c r="F298" s="26">
        <v>52500</v>
      </c>
      <c r="G298" s="23">
        <f t="shared" si="1"/>
        <v>17500</v>
      </c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9.5" hidden="1" customHeight="1" x14ac:dyDescent="0.25">
      <c r="A299" s="20"/>
      <c r="B299" s="24">
        <v>101334</v>
      </c>
      <c r="C299" s="24" t="s">
        <v>318</v>
      </c>
      <c r="D299" s="25">
        <v>71</v>
      </c>
      <c r="E299" s="24" t="s">
        <v>835</v>
      </c>
      <c r="F299" s="26">
        <v>1044689.85786</v>
      </c>
      <c r="G299" s="23">
        <f t="shared" si="1"/>
        <v>14713.94166</v>
      </c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9.5" hidden="1" customHeight="1" x14ac:dyDescent="0.25">
      <c r="A300" s="20"/>
      <c r="B300" s="24">
        <v>102571</v>
      </c>
      <c r="C300" s="24" t="s">
        <v>319</v>
      </c>
      <c r="D300" s="25">
        <v>17</v>
      </c>
      <c r="E300" s="24" t="s">
        <v>835</v>
      </c>
      <c r="F300" s="26">
        <v>238000</v>
      </c>
      <c r="G300" s="23">
        <f t="shared" si="1"/>
        <v>14000</v>
      </c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9.5" hidden="1" customHeight="1" x14ac:dyDescent="0.25">
      <c r="A301" s="20"/>
      <c r="B301" s="24">
        <v>103457</v>
      </c>
      <c r="C301" s="24" t="s">
        <v>320</v>
      </c>
      <c r="D301" s="25">
        <v>57</v>
      </c>
      <c r="E301" s="24" t="s">
        <v>835</v>
      </c>
      <c r="F301" s="26">
        <v>1384285.7143019999</v>
      </c>
      <c r="G301" s="23">
        <f t="shared" si="1"/>
        <v>24285.714285999999</v>
      </c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9.5" hidden="1" customHeight="1" x14ac:dyDescent="0.25">
      <c r="A302" s="20"/>
      <c r="B302" s="24">
        <v>101336</v>
      </c>
      <c r="C302" s="24" t="s">
        <v>321</v>
      </c>
      <c r="D302" s="25">
        <v>21</v>
      </c>
      <c r="E302" s="24" t="s">
        <v>838</v>
      </c>
      <c r="F302" s="26">
        <v>336000</v>
      </c>
      <c r="G302" s="23">
        <f t="shared" si="1"/>
        <v>16000</v>
      </c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9.5" hidden="1" customHeight="1" x14ac:dyDescent="0.25">
      <c r="A303" s="20"/>
      <c r="B303" s="24">
        <v>102574</v>
      </c>
      <c r="C303" s="24" t="s">
        <v>322</v>
      </c>
      <c r="D303" s="25">
        <v>8</v>
      </c>
      <c r="E303" s="24" t="s">
        <v>835</v>
      </c>
      <c r="F303" s="26">
        <v>128000</v>
      </c>
      <c r="G303" s="23">
        <f t="shared" si="1"/>
        <v>16000</v>
      </c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9.5" hidden="1" customHeight="1" x14ac:dyDescent="0.25">
      <c r="A304" s="20"/>
      <c r="B304" s="24">
        <v>102110</v>
      </c>
      <c r="C304" s="24" t="s">
        <v>323</v>
      </c>
      <c r="D304" s="25">
        <v>17</v>
      </c>
      <c r="E304" s="24" t="s">
        <v>835</v>
      </c>
      <c r="F304" s="26">
        <v>533937.247936</v>
      </c>
      <c r="G304" s="23">
        <f t="shared" si="1"/>
        <v>31408.073408</v>
      </c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9.5" hidden="1" customHeight="1" x14ac:dyDescent="0.25">
      <c r="A305" s="20"/>
      <c r="B305" s="24">
        <v>102577</v>
      </c>
      <c r="C305" s="24" t="s">
        <v>324</v>
      </c>
      <c r="D305" s="25">
        <v>4</v>
      </c>
      <c r="E305" s="24" t="s">
        <v>835</v>
      </c>
      <c r="F305" s="26">
        <v>128000</v>
      </c>
      <c r="G305" s="23">
        <f t="shared" si="1"/>
        <v>32000</v>
      </c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9.5" hidden="1" customHeight="1" x14ac:dyDescent="0.25">
      <c r="A306" s="20"/>
      <c r="B306" s="24">
        <v>101340</v>
      </c>
      <c r="C306" s="24" t="s">
        <v>325</v>
      </c>
      <c r="D306" s="25">
        <v>8</v>
      </c>
      <c r="E306" s="24" t="s">
        <v>835</v>
      </c>
      <c r="F306" s="26">
        <v>444800</v>
      </c>
      <c r="G306" s="23">
        <f t="shared" si="1"/>
        <v>55600</v>
      </c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9.5" hidden="1" customHeight="1" x14ac:dyDescent="0.25">
      <c r="A307" s="20"/>
      <c r="B307" s="24">
        <v>101341</v>
      </c>
      <c r="C307" s="24" t="s">
        <v>326</v>
      </c>
      <c r="D307" s="25">
        <v>8</v>
      </c>
      <c r="E307" s="24" t="s">
        <v>835</v>
      </c>
      <c r="F307" s="26">
        <v>449962.77635200002</v>
      </c>
      <c r="G307" s="23">
        <f t="shared" si="1"/>
        <v>56245.347044000002</v>
      </c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9.5" hidden="1" customHeight="1" x14ac:dyDescent="0.25">
      <c r="A308" s="20"/>
      <c r="B308" s="24">
        <v>102581</v>
      </c>
      <c r="C308" s="24" t="s">
        <v>327</v>
      </c>
      <c r="D308" s="25">
        <v>2</v>
      </c>
      <c r="E308" s="24" t="s">
        <v>835</v>
      </c>
      <c r="F308" s="26">
        <v>111200</v>
      </c>
      <c r="G308" s="23">
        <f t="shared" si="1"/>
        <v>55600</v>
      </c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9.5" hidden="1" customHeight="1" x14ac:dyDescent="0.25">
      <c r="A309" s="20"/>
      <c r="B309" s="24">
        <v>102583</v>
      </c>
      <c r="C309" s="24" t="s">
        <v>328</v>
      </c>
      <c r="D309" s="25">
        <v>9</v>
      </c>
      <c r="E309" s="24" t="s">
        <v>835</v>
      </c>
      <c r="F309" s="26">
        <v>500400</v>
      </c>
      <c r="G309" s="23">
        <f t="shared" si="1"/>
        <v>55600</v>
      </c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9.5" hidden="1" customHeight="1" x14ac:dyDescent="0.25">
      <c r="A310" s="20"/>
      <c r="B310" s="24">
        <v>101344</v>
      </c>
      <c r="C310" s="24" t="s">
        <v>329</v>
      </c>
      <c r="D310" s="25">
        <v>11</v>
      </c>
      <c r="E310" s="24" t="s">
        <v>835</v>
      </c>
      <c r="F310" s="26">
        <v>611600</v>
      </c>
      <c r="G310" s="23">
        <f t="shared" si="1"/>
        <v>55600</v>
      </c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9.5" hidden="1" customHeight="1" x14ac:dyDescent="0.25">
      <c r="A311" s="20"/>
      <c r="B311" s="24">
        <v>101345</v>
      </c>
      <c r="C311" s="24" t="s">
        <v>330</v>
      </c>
      <c r="D311" s="25">
        <v>7</v>
      </c>
      <c r="E311" s="24" t="s">
        <v>838</v>
      </c>
      <c r="F311" s="26">
        <v>525000</v>
      </c>
      <c r="G311" s="23">
        <f t="shared" si="1"/>
        <v>75000</v>
      </c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9.5" hidden="1" customHeight="1" x14ac:dyDescent="0.25">
      <c r="A312" s="20"/>
      <c r="B312" s="24">
        <v>102587</v>
      </c>
      <c r="C312" s="24" t="s">
        <v>331</v>
      </c>
      <c r="D312" s="25">
        <v>5</v>
      </c>
      <c r="E312" s="24" t="s">
        <v>835</v>
      </c>
      <c r="F312" s="26">
        <v>278000</v>
      </c>
      <c r="G312" s="23">
        <f t="shared" si="1"/>
        <v>55600</v>
      </c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9.5" hidden="1" customHeight="1" x14ac:dyDescent="0.25">
      <c r="A313" s="20"/>
      <c r="B313" s="24">
        <v>102588</v>
      </c>
      <c r="C313" s="24" t="s">
        <v>332</v>
      </c>
      <c r="D313" s="25">
        <v>12</v>
      </c>
      <c r="E313" s="24" t="s">
        <v>835</v>
      </c>
      <c r="F313" s="26">
        <v>667200</v>
      </c>
      <c r="G313" s="23">
        <f t="shared" si="1"/>
        <v>55600</v>
      </c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9.5" hidden="1" customHeight="1" x14ac:dyDescent="0.25">
      <c r="A314" s="20"/>
      <c r="B314" s="24">
        <v>102589</v>
      </c>
      <c r="C314" s="24" t="s">
        <v>333</v>
      </c>
      <c r="D314" s="25">
        <v>7</v>
      </c>
      <c r="E314" s="24" t="s">
        <v>835</v>
      </c>
      <c r="F314" s="26">
        <v>389200</v>
      </c>
      <c r="G314" s="23">
        <f t="shared" si="1"/>
        <v>55600</v>
      </c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9.5" hidden="1" customHeight="1" x14ac:dyDescent="0.25">
      <c r="A315" s="20"/>
      <c r="B315" s="24">
        <v>101349</v>
      </c>
      <c r="C315" s="24" t="s">
        <v>334</v>
      </c>
      <c r="D315" s="25">
        <v>49</v>
      </c>
      <c r="E315" s="24" t="s">
        <v>835</v>
      </c>
      <c r="F315" s="26">
        <v>2740439.7325200001</v>
      </c>
      <c r="G315" s="23">
        <f t="shared" si="1"/>
        <v>55927.341480000003</v>
      </c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9.5" hidden="1" customHeight="1" x14ac:dyDescent="0.25">
      <c r="A316" s="20"/>
      <c r="B316" s="24">
        <v>101350</v>
      </c>
      <c r="C316" s="24" t="s">
        <v>335</v>
      </c>
      <c r="D316" s="25">
        <v>36</v>
      </c>
      <c r="E316" s="24" t="s">
        <v>835</v>
      </c>
      <c r="F316" s="26">
        <v>2001600</v>
      </c>
      <c r="G316" s="23">
        <f t="shared" si="1"/>
        <v>55600</v>
      </c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9.5" hidden="1" customHeight="1" x14ac:dyDescent="0.25">
      <c r="A317" s="20"/>
      <c r="B317" s="24">
        <v>101351</v>
      </c>
      <c r="C317" s="24" t="s">
        <v>336</v>
      </c>
      <c r="D317" s="25">
        <v>113</v>
      </c>
      <c r="E317" s="24" t="s">
        <v>838</v>
      </c>
      <c r="F317" s="26">
        <v>6282800</v>
      </c>
      <c r="G317" s="23">
        <f t="shared" si="1"/>
        <v>55600</v>
      </c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9.5" hidden="1" customHeight="1" x14ac:dyDescent="0.25">
      <c r="A318" s="20"/>
      <c r="B318" s="24">
        <v>101352</v>
      </c>
      <c r="C318" s="24" t="s">
        <v>337</v>
      </c>
      <c r="D318" s="25">
        <v>15</v>
      </c>
      <c r="E318" s="24" t="s">
        <v>835</v>
      </c>
      <c r="F318" s="26">
        <v>834000</v>
      </c>
      <c r="G318" s="23">
        <f t="shared" si="1"/>
        <v>55600</v>
      </c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9.5" hidden="1" customHeight="1" x14ac:dyDescent="0.25">
      <c r="A319" s="20"/>
      <c r="B319" s="24">
        <v>101353</v>
      </c>
      <c r="C319" s="24" t="s">
        <v>338</v>
      </c>
      <c r="D319" s="25">
        <v>5</v>
      </c>
      <c r="E319" s="24" t="s">
        <v>838</v>
      </c>
      <c r="F319" s="26">
        <v>278000</v>
      </c>
      <c r="G319" s="23">
        <f t="shared" si="1"/>
        <v>55600</v>
      </c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9.5" hidden="1" customHeight="1" x14ac:dyDescent="0.25">
      <c r="A320" s="20"/>
      <c r="B320" s="24">
        <v>101354</v>
      </c>
      <c r="C320" s="24" t="s">
        <v>339</v>
      </c>
      <c r="D320" s="25">
        <v>34</v>
      </c>
      <c r="E320" s="24" t="s">
        <v>835</v>
      </c>
      <c r="F320" s="26">
        <v>1890400</v>
      </c>
      <c r="G320" s="23">
        <f t="shared" si="1"/>
        <v>55600</v>
      </c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9.5" hidden="1" customHeight="1" x14ac:dyDescent="0.25">
      <c r="A321" s="20"/>
      <c r="B321" s="24">
        <v>102595</v>
      </c>
      <c r="C321" s="24" t="s">
        <v>340</v>
      </c>
      <c r="D321" s="25">
        <v>2</v>
      </c>
      <c r="E321" s="24" t="s">
        <v>835</v>
      </c>
      <c r="F321" s="26">
        <v>111200</v>
      </c>
      <c r="G321" s="23">
        <f t="shared" si="1"/>
        <v>55600</v>
      </c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9.5" hidden="1" customHeight="1" x14ac:dyDescent="0.25">
      <c r="A322" s="20"/>
      <c r="B322" s="24">
        <v>101355</v>
      </c>
      <c r="C322" s="24" t="s">
        <v>341</v>
      </c>
      <c r="D322" s="25">
        <v>6</v>
      </c>
      <c r="E322" s="24" t="s">
        <v>835</v>
      </c>
      <c r="F322" s="26">
        <v>333600</v>
      </c>
      <c r="G322" s="23">
        <f t="shared" si="1"/>
        <v>55600</v>
      </c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9.5" hidden="1" customHeight="1" x14ac:dyDescent="0.25">
      <c r="A323" s="20"/>
      <c r="B323" s="24">
        <v>102596</v>
      </c>
      <c r="C323" s="24" t="s">
        <v>342</v>
      </c>
      <c r="D323" s="25">
        <v>3</v>
      </c>
      <c r="E323" s="24" t="s">
        <v>835</v>
      </c>
      <c r="F323" s="26">
        <v>166800</v>
      </c>
      <c r="G323" s="23">
        <f t="shared" si="1"/>
        <v>55600</v>
      </c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9.5" hidden="1" customHeight="1" x14ac:dyDescent="0.25">
      <c r="A324" s="20"/>
      <c r="B324" s="24">
        <v>101356</v>
      </c>
      <c r="C324" s="24" t="s">
        <v>343</v>
      </c>
      <c r="D324" s="25">
        <v>184</v>
      </c>
      <c r="E324" s="24" t="s">
        <v>838</v>
      </c>
      <c r="F324" s="26">
        <v>10230400</v>
      </c>
      <c r="G324" s="23">
        <f t="shared" si="1"/>
        <v>55600</v>
      </c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9.5" hidden="1" customHeight="1" x14ac:dyDescent="0.25">
      <c r="A325" s="20"/>
      <c r="B325" s="24">
        <v>102098</v>
      </c>
      <c r="C325" s="24" t="s">
        <v>344</v>
      </c>
      <c r="D325" s="25">
        <v>12</v>
      </c>
      <c r="E325" s="24" t="s">
        <v>835</v>
      </c>
      <c r="F325" s="26">
        <v>667200</v>
      </c>
      <c r="G325" s="23">
        <f t="shared" si="1"/>
        <v>55600</v>
      </c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9.5" hidden="1" customHeight="1" x14ac:dyDescent="0.25">
      <c r="A326" s="20"/>
      <c r="B326" s="24">
        <v>102128</v>
      </c>
      <c r="C326" s="24" t="s">
        <v>345</v>
      </c>
      <c r="D326" s="25">
        <v>15</v>
      </c>
      <c r="E326" s="24" t="s">
        <v>838</v>
      </c>
      <c r="F326" s="26">
        <v>625500</v>
      </c>
      <c r="G326" s="23">
        <f t="shared" si="1"/>
        <v>41700</v>
      </c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9.5" hidden="1" customHeight="1" x14ac:dyDescent="0.25">
      <c r="A327" s="20"/>
      <c r="B327" s="24">
        <v>101357</v>
      </c>
      <c r="C327" s="24" t="s">
        <v>346</v>
      </c>
      <c r="D327" s="25">
        <v>99</v>
      </c>
      <c r="E327" s="24" t="s">
        <v>838</v>
      </c>
      <c r="F327" s="26">
        <v>5504400</v>
      </c>
      <c r="G327" s="23">
        <f t="shared" si="1"/>
        <v>55600</v>
      </c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9.5" hidden="1" customHeight="1" x14ac:dyDescent="0.25">
      <c r="A328" s="20"/>
      <c r="B328" s="24">
        <v>102599</v>
      </c>
      <c r="C328" s="24" t="s">
        <v>347</v>
      </c>
      <c r="D328" s="25">
        <v>35</v>
      </c>
      <c r="E328" s="24" t="s">
        <v>835</v>
      </c>
      <c r="F328" s="26">
        <v>1946000</v>
      </c>
      <c r="G328" s="23">
        <f t="shared" si="1"/>
        <v>55600</v>
      </c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9.5" hidden="1" customHeight="1" x14ac:dyDescent="0.25">
      <c r="A329" s="20"/>
      <c r="B329" s="24">
        <v>101359</v>
      </c>
      <c r="C329" s="24" t="s">
        <v>348</v>
      </c>
      <c r="D329" s="25">
        <v>6</v>
      </c>
      <c r="E329" s="24" t="s">
        <v>835</v>
      </c>
      <c r="F329" s="26">
        <v>333600</v>
      </c>
      <c r="G329" s="23">
        <f t="shared" si="1"/>
        <v>55600</v>
      </c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9.5" hidden="1" customHeight="1" x14ac:dyDescent="0.25">
      <c r="A330" s="20"/>
      <c r="B330" s="24">
        <v>101362</v>
      </c>
      <c r="C330" s="24" t="s">
        <v>349</v>
      </c>
      <c r="D330" s="25">
        <v>708</v>
      </c>
      <c r="E330" s="24" t="s">
        <v>838</v>
      </c>
      <c r="F330" s="26">
        <v>39364800</v>
      </c>
      <c r="G330" s="23">
        <f t="shared" si="1"/>
        <v>55600</v>
      </c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9.5" hidden="1" customHeight="1" x14ac:dyDescent="0.25">
      <c r="A331" s="20"/>
      <c r="B331" s="24">
        <v>101364</v>
      </c>
      <c r="C331" s="24" t="s">
        <v>350</v>
      </c>
      <c r="D331" s="25">
        <v>12</v>
      </c>
      <c r="E331" s="24" t="s">
        <v>838</v>
      </c>
      <c r="F331" s="26">
        <v>667200</v>
      </c>
      <c r="G331" s="23">
        <f t="shared" si="1"/>
        <v>55600</v>
      </c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9.5" hidden="1" customHeight="1" x14ac:dyDescent="0.25">
      <c r="A332" s="20"/>
      <c r="B332" s="24">
        <v>102608</v>
      </c>
      <c r="C332" s="24" t="s">
        <v>351</v>
      </c>
      <c r="D332" s="25">
        <v>12</v>
      </c>
      <c r="E332" s="24" t="s">
        <v>835</v>
      </c>
      <c r="F332" s="26">
        <v>667200</v>
      </c>
      <c r="G332" s="23">
        <f t="shared" si="1"/>
        <v>55600</v>
      </c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9.5" hidden="1" customHeight="1" x14ac:dyDescent="0.25">
      <c r="A333" s="20"/>
      <c r="B333" s="24">
        <v>101365</v>
      </c>
      <c r="C333" s="24" t="s">
        <v>352</v>
      </c>
      <c r="D333" s="25">
        <v>10</v>
      </c>
      <c r="E333" s="24" t="s">
        <v>835</v>
      </c>
      <c r="F333" s="26">
        <v>556000</v>
      </c>
      <c r="G333" s="23">
        <f t="shared" si="1"/>
        <v>55600</v>
      </c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9.5" hidden="1" customHeight="1" x14ac:dyDescent="0.25">
      <c r="A334" s="20"/>
      <c r="B334" s="24">
        <v>102609</v>
      </c>
      <c r="C334" s="24" t="s">
        <v>353</v>
      </c>
      <c r="D334" s="25">
        <v>10</v>
      </c>
      <c r="E334" s="24" t="s">
        <v>835</v>
      </c>
      <c r="F334" s="26">
        <v>556000</v>
      </c>
      <c r="G334" s="23">
        <f t="shared" si="1"/>
        <v>55600</v>
      </c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9.5" hidden="1" customHeight="1" x14ac:dyDescent="0.25">
      <c r="A335" s="20"/>
      <c r="B335" s="24">
        <v>101371</v>
      </c>
      <c r="C335" s="24" t="s">
        <v>354</v>
      </c>
      <c r="D335" s="25">
        <v>77</v>
      </c>
      <c r="E335" s="24" t="s">
        <v>838</v>
      </c>
      <c r="F335" s="26">
        <v>4281200</v>
      </c>
      <c r="G335" s="23">
        <f t="shared" si="1"/>
        <v>55600</v>
      </c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9.5" hidden="1" customHeight="1" x14ac:dyDescent="0.25">
      <c r="A336" s="20"/>
      <c r="B336" s="24">
        <v>101372</v>
      </c>
      <c r="C336" s="24" t="s">
        <v>355</v>
      </c>
      <c r="D336" s="25">
        <v>3</v>
      </c>
      <c r="E336" s="24" t="s">
        <v>835</v>
      </c>
      <c r="F336" s="26">
        <v>166799.98087199999</v>
      </c>
      <c r="G336" s="23">
        <f t="shared" si="1"/>
        <v>55599.993623999995</v>
      </c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9.5" hidden="1" customHeight="1" x14ac:dyDescent="0.25">
      <c r="A337" s="20"/>
      <c r="B337" s="24">
        <v>102616</v>
      </c>
      <c r="C337" s="24" t="s">
        <v>356</v>
      </c>
      <c r="D337" s="25">
        <v>11</v>
      </c>
      <c r="E337" s="24" t="s">
        <v>835</v>
      </c>
      <c r="F337" s="26">
        <v>611600</v>
      </c>
      <c r="G337" s="23">
        <f t="shared" si="1"/>
        <v>55600</v>
      </c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9.5" hidden="1" customHeight="1" x14ac:dyDescent="0.25">
      <c r="A338" s="20"/>
      <c r="B338" s="24">
        <v>102136</v>
      </c>
      <c r="C338" s="24" t="s">
        <v>357</v>
      </c>
      <c r="D338" s="25">
        <v>7</v>
      </c>
      <c r="E338" s="24" t="s">
        <v>835</v>
      </c>
      <c r="F338" s="26">
        <v>298462.5</v>
      </c>
      <c r="G338" s="23">
        <f t="shared" si="1"/>
        <v>42637.5</v>
      </c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9.5" hidden="1" customHeight="1" x14ac:dyDescent="0.25">
      <c r="A339" s="20"/>
      <c r="B339" s="24">
        <v>101374</v>
      </c>
      <c r="C339" s="24" t="s">
        <v>358</v>
      </c>
      <c r="D339" s="25">
        <v>14</v>
      </c>
      <c r="E339" s="24" t="s">
        <v>835</v>
      </c>
      <c r="F339" s="26">
        <v>778779.34083600005</v>
      </c>
      <c r="G339" s="23">
        <f t="shared" si="1"/>
        <v>55627.095774000001</v>
      </c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9.5" hidden="1" customHeight="1" x14ac:dyDescent="0.25">
      <c r="A340" s="20"/>
      <c r="B340" s="24">
        <v>101378</v>
      </c>
      <c r="C340" s="24" t="s">
        <v>359</v>
      </c>
      <c r="D340" s="25">
        <v>60</v>
      </c>
      <c r="E340" s="24" t="s">
        <v>835</v>
      </c>
      <c r="F340" s="26">
        <v>3336000</v>
      </c>
      <c r="G340" s="23">
        <f t="shared" si="1"/>
        <v>55600</v>
      </c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9.5" hidden="1" customHeight="1" x14ac:dyDescent="0.25">
      <c r="A341" s="20"/>
      <c r="B341" s="24">
        <v>101379</v>
      </c>
      <c r="C341" s="24" t="s">
        <v>360</v>
      </c>
      <c r="D341" s="25">
        <v>48</v>
      </c>
      <c r="E341" s="24" t="s">
        <v>835</v>
      </c>
      <c r="F341" s="26">
        <v>2668800</v>
      </c>
      <c r="G341" s="23">
        <f t="shared" si="1"/>
        <v>55600</v>
      </c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9.5" hidden="1" customHeight="1" x14ac:dyDescent="0.25">
      <c r="A342" s="20"/>
      <c r="B342" s="24">
        <v>101380</v>
      </c>
      <c r="C342" s="24" t="s">
        <v>361</v>
      </c>
      <c r="D342" s="25">
        <v>31</v>
      </c>
      <c r="E342" s="24" t="s">
        <v>835</v>
      </c>
      <c r="F342" s="26">
        <v>1733721.1871480001</v>
      </c>
      <c r="G342" s="23">
        <f t="shared" si="1"/>
        <v>55926.489908000003</v>
      </c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9.5" hidden="1" customHeight="1" x14ac:dyDescent="0.25">
      <c r="A343" s="20"/>
      <c r="B343" s="24">
        <v>102625</v>
      </c>
      <c r="C343" s="24" t="s">
        <v>362</v>
      </c>
      <c r="D343" s="25">
        <v>5</v>
      </c>
      <c r="E343" s="24" t="s">
        <v>835</v>
      </c>
      <c r="F343" s="26">
        <v>357500</v>
      </c>
      <c r="G343" s="23">
        <f t="shared" si="1"/>
        <v>71500</v>
      </c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9.5" hidden="1" customHeight="1" x14ac:dyDescent="0.25">
      <c r="A344" s="20"/>
      <c r="B344" s="24">
        <v>101382</v>
      </c>
      <c r="C344" s="24" t="s">
        <v>363</v>
      </c>
      <c r="D344" s="25">
        <v>53</v>
      </c>
      <c r="E344" s="24" t="s">
        <v>835</v>
      </c>
      <c r="F344" s="26">
        <v>2946800</v>
      </c>
      <c r="G344" s="23">
        <f t="shared" si="1"/>
        <v>55600</v>
      </c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9.5" hidden="1" customHeight="1" x14ac:dyDescent="0.25">
      <c r="A345" s="20"/>
      <c r="B345" s="24">
        <v>101383</v>
      </c>
      <c r="C345" s="24" t="s">
        <v>364</v>
      </c>
      <c r="D345" s="25">
        <v>18</v>
      </c>
      <c r="E345" s="24" t="s">
        <v>835</v>
      </c>
      <c r="F345" s="26">
        <v>1000800</v>
      </c>
      <c r="G345" s="23">
        <f t="shared" si="1"/>
        <v>55600</v>
      </c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9.5" hidden="1" customHeight="1" x14ac:dyDescent="0.25">
      <c r="A346" s="20"/>
      <c r="B346" s="24">
        <v>101384</v>
      </c>
      <c r="C346" s="24" t="s">
        <v>365</v>
      </c>
      <c r="D346" s="25">
        <v>82</v>
      </c>
      <c r="E346" s="24" t="s">
        <v>838</v>
      </c>
      <c r="F346" s="26">
        <v>4559200</v>
      </c>
      <c r="G346" s="23">
        <f t="shared" si="1"/>
        <v>55600</v>
      </c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9.5" hidden="1" customHeight="1" x14ac:dyDescent="0.25">
      <c r="A347" s="20"/>
      <c r="B347" s="24">
        <v>102630</v>
      </c>
      <c r="C347" s="24" t="s">
        <v>366</v>
      </c>
      <c r="D347" s="25">
        <v>4</v>
      </c>
      <c r="E347" s="24" t="s">
        <v>835</v>
      </c>
      <c r="F347" s="26">
        <v>222400</v>
      </c>
      <c r="G347" s="23">
        <f t="shared" si="1"/>
        <v>55600</v>
      </c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9.5" hidden="1" customHeight="1" x14ac:dyDescent="0.25">
      <c r="A348" s="20"/>
      <c r="B348" s="24">
        <v>101385</v>
      </c>
      <c r="C348" s="24" t="s">
        <v>368</v>
      </c>
      <c r="D348" s="25">
        <v>45</v>
      </c>
      <c r="E348" s="24" t="s">
        <v>835</v>
      </c>
      <c r="F348" s="26">
        <v>2551513.84614</v>
      </c>
      <c r="G348" s="23">
        <f t="shared" si="1"/>
        <v>56700.307692000002</v>
      </c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9.5" hidden="1" customHeight="1" x14ac:dyDescent="0.25">
      <c r="A349" s="20"/>
      <c r="B349" s="24">
        <v>102632</v>
      </c>
      <c r="C349" s="24" t="s">
        <v>369</v>
      </c>
      <c r="D349" s="25">
        <v>4</v>
      </c>
      <c r="E349" s="24" t="s">
        <v>835</v>
      </c>
      <c r="F349" s="26">
        <v>222400</v>
      </c>
      <c r="G349" s="23">
        <f t="shared" si="1"/>
        <v>55600</v>
      </c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9.5" hidden="1" customHeight="1" x14ac:dyDescent="0.25">
      <c r="A350" s="20"/>
      <c r="B350" s="24">
        <v>101386</v>
      </c>
      <c r="C350" s="24" t="s">
        <v>370</v>
      </c>
      <c r="D350" s="25">
        <v>125</v>
      </c>
      <c r="E350" s="24" t="s">
        <v>838</v>
      </c>
      <c r="F350" s="26">
        <v>6950000</v>
      </c>
      <c r="G350" s="23">
        <f t="shared" si="1"/>
        <v>55600</v>
      </c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9.5" hidden="1" customHeight="1" x14ac:dyDescent="0.25">
      <c r="A351" s="20"/>
      <c r="B351" s="24">
        <v>102633</v>
      </c>
      <c r="C351" s="24" t="s">
        <v>371</v>
      </c>
      <c r="D351" s="25">
        <v>24</v>
      </c>
      <c r="E351" s="24" t="s">
        <v>835</v>
      </c>
      <c r="F351" s="26">
        <v>1334400</v>
      </c>
      <c r="G351" s="23">
        <f t="shared" si="1"/>
        <v>55600</v>
      </c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9.5" hidden="1" customHeight="1" x14ac:dyDescent="0.25">
      <c r="A352" s="20"/>
      <c r="B352" s="24">
        <v>101387</v>
      </c>
      <c r="C352" s="24" t="s">
        <v>372</v>
      </c>
      <c r="D352" s="25">
        <v>34</v>
      </c>
      <c r="E352" s="24" t="s">
        <v>835</v>
      </c>
      <c r="F352" s="26">
        <v>1890400</v>
      </c>
      <c r="G352" s="23">
        <f t="shared" si="1"/>
        <v>55600</v>
      </c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9.5" hidden="1" customHeight="1" x14ac:dyDescent="0.25">
      <c r="A353" s="20"/>
      <c r="B353" s="24">
        <v>102634</v>
      </c>
      <c r="C353" s="24" t="s">
        <v>373</v>
      </c>
      <c r="D353" s="25">
        <v>24</v>
      </c>
      <c r="E353" s="24" t="s">
        <v>835</v>
      </c>
      <c r="F353" s="26">
        <v>1334400</v>
      </c>
      <c r="G353" s="23">
        <f t="shared" si="1"/>
        <v>55600</v>
      </c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9.5" hidden="1" customHeight="1" x14ac:dyDescent="0.25">
      <c r="A354" s="20"/>
      <c r="B354" s="24">
        <v>101390</v>
      </c>
      <c r="C354" s="24" t="s">
        <v>374</v>
      </c>
      <c r="D354" s="25">
        <v>36</v>
      </c>
      <c r="E354" s="24" t="s">
        <v>835</v>
      </c>
      <c r="F354" s="26">
        <v>2001600</v>
      </c>
      <c r="G354" s="23">
        <f t="shared" si="1"/>
        <v>55600</v>
      </c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9.5" hidden="1" customHeight="1" x14ac:dyDescent="0.25">
      <c r="A355" s="20"/>
      <c r="B355" s="24">
        <v>102637</v>
      </c>
      <c r="C355" s="24" t="s">
        <v>375</v>
      </c>
      <c r="D355" s="25">
        <v>24</v>
      </c>
      <c r="E355" s="24" t="s">
        <v>835</v>
      </c>
      <c r="F355" s="26">
        <v>1334400</v>
      </c>
      <c r="G355" s="23">
        <f t="shared" si="1"/>
        <v>55600</v>
      </c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9.5" hidden="1" customHeight="1" x14ac:dyDescent="0.25">
      <c r="A356" s="20"/>
      <c r="B356" s="24">
        <v>101392</v>
      </c>
      <c r="C356" s="24" t="s">
        <v>376</v>
      </c>
      <c r="D356" s="25">
        <v>17</v>
      </c>
      <c r="E356" s="24" t="s">
        <v>835</v>
      </c>
      <c r="F356" s="26">
        <v>945200</v>
      </c>
      <c r="G356" s="23">
        <f t="shared" si="1"/>
        <v>55600</v>
      </c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9.5" hidden="1" customHeight="1" x14ac:dyDescent="0.25">
      <c r="A357" s="20"/>
      <c r="B357" s="24">
        <v>101393</v>
      </c>
      <c r="C357" s="24" t="s">
        <v>377</v>
      </c>
      <c r="D357" s="25">
        <v>123</v>
      </c>
      <c r="E357" s="24" t="s">
        <v>838</v>
      </c>
      <c r="F357" s="26">
        <v>6838800</v>
      </c>
      <c r="G357" s="23">
        <f t="shared" si="1"/>
        <v>55600</v>
      </c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9.5" hidden="1" customHeight="1" x14ac:dyDescent="0.25">
      <c r="A358" s="20"/>
      <c r="B358" s="24">
        <v>102641</v>
      </c>
      <c r="C358" s="24" t="s">
        <v>378</v>
      </c>
      <c r="D358" s="25">
        <v>13</v>
      </c>
      <c r="E358" s="24" t="s">
        <v>835</v>
      </c>
      <c r="F358" s="26">
        <v>722800</v>
      </c>
      <c r="G358" s="23">
        <f t="shared" si="1"/>
        <v>55600</v>
      </c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9.5" hidden="1" customHeight="1" x14ac:dyDescent="0.25">
      <c r="A359" s="20"/>
      <c r="B359" s="24">
        <v>101394</v>
      </c>
      <c r="C359" s="24" t="s">
        <v>379</v>
      </c>
      <c r="D359" s="25">
        <v>12</v>
      </c>
      <c r="E359" s="24" t="s">
        <v>835</v>
      </c>
      <c r="F359" s="26">
        <v>667200</v>
      </c>
      <c r="G359" s="23">
        <f t="shared" si="1"/>
        <v>55600</v>
      </c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9.5" hidden="1" customHeight="1" x14ac:dyDescent="0.25">
      <c r="A360" s="20"/>
      <c r="B360" s="24">
        <v>101395</v>
      </c>
      <c r="C360" s="24" t="s">
        <v>380</v>
      </c>
      <c r="D360" s="25">
        <v>2</v>
      </c>
      <c r="E360" s="24" t="s">
        <v>838</v>
      </c>
      <c r="F360" s="26">
        <v>111200</v>
      </c>
      <c r="G360" s="23">
        <f t="shared" si="1"/>
        <v>55600</v>
      </c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9.5" hidden="1" customHeight="1" x14ac:dyDescent="0.25">
      <c r="A361" s="20"/>
      <c r="B361" s="24">
        <v>101396</v>
      </c>
      <c r="C361" s="24" t="s">
        <v>381</v>
      </c>
      <c r="D361" s="25">
        <v>139</v>
      </c>
      <c r="E361" s="24" t="s">
        <v>838</v>
      </c>
      <c r="F361" s="26">
        <v>7728400</v>
      </c>
      <c r="G361" s="23">
        <f t="shared" si="1"/>
        <v>55600</v>
      </c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9.5" hidden="1" customHeight="1" x14ac:dyDescent="0.25">
      <c r="A362" s="20"/>
      <c r="B362" s="24">
        <v>102646</v>
      </c>
      <c r="C362" s="24" t="s">
        <v>382</v>
      </c>
      <c r="D362" s="25">
        <v>2</v>
      </c>
      <c r="E362" s="24" t="s">
        <v>835</v>
      </c>
      <c r="F362" s="26">
        <v>111200</v>
      </c>
      <c r="G362" s="23">
        <f t="shared" si="1"/>
        <v>55600</v>
      </c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9.5" hidden="1" customHeight="1" x14ac:dyDescent="0.25">
      <c r="A363" s="20"/>
      <c r="B363" s="24">
        <v>101397</v>
      </c>
      <c r="C363" s="24" t="s">
        <v>383</v>
      </c>
      <c r="D363" s="25">
        <v>3</v>
      </c>
      <c r="E363" s="24" t="s">
        <v>835</v>
      </c>
      <c r="F363" s="26">
        <v>166799.99883299999</v>
      </c>
      <c r="G363" s="23">
        <f t="shared" si="1"/>
        <v>55599.999610999999</v>
      </c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9.5" hidden="1" customHeight="1" x14ac:dyDescent="0.25">
      <c r="A364" s="20"/>
      <c r="B364" s="24">
        <v>102647</v>
      </c>
      <c r="C364" s="24" t="s">
        <v>384</v>
      </c>
      <c r="D364" s="25">
        <v>1</v>
      </c>
      <c r="E364" s="24" t="s">
        <v>835</v>
      </c>
      <c r="F364" s="26">
        <v>55600</v>
      </c>
      <c r="G364" s="23">
        <f t="shared" si="1"/>
        <v>55600</v>
      </c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9.5" hidden="1" customHeight="1" x14ac:dyDescent="0.25">
      <c r="A365" s="20"/>
      <c r="B365" s="24">
        <v>101398</v>
      </c>
      <c r="C365" s="24" t="s">
        <v>385</v>
      </c>
      <c r="D365" s="25">
        <v>19</v>
      </c>
      <c r="E365" s="24" t="s">
        <v>835</v>
      </c>
      <c r="F365" s="26">
        <v>1056400</v>
      </c>
      <c r="G365" s="23">
        <f t="shared" si="1"/>
        <v>55600</v>
      </c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9.5" hidden="1" customHeight="1" x14ac:dyDescent="0.25">
      <c r="A366" s="20"/>
      <c r="B366" s="24">
        <v>102648</v>
      </c>
      <c r="C366" s="24" t="s">
        <v>386</v>
      </c>
      <c r="D366" s="25">
        <v>5</v>
      </c>
      <c r="E366" s="24" t="s">
        <v>835</v>
      </c>
      <c r="F366" s="26">
        <v>278000</v>
      </c>
      <c r="G366" s="23">
        <f t="shared" si="1"/>
        <v>55600</v>
      </c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9.5" hidden="1" customHeight="1" x14ac:dyDescent="0.25">
      <c r="A367" s="20"/>
      <c r="B367" s="24">
        <v>101399</v>
      </c>
      <c r="C367" s="24" t="s">
        <v>387</v>
      </c>
      <c r="D367" s="25">
        <v>156</v>
      </c>
      <c r="E367" s="24" t="s">
        <v>838</v>
      </c>
      <c r="F367" s="26">
        <v>8673600</v>
      </c>
      <c r="G367" s="23">
        <f t="shared" si="1"/>
        <v>55600</v>
      </c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9.5" hidden="1" customHeight="1" x14ac:dyDescent="0.25">
      <c r="A368" s="20"/>
      <c r="B368" s="24">
        <v>101400</v>
      </c>
      <c r="C368" s="24" t="s">
        <v>388</v>
      </c>
      <c r="D368" s="25">
        <v>27</v>
      </c>
      <c r="E368" s="24" t="s">
        <v>838</v>
      </c>
      <c r="F368" s="26">
        <v>1501200</v>
      </c>
      <c r="G368" s="23">
        <f t="shared" si="1"/>
        <v>55600</v>
      </c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9.5" hidden="1" customHeight="1" x14ac:dyDescent="0.25">
      <c r="A369" s="20"/>
      <c r="B369" s="24">
        <v>102650</v>
      </c>
      <c r="C369" s="24" t="s">
        <v>389</v>
      </c>
      <c r="D369" s="25">
        <v>78</v>
      </c>
      <c r="E369" s="24" t="s">
        <v>835</v>
      </c>
      <c r="F369" s="26">
        <v>4336800</v>
      </c>
      <c r="G369" s="23">
        <f t="shared" si="1"/>
        <v>55600</v>
      </c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9.5" hidden="1" customHeight="1" x14ac:dyDescent="0.25">
      <c r="A370" s="20"/>
      <c r="B370" s="24">
        <v>101401</v>
      </c>
      <c r="C370" s="24" t="s">
        <v>390</v>
      </c>
      <c r="D370" s="25">
        <v>95</v>
      </c>
      <c r="E370" s="24" t="s">
        <v>838</v>
      </c>
      <c r="F370" s="26">
        <v>5282000</v>
      </c>
      <c r="G370" s="23">
        <f t="shared" si="1"/>
        <v>55600</v>
      </c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9.5" hidden="1" customHeight="1" x14ac:dyDescent="0.25">
      <c r="A371" s="20"/>
      <c r="B371" s="24">
        <v>102652</v>
      </c>
      <c r="C371" s="24" t="s">
        <v>391</v>
      </c>
      <c r="D371" s="25">
        <v>24</v>
      </c>
      <c r="E371" s="24" t="s">
        <v>835</v>
      </c>
      <c r="F371" s="26">
        <v>1334400</v>
      </c>
      <c r="G371" s="23">
        <f t="shared" si="1"/>
        <v>55600</v>
      </c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9.5" hidden="1" customHeight="1" x14ac:dyDescent="0.25">
      <c r="A372" s="20"/>
      <c r="B372" s="24">
        <v>101403</v>
      </c>
      <c r="C372" s="24" t="s">
        <v>392</v>
      </c>
      <c r="D372" s="25">
        <v>4</v>
      </c>
      <c r="E372" s="24" t="s">
        <v>835</v>
      </c>
      <c r="F372" s="26">
        <v>223530.66666799999</v>
      </c>
      <c r="G372" s="23">
        <f t="shared" si="1"/>
        <v>55882.666666999998</v>
      </c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9.5" hidden="1" customHeight="1" x14ac:dyDescent="0.25">
      <c r="A373" s="20"/>
      <c r="B373" s="24">
        <v>102653</v>
      </c>
      <c r="C373" s="24" t="s">
        <v>393</v>
      </c>
      <c r="D373" s="25">
        <v>3</v>
      </c>
      <c r="E373" s="24" t="s">
        <v>838</v>
      </c>
      <c r="F373" s="26">
        <v>166800</v>
      </c>
      <c r="G373" s="23">
        <f t="shared" si="1"/>
        <v>55600</v>
      </c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9.5" hidden="1" customHeight="1" x14ac:dyDescent="0.25">
      <c r="A374" s="20"/>
      <c r="B374" s="24">
        <v>101404</v>
      </c>
      <c r="C374" s="24" t="s">
        <v>394</v>
      </c>
      <c r="D374" s="25">
        <v>9</v>
      </c>
      <c r="E374" s="24" t="s">
        <v>838</v>
      </c>
      <c r="F374" s="26">
        <v>500400</v>
      </c>
      <c r="G374" s="23">
        <f t="shared" si="1"/>
        <v>55600</v>
      </c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9.5" hidden="1" customHeight="1" x14ac:dyDescent="0.25">
      <c r="A375" s="20"/>
      <c r="B375" s="24">
        <v>102654</v>
      </c>
      <c r="C375" s="24" t="s">
        <v>395</v>
      </c>
      <c r="D375" s="25">
        <v>20</v>
      </c>
      <c r="E375" s="24" t="s">
        <v>835</v>
      </c>
      <c r="F375" s="26">
        <v>1112000</v>
      </c>
      <c r="G375" s="23">
        <f t="shared" si="1"/>
        <v>55600</v>
      </c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9.5" hidden="1" customHeight="1" x14ac:dyDescent="0.25">
      <c r="A376" s="20"/>
      <c r="B376" s="24">
        <v>101405</v>
      </c>
      <c r="C376" s="24" t="s">
        <v>396</v>
      </c>
      <c r="D376" s="25">
        <v>79</v>
      </c>
      <c r="E376" s="24" t="s">
        <v>835</v>
      </c>
      <c r="F376" s="26">
        <v>4392400</v>
      </c>
      <c r="G376" s="23">
        <f t="shared" si="1"/>
        <v>55600</v>
      </c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9.5" hidden="1" customHeight="1" x14ac:dyDescent="0.25">
      <c r="A377" s="20"/>
      <c r="B377" s="24">
        <v>101406</v>
      </c>
      <c r="C377" s="24" t="s">
        <v>397</v>
      </c>
      <c r="D377" s="25">
        <v>25</v>
      </c>
      <c r="E377" s="24" t="s">
        <v>835</v>
      </c>
      <c r="F377" s="26">
        <v>1390000</v>
      </c>
      <c r="G377" s="23">
        <f t="shared" si="1"/>
        <v>55600</v>
      </c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9.5" hidden="1" customHeight="1" x14ac:dyDescent="0.25">
      <c r="A378" s="20"/>
      <c r="B378" s="24">
        <v>102656</v>
      </c>
      <c r="C378" s="24" t="s">
        <v>398</v>
      </c>
      <c r="D378" s="25">
        <v>6</v>
      </c>
      <c r="E378" s="24" t="s">
        <v>835</v>
      </c>
      <c r="F378" s="26">
        <v>333600</v>
      </c>
      <c r="G378" s="23">
        <f t="shared" si="1"/>
        <v>55600</v>
      </c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9.5" hidden="1" customHeight="1" x14ac:dyDescent="0.25">
      <c r="A379" s="20"/>
      <c r="B379" s="24">
        <v>101407</v>
      </c>
      <c r="C379" s="24" t="s">
        <v>399</v>
      </c>
      <c r="D379" s="25">
        <v>5</v>
      </c>
      <c r="E379" s="24" t="s">
        <v>838</v>
      </c>
      <c r="F379" s="26">
        <v>278000</v>
      </c>
      <c r="G379" s="23">
        <f t="shared" si="1"/>
        <v>55600</v>
      </c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9.5" hidden="1" customHeight="1" x14ac:dyDescent="0.25">
      <c r="A380" s="20"/>
      <c r="B380" s="24">
        <v>101411</v>
      </c>
      <c r="C380" s="24" t="s">
        <v>400</v>
      </c>
      <c r="D380" s="25">
        <v>20</v>
      </c>
      <c r="E380" s="24" t="s">
        <v>835</v>
      </c>
      <c r="F380" s="26">
        <v>1112000</v>
      </c>
      <c r="G380" s="23">
        <f t="shared" si="1"/>
        <v>55600</v>
      </c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9.5" hidden="1" customHeight="1" x14ac:dyDescent="0.25">
      <c r="A381" s="20"/>
      <c r="B381" s="24">
        <v>102661</v>
      </c>
      <c r="C381" s="24" t="s">
        <v>401</v>
      </c>
      <c r="D381" s="25">
        <v>12</v>
      </c>
      <c r="E381" s="24" t="s">
        <v>835</v>
      </c>
      <c r="F381" s="26">
        <v>667200</v>
      </c>
      <c r="G381" s="23">
        <f t="shared" si="1"/>
        <v>55600</v>
      </c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9.5" hidden="1" customHeight="1" x14ac:dyDescent="0.25">
      <c r="A382" s="20"/>
      <c r="B382" s="24">
        <v>101412</v>
      </c>
      <c r="C382" s="24" t="s">
        <v>402</v>
      </c>
      <c r="D382" s="25">
        <v>1</v>
      </c>
      <c r="E382" s="24" t="s">
        <v>835</v>
      </c>
      <c r="F382" s="26">
        <v>55707.045278999998</v>
      </c>
      <c r="G382" s="23">
        <f t="shared" si="1"/>
        <v>55707.045278999998</v>
      </c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9.5" hidden="1" customHeight="1" x14ac:dyDescent="0.25">
      <c r="A383" s="20"/>
      <c r="B383" s="24">
        <v>102662</v>
      </c>
      <c r="C383" s="24" t="s">
        <v>403</v>
      </c>
      <c r="D383" s="25">
        <v>5</v>
      </c>
      <c r="E383" s="24" t="s">
        <v>835</v>
      </c>
      <c r="F383" s="26">
        <v>278000</v>
      </c>
      <c r="G383" s="23">
        <f t="shared" si="1"/>
        <v>55600</v>
      </c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9.5" hidden="1" customHeight="1" x14ac:dyDescent="0.25">
      <c r="A384" s="20"/>
      <c r="B384" s="24">
        <v>101414</v>
      </c>
      <c r="C384" s="24" t="s">
        <v>404</v>
      </c>
      <c r="D384" s="25">
        <v>22</v>
      </c>
      <c r="E384" s="24" t="s">
        <v>838</v>
      </c>
      <c r="F384" s="26">
        <v>1223200</v>
      </c>
      <c r="G384" s="23">
        <f t="shared" si="1"/>
        <v>55600</v>
      </c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9.5" hidden="1" customHeight="1" x14ac:dyDescent="0.25">
      <c r="A385" s="20"/>
      <c r="B385" s="24">
        <v>102664</v>
      </c>
      <c r="C385" s="24" t="s">
        <v>405</v>
      </c>
      <c r="D385" s="25">
        <v>4</v>
      </c>
      <c r="E385" s="24" t="s">
        <v>838</v>
      </c>
      <c r="F385" s="26">
        <v>222400</v>
      </c>
      <c r="G385" s="23">
        <f t="shared" si="1"/>
        <v>55600</v>
      </c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9.5" hidden="1" customHeight="1" x14ac:dyDescent="0.25">
      <c r="A386" s="20"/>
      <c r="B386" s="24">
        <v>101417</v>
      </c>
      <c r="C386" s="24" t="s">
        <v>406</v>
      </c>
      <c r="D386" s="25">
        <v>4</v>
      </c>
      <c r="E386" s="24" t="s">
        <v>835</v>
      </c>
      <c r="F386" s="26">
        <v>222542.02642000001</v>
      </c>
      <c r="G386" s="23">
        <f t="shared" si="1"/>
        <v>55635.506605000002</v>
      </c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9.5" hidden="1" customHeight="1" x14ac:dyDescent="0.25">
      <c r="A387" s="20"/>
      <c r="B387" s="24">
        <v>102062</v>
      </c>
      <c r="C387" s="24" t="s">
        <v>407</v>
      </c>
      <c r="D387" s="25">
        <v>9</v>
      </c>
      <c r="E387" s="24" t="s">
        <v>835</v>
      </c>
      <c r="F387" s="26">
        <v>536400</v>
      </c>
      <c r="G387" s="23">
        <f t="shared" si="1"/>
        <v>59600</v>
      </c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9.5" hidden="1" customHeight="1" x14ac:dyDescent="0.25">
      <c r="A388" s="20"/>
      <c r="B388" s="24">
        <v>102139</v>
      </c>
      <c r="C388" s="24" t="s">
        <v>906</v>
      </c>
      <c r="D388" s="25">
        <v>120</v>
      </c>
      <c r="E388" s="24" t="s">
        <v>838</v>
      </c>
      <c r="F388" s="26">
        <v>7152000</v>
      </c>
      <c r="G388" s="23">
        <f t="shared" si="1"/>
        <v>59600</v>
      </c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9.5" hidden="1" customHeight="1" x14ac:dyDescent="0.25">
      <c r="A389" s="20"/>
      <c r="B389" s="24">
        <v>102063</v>
      </c>
      <c r="C389" s="24" t="s">
        <v>408</v>
      </c>
      <c r="D389" s="25">
        <v>4</v>
      </c>
      <c r="E389" s="24" t="s">
        <v>835</v>
      </c>
      <c r="F389" s="26">
        <v>266215.03756000003</v>
      </c>
      <c r="G389" s="23">
        <f t="shared" si="1"/>
        <v>66553.759390000007</v>
      </c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9.5" hidden="1" customHeight="1" x14ac:dyDescent="0.25">
      <c r="A390" s="20"/>
      <c r="B390" s="24">
        <v>101421</v>
      </c>
      <c r="C390" s="24" t="s">
        <v>409</v>
      </c>
      <c r="D390" s="25">
        <v>32</v>
      </c>
      <c r="E390" s="24" t="s">
        <v>835</v>
      </c>
      <c r="F390" s="26">
        <v>604729.24806400004</v>
      </c>
      <c r="G390" s="23">
        <f t="shared" si="1"/>
        <v>18897.789002000001</v>
      </c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9.5" hidden="1" customHeight="1" x14ac:dyDescent="0.25">
      <c r="A391" s="20"/>
      <c r="B391" s="24">
        <v>102677</v>
      </c>
      <c r="C391" s="24" t="s">
        <v>410</v>
      </c>
      <c r="D391" s="25">
        <v>5</v>
      </c>
      <c r="E391" s="24" t="s">
        <v>835</v>
      </c>
      <c r="F391" s="26">
        <v>96000</v>
      </c>
      <c r="G391" s="23">
        <f t="shared" si="1"/>
        <v>19200</v>
      </c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9.5" hidden="1" customHeight="1" x14ac:dyDescent="0.25">
      <c r="A392" s="20"/>
      <c r="B392" s="24">
        <v>101423</v>
      </c>
      <c r="C392" s="24" t="s">
        <v>411</v>
      </c>
      <c r="D392" s="25">
        <v>105</v>
      </c>
      <c r="E392" s="24" t="s">
        <v>835</v>
      </c>
      <c r="F392" s="26">
        <v>2057494.54953</v>
      </c>
      <c r="G392" s="23">
        <f t="shared" si="1"/>
        <v>19595.186185999999</v>
      </c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9.5" hidden="1" customHeight="1" x14ac:dyDescent="0.25">
      <c r="A393" s="20"/>
      <c r="B393" s="24">
        <v>102679</v>
      </c>
      <c r="C393" s="24" t="s">
        <v>412</v>
      </c>
      <c r="D393" s="25">
        <v>4</v>
      </c>
      <c r="E393" s="24" t="s">
        <v>835</v>
      </c>
      <c r="F393" s="26">
        <v>76800</v>
      </c>
      <c r="G393" s="23">
        <f t="shared" si="1"/>
        <v>19200</v>
      </c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9.5" hidden="1" customHeight="1" x14ac:dyDescent="0.25">
      <c r="A394" s="20"/>
      <c r="B394" s="24">
        <v>101424</v>
      </c>
      <c r="C394" s="24" t="s">
        <v>413</v>
      </c>
      <c r="D394" s="25">
        <v>19</v>
      </c>
      <c r="E394" s="24" t="s">
        <v>835</v>
      </c>
      <c r="F394" s="26">
        <v>546250</v>
      </c>
      <c r="G394" s="23">
        <f t="shared" si="1"/>
        <v>28750</v>
      </c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9.5" hidden="1" customHeight="1" x14ac:dyDescent="0.25">
      <c r="A395" s="20"/>
      <c r="B395" s="24">
        <v>102680</v>
      </c>
      <c r="C395" s="24" t="s">
        <v>414</v>
      </c>
      <c r="D395" s="25">
        <v>6</v>
      </c>
      <c r="E395" s="24" t="s">
        <v>835</v>
      </c>
      <c r="F395" s="26">
        <v>168000</v>
      </c>
      <c r="G395" s="23">
        <f t="shared" si="1"/>
        <v>28000</v>
      </c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9.5" hidden="1" customHeight="1" x14ac:dyDescent="0.25">
      <c r="A396" s="20"/>
      <c r="B396" s="24">
        <v>101425</v>
      </c>
      <c r="C396" s="24" t="s">
        <v>415</v>
      </c>
      <c r="D396" s="25">
        <v>19</v>
      </c>
      <c r="E396" s="24" t="s">
        <v>835</v>
      </c>
      <c r="F396" s="26">
        <v>535130.849621</v>
      </c>
      <c r="G396" s="23">
        <f t="shared" si="1"/>
        <v>28164.781558999999</v>
      </c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9.5" hidden="1" customHeight="1" x14ac:dyDescent="0.25">
      <c r="A397" s="20"/>
      <c r="B397" s="24">
        <v>102681</v>
      </c>
      <c r="C397" s="24" t="s">
        <v>416</v>
      </c>
      <c r="D397" s="25">
        <v>9</v>
      </c>
      <c r="E397" s="24" t="s">
        <v>835</v>
      </c>
      <c r="F397" s="26">
        <v>252000</v>
      </c>
      <c r="G397" s="23">
        <f t="shared" si="1"/>
        <v>28000</v>
      </c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9.5" hidden="1" customHeight="1" x14ac:dyDescent="0.25">
      <c r="A398" s="20"/>
      <c r="B398" s="24">
        <v>101426</v>
      </c>
      <c r="C398" s="24" t="s">
        <v>417</v>
      </c>
      <c r="D398" s="25">
        <v>31</v>
      </c>
      <c r="E398" s="24" t="s">
        <v>835</v>
      </c>
      <c r="F398" s="26">
        <v>881929.693233</v>
      </c>
      <c r="G398" s="23">
        <f t="shared" si="1"/>
        <v>28449.344943</v>
      </c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9.5" hidden="1" customHeight="1" x14ac:dyDescent="0.25">
      <c r="A399" s="20"/>
      <c r="B399" s="24">
        <v>102683</v>
      </c>
      <c r="C399" s="24" t="s">
        <v>418</v>
      </c>
      <c r="D399" s="25">
        <v>6</v>
      </c>
      <c r="E399" s="24" t="s">
        <v>835</v>
      </c>
      <c r="F399" s="26">
        <v>163200</v>
      </c>
      <c r="G399" s="23">
        <f t="shared" si="1"/>
        <v>27200</v>
      </c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9.5" hidden="1" customHeight="1" x14ac:dyDescent="0.25">
      <c r="A400" s="20"/>
      <c r="B400" s="24">
        <v>101428</v>
      </c>
      <c r="C400" s="24" t="s">
        <v>419</v>
      </c>
      <c r="D400" s="25">
        <v>9</v>
      </c>
      <c r="E400" s="24" t="s">
        <v>835</v>
      </c>
      <c r="F400" s="26">
        <v>256764.88283399999</v>
      </c>
      <c r="G400" s="23">
        <f t="shared" si="1"/>
        <v>28529.431425999999</v>
      </c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9.5" hidden="1" customHeight="1" x14ac:dyDescent="0.25">
      <c r="A401" s="20"/>
      <c r="B401" s="24">
        <v>101429</v>
      </c>
      <c r="C401" s="24" t="s">
        <v>420</v>
      </c>
      <c r="D401" s="25">
        <v>3</v>
      </c>
      <c r="E401" s="24" t="s">
        <v>835</v>
      </c>
      <c r="F401" s="26">
        <v>81600</v>
      </c>
      <c r="G401" s="23">
        <f t="shared" si="1"/>
        <v>27200</v>
      </c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9.5" hidden="1" customHeight="1" x14ac:dyDescent="0.25">
      <c r="A402" s="20"/>
      <c r="B402" s="24">
        <v>102685</v>
      </c>
      <c r="C402" s="24" t="s">
        <v>421</v>
      </c>
      <c r="D402" s="25">
        <v>4</v>
      </c>
      <c r="E402" s="24" t="s">
        <v>835</v>
      </c>
      <c r="F402" s="26">
        <v>108800</v>
      </c>
      <c r="G402" s="23">
        <f t="shared" si="1"/>
        <v>27200</v>
      </c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9.5" hidden="1" customHeight="1" x14ac:dyDescent="0.25">
      <c r="A403" s="20"/>
      <c r="B403" s="24">
        <v>101430</v>
      </c>
      <c r="C403" s="24" t="s">
        <v>422</v>
      </c>
      <c r="D403" s="25">
        <v>9</v>
      </c>
      <c r="E403" s="24" t="s">
        <v>835</v>
      </c>
      <c r="F403" s="26">
        <v>258372.97297199999</v>
      </c>
      <c r="G403" s="23">
        <f t="shared" si="1"/>
        <v>28708.108108</v>
      </c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9.5" hidden="1" customHeight="1" x14ac:dyDescent="0.25">
      <c r="A404" s="20"/>
      <c r="B404" s="24">
        <v>101431</v>
      </c>
      <c r="C404" s="24" t="s">
        <v>423</v>
      </c>
      <c r="D404" s="25">
        <v>6</v>
      </c>
      <c r="E404" s="24" t="s">
        <v>835</v>
      </c>
      <c r="F404" s="26">
        <v>172310.20408200001</v>
      </c>
      <c r="G404" s="23">
        <f t="shared" si="1"/>
        <v>28718.367347000003</v>
      </c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9.5" hidden="1" customHeight="1" x14ac:dyDescent="0.25">
      <c r="A405" s="20"/>
      <c r="B405" s="24">
        <v>102687</v>
      </c>
      <c r="C405" s="24" t="s">
        <v>424</v>
      </c>
      <c r="D405" s="25">
        <v>5</v>
      </c>
      <c r="E405" s="24" t="s">
        <v>835</v>
      </c>
      <c r="F405" s="26">
        <v>136000</v>
      </c>
      <c r="G405" s="23">
        <f t="shared" si="1"/>
        <v>27200</v>
      </c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9.5" hidden="1" customHeight="1" x14ac:dyDescent="0.25">
      <c r="A406" s="20"/>
      <c r="B406" s="24">
        <v>102689</v>
      </c>
      <c r="C406" s="24" t="s">
        <v>425</v>
      </c>
      <c r="D406" s="25">
        <v>7</v>
      </c>
      <c r="E406" s="24" t="s">
        <v>835</v>
      </c>
      <c r="F406" s="26">
        <v>137200</v>
      </c>
      <c r="G406" s="23">
        <f t="shared" si="1"/>
        <v>19600</v>
      </c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9.5" hidden="1" customHeight="1" x14ac:dyDescent="0.25">
      <c r="A407" s="20"/>
      <c r="B407" s="24">
        <v>101434</v>
      </c>
      <c r="C407" s="24" t="s">
        <v>426</v>
      </c>
      <c r="D407" s="25">
        <v>110</v>
      </c>
      <c r="E407" s="24" t="s">
        <v>835</v>
      </c>
      <c r="F407" s="26">
        <v>2332000</v>
      </c>
      <c r="G407" s="23">
        <f t="shared" si="1"/>
        <v>21200</v>
      </c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9.5" hidden="1" customHeight="1" x14ac:dyDescent="0.25">
      <c r="A408" s="20"/>
      <c r="B408" s="24">
        <v>102690</v>
      </c>
      <c r="C408" s="24" t="s">
        <v>427</v>
      </c>
      <c r="D408" s="25">
        <v>10</v>
      </c>
      <c r="E408" s="24" t="s">
        <v>835</v>
      </c>
      <c r="F408" s="26">
        <v>196000</v>
      </c>
      <c r="G408" s="23">
        <f t="shared" si="1"/>
        <v>19600</v>
      </c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9.5" hidden="1" customHeight="1" x14ac:dyDescent="0.25">
      <c r="A409" s="20"/>
      <c r="B409" s="24">
        <v>101435</v>
      </c>
      <c r="C409" s="24" t="s">
        <v>428</v>
      </c>
      <c r="D409" s="25">
        <v>2</v>
      </c>
      <c r="E409" s="24" t="s">
        <v>838</v>
      </c>
      <c r="F409" s="26">
        <v>40800</v>
      </c>
      <c r="G409" s="23">
        <f t="shared" si="1"/>
        <v>20400</v>
      </c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9.5" hidden="1" customHeight="1" x14ac:dyDescent="0.25">
      <c r="A410" s="20"/>
      <c r="B410" s="24">
        <v>102691</v>
      </c>
      <c r="C410" s="24" t="s">
        <v>429</v>
      </c>
      <c r="D410" s="25">
        <v>8</v>
      </c>
      <c r="E410" s="24" t="s">
        <v>835</v>
      </c>
      <c r="F410" s="26">
        <v>163200</v>
      </c>
      <c r="G410" s="23">
        <f t="shared" si="1"/>
        <v>20400</v>
      </c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9.5" hidden="1" customHeight="1" x14ac:dyDescent="0.25">
      <c r="A411" s="20"/>
      <c r="B411" s="24">
        <v>101436</v>
      </c>
      <c r="C411" s="24" t="s">
        <v>430</v>
      </c>
      <c r="D411" s="25">
        <v>4</v>
      </c>
      <c r="E411" s="24" t="s">
        <v>835</v>
      </c>
      <c r="F411" s="26">
        <v>80195.186992000003</v>
      </c>
      <c r="G411" s="23">
        <f t="shared" si="1"/>
        <v>20048.796748000001</v>
      </c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9.5" hidden="1" customHeight="1" x14ac:dyDescent="0.25">
      <c r="A412" s="20"/>
      <c r="B412" s="24">
        <v>102692</v>
      </c>
      <c r="C412" s="24" t="s">
        <v>431</v>
      </c>
      <c r="D412" s="25">
        <v>5</v>
      </c>
      <c r="E412" s="24" t="s">
        <v>835</v>
      </c>
      <c r="F412" s="26">
        <v>98000</v>
      </c>
      <c r="G412" s="23">
        <f t="shared" si="1"/>
        <v>19600</v>
      </c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9.5" hidden="1" customHeight="1" x14ac:dyDescent="0.25">
      <c r="A413" s="20"/>
      <c r="B413" s="24">
        <v>102693</v>
      </c>
      <c r="C413" s="24" t="s">
        <v>432</v>
      </c>
      <c r="D413" s="25">
        <v>12</v>
      </c>
      <c r="E413" s="24" t="s">
        <v>835</v>
      </c>
      <c r="F413" s="26">
        <v>252000</v>
      </c>
      <c r="G413" s="23">
        <f t="shared" si="1"/>
        <v>21000</v>
      </c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9.5" hidden="1" customHeight="1" x14ac:dyDescent="0.25">
      <c r="A414" s="20"/>
      <c r="B414" s="24">
        <v>101438</v>
      </c>
      <c r="C414" s="24" t="s">
        <v>433</v>
      </c>
      <c r="D414" s="25">
        <v>20</v>
      </c>
      <c r="E414" s="24" t="s">
        <v>835</v>
      </c>
      <c r="F414" s="26">
        <v>424000</v>
      </c>
      <c r="G414" s="23">
        <f t="shared" si="1"/>
        <v>21200</v>
      </c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9.5" hidden="1" customHeight="1" x14ac:dyDescent="0.25">
      <c r="A415" s="20"/>
      <c r="B415" s="24">
        <v>101440</v>
      </c>
      <c r="C415" s="24" t="s">
        <v>434</v>
      </c>
      <c r="D415" s="25">
        <v>37</v>
      </c>
      <c r="E415" s="24" t="s">
        <v>835</v>
      </c>
      <c r="F415" s="26">
        <v>791578.14552100003</v>
      </c>
      <c r="G415" s="23">
        <f t="shared" si="1"/>
        <v>21394.003933</v>
      </c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9.5" hidden="1" customHeight="1" x14ac:dyDescent="0.25">
      <c r="A416" s="20"/>
      <c r="B416" s="24">
        <v>102696</v>
      </c>
      <c r="C416" s="24" t="s">
        <v>435</v>
      </c>
      <c r="D416" s="25">
        <v>26</v>
      </c>
      <c r="E416" s="24" t="s">
        <v>835</v>
      </c>
      <c r="F416" s="26">
        <v>530400</v>
      </c>
      <c r="G416" s="23">
        <f t="shared" si="1"/>
        <v>20400</v>
      </c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9.5" hidden="1" customHeight="1" x14ac:dyDescent="0.25">
      <c r="A417" s="20"/>
      <c r="B417" s="24">
        <v>102697</v>
      </c>
      <c r="C417" s="24" t="s">
        <v>436</v>
      </c>
      <c r="D417" s="25">
        <v>1</v>
      </c>
      <c r="E417" s="24" t="s">
        <v>835</v>
      </c>
      <c r="F417" s="26">
        <v>20400</v>
      </c>
      <c r="G417" s="23">
        <f t="shared" si="1"/>
        <v>20400</v>
      </c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9.5" hidden="1" customHeight="1" x14ac:dyDescent="0.25">
      <c r="A418" s="20"/>
      <c r="B418" s="24">
        <v>101442</v>
      </c>
      <c r="C418" s="24" t="s">
        <v>437</v>
      </c>
      <c r="D418" s="25">
        <v>169</v>
      </c>
      <c r="E418" s="24" t="s">
        <v>835</v>
      </c>
      <c r="F418" s="26">
        <v>3277553.3179350002</v>
      </c>
      <c r="G418" s="23">
        <f t="shared" si="1"/>
        <v>19393.806615000001</v>
      </c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9.5" hidden="1" customHeight="1" x14ac:dyDescent="0.25">
      <c r="A419" s="20"/>
      <c r="B419" s="24">
        <v>101443</v>
      </c>
      <c r="C419" s="24" t="s">
        <v>438</v>
      </c>
      <c r="D419" s="25">
        <v>139</v>
      </c>
      <c r="E419" s="24" t="s">
        <v>835</v>
      </c>
      <c r="F419" s="26">
        <v>2724400</v>
      </c>
      <c r="G419" s="23">
        <f t="shared" si="1"/>
        <v>19600</v>
      </c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9.5" hidden="1" customHeight="1" x14ac:dyDescent="0.25">
      <c r="A420" s="20"/>
      <c r="B420" s="24">
        <v>102699</v>
      </c>
      <c r="C420" s="24" t="s">
        <v>439</v>
      </c>
      <c r="D420" s="25">
        <v>11</v>
      </c>
      <c r="E420" s="24" t="s">
        <v>835</v>
      </c>
      <c r="F420" s="26">
        <v>202400</v>
      </c>
      <c r="G420" s="23">
        <f t="shared" si="1"/>
        <v>18400</v>
      </c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9.5" hidden="1" customHeight="1" x14ac:dyDescent="0.25">
      <c r="A421" s="20"/>
      <c r="B421" s="24">
        <v>101447</v>
      </c>
      <c r="C421" s="24" t="s">
        <v>440</v>
      </c>
      <c r="D421" s="25">
        <v>107</v>
      </c>
      <c r="E421" s="24" t="s">
        <v>835</v>
      </c>
      <c r="F421" s="26">
        <v>2017163.9036999999</v>
      </c>
      <c r="G421" s="23">
        <f t="shared" si="1"/>
        <v>18851.999100000001</v>
      </c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9.5" hidden="1" customHeight="1" x14ac:dyDescent="0.25">
      <c r="A422" s="20"/>
      <c r="B422" s="24">
        <v>102701</v>
      </c>
      <c r="C422" s="24" t="s">
        <v>441</v>
      </c>
      <c r="D422" s="25">
        <v>20</v>
      </c>
      <c r="E422" s="24" t="s">
        <v>835</v>
      </c>
      <c r="F422" s="26">
        <v>368000</v>
      </c>
      <c r="G422" s="23">
        <f t="shared" si="1"/>
        <v>18400</v>
      </c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9.5" hidden="1" customHeight="1" x14ac:dyDescent="0.25">
      <c r="A423" s="20"/>
      <c r="B423" s="24">
        <v>101448</v>
      </c>
      <c r="C423" s="24" t="s">
        <v>442</v>
      </c>
      <c r="D423" s="25">
        <v>38</v>
      </c>
      <c r="E423" s="24" t="s">
        <v>835</v>
      </c>
      <c r="F423" s="26">
        <v>700915.305788</v>
      </c>
      <c r="G423" s="23">
        <f t="shared" si="1"/>
        <v>18445.139626</v>
      </c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9.5" hidden="1" customHeight="1" x14ac:dyDescent="0.25">
      <c r="A424" s="20"/>
      <c r="B424" s="24">
        <v>102702</v>
      </c>
      <c r="C424" s="24" t="s">
        <v>443</v>
      </c>
      <c r="D424" s="25">
        <v>10</v>
      </c>
      <c r="E424" s="24" t="s">
        <v>835</v>
      </c>
      <c r="F424" s="26">
        <v>184000</v>
      </c>
      <c r="G424" s="23">
        <f t="shared" si="1"/>
        <v>18400</v>
      </c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9.5" hidden="1" customHeight="1" x14ac:dyDescent="0.25">
      <c r="A425" s="20"/>
      <c r="B425" s="24">
        <v>102704</v>
      </c>
      <c r="C425" s="24" t="s">
        <v>444</v>
      </c>
      <c r="D425" s="25">
        <v>2</v>
      </c>
      <c r="E425" s="24" t="s">
        <v>835</v>
      </c>
      <c r="F425" s="26">
        <v>38400</v>
      </c>
      <c r="G425" s="23">
        <f t="shared" si="1"/>
        <v>19200</v>
      </c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9.5" hidden="1" customHeight="1" x14ac:dyDescent="0.25">
      <c r="A426" s="20"/>
      <c r="B426" s="24">
        <v>102705</v>
      </c>
      <c r="C426" s="24" t="s">
        <v>445</v>
      </c>
      <c r="D426" s="25">
        <v>6</v>
      </c>
      <c r="E426" s="24" t="s">
        <v>835</v>
      </c>
      <c r="F426" s="26">
        <v>115200</v>
      </c>
      <c r="G426" s="23">
        <f t="shared" si="1"/>
        <v>19200</v>
      </c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9.5" hidden="1" customHeight="1" x14ac:dyDescent="0.25">
      <c r="A427" s="20"/>
      <c r="B427" s="24">
        <v>101450</v>
      </c>
      <c r="C427" s="24" t="s">
        <v>446</v>
      </c>
      <c r="D427" s="25">
        <v>32</v>
      </c>
      <c r="E427" s="24" t="s">
        <v>835</v>
      </c>
      <c r="F427" s="26">
        <v>896000</v>
      </c>
      <c r="G427" s="23">
        <f t="shared" si="1"/>
        <v>28000</v>
      </c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9.5" hidden="1" customHeight="1" x14ac:dyDescent="0.25">
      <c r="A428" s="20"/>
      <c r="B428" s="24">
        <v>102707</v>
      </c>
      <c r="C428" s="24" t="s">
        <v>447</v>
      </c>
      <c r="D428" s="25">
        <v>15</v>
      </c>
      <c r="E428" s="24" t="s">
        <v>835</v>
      </c>
      <c r="F428" s="26">
        <v>420000</v>
      </c>
      <c r="G428" s="23">
        <f t="shared" si="1"/>
        <v>28000</v>
      </c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9.5" hidden="1" customHeight="1" x14ac:dyDescent="0.25">
      <c r="A429" s="20"/>
      <c r="B429" s="24">
        <v>101452</v>
      </c>
      <c r="C429" s="24" t="s">
        <v>448</v>
      </c>
      <c r="D429" s="25">
        <v>63</v>
      </c>
      <c r="E429" s="24" t="s">
        <v>835</v>
      </c>
      <c r="F429" s="26">
        <v>1764000</v>
      </c>
      <c r="G429" s="23">
        <f t="shared" si="1"/>
        <v>28000</v>
      </c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9.5" hidden="1" customHeight="1" x14ac:dyDescent="0.25">
      <c r="A430" s="20"/>
      <c r="B430" s="24">
        <v>101453</v>
      </c>
      <c r="C430" s="24" t="s">
        <v>449</v>
      </c>
      <c r="D430" s="25">
        <v>6</v>
      </c>
      <c r="E430" s="24" t="s">
        <v>838</v>
      </c>
      <c r="F430" s="26">
        <v>168000</v>
      </c>
      <c r="G430" s="23">
        <f t="shared" si="1"/>
        <v>28000</v>
      </c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9.5" hidden="1" customHeight="1" x14ac:dyDescent="0.25">
      <c r="A431" s="20"/>
      <c r="B431" s="24">
        <v>102709</v>
      </c>
      <c r="C431" s="24" t="s">
        <v>450</v>
      </c>
      <c r="D431" s="25">
        <v>15</v>
      </c>
      <c r="E431" s="24" t="s">
        <v>835</v>
      </c>
      <c r="F431" s="26">
        <v>420000</v>
      </c>
      <c r="G431" s="23">
        <f t="shared" si="1"/>
        <v>28000</v>
      </c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9.5" hidden="1" customHeight="1" x14ac:dyDescent="0.25">
      <c r="A432" s="20"/>
      <c r="B432" s="24">
        <v>101454</v>
      </c>
      <c r="C432" s="24" t="s">
        <v>451</v>
      </c>
      <c r="D432" s="25">
        <v>24</v>
      </c>
      <c r="E432" s="24" t="s">
        <v>835</v>
      </c>
      <c r="F432" s="26">
        <v>672000</v>
      </c>
      <c r="G432" s="23">
        <f t="shared" si="1"/>
        <v>28000</v>
      </c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9.5" hidden="1" customHeight="1" x14ac:dyDescent="0.25">
      <c r="A433" s="20"/>
      <c r="B433" s="24">
        <v>101455</v>
      </c>
      <c r="C433" s="24" t="s">
        <v>452</v>
      </c>
      <c r="D433" s="25">
        <v>8</v>
      </c>
      <c r="E433" s="24" t="s">
        <v>835</v>
      </c>
      <c r="F433" s="26">
        <v>224000</v>
      </c>
      <c r="G433" s="23">
        <f t="shared" si="1"/>
        <v>28000</v>
      </c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9.5" hidden="1" customHeight="1" x14ac:dyDescent="0.25">
      <c r="A434" s="20"/>
      <c r="B434" s="24">
        <v>102711</v>
      </c>
      <c r="C434" s="24" t="s">
        <v>453</v>
      </c>
      <c r="D434" s="25">
        <v>5</v>
      </c>
      <c r="E434" s="24" t="s">
        <v>835</v>
      </c>
      <c r="F434" s="26">
        <v>140000</v>
      </c>
      <c r="G434" s="23">
        <f t="shared" si="1"/>
        <v>28000</v>
      </c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9.5" hidden="1" customHeight="1" x14ac:dyDescent="0.25">
      <c r="A435" s="20"/>
      <c r="B435" s="24">
        <v>101470</v>
      </c>
      <c r="C435" s="24" t="s">
        <v>454</v>
      </c>
      <c r="D435" s="25">
        <v>756</v>
      </c>
      <c r="E435" s="24" t="s">
        <v>835</v>
      </c>
      <c r="F435" s="26">
        <v>309262.71474000002</v>
      </c>
      <c r="G435" s="23">
        <f t="shared" si="1"/>
        <v>409.07766500000002</v>
      </c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9.5" hidden="1" customHeight="1" x14ac:dyDescent="0.25">
      <c r="A436" s="20"/>
      <c r="B436" s="24">
        <v>101474</v>
      </c>
      <c r="C436" s="24" t="s">
        <v>455</v>
      </c>
      <c r="D436" s="25">
        <v>138</v>
      </c>
      <c r="E436" s="24" t="s">
        <v>835</v>
      </c>
      <c r="F436" s="26">
        <v>2893145.0001960001</v>
      </c>
      <c r="G436" s="23">
        <f t="shared" si="1"/>
        <v>20964.818842000001</v>
      </c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9.5" hidden="1" customHeight="1" x14ac:dyDescent="0.25">
      <c r="A437" s="20"/>
      <c r="B437" s="24">
        <v>102731</v>
      </c>
      <c r="C437" s="24" t="s">
        <v>456</v>
      </c>
      <c r="D437" s="25">
        <v>69</v>
      </c>
      <c r="E437" s="24" t="s">
        <v>835</v>
      </c>
      <c r="F437" s="26">
        <v>1442100</v>
      </c>
      <c r="G437" s="23">
        <f t="shared" si="1"/>
        <v>20900</v>
      </c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9.5" hidden="1" customHeight="1" x14ac:dyDescent="0.25">
      <c r="A438" s="20"/>
      <c r="B438" s="24">
        <v>101475</v>
      </c>
      <c r="C438" s="24" t="s">
        <v>457</v>
      </c>
      <c r="D438" s="25">
        <v>632</v>
      </c>
      <c r="E438" s="24" t="s">
        <v>835</v>
      </c>
      <c r="F438" s="26">
        <v>9348714.3619199991</v>
      </c>
      <c r="G438" s="23">
        <f t="shared" si="1"/>
        <v>14792.269559999999</v>
      </c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9.5" hidden="1" customHeight="1" x14ac:dyDescent="0.25">
      <c r="A439" s="20"/>
      <c r="B439" s="24">
        <v>101477</v>
      </c>
      <c r="C439" s="24" t="s">
        <v>458</v>
      </c>
      <c r="D439" s="25">
        <v>5</v>
      </c>
      <c r="E439" s="24" t="s">
        <v>838</v>
      </c>
      <c r="F439" s="26">
        <v>125040</v>
      </c>
      <c r="G439" s="23">
        <f t="shared" si="1"/>
        <v>25008</v>
      </c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9.5" hidden="1" customHeight="1" x14ac:dyDescent="0.25">
      <c r="A440" s="20"/>
      <c r="B440" s="24">
        <v>102734</v>
      </c>
      <c r="C440" s="24" t="s">
        <v>459</v>
      </c>
      <c r="D440" s="25">
        <v>12</v>
      </c>
      <c r="E440" s="24" t="s">
        <v>835</v>
      </c>
      <c r="F440" s="26">
        <v>300096</v>
      </c>
      <c r="G440" s="23">
        <f t="shared" si="1"/>
        <v>25008</v>
      </c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9.5" hidden="1" customHeight="1" x14ac:dyDescent="0.25">
      <c r="A441" s="20"/>
      <c r="B441" s="24">
        <v>101482</v>
      </c>
      <c r="C441" s="24" t="s">
        <v>460</v>
      </c>
      <c r="D441" s="25">
        <v>14</v>
      </c>
      <c r="E441" s="24" t="s">
        <v>835</v>
      </c>
      <c r="F441" s="26">
        <v>276480.00724399998</v>
      </c>
      <c r="G441" s="23">
        <f t="shared" si="1"/>
        <v>19748.571946</v>
      </c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9.5" hidden="1" customHeight="1" x14ac:dyDescent="0.25">
      <c r="A442" s="20"/>
      <c r="B442" s="24">
        <v>102739</v>
      </c>
      <c r="C442" s="24" t="s">
        <v>461</v>
      </c>
      <c r="D442" s="25">
        <v>6</v>
      </c>
      <c r="E442" s="24" t="s">
        <v>835</v>
      </c>
      <c r="F442" s="26">
        <v>117600</v>
      </c>
      <c r="G442" s="23">
        <f t="shared" si="1"/>
        <v>19600</v>
      </c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9.5" hidden="1" customHeight="1" x14ac:dyDescent="0.25">
      <c r="A443" s="20"/>
      <c r="B443" s="24">
        <v>102741</v>
      </c>
      <c r="C443" s="24" t="s">
        <v>462</v>
      </c>
      <c r="D443" s="25">
        <v>12</v>
      </c>
      <c r="E443" s="24" t="s">
        <v>835</v>
      </c>
      <c r="F443" s="26">
        <v>235200</v>
      </c>
      <c r="G443" s="23">
        <f t="shared" si="1"/>
        <v>19600</v>
      </c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9.5" hidden="1" customHeight="1" x14ac:dyDescent="0.25">
      <c r="A444" s="20"/>
      <c r="B444" s="24">
        <v>101486</v>
      </c>
      <c r="C444" s="24" t="s">
        <v>463</v>
      </c>
      <c r="D444" s="25">
        <v>4</v>
      </c>
      <c r="E444" s="24" t="s">
        <v>838</v>
      </c>
      <c r="F444" s="26">
        <v>120000</v>
      </c>
      <c r="G444" s="23">
        <f t="shared" si="1"/>
        <v>30000</v>
      </c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9.5" hidden="1" customHeight="1" x14ac:dyDescent="0.25">
      <c r="A445" s="20"/>
      <c r="B445" s="24">
        <v>102745</v>
      </c>
      <c r="C445" s="24" t="s">
        <v>464</v>
      </c>
      <c r="D445" s="25">
        <v>25</v>
      </c>
      <c r="E445" s="24" t="s">
        <v>835</v>
      </c>
      <c r="F445" s="26">
        <v>750000</v>
      </c>
      <c r="G445" s="23">
        <f t="shared" si="1"/>
        <v>30000</v>
      </c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9.5" hidden="1" customHeight="1" x14ac:dyDescent="0.25">
      <c r="A446" s="20"/>
      <c r="B446" s="24">
        <v>102746</v>
      </c>
      <c r="C446" s="24" t="s">
        <v>465</v>
      </c>
      <c r="D446" s="25">
        <v>9</v>
      </c>
      <c r="E446" s="24" t="s">
        <v>835</v>
      </c>
      <c r="F446" s="26">
        <v>202500</v>
      </c>
      <c r="G446" s="23">
        <f t="shared" si="1"/>
        <v>22500</v>
      </c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9.5" hidden="1" customHeight="1" x14ac:dyDescent="0.25">
      <c r="A447" s="20"/>
      <c r="B447" s="24">
        <v>101490</v>
      </c>
      <c r="C447" s="24" t="s">
        <v>466</v>
      </c>
      <c r="D447" s="25">
        <v>132</v>
      </c>
      <c r="E447" s="24" t="s">
        <v>838</v>
      </c>
      <c r="F447" s="26">
        <v>3960000</v>
      </c>
      <c r="G447" s="23">
        <f t="shared" si="1"/>
        <v>30000</v>
      </c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9.5" hidden="1" customHeight="1" x14ac:dyDescent="0.25">
      <c r="A448" s="20"/>
      <c r="B448" s="24">
        <v>102747</v>
      </c>
      <c r="C448" s="24" t="s">
        <v>467</v>
      </c>
      <c r="D448" s="25">
        <v>4</v>
      </c>
      <c r="E448" s="24" t="s">
        <v>835</v>
      </c>
      <c r="F448" s="26">
        <v>120000</v>
      </c>
      <c r="G448" s="23">
        <f t="shared" si="1"/>
        <v>30000</v>
      </c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9.5" hidden="1" customHeight="1" x14ac:dyDescent="0.25">
      <c r="A449" s="20"/>
      <c r="B449" s="24">
        <v>102748</v>
      </c>
      <c r="C449" s="24" t="s">
        <v>468</v>
      </c>
      <c r="D449" s="25">
        <v>2</v>
      </c>
      <c r="E449" s="24" t="s">
        <v>835</v>
      </c>
      <c r="F449" s="26">
        <v>50016</v>
      </c>
      <c r="G449" s="23">
        <f t="shared" si="1"/>
        <v>25008</v>
      </c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9.5" hidden="1" customHeight="1" x14ac:dyDescent="0.25">
      <c r="A450" s="20"/>
      <c r="B450" s="24">
        <v>101492</v>
      </c>
      <c r="C450" s="24" t="s">
        <v>469</v>
      </c>
      <c r="D450" s="25">
        <v>469</v>
      </c>
      <c r="E450" s="24" t="s">
        <v>835</v>
      </c>
      <c r="F450" s="26">
        <v>9222919.5296560004</v>
      </c>
      <c r="G450" s="23">
        <f t="shared" si="1"/>
        <v>19665.073624000001</v>
      </c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9.5" hidden="1" customHeight="1" x14ac:dyDescent="0.25">
      <c r="A451" s="20"/>
      <c r="B451" s="24">
        <v>102749</v>
      </c>
      <c r="C451" s="24" t="s">
        <v>470</v>
      </c>
      <c r="D451" s="25">
        <v>4</v>
      </c>
      <c r="E451" s="24" t="s">
        <v>835</v>
      </c>
      <c r="F451" s="26">
        <v>78400</v>
      </c>
      <c r="G451" s="23">
        <f t="shared" si="1"/>
        <v>19600</v>
      </c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9.5" hidden="1" customHeight="1" x14ac:dyDescent="0.25">
      <c r="A452" s="20"/>
      <c r="B452" s="24">
        <v>101493</v>
      </c>
      <c r="C452" s="24" t="s">
        <v>471</v>
      </c>
      <c r="D452" s="25">
        <v>1220</v>
      </c>
      <c r="E452" s="24" t="s">
        <v>838</v>
      </c>
      <c r="F452" s="26">
        <v>18300000</v>
      </c>
      <c r="G452" s="23">
        <f t="shared" si="1"/>
        <v>15000</v>
      </c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9.5" hidden="1" customHeight="1" x14ac:dyDescent="0.25">
      <c r="A453" s="20"/>
      <c r="B453" s="24">
        <v>102750</v>
      </c>
      <c r="C453" s="24" t="s">
        <v>472</v>
      </c>
      <c r="D453" s="25">
        <v>7</v>
      </c>
      <c r="E453" s="24" t="s">
        <v>835</v>
      </c>
      <c r="F453" s="26">
        <v>105000</v>
      </c>
      <c r="G453" s="23">
        <f t="shared" si="1"/>
        <v>15000</v>
      </c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9.5" hidden="1" customHeight="1" x14ac:dyDescent="0.25">
      <c r="A454" s="20"/>
      <c r="B454" s="24">
        <v>102752</v>
      </c>
      <c r="C454" s="24" t="s">
        <v>473</v>
      </c>
      <c r="D454" s="25">
        <v>6</v>
      </c>
      <c r="E454" s="24" t="s">
        <v>835</v>
      </c>
      <c r="F454" s="26">
        <v>117600</v>
      </c>
      <c r="G454" s="23">
        <f t="shared" si="1"/>
        <v>19600</v>
      </c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9.5" hidden="1" customHeight="1" x14ac:dyDescent="0.25">
      <c r="A455" s="20"/>
      <c r="B455" s="24">
        <v>101497</v>
      </c>
      <c r="C455" s="24" t="s">
        <v>474</v>
      </c>
      <c r="D455" s="25">
        <v>172</v>
      </c>
      <c r="E455" s="24" t="s">
        <v>835</v>
      </c>
      <c r="F455" s="26">
        <v>3432312.673796</v>
      </c>
      <c r="G455" s="23">
        <f t="shared" si="1"/>
        <v>19955.306242999999</v>
      </c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9.5" hidden="1" customHeight="1" x14ac:dyDescent="0.25">
      <c r="A456" s="20"/>
      <c r="B456" s="24">
        <v>101498</v>
      </c>
      <c r="C456" s="24" t="s">
        <v>475</v>
      </c>
      <c r="D456" s="25">
        <v>251</v>
      </c>
      <c r="E456" s="24" t="s">
        <v>835</v>
      </c>
      <c r="F456" s="26">
        <v>3732443.1280970001</v>
      </c>
      <c r="G456" s="23">
        <f t="shared" si="1"/>
        <v>14870.291347</v>
      </c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9.5" hidden="1" customHeight="1" x14ac:dyDescent="0.25">
      <c r="A457" s="20"/>
      <c r="B457" s="24">
        <v>102755</v>
      </c>
      <c r="C457" s="24" t="s">
        <v>476</v>
      </c>
      <c r="D457" s="25">
        <v>6</v>
      </c>
      <c r="E457" s="24" t="s">
        <v>835</v>
      </c>
      <c r="F457" s="26">
        <v>90000</v>
      </c>
      <c r="G457" s="23">
        <f t="shared" si="1"/>
        <v>15000</v>
      </c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9.5" hidden="1" customHeight="1" x14ac:dyDescent="0.25">
      <c r="A458" s="20"/>
      <c r="B458" s="24">
        <v>102757</v>
      </c>
      <c r="C458" s="24" t="s">
        <v>477</v>
      </c>
      <c r="D458" s="25">
        <v>13</v>
      </c>
      <c r="E458" s="24" t="s">
        <v>835</v>
      </c>
      <c r="F458" s="26">
        <v>254800</v>
      </c>
      <c r="G458" s="23">
        <f t="shared" si="1"/>
        <v>19600</v>
      </c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9.5" hidden="1" customHeight="1" x14ac:dyDescent="0.25">
      <c r="A459" s="20"/>
      <c r="B459" s="24">
        <v>101502</v>
      </c>
      <c r="C459" s="24" t="s">
        <v>478</v>
      </c>
      <c r="D459" s="25">
        <v>4</v>
      </c>
      <c r="E459" s="24" t="s">
        <v>835</v>
      </c>
      <c r="F459" s="26">
        <v>77119.127808000005</v>
      </c>
      <c r="G459" s="23">
        <f t="shared" si="1"/>
        <v>19279.781952000001</v>
      </c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9.5" hidden="1" customHeight="1" x14ac:dyDescent="0.25">
      <c r="A460" s="20"/>
      <c r="B460" s="24">
        <v>101504</v>
      </c>
      <c r="C460" s="24" t="s">
        <v>479</v>
      </c>
      <c r="D460" s="25">
        <v>115</v>
      </c>
      <c r="E460" s="24" t="s">
        <v>835</v>
      </c>
      <c r="F460" s="26">
        <v>2230638.63228</v>
      </c>
      <c r="G460" s="23">
        <f t="shared" si="1"/>
        <v>19396.857672000002</v>
      </c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9.5" hidden="1" customHeight="1" x14ac:dyDescent="0.25">
      <c r="A461" s="20"/>
      <c r="B461" s="24">
        <v>101505</v>
      </c>
      <c r="C461" s="24" t="s">
        <v>480</v>
      </c>
      <c r="D461" s="25">
        <v>404</v>
      </c>
      <c r="E461" s="24" t="s">
        <v>835</v>
      </c>
      <c r="F461" s="26">
        <v>6222762.5637320001</v>
      </c>
      <c r="G461" s="23">
        <f t="shared" si="1"/>
        <v>15402.877633</v>
      </c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9.5" hidden="1" customHeight="1" x14ac:dyDescent="0.25">
      <c r="A462" s="20"/>
      <c r="B462" s="24">
        <v>101506</v>
      </c>
      <c r="C462" s="24" t="s">
        <v>481</v>
      </c>
      <c r="D462" s="25">
        <v>160</v>
      </c>
      <c r="E462" s="24" t="s">
        <v>835</v>
      </c>
      <c r="F462" s="26">
        <v>3131951.3609600002</v>
      </c>
      <c r="G462" s="23">
        <f t="shared" si="1"/>
        <v>19574.696006000002</v>
      </c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9.5" hidden="1" customHeight="1" x14ac:dyDescent="0.25">
      <c r="A463" s="20"/>
      <c r="B463" s="24">
        <v>101507</v>
      </c>
      <c r="C463" s="24" t="s">
        <v>482</v>
      </c>
      <c r="D463" s="25">
        <v>777</v>
      </c>
      <c r="E463" s="24" t="s">
        <v>835</v>
      </c>
      <c r="F463" s="26">
        <v>11653363.984541999</v>
      </c>
      <c r="G463" s="23">
        <f t="shared" si="1"/>
        <v>14997.894445999998</v>
      </c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9.5" hidden="1" customHeight="1" x14ac:dyDescent="0.25">
      <c r="A464" s="20"/>
      <c r="B464" s="24">
        <v>102764</v>
      </c>
      <c r="C464" s="24" t="s">
        <v>483</v>
      </c>
      <c r="D464" s="25">
        <v>15</v>
      </c>
      <c r="E464" s="24" t="s">
        <v>835</v>
      </c>
      <c r="F464" s="26">
        <v>225000</v>
      </c>
      <c r="G464" s="23">
        <f t="shared" si="1"/>
        <v>15000</v>
      </c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9.5" hidden="1" customHeight="1" x14ac:dyDescent="0.25">
      <c r="A465" s="20"/>
      <c r="B465" s="24">
        <v>101508</v>
      </c>
      <c r="C465" s="24" t="s">
        <v>484</v>
      </c>
      <c r="D465" s="25">
        <v>23</v>
      </c>
      <c r="E465" s="24" t="s">
        <v>835</v>
      </c>
      <c r="F465" s="26">
        <v>512122.61805500003</v>
      </c>
      <c r="G465" s="23">
        <f t="shared" si="1"/>
        <v>22266.200785000001</v>
      </c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9.5" hidden="1" customHeight="1" x14ac:dyDescent="0.25">
      <c r="A466" s="20"/>
      <c r="B466" s="24">
        <v>102770</v>
      </c>
      <c r="C466" s="24" t="s">
        <v>485</v>
      </c>
      <c r="D466" s="25">
        <v>15</v>
      </c>
      <c r="E466" s="24" t="s">
        <v>835</v>
      </c>
      <c r="F466" s="26">
        <v>450000</v>
      </c>
      <c r="G466" s="23">
        <f t="shared" si="1"/>
        <v>30000</v>
      </c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9.5" hidden="1" customHeight="1" x14ac:dyDescent="0.25">
      <c r="A467" s="20"/>
      <c r="B467" s="24">
        <v>101519</v>
      </c>
      <c r="C467" s="24" t="s">
        <v>486</v>
      </c>
      <c r="D467" s="25">
        <v>279</v>
      </c>
      <c r="E467" s="24" t="s">
        <v>835</v>
      </c>
      <c r="F467" s="26">
        <v>7930736.5951260002</v>
      </c>
      <c r="G467" s="23">
        <f t="shared" si="1"/>
        <v>28425.579194000002</v>
      </c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9.5" hidden="1" customHeight="1" x14ac:dyDescent="0.25">
      <c r="A468" s="20"/>
      <c r="B468" s="24">
        <v>101520</v>
      </c>
      <c r="C468" s="24" t="s">
        <v>487</v>
      </c>
      <c r="D468" s="25">
        <v>28</v>
      </c>
      <c r="E468" s="24" t="s">
        <v>835</v>
      </c>
      <c r="F468" s="26">
        <v>418930.65158000001</v>
      </c>
      <c r="G468" s="23">
        <f t="shared" si="1"/>
        <v>14961.808985</v>
      </c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9.5" hidden="1" customHeight="1" x14ac:dyDescent="0.25">
      <c r="A469" s="20"/>
      <c r="B469" s="24">
        <v>102777</v>
      </c>
      <c r="C469" s="24" t="s">
        <v>488</v>
      </c>
      <c r="D469" s="25">
        <v>3</v>
      </c>
      <c r="E469" s="24" t="s">
        <v>835</v>
      </c>
      <c r="F469" s="26">
        <v>45000</v>
      </c>
      <c r="G469" s="23">
        <f t="shared" si="1"/>
        <v>15000</v>
      </c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9.5" hidden="1" customHeight="1" x14ac:dyDescent="0.25">
      <c r="A470" s="20"/>
      <c r="B470" s="24">
        <v>101521</v>
      </c>
      <c r="C470" s="24" t="s">
        <v>489</v>
      </c>
      <c r="D470" s="25">
        <v>139</v>
      </c>
      <c r="E470" s="24" t="s">
        <v>835</v>
      </c>
      <c r="F470" s="26">
        <v>2076501.5059450001</v>
      </c>
      <c r="G470" s="23">
        <f t="shared" si="1"/>
        <v>14938.859755000001</v>
      </c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9.5" hidden="1" customHeight="1" x14ac:dyDescent="0.25">
      <c r="A471" s="20"/>
      <c r="B471" s="24">
        <v>101522</v>
      </c>
      <c r="C471" s="24" t="s">
        <v>490</v>
      </c>
      <c r="D471" s="25">
        <v>39</v>
      </c>
      <c r="E471" s="24" t="s">
        <v>835</v>
      </c>
      <c r="F471" s="26">
        <v>585000</v>
      </c>
      <c r="G471" s="23">
        <f t="shared" si="1"/>
        <v>15000</v>
      </c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9.5" hidden="1" customHeight="1" x14ac:dyDescent="0.25">
      <c r="A472" s="20"/>
      <c r="B472" s="24">
        <v>102099</v>
      </c>
      <c r="C472" s="24" t="s">
        <v>491</v>
      </c>
      <c r="D472" s="25">
        <v>5</v>
      </c>
      <c r="E472" s="24" t="s">
        <v>835</v>
      </c>
      <c r="F472" s="26">
        <v>75000</v>
      </c>
      <c r="G472" s="23">
        <f t="shared" si="1"/>
        <v>15000</v>
      </c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9.5" hidden="1" customHeight="1" x14ac:dyDescent="0.25">
      <c r="A473" s="20"/>
      <c r="B473" s="24">
        <v>103390</v>
      </c>
      <c r="C473" s="24" t="s">
        <v>492</v>
      </c>
      <c r="D473" s="25">
        <v>21</v>
      </c>
      <c r="E473" s="24" t="s">
        <v>835</v>
      </c>
      <c r="F473" s="26">
        <v>594507.04225499998</v>
      </c>
      <c r="G473" s="23">
        <f t="shared" si="1"/>
        <v>28309.859154999998</v>
      </c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9.5" hidden="1" customHeight="1" x14ac:dyDescent="0.25">
      <c r="A474" s="20"/>
      <c r="B474" s="24">
        <v>103421</v>
      </c>
      <c r="C474" s="24" t="s">
        <v>493</v>
      </c>
      <c r="D474" s="25">
        <v>3</v>
      </c>
      <c r="E474" s="24" t="s">
        <v>835</v>
      </c>
      <c r="F474" s="26">
        <v>90000</v>
      </c>
      <c r="G474" s="23">
        <f t="shared" si="1"/>
        <v>30000</v>
      </c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9.5" hidden="1" customHeight="1" x14ac:dyDescent="0.25">
      <c r="A475" s="20"/>
      <c r="B475" s="24">
        <v>101987</v>
      </c>
      <c r="C475" s="24" t="s">
        <v>494</v>
      </c>
      <c r="D475" s="25">
        <v>7</v>
      </c>
      <c r="E475" s="24" t="s">
        <v>835</v>
      </c>
      <c r="F475" s="26">
        <v>185611.02058800001</v>
      </c>
      <c r="G475" s="23">
        <f t="shared" si="1"/>
        <v>26515.860084000004</v>
      </c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9.5" hidden="1" customHeight="1" x14ac:dyDescent="0.25">
      <c r="A476" s="20"/>
      <c r="B476" s="24">
        <v>101989</v>
      </c>
      <c r="C476" s="24" t="s">
        <v>495</v>
      </c>
      <c r="D476" s="25">
        <v>2</v>
      </c>
      <c r="E476" s="24" t="s">
        <v>835</v>
      </c>
      <c r="F476" s="26">
        <v>52339.341668000001</v>
      </c>
      <c r="G476" s="23">
        <f t="shared" si="1"/>
        <v>26169.670834</v>
      </c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9.5" hidden="1" customHeight="1" x14ac:dyDescent="0.25">
      <c r="A477" s="20"/>
      <c r="B477" s="24">
        <v>102783</v>
      </c>
      <c r="C477" s="24" t="s">
        <v>496</v>
      </c>
      <c r="D477" s="25">
        <v>1</v>
      </c>
      <c r="E477" s="24" t="s">
        <v>835</v>
      </c>
      <c r="F477" s="26">
        <v>27000</v>
      </c>
      <c r="G477" s="23">
        <f t="shared" si="1"/>
        <v>27000</v>
      </c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9.5" hidden="1" customHeight="1" x14ac:dyDescent="0.25">
      <c r="A478" s="20"/>
      <c r="B478" s="24">
        <v>101523</v>
      </c>
      <c r="C478" s="24" t="s">
        <v>497</v>
      </c>
      <c r="D478" s="25">
        <v>18</v>
      </c>
      <c r="E478" s="24" t="s">
        <v>835</v>
      </c>
      <c r="F478" s="26">
        <v>580903.09855200001</v>
      </c>
      <c r="G478" s="23">
        <f t="shared" si="1"/>
        <v>32272.394364</v>
      </c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9.5" hidden="1" customHeight="1" x14ac:dyDescent="0.25">
      <c r="A479" s="20"/>
      <c r="B479" s="24">
        <v>102786</v>
      </c>
      <c r="C479" s="24" t="s">
        <v>498</v>
      </c>
      <c r="D479" s="25">
        <v>3</v>
      </c>
      <c r="E479" s="24" t="s">
        <v>835</v>
      </c>
      <c r="F479" s="26">
        <v>100500</v>
      </c>
      <c r="G479" s="23">
        <f t="shared" si="1"/>
        <v>33500</v>
      </c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9.5" hidden="1" customHeight="1" x14ac:dyDescent="0.25">
      <c r="A480" s="20"/>
      <c r="B480" s="24">
        <v>102787</v>
      </c>
      <c r="C480" s="24" t="s">
        <v>499</v>
      </c>
      <c r="D480" s="25">
        <v>3</v>
      </c>
      <c r="E480" s="24" t="s">
        <v>835</v>
      </c>
      <c r="F480" s="26">
        <v>81000</v>
      </c>
      <c r="G480" s="23">
        <f t="shared" si="1"/>
        <v>27000</v>
      </c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9.5" hidden="1" customHeight="1" x14ac:dyDescent="0.25">
      <c r="A481" s="20"/>
      <c r="B481" s="24">
        <v>101957</v>
      </c>
      <c r="C481" s="24" t="s">
        <v>500</v>
      </c>
      <c r="D481" s="25">
        <v>2</v>
      </c>
      <c r="E481" s="24" t="s">
        <v>835</v>
      </c>
      <c r="F481" s="26">
        <v>52956.521739999996</v>
      </c>
      <c r="G481" s="23">
        <f t="shared" si="1"/>
        <v>26478.260869999998</v>
      </c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9.5" hidden="1" customHeight="1" x14ac:dyDescent="0.25">
      <c r="A482" s="20"/>
      <c r="B482" s="24">
        <v>101988</v>
      </c>
      <c r="C482" s="24" t="s">
        <v>501</v>
      </c>
      <c r="D482" s="25">
        <v>17</v>
      </c>
      <c r="E482" s="24" t="s">
        <v>835</v>
      </c>
      <c r="F482" s="26">
        <v>458890.61588</v>
      </c>
      <c r="G482" s="23">
        <f t="shared" si="1"/>
        <v>26993.565640000001</v>
      </c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9.5" hidden="1" customHeight="1" x14ac:dyDescent="0.25">
      <c r="A483" s="20"/>
      <c r="B483" s="24">
        <v>101525</v>
      </c>
      <c r="C483" s="24" t="s">
        <v>502</v>
      </c>
      <c r="D483" s="25">
        <v>4</v>
      </c>
      <c r="E483" s="24" t="s">
        <v>835</v>
      </c>
      <c r="F483" s="26">
        <v>118155.251072</v>
      </c>
      <c r="G483" s="23">
        <f t="shared" si="1"/>
        <v>29538.812768</v>
      </c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9.5" hidden="1" customHeight="1" x14ac:dyDescent="0.25">
      <c r="A484" s="20"/>
      <c r="B484" s="24">
        <v>102791</v>
      </c>
      <c r="C484" s="24" t="s">
        <v>503</v>
      </c>
      <c r="D484" s="25">
        <v>3</v>
      </c>
      <c r="E484" s="24" t="s">
        <v>835</v>
      </c>
      <c r="F484" s="26">
        <v>91707</v>
      </c>
      <c r="G484" s="23">
        <f t="shared" si="1"/>
        <v>30569</v>
      </c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9.5" hidden="1" customHeight="1" x14ac:dyDescent="0.25">
      <c r="A485" s="20"/>
      <c r="B485" s="24">
        <v>101526</v>
      </c>
      <c r="C485" s="24" t="s">
        <v>504</v>
      </c>
      <c r="D485" s="25">
        <v>4</v>
      </c>
      <c r="E485" s="24" t="s">
        <v>835</v>
      </c>
      <c r="F485" s="26">
        <v>105926.82562</v>
      </c>
      <c r="G485" s="23">
        <f t="shared" si="1"/>
        <v>26481.706405000001</v>
      </c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9.5" hidden="1" customHeight="1" x14ac:dyDescent="0.25">
      <c r="A486" s="20"/>
      <c r="B486" s="24">
        <v>101527</v>
      </c>
      <c r="C486" s="24" t="s">
        <v>505</v>
      </c>
      <c r="D486" s="25">
        <v>9</v>
      </c>
      <c r="E486" s="24" t="s">
        <v>835</v>
      </c>
      <c r="F486" s="26">
        <v>260456.77452599999</v>
      </c>
      <c r="G486" s="23">
        <f t="shared" si="1"/>
        <v>28939.641614</v>
      </c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9.5" hidden="1" customHeight="1" x14ac:dyDescent="0.25">
      <c r="A487" s="20"/>
      <c r="B487" s="24">
        <v>102010</v>
      </c>
      <c r="C487" s="24" t="s">
        <v>506</v>
      </c>
      <c r="D487" s="25">
        <v>1</v>
      </c>
      <c r="E487" s="24" t="s">
        <v>835</v>
      </c>
      <c r="F487" s="26">
        <v>39000</v>
      </c>
      <c r="G487" s="23">
        <f t="shared" si="1"/>
        <v>39000</v>
      </c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9.5" hidden="1" customHeight="1" x14ac:dyDescent="0.25">
      <c r="A488" s="20"/>
      <c r="B488" s="24">
        <v>103341</v>
      </c>
      <c r="C488" s="24" t="s">
        <v>508</v>
      </c>
      <c r="D488" s="25">
        <v>5</v>
      </c>
      <c r="E488" s="24" t="s">
        <v>835</v>
      </c>
      <c r="F488" s="26">
        <v>132500</v>
      </c>
      <c r="G488" s="23">
        <f t="shared" si="1"/>
        <v>26500</v>
      </c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9.5" hidden="1" customHeight="1" x14ac:dyDescent="0.25">
      <c r="A489" s="20"/>
      <c r="B489" s="24">
        <v>103342</v>
      </c>
      <c r="C489" s="24" t="s">
        <v>509</v>
      </c>
      <c r="D489" s="25">
        <v>7</v>
      </c>
      <c r="E489" s="24" t="s">
        <v>838</v>
      </c>
      <c r="F489" s="26">
        <v>185500</v>
      </c>
      <c r="G489" s="23">
        <f t="shared" si="1"/>
        <v>26500</v>
      </c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9.5" hidden="1" customHeight="1" x14ac:dyDescent="0.25">
      <c r="A490" s="20"/>
      <c r="B490" s="24">
        <v>103343</v>
      </c>
      <c r="C490" s="24" t="s">
        <v>510</v>
      </c>
      <c r="D490" s="25">
        <v>24</v>
      </c>
      <c r="E490" s="24" t="s">
        <v>835</v>
      </c>
      <c r="F490" s="26">
        <v>636000</v>
      </c>
      <c r="G490" s="23">
        <f t="shared" si="1"/>
        <v>26500</v>
      </c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9.5" hidden="1" customHeight="1" x14ac:dyDescent="0.25">
      <c r="A491" s="20"/>
      <c r="B491" s="24">
        <v>102802</v>
      </c>
      <c r="C491" s="24" t="s">
        <v>511</v>
      </c>
      <c r="D491" s="25">
        <v>6</v>
      </c>
      <c r="E491" s="24" t="s">
        <v>835</v>
      </c>
      <c r="F491" s="26">
        <v>126360</v>
      </c>
      <c r="G491" s="23">
        <f t="shared" si="1"/>
        <v>21060</v>
      </c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9.5" hidden="1" customHeight="1" x14ac:dyDescent="0.25">
      <c r="A492" s="20"/>
      <c r="B492" s="24">
        <v>101534</v>
      </c>
      <c r="C492" s="24" t="s">
        <v>512</v>
      </c>
      <c r="D492" s="25">
        <v>16</v>
      </c>
      <c r="E492" s="24" t="s">
        <v>835</v>
      </c>
      <c r="F492" s="26">
        <v>424320</v>
      </c>
      <c r="G492" s="23">
        <f t="shared" si="1"/>
        <v>26520</v>
      </c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9.5" hidden="1" customHeight="1" x14ac:dyDescent="0.25">
      <c r="A493" s="20"/>
      <c r="B493" s="24">
        <v>102806</v>
      </c>
      <c r="C493" s="24" t="s">
        <v>513</v>
      </c>
      <c r="D493" s="25">
        <v>3</v>
      </c>
      <c r="E493" s="24" t="s">
        <v>835</v>
      </c>
      <c r="F493" s="26">
        <v>79560</v>
      </c>
      <c r="G493" s="23">
        <f t="shared" si="1"/>
        <v>26520</v>
      </c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9.5" hidden="1" customHeight="1" x14ac:dyDescent="0.25">
      <c r="A494" s="20"/>
      <c r="B494" s="24">
        <v>102807</v>
      </c>
      <c r="C494" s="24" t="s">
        <v>514</v>
      </c>
      <c r="D494" s="25">
        <v>5</v>
      </c>
      <c r="E494" s="24" t="s">
        <v>835</v>
      </c>
      <c r="F494" s="26">
        <v>132600</v>
      </c>
      <c r="G494" s="23">
        <f t="shared" si="1"/>
        <v>26520</v>
      </c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9.5" hidden="1" customHeight="1" x14ac:dyDescent="0.25">
      <c r="A495" s="20"/>
      <c r="B495" s="24">
        <v>102809</v>
      </c>
      <c r="C495" s="24" t="s">
        <v>515</v>
      </c>
      <c r="D495" s="25">
        <v>8</v>
      </c>
      <c r="E495" s="24" t="s">
        <v>835</v>
      </c>
      <c r="F495" s="26">
        <v>185760</v>
      </c>
      <c r="G495" s="23">
        <f t="shared" si="1"/>
        <v>23220</v>
      </c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9.5" hidden="1" customHeight="1" x14ac:dyDescent="0.25">
      <c r="A496" s="20"/>
      <c r="B496" s="24">
        <v>102100</v>
      </c>
      <c r="C496" s="24" t="s">
        <v>516</v>
      </c>
      <c r="D496" s="25">
        <v>3</v>
      </c>
      <c r="E496" s="24" t="s">
        <v>835</v>
      </c>
      <c r="F496" s="26">
        <v>56160</v>
      </c>
      <c r="G496" s="23">
        <f t="shared" si="1"/>
        <v>18720</v>
      </c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9.5" hidden="1" customHeight="1" x14ac:dyDescent="0.25">
      <c r="A497" s="20"/>
      <c r="B497" s="24">
        <v>102813</v>
      </c>
      <c r="C497" s="24" t="s">
        <v>517</v>
      </c>
      <c r="D497" s="25">
        <v>26</v>
      </c>
      <c r="E497" s="24" t="s">
        <v>835</v>
      </c>
      <c r="F497" s="26">
        <v>486720</v>
      </c>
      <c r="G497" s="23">
        <f t="shared" si="1"/>
        <v>18720</v>
      </c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9.5" hidden="1" customHeight="1" x14ac:dyDescent="0.25">
      <c r="A498" s="20"/>
      <c r="B498" s="24">
        <v>101553</v>
      </c>
      <c r="C498" s="24" t="s">
        <v>914</v>
      </c>
      <c r="D498" s="25">
        <v>8</v>
      </c>
      <c r="E498" s="24" t="s">
        <v>838</v>
      </c>
      <c r="F498" s="26">
        <v>404000</v>
      </c>
      <c r="G498" s="23">
        <f t="shared" si="1"/>
        <v>50500</v>
      </c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9.5" customHeight="1" x14ac:dyDescent="0.25">
      <c r="A499" s="20"/>
      <c r="B499" s="24">
        <v>103364</v>
      </c>
      <c r="C499" s="24" t="s">
        <v>518</v>
      </c>
      <c r="D499" s="25">
        <v>15</v>
      </c>
      <c r="E499" s="24" t="s">
        <v>835</v>
      </c>
      <c r="F499" s="26">
        <v>483717.391305</v>
      </c>
      <c r="G499" s="23">
        <f t="shared" si="1"/>
        <v>32247.826087000001</v>
      </c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9.5" customHeight="1" x14ac:dyDescent="0.25">
      <c r="A500" s="20"/>
      <c r="B500" s="24">
        <v>103369</v>
      </c>
      <c r="C500" s="24" t="s">
        <v>519</v>
      </c>
      <c r="D500" s="25">
        <v>152</v>
      </c>
      <c r="E500" s="24" t="s">
        <v>835</v>
      </c>
      <c r="F500" s="26">
        <v>4772800</v>
      </c>
      <c r="G500" s="23">
        <f t="shared" si="1"/>
        <v>31400</v>
      </c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9.5" customHeight="1" x14ac:dyDescent="0.25">
      <c r="A501" s="20"/>
      <c r="B501" s="24">
        <v>102091</v>
      </c>
      <c r="C501" s="24" t="s">
        <v>520</v>
      </c>
      <c r="D501" s="25">
        <v>429</v>
      </c>
      <c r="E501" s="24" t="s">
        <v>835</v>
      </c>
      <c r="F501" s="26">
        <v>13469807.820612</v>
      </c>
      <c r="G501" s="23">
        <f t="shared" si="1"/>
        <v>31398.153428000001</v>
      </c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9.5" customHeight="1" x14ac:dyDescent="0.25">
      <c r="A502" s="20"/>
      <c r="B502" s="24">
        <v>103485</v>
      </c>
      <c r="C502" s="24" t="s">
        <v>521</v>
      </c>
      <c r="D502" s="25">
        <v>67</v>
      </c>
      <c r="E502" s="24" t="s">
        <v>835</v>
      </c>
      <c r="F502" s="26">
        <v>2103800</v>
      </c>
      <c r="G502" s="23">
        <f t="shared" si="1"/>
        <v>31400</v>
      </c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9.5" hidden="1" customHeight="1" x14ac:dyDescent="0.25">
      <c r="A503" s="20"/>
      <c r="B503" s="24">
        <v>101561</v>
      </c>
      <c r="C503" s="24" t="s">
        <v>522</v>
      </c>
      <c r="D503" s="25">
        <v>2</v>
      </c>
      <c r="E503" s="24" t="s">
        <v>835</v>
      </c>
      <c r="F503" s="26">
        <v>560000</v>
      </c>
      <c r="G503" s="23">
        <f t="shared" si="1"/>
        <v>280000</v>
      </c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9.5" hidden="1" customHeight="1" x14ac:dyDescent="0.25">
      <c r="A504" s="20"/>
      <c r="B504" s="24">
        <v>103398</v>
      </c>
      <c r="C504" s="24" t="s">
        <v>523</v>
      </c>
      <c r="D504" s="25">
        <v>2</v>
      </c>
      <c r="E504" s="24" t="s">
        <v>835</v>
      </c>
      <c r="F504" s="26">
        <v>586666.66666800005</v>
      </c>
      <c r="G504" s="23">
        <f t="shared" si="1"/>
        <v>293333.33333400002</v>
      </c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9.5" hidden="1" customHeight="1" x14ac:dyDescent="0.25">
      <c r="A505" s="20"/>
      <c r="B505" s="24">
        <v>101563</v>
      </c>
      <c r="C505" s="24" t="s">
        <v>524</v>
      </c>
      <c r="D505" s="25">
        <v>3</v>
      </c>
      <c r="E505" s="24" t="s">
        <v>835</v>
      </c>
      <c r="F505" s="26">
        <v>864999.99999899999</v>
      </c>
      <c r="G505" s="23">
        <f t="shared" si="1"/>
        <v>288333.33333300002</v>
      </c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9.5" hidden="1" customHeight="1" x14ac:dyDescent="0.25">
      <c r="A506" s="20"/>
      <c r="B506" s="24">
        <v>102045</v>
      </c>
      <c r="C506" s="24" t="s">
        <v>943</v>
      </c>
      <c r="D506" s="25">
        <v>1</v>
      </c>
      <c r="E506" s="24" t="s">
        <v>835</v>
      </c>
      <c r="F506" s="26">
        <v>282010.98901000002</v>
      </c>
      <c r="G506" s="23">
        <f t="shared" si="1"/>
        <v>282010.98901000002</v>
      </c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9.5" hidden="1" customHeight="1" x14ac:dyDescent="0.25">
      <c r="A507" s="20"/>
      <c r="B507" s="20"/>
      <c r="C507" s="24" t="s">
        <v>944</v>
      </c>
      <c r="D507" s="20"/>
      <c r="E507" s="20"/>
      <c r="F507" s="20"/>
      <c r="G507" s="23" t="e">
        <f t="shared" si="1"/>
        <v>#DIV/0!</v>
      </c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9.5" hidden="1" customHeight="1" x14ac:dyDescent="0.25">
      <c r="A508" s="20"/>
      <c r="B508" s="24">
        <v>102012</v>
      </c>
      <c r="C508" s="24" t="s">
        <v>836</v>
      </c>
      <c r="D508" s="25">
        <v>1</v>
      </c>
      <c r="E508" s="24" t="s">
        <v>835</v>
      </c>
      <c r="F508" s="26">
        <v>281677.80427000002</v>
      </c>
      <c r="G508" s="23">
        <f t="shared" si="1"/>
        <v>281677.80427000002</v>
      </c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9.5" hidden="1" customHeight="1" x14ac:dyDescent="0.25">
      <c r="A509" s="20"/>
      <c r="B509" s="24">
        <v>102036</v>
      </c>
      <c r="C509" s="24" t="s">
        <v>526</v>
      </c>
      <c r="D509" s="25">
        <v>1</v>
      </c>
      <c r="E509" s="24" t="s">
        <v>835</v>
      </c>
      <c r="F509" s="26">
        <v>280031.09999999998</v>
      </c>
      <c r="G509" s="23">
        <f t="shared" si="1"/>
        <v>280031.09999999998</v>
      </c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9.5" hidden="1" customHeight="1" x14ac:dyDescent="0.25">
      <c r="A510" s="20"/>
      <c r="B510" s="24">
        <v>102175</v>
      </c>
      <c r="C510" s="24" t="s">
        <v>840</v>
      </c>
      <c r="D510" s="25">
        <v>3</v>
      </c>
      <c r="E510" s="24" t="s">
        <v>838</v>
      </c>
      <c r="F510" s="26">
        <v>840000</v>
      </c>
      <c r="G510" s="23">
        <f t="shared" si="1"/>
        <v>280000</v>
      </c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9.5" hidden="1" customHeight="1" x14ac:dyDescent="0.25">
      <c r="A511" s="20"/>
      <c r="B511" s="24">
        <v>102018</v>
      </c>
      <c r="C511" s="24" t="s">
        <v>527</v>
      </c>
      <c r="D511" s="25">
        <v>1</v>
      </c>
      <c r="E511" s="24" t="s">
        <v>835</v>
      </c>
      <c r="F511" s="26">
        <v>266900.96302000002</v>
      </c>
      <c r="G511" s="23">
        <f t="shared" si="1"/>
        <v>266900.96302000002</v>
      </c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9.5" hidden="1" customHeight="1" x14ac:dyDescent="0.25">
      <c r="A512" s="20"/>
      <c r="B512" s="24">
        <v>102176</v>
      </c>
      <c r="C512" s="24" t="s">
        <v>528</v>
      </c>
      <c r="D512" s="25">
        <v>2</v>
      </c>
      <c r="E512" s="24" t="s">
        <v>838</v>
      </c>
      <c r="F512" s="26">
        <v>540000</v>
      </c>
      <c r="G512" s="23">
        <f t="shared" ref="G512:G766" si="2">F512/D512</f>
        <v>270000</v>
      </c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9.5" hidden="1" customHeight="1" x14ac:dyDescent="0.25">
      <c r="A513" s="20"/>
      <c r="B513" s="24">
        <v>101950</v>
      </c>
      <c r="C513" s="24" t="s">
        <v>529</v>
      </c>
      <c r="D513" s="25">
        <v>5</v>
      </c>
      <c r="E513" s="24" t="s">
        <v>835</v>
      </c>
      <c r="F513" s="26">
        <v>13000</v>
      </c>
      <c r="G513" s="23">
        <f t="shared" si="2"/>
        <v>2600</v>
      </c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9.5" hidden="1" customHeight="1" x14ac:dyDescent="0.25">
      <c r="A514" s="20"/>
      <c r="B514" s="24">
        <v>101567</v>
      </c>
      <c r="C514" s="24" t="s">
        <v>530</v>
      </c>
      <c r="D514" s="25">
        <v>20</v>
      </c>
      <c r="E514" s="24" t="s">
        <v>835</v>
      </c>
      <c r="F514" s="26">
        <v>690000</v>
      </c>
      <c r="G514" s="23">
        <f t="shared" si="2"/>
        <v>34500</v>
      </c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9.5" hidden="1" customHeight="1" x14ac:dyDescent="0.25">
      <c r="A515" s="20"/>
      <c r="B515" s="24">
        <v>102854</v>
      </c>
      <c r="C515" s="24" t="s">
        <v>531</v>
      </c>
      <c r="D515" s="25">
        <v>1</v>
      </c>
      <c r="E515" s="24" t="s">
        <v>835</v>
      </c>
      <c r="F515" s="26">
        <v>34500</v>
      </c>
      <c r="G515" s="23">
        <f t="shared" si="2"/>
        <v>34500</v>
      </c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9.5" hidden="1" customHeight="1" x14ac:dyDescent="0.25">
      <c r="A516" s="20"/>
      <c r="B516" s="24">
        <v>102864</v>
      </c>
      <c r="C516" s="24" t="s">
        <v>532</v>
      </c>
      <c r="D516" s="25">
        <v>10</v>
      </c>
      <c r="E516" s="24" t="s">
        <v>835</v>
      </c>
      <c r="F516" s="26">
        <v>148000</v>
      </c>
      <c r="G516" s="23">
        <f t="shared" si="2"/>
        <v>14800</v>
      </c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9.5" hidden="1" customHeight="1" x14ac:dyDescent="0.25">
      <c r="A517" s="20"/>
      <c r="B517" s="24">
        <v>101576</v>
      </c>
      <c r="C517" s="24" t="s">
        <v>533</v>
      </c>
      <c r="D517" s="25">
        <v>18</v>
      </c>
      <c r="E517" s="24" t="s">
        <v>835</v>
      </c>
      <c r="F517" s="26">
        <v>468000</v>
      </c>
      <c r="G517" s="23">
        <f t="shared" si="2"/>
        <v>26000</v>
      </c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9.5" hidden="1" customHeight="1" x14ac:dyDescent="0.25">
      <c r="A518" s="20"/>
      <c r="B518" s="24">
        <v>101577</v>
      </c>
      <c r="C518" s="24" t="s">
        <v>534</v>
      </c>
      <c r="D518" s="25">
        <v>14</v>
      </c>
      <c r="E518" s="24" t="s">
        <v>835</v>
      </c>
      <c r="F518" s="26">
        <v>260400</v>
      </c>
      <c r="G518" s="23">
        <f t="shared" si="2"/>
        <v>18600</v>
      </c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9.5" hidden="1" customHeight="1" x14ac:dyDescent="0.25">
      <c r="A519" s="20"/>
      <c r="B519" s="24">
        <v>101996</v>
      </c>
      <c r="C519" s="24" t="s">
        <v>535</v>
      </c>
      <c r="D519" s="25">
        <v>1</v>
      </c>
      <c r="E519" s="24" t="s">
        <v>835</v>
      </c>
      <c r="F519" s="26">
        <v>63014.851484999999</v>
      </c>
      <c r="G519" s="23">
        <f t="shared" si="2"/>
        <v>63014.851484999999</v>
      </c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9.5" hidden="1" customHeight="1" x14ac:dyDescent="0.25">
      <c r="A520" s="20"/>
      <c r="B520" s="24">
        <v>101589</v>
      </c>
      <c r="C520" s="24" t="s">
        <v>536</v>
      </c>
      <c r="D520" s="25">
        <v>162</v>
      </c>
      <c r="E520" s="24" t="s">
        <v>835</v>
      </c>
      <c r="F520" s="26">
        <v>3425999.9999759998</v>
      </c>
      <c r="G520" s="23">
        <f t="shared" si="2"/>
        <v>21148.148148</v>
      </c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9.5" hidden="1" customHeight="1" x14ac:dyDescent="0.25">
      <c r="A521" s="20"/>
      <c r="B521" s="24">
        <v>101908</v>
      </c>
      <c r="C521" s="24" t="s">
        <v>537</v>
      </c>
      <c r="D521" s="25">
        <v>4</v>
      </c>
      <c r="E521" s="24" t="s">
        <v>835</v>
      </c>
      <c r="F521" s="26">
        <v>228000</v>
      </c>
      <c r="G521" s="23">
        <f t="shared" si="2"/>
        <v>57000</v>
      </c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9.5" hidden="1" customHeight="1" x14ac:dyDescent="0.25">
      <c r="A522" s="20"/>
      <c r="B522" s="24">
        <v>101592</v>
      </c>
      <c r="C522" s="24" t="s">
        <v>538</v>
      </c>
      <c r="D522" s="25">
        <v>4</v>
      </c>
      <c r="E522" s="24" t="s">
        <v>835</v>
      </c>
      <c r="F522" s="26">
        <v>1600000</v>
      </c>
      <c r="G522" s="23">
        <f t="shared" si="2"/>
        <v>400000</v>
      </c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9.5" hidden="1" customHeight="1" x14ac:dyDescent="0.25">
      <c r="A523" s="20"/>
      <c r="B523" s="24">
        <v>101593</v>
      </c>
      <c r="C523" s="24" t="s">
        <v>539</v>
      </c>
      <c r="D523" s="25">
        <v>1</v>
      </c>
      <c r="E523" s="24" t="s">
        <v>835</v>
      </c>
      <c r="F523" s="26">
        <v>400000</v>
      </c>
      <c r="G523" s="23">
        <f t="shared" si="2"/>
        <v>400000</v>
      </c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9.5" hidden="1" customHeight="1" x14ac:dyDescent="0.25">
      <c r="A524" s="20"/>
      <c r="B524" s="24">
        <v>101596</v>
      </c>
      <c r="C524" s="24" t="s">
        <v>540</v>
      </c>
      <c r="D524" s="25">
        <v>11</v>
      </c>
      <c r="E524" s="24" t="s">
        <v>835</v>
      </c>
      <c r="F524" s="26">
        <v>1375000</v>
      </c>
      <c r="G524" s="23">
        <f t="shared" si="2"/>
        <v>125000</v>
      </c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9.5" hidden="1" customHeight="1" x14ac:dyDescent="0.25">
      <c r="A525" s="20"/>
      <c r="B525" s="24">
        <v>102101</v>
      </c>
      <c r="C525" s="24" t="s">
        <v>541</v>
      </c>
      <c r="D525" s="25">
        <v>8</v>
      </c>
      <c r="E525" s="24" t="s">
        <v>838</v>
      </c>
      <c r="F525" s="26">
        <v>1000000</v>
      </c>
      <c r="G525" s="23">
        <f t="shared" si="2"/>
        <v>125000</v>
      </c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9.5" hidden="1" customHeight="1" x14ac:dyDescent="0.25">
      <c r="A526" s="20"/>
      <c r="B526" s="24">
        <v>101597</v>
      </c>
      <c r="C526" s="24" t="s">
        <v>542</v>
      </c>
      <c r="D526" s="25">
        <v>8</v>
      </c>
      <c r="E526" s="24" t="s">
        <v>835</v>
      </c>
      <c r="F526" s="26">
        <v>1000000</v>
      </c>
      <c r="G526" s="23">
        <f t="shared" si="2"/>
        <v>125000</v>
      </c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9.5" hidden="1" customHeight="1" x14ac:dyDescent="0.25">
      <c r="A527" s="20"/>
      <c r="B527" s="24">
        <v>101598</v>
      </c>
      <c r="C527" s="24" t="s">
        <v>543</v>
      </c>
      <c r="D527" s="25">
        <v>10</v>
      </c>
      <c r="E527" s="24" t="s">
        <v>835</v>
      </c>
      <c r="F527" s="26">
        <v>1013879.1719899999</v>
      </c>
      <c r="G527" s="23">
        <f t="shared" si="2"/>
        <v>101387.91719899999</v>
      </c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9.5" hidden="1" customHeight="1" x14ac:dyDescent="0.25">
      <c r="A528" s="20"/>
      <c r="B528" s="24">
        <v>102892</v>
      </c>
      <c r="C528" s="24" t="s">
        <v>544</v>
      </c>
      <c r="D528" s="25">
        <v>9</v>
      </c>
      <c r="E528" s="24" t="s">
        <v>838</v>
      </c>
      <c r="F528" s="26">
        <v>1125000</v>
      </c>
      <c r="G528" s="23">
        <f t="shared" si="2"/>
        <v>125000</v>
      </c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9.5" hidden="1" customHeight="1" x14ac:dyDescent="0.25">
      <c r="A529" s="20"/>
      <c r="B529" s="24">
        <v>101599</v>
      </c>
      <c r="C529" s="24" t="s">
        <v>545</v>
      </c>
      <c r="D529" s="25">
        <v>9</v>
      </c>
      <c r="E529" s="24" t="s">
        <v>835</v>
      </c>
      <c r="F529" s="26">
        <v>1123958.3333310001</v>
      </c>
      <c r="G529" s="23">
        <f t="shared" si="2"/>
        <v>124884.25925900001</v>
      </c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9.5" hidden="1" customHeight="1" x14ac:dyDescent="0.25">
      <c r="A530" s="20"/>
      <c r="B530" s="24">
        <v>101600</v>
      </c>
      <c r="C530" s="24" t="s">
        <v>546</v>
      </c>
      <c r="D530" s="25">
        <v>9</v>
      </c>
      <c r="E530" s="24" t="s">
        <v>835</v>
      </c>
      <c r="F530" s="26">
        <v>1125000</v>
      </c>
      <c r="G530" s="23">
        <f t="shared" si="2"/>
        <v>125000</v>
      </c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9.5" hidden="1" customHeight="1" x14ac:dyDescent="0.25">
      <c r="A531" s="20"/>
      <c r="B531" s="24">
        <v>101601</v>
      </c>
      <c r="C531" s="24" t="s">
        <v>547</v>
      </c>
      <c r="D531" s="25">
        <v>3</v>
      </c>
      <c r="E531" s="24" t="s">
        <v>835</v>
      </c>
      <c r="F531" s="26">
        <v>375000</v>
      </c>
      <c r="G531" s="23">
        <f t="shared" si="2"/>
        <v>125000</v>
      </c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9.5" hidden="1" customHeight="1" x14ac:dyDescent="0.25">
      <c r="A532" s="20"/>
      <c r="B532" s="24">
        <v>101602</v>
      </c>
      <c r="C532" s="24" t="s">
        <v>548</v>
      </c>
      <c r="D532" s="25">
        <v>3</v>
      </c>
      <c r="E532" s="24" t="s">
        <v>835</v>
      </c>
      <c r="F532" s="26">
        <v>375000</v>
      </c>
      <c r="G532" s="23">
        <f t="shared" si="2"/>
        <v>125000</v>
      </c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9.5" hidden="1" customHeight="1" x14ac:dyDescent="0.25">
      <c r="A533" s="20"/>
      <c r="B533" s="24">
        <v>102896</v>
      </c>
      <c r="C533" s="24" t="s">
        <v>549</v>
      </c>
      <c r="D533" s="25">
        <v>2</v>
      </c>
      <c r="E533" s="24" t="s">
        <v>835</v>
      </c>
      <c r="F533" s="26">
        <v>250000</v>
      </c>
      <c r="G533" s="23">
        <f t="shared" si="2"/>
        <v>125000</v>
      </c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9.5" hidden="1" customHeight="1" x14ac:dyDescent="0.25">
      <c r="A534" s="20"/>
      <c r="B534" s="24">
        <v>101604</v>
      </c>
      <c r="C534" s="24" t="s">
        <v>550</v>
      </c>
      <c r="D534" s="25">
        <v>10</v>
      </c>
      <c r="E534" s="24" t="s">
        <v>835</v>
      </c>
      <c r="F534" s="26">
        <v>1180451.40974</v>
      </c>
      <c r="G534" s="23">
        <f t="shared" si="2"/>
        <v>118045.14097400001</v>
      </c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9.5" hidden="1" customHeight="1" x14ac:dyDescent="0.25">
      <c r="A535" s="20"/>
      <c r="B535" s="24">
        <v>102898</v>
      </c>
      <c r="C535" s="24" t="s">
        <v>551</v>
      </c>
      <c r="D535" s="25">
        <v>2</v>
      </c>
      <c r="E535" s="24" t="s">
        <v>835</v>
      </c>
      <c r="F535" s="26">
        <v>250000</v>
      </c>
      <c r="G535" s="23">
        <f t="shared" si="2"/>
        <v>125000</v>
      </c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9.5" hidden="1" customHeight="1" x14ac:dyDescent="0.25">
      <c r="A536" s="20"/>
      <c r="B536" s="24">
        <v>101605</v>
      </c>
      <c r="C536" s="24" t="s">
        <v>552</v>
      </c>
      <c r="D536" s="25">
        <v>7</v>
      </c>
      <c r="E536" s="24" t="s">
        <v>835</v>
      </c>
      <c r="F536" s="26">
        <v>883321.98300500005</v>
      </c>
      <c r="G536" s="23">
        <f t="shared" si="2"/>
        <v>126188.85471500001</v>
      </c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9.5" hidden="1" customHeight="1" x14ac:dyDescent="0.25">
      <c r="A537" s="20"/>
      <c r="B537" s="24">
        <v>102899</v>
      </c>
      <c r="C537" s="24" t="s">
        <v>553</v>
      </c>
      <c r="D537" s="25">
        <v>2</v>
      </c>
      <c r="E537" s="24" t="s">
        <v>835</v>
      </c>
      <c r="F537" s="26">
        <v>250000</v>
      </c>
      <c r="G537" s="23">
        <f t="shared" si="2"/>
        <v>125000</v>
      </c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9.5" hidden="1" customHeight="1" x14ac:dyDescent="0.25">
      <c r="A538" s="20"/>
      <c r="B538" s="24">
        <v>101606</v>
      </c>
      <c r="C538" s="24" t="s">
        <v>554</v>
      </c>
      <c r="D538" s="25">
        <v>7</v>
      </c>
      <c r="E538" s="24" t="s">
        <v>835</v>
      </c>
      <c r="F538" s="26">
        <v>968949.05634100002</v>
      </c>
      <c r="G538" s="23">
        <f t="shared" si="2"/>
        <v>138421.29376299999</v>
      </c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9.5" hidden="1" customHeight="1" x14ac:dyDescent="0.25">
      <c r="A539" s="20"/>
      <c r="B539" s="24">
        <v>102900</v>
      </c>
      <c r="C539" s="24" t="s">
        <v>555</v>
      </c>
      <c r="D539" s="25">
        <v>1</v>
      </c>
      <c r="E539" s="24" t="s">
        <v>835</v>
      </c>
      <c r="F539" s="26">
        <v>125000</v>
      </c>
      <c r="G539" s="23">
        <f t="shared" si="2"/>
        <v>125000</v>
      </c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9.5" hidden="1" customHeight="1" x14ac:dyDescent="0.25">
      <c r="A540" s="20"/>
      <c r="B540" s="24">
        <v>101607</v>
      </c>
      <c r="C540" s="24" t="s">
        <v>556</v>
      </c>
      <c r="D540" s="25">
        <v>36</v>
      </c>
      <c r="E540" s="24" t="s">
        <v>835</v>
      </c>
      <c r="F540" s="26">
        <v>4256300.153376</v>
      </c>
      <c r="G540" s="23">
        <f t="shared" si="2"/>
        <v>118230.55981599999</v>
      </c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9.5" hidden="1" customHeight="1" x14ac:dyDescent="0.25">
      <c r="A541" s="20"/>
      <c r="B541" s="24">
        <v>102901</v>
      </c>
      <c r="C541" s="24" t="s">
        <v>557</v>
      </c>
      <c r="D541" s="25">
        <v>2</v>
      </c>
      <c r="E541" s="24" t="s">
        <v>835</v>
      </c>
      <c r="F541" s="26">
        <v>250000</v>
      </c>
      <c r="G541" s="23">
        <f t="shared" si="2"/>
        <v>125000</v>
      </c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9.5" hidden="1" customHeight="1" x14ac:dyDescent="0.25">
      <c r="A542" s="20"/>
      <c r="B542" s="24">
        <v>101608</v>
      </c>
      <c r="C542" s="24" t="s">
        <v>558</v>
      </c>
      <c r="D542" s="25">
        <v>5</v>
      </c>
      <c r="E542" s="24" t="s">
        <v>838</v>
      </c>
      <c r="F542" s="26">
        <v>625000</v>
      </c>
      <c r="G542" s="23">
        <f t="shared" si="2"/>
        <v>125000</v>
      </c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9.5" hidden="1" customHeight="1" x14ac:dyDescent="0.25">
      <c r="A543" s="20"/>
      <c r="B543" s="24">
        <v>102902</v>
      </c>
      <c r="C543" s="24" t="s">
        <v>559</v>
      </c>
      <c r="D543" s="25">
        <v>1</v>
      </c>
      <c r="E543" s="24" t="s">
        <v>835</v>
      </c>
      <c r="F543" s="26">
        <v>125000</v>
      </c>
      <c r="G543" s="23">
        <f t="shared" si="2"/>
        <v>125000</v>
      </c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9.5" hidden="1" customHeight="1" x14ac:dyDescent="0.25">
      <c r="A544" s="20"/>
      <c r="B544" s="24">
        <v>101609</v>
      </c>
      <c r="C544" s="24" t="s">
        <v>560</v>
      </c>
      <c r="D544" s="25">
        <v>7</v>
      </c>
      <c r="E544" s="24" t="s">
        <v>838</v>
      </c>
      <c r="F544" s="26">
        <v>875000</v>
      </c>
      <c r="G544" s="23">
        <f t="shared" si="2"/>
        <v>125000</v>
      </c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9.5" hidden="1" customHeight="1" x14ac:dyDescent="0.25">
      <c r="A545" s="20"/>
      <c r="B545" s="24">
        <v>102903</v>
      </c>
      <c r="C545" s="24" t="s">
        <v>561</v>
      </c>
      <c r="D545" s="25">
        <v>1</v>
      </c>
      <c r="E545" s="24" t="s">
        <v>835</v>
      </c>
      <c r="F545" s="26">
        <v>125000</v>
      </c>
      <c r="G545" s="23">
        <f t="shared" si="2"/>
        <v>125000</v>
      </c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9.5" hidden="1" customHeight="1" x14ac:dyDescent="0.25">
      <c r="A546" s="20"/>
      <c r="B546" s="24">
        <v>101610</v>
      </c>
      <c r="C546" s="24" t="s">
        <v>562</v>
      </c>
      <c r="D546" s="25">
        <v>7</v>
      </c>
      <c r="E546" s="24" t="s">
        <v>838</v>
      </c>
      <c r="F546" s="26">
        <v>875000</v>
      </c>
      <c r="G546" s="23">
        <f t="shared" si="2"/>
        <v>125000</v>
      </c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9.5" hidden="1" customHeight="1" x14ac:dyDescent="0.25">
      <c r="A547" s="20"/>
      <c r="B547" s="24">
        <v>101611</v>
      </c>
      <c r="C547" s="24" t="s">
        <v>563</v>
      </c>
      <c r="D547" s="25">
        <v>2</v>
      </c>
      <c r="E547" s="24" t="s">
        <v>838</v>
      </c>
      <c r="F547" s="26">
        <v>250000</v>
      </c>
      <c r="G547" s="23">
        <f t="shared" si="2"/>
        <v>125000</v>
      </c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9.5" hidden="1" customHeight="1" x14ac:dyDescent="0.25">
      <c r="A548" s="20"/>
      <c r="B548" s="24">
        <v>102905</v>
      </c>
      <c r="C548" s="24" t="s">
        <v>564</v>
      </c>
      <c r="D548" s="25">
        <v>1</v>
      </c>
      <c r="E548" s="24" t="s">
        <v>835</v>
      </c>
      <c r="F548" s="26">
        <v>125000</v>
      </c>
      <c r="G548" s="23">
        <f t="shared" si="2"/>
        <v>125000</v>
      </c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9.5" hidden="1" customHeight="1" x14ac:dyDescent="0.25">
      <c r="A549" s="20"/>
      <c r="B549" s="24">
        <v>101612</v>
      </c>
      <c r="C549" s="24" t="s">
        <v>565</v>
      </c>
      <c r="D549" s="25">
        <v>6</v>
      </c>
      <c r="E549" s="24" t="s">
        <v>838</v>
      </c>
      <c r="F549" s="26">
        <v>927000</v>
      </c>
      <c r="G549" s="23">
        <f t="shared" si="2"/>
        <v>154500</v>
      </c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9.5" hidden="1" customHeight="1" x14ac:dyDescent="0.25">
      <c r="A550" s="20"/>
      <c r="B550" s="24">
        <v>101613</v>
      </c>
      <c r="C550" s="24" t="s">
        <v>566</v>
      </c>
      <c r="D550" s="25">
        <v>39</v>
      </c>
      <c r="E550" s="24" t="s">
        <v>835</v>
      </c>
      <c r="F550" s="26">
        <v>5464079.5396199999</v>
      </c>
      <c r="G550" s="23">
        <f t="shared" si="2"/>
        <v>140104.60358</v>
      </c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9.5" hidden="1" customHeight="1" x14ac:dyDescent="0.25">
      <c r="A551" s="20"/>
      <c r="B551" s="24">
        <v>102907</v>
      </c>
      <c r="C551" s="24" t="s">
        <v>567</v>
      </c>
      <c r="D551" s="25">
        <v>3</v>
      </c>
      <c r="E551" s="24" t="s">
        <v>838</v>
      </c>
      <c r="F551" s="26">
        <v>463500</v>
      </c>
      <c r="G551" s="23">
        <f t="shared" si="2"/>
        <v>154500</v>
      </c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9.5" hidden="1" customHeight="1" x14ac:dyDescent="0.25">
      <c r="A552" s="20"/>
      <c r="B552" s="24">
        <v>101614</v>
      </c>
      <c r="C552" s="24" t="s">
        <v>568</v>
      </c>
      <c r="D552" s="25">
        <v>3</v>
      </c>
      <c r="E552" s="24" t="s">
        <v>838</v>
      </c>
      <c r="F552" s="26">
        <v>375000</v>
      </c>
      <c r="G552" s="23">
        <f t="shared" si="2"/>
        <v>125000</v>
      </c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9.5" hidden="1" customHeight="1" x14ac:dyDescent="0.25">
      <c r="A553" s="20"/>
      <c r="B553" s="24">
        <v>102908</v>
      </c>
      <c r="C553" s="24" t="s">
        <v>569</v>
      </c>
      <c r="D553" s="25">
        <v>1</v>
      </c>
      <c r="E553" s="24" t="s">
        <v>835</v>
      </c>
      <c r="F553" s="26">
        <v>132375</v>
      </c>
      <c r="G553" s="23">
        <f t="shared" si="2"/>
        <v>132375</v>
      </c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9.5" hidden="1" customHeight="1" x14ac:dyDescent="0.25">
      <c r="A554" s="20"/>
      <c r="B554" s="24">
        <v>101615</v>
      </c>
      <c r="C554" s="24" t="s">
        <v>570</v>
      </c>
      <c r="D554" s="25">
        <v>13</v>
      </c>
      <c r="E554" s="24" t="s">
        <v>835</v>
      </c>
      <c r="F554" s="26">
        <v>1772499.999998</v>
      </c>
      <c r="G554" s="23">
        <f t="shared" si="2"/>
        <v>136346.153846</v>
      </c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9.5" hidden="1" customHeight="1" x14ac:dyDescent="0.25">
      <c r="A555" s="20"/>
      <c r="B555" s="24">
        <v>101617</v>
      </c>
      <c r="C555" s="24" t="s">
        <v>571</v>
      </c>
      <c r="D555" s="25">
        <v>3</v>
      </c>
      <c r="E555" s="24" t="s">
        <v>835</v>
      </c>
      <c r="F555" s="26">
        <v>721736.32079699996</v>
      </c>
      <c r="G555" s="23">
        <f t="shared" si="2"/>
        <v>240578.77359899998</v>
      </c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9.5" hidden="1" customHeight="1" x14ac:dyDescent="0.25">
      <c r="A556" s="20"/>
      <c r="B556" s="24">
        <v>101618</v>
      </c>
      <c r="C556" s="24" t="s">
        <v>572</v>
      </c>
      <c r="D556" s="25">
        <v>1</v>
      </c>
      <c r="E556" s="24" t="s">
        <v>835</v>
      </c>
      <c r="F556" s="26">
        <v>187766.32851600001</v>
      </c>
      <c r="G556" s="23">
        <f t="shared" si="2"/>
        <v>187766.32851600001</v>
      </c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9.5" hidden="1" customHeight="1" x14ac:dyDescent="0.25">
      <c r="A557" s="20"/>
      <c r="B557" s="24">
        <v>101621</v>
      </c>
      <c r="C557" s="24" t="s">
        <v>573</v>
      </c>
      <c r="D557" s="25">
        <v>1</v>
      </c>
      <c r="E557" s="24" t="s">
        <v>835</v>
      </c>
      <c r="F557" s="26">
        <v>500000</v>
      </c>
      <c r="G557" s="23">
        <f t="shared" si="2"/>
        <v>500000</v>
      </c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9.5" hidden="1" customHeight="1" x14ac:dyDescent="0.25">
      <c r="A558" s="20"/>
      <c r="B558" s="24">
        <v>102915</v>
      </c>
      <c r="C558" s="24" t="s">
        <v>574</v>
      </c>
      <c r="D558" s="25">
        <v>1</v>
      </c>
      <c r="E558" s="24" t="s">
        <v>835</v>
      </c>
      <c r="F558" s="26">
        <v>500000</v>
      </c>
      <c r="G558" s="23">
        <f t="shared" si="2"/>
        <v>500000</v>
      </c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9.5" hidden="1" customHeight="1" x14ac:dyDescent="0.25">
      <c r="A559" s="20"/>
      <c r="B559" s="24">
        <v>101630</v>
      </c>
      <c r="C559" s="24" t="s">
        <v>575</v>
      </c>
      <c r="D559" s="25">
        <v>3</v>
      </c>
      <c r="E559" s="24" t="s">
        <v>835</v>
      </c>
      <c r="F559" s="26">
        <v>77994.760148999994</v>
      </c>
      <c r="G559" s="23">
        <f t="shared" si="2"/>
        <v>25998.253382999999</v>
      </c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9.5" hidden="1" customHeight="1" x14ac:dyDescent="0.25">
      <c r="A560" s="20"/>
      <c r="B560" s="24">
        <v>101632</v>
      </c>
      <c r="C560" s="24" t="s">
        <v>576</v>
      </c>
      <c r="D560" s="25">
        <v>4</v>
      </c>
      <c r="E560" s="24" t="s">
        <v>835</v>
      </c>
      <c r="F560" s="26">
        <v>110344.827588</v>
      </c>
      <c r="G560" s="23">
        <f t="shared" si="2"/>
        <v>27586.206897</v>
      </c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9.5" hidden="1" customHeight="1" x14ac:dyDescent="0.25">
      <c r="A561" s="20"/>
      <c r="B561" s="24">
        <v>102008</v>
      </c>
      <c r="C561" s="24" t="s">
        <v>577</v>
      </c>
      <c r="D561" s="25">
        <v>11</v>
      </c>
      <c r="E561" s="24" t="s">
        <v>838</v>
      </c>
      <c r="F561" s="26">
        <v>1045000</v>
      </c>
      <c r="G561" s="23">
        <f t="shared" si="2"/>
        <v>95000</v>
      </c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9.5" hidden="1" customHeight="1" x14ac:dyDescent="0.25">
      <c r="A562" s="20"/>
      <c r="B562" s="24">
        <v>101638</v>
      </c>
      <c r="C562" s="24" t="s">
        <v>578</v>
      </c>
      <c r="D562" s="25">
        <v>10</v>
      </c>
      <c r="E562" s="24" t="s">
        <v>835</v>
      </c>
      <c r="F562" s="26">
        <v>1064018.8834200001</v>
      </c>
      <c r="G562" s="23">
        <f t="shared" si="2"/>
        <v>106401.88834200001</v>
      </c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9.5" hidden="1" customHeight="1" x14ac:dyDescent="0.25">
      <c r="A563" s="20"/>
      <c r="B563" s="24">
        <v>101644</v>
      </c>
      <c r="C563" s="24" t="s">
        <v>579</v>
      </c>
      <c r="D563" s="25">
        <v>9</v>
      </c>
      <c r="E563" s="24" t="s">
        <v>835</v>
      </c>
      <c r="F563" s="26">
        <v>1008621.5625</v>
      </c>
      <c r="G563" s="23">
        <f t="shared" si="2"/>
        <v>112069.0625</v>
      </c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9.5" hidden="1" customHeight="1" x14ac:dyDescent="0.25">
      <c r="A564" s="20"/>
      <c r="B564" s="24">
        <v>102985</v>
      </c>
      <c r="C564" s="24" t="s">
        <v>580</v>
      </c>
      <c r="D564" s="25">
        <v>2</v>
      </c>
      <c r="E564" s="24" t="s">
        <v>835</v>
      </c>
      <c r="F564" s="26">
        <v>190000</v>
      </c>
      <c r="G564" s="23">
        <f t="shared" si="2"/>
        <v>95000</v>
      </c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9.5" hidden="1" customHeight="1" x14ac:dyDescent="0.25">
      <c r="A565" s="20"/>
      <c r="B565" s="24">
        <v>101645</v>
      </c>
      <c r="C565" s="24" t="s">
        <v>581</v>
      </c>
      <c r="D565" s="25">
        <v>42</v>
      </c>
      <c r="E565" s="24" t="s">
        <v>835</v>
      </c>
      <c r="F565" s="26">
        <v>1335000.0000120001</v>
      </c>
      <c r="G565" s="23">
        <f t="shared" si="2"/>
        <v>31785.714286000002</v>
      </c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9.5" hidden="1" customHeight="1" x14ac:dyDescent="0.25">
      <c r="A566" s="20"/>
      <c r="B566" s="24">
        <v>101646</v>
      </c>
      <c r="C566" s="24" t="s">
        <v>582</v>
      </c>
      <c r="D566" s="25">
        <v>60</v>
      </c>
      <c r="E566" s="24" t="s">
        <v>835</v>
      </c>
      <c r="F566" s="26">
        <v>1797516.4423799999</v>
      </c>
      <c r="G566" s="23">
        <f t="shared" si="2"/>
        <v>29958.607372999999</v>
      </c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9.5" hidden="1" customHeight="1" x14ac:dyDescent="0.25">
      <c r="A567" s="20"/>
      <c r="B567" s="24">
        <v>101647</v>
      </c>
      <c r="C567" s="24" t="s">
        <v>583</v>
      </c>
      <c r="D567" s="25">
        <v>1</v>
      </c>
      <c r="E567" s="24" t="s">
        <v>835</v>
      </c>
      <c r="F567" s="26">
        <v>31706.75578</v>
      </c>
      <c r="G567" s="23">
        <f t="shared" si="2"/>
        <v>31706.75578</v>
      </c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9.5" hidden="1" customHeight="1" x14ac:dyDescent="0.25">
      <c r="A568" s="20"/>
      <c r="B568" s="24">
        <v>101648</v>
      </c>
      <c r="C568" s="24" t="s">
        <v>584</v>
      </c>
      <c r="D568" s="25">
        <v>8</v>
      </c>
      <c r="E568" s="24" t="s">
        <v>835</v>
      </c>
      <c r="F568" s="26">
        <v>250330.936216</v>
      </c>
      <c r="G568" s="23">
        <f t="shared" si="2"/>
        <v>31291.367027</v>
      </c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9.5" hidden="1" customHeight="1" x14ac:dyDescent="0.25">
      <c r="A569" s="20"/>
      <c r="B569" s="24">
        <v>102141</v>
      </c>
      <c r="C569" s="24" t="s">
        <v>585</v>
      </c>
      <c r="D569" s="25">
        <v>29</v>
      </c>
      <c r="E569" s="24" t="s">
        <v>838</v>
      </c>
      <c r="F569" s="26">
        <v>1015000</v>
      </c>
      <c r="G569" s="23">
        <f t="shared" si="2"/>
        <v>35000</v>
      </c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9.5" hidden="1" customHeight="1" x14ac:dyDescent="0.25">
      <c r="A570" s="20"/>
      <c r="B570" s="24">
        <v>101649</v>
      </c>
      <c r="C570" s="24" t="s">
        <v>586</v>
      </c>
      <c r="D570" s="25">
        <v>33</v>
      </c>
      <c r="E570" s="24" t="s">
        <v>835</v>
      </c>
      <c r="F570" s="26">
        <v>907500</v>
      </c>
      <c r="G570" s="23">
        <f t="shared" si="2"/>
        <v>27500</v>
      </c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9.5" hidden="1" customHeight="1" x14ac:dyDescent="0.25">
      <c r="A571" s="20"/>
      <c r="B571" s="24">
        <v>101650</v>
      </c>
      <c r="C571" s="24" t="s">
        <v>587</v>
      </c>
      <c r="D571" s="25">
        <v>30</v>
      </c>
      <c r="E571" s="24" t="s">
        <v>835</v>
      </c>
      <c r="F571" s="26">
        <v>1010866.99965</v>
      </c>
      <c r="G571" s="23">
        <f t="shared" si="2"/>
        <v>33695.566655000002</v>
      </c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9.5" hidden="1" customHeight="1" x14ac:dyDescent="0.25">
      <c r="A572" s="20"/>
      <c r="B572" s="24">
        <v>101651</v>
      </c>
      <c r="C572" s="24" t="s">
        <v>588</v>
      </c>
      <c r="D572" s="25">
        <v>34</v>
      </c>
      <c r="E572" s="24" t="s">
        <v>835</v>
      </c>
      <c r="F572" s="26">
        <v>1114182.523514</v>
      </c>
      <c r="G572" s="23">
        <f t="shared" si="2"/>
        <v>32770.074221000003</v>
      </c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9.5" hidden="1" customHeight="1" x14ac:dyDescent="0.25">
      <c r="A573" s="20"/>
      <c r="B573" s="24">
        <v>101652</v>
      </c>
      <c r="C573" s="24" t="s">
        <v>589</v>
      </c>
      <c r="D573" s="25">
        <v>50</v>
      </c>
      <c r="E573" s="24" t="s">
        <v>835</v>
      </c>
      <c r="F573" s="26">
        <v>1615867.1013</v>
      </c>
      <c r="G573" s="23">
        <f t="shared" si="2"/>
        <v>32317.342025999998</v>
      </c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9.5" hidden="1" customHeight="1" x14ac:dyDescent="0.25">
      <c r="A574" s="20"/>
      <c r="B574" s="24">
        <v>101653</v>
      </c>
      <c r="C574" s="24" t="s">
        <v>590</v>
      </c>
      <c r="D574" s="25">
        <v>14</v>
      </c>
      <c r="E574" s="24" t="s">
        <v>835</v>
      </c>
      <c r="F574" s="26">
        <v>412275.61464599997</v>
      </c>
      <c r="G574" s="23">
        <f t="shared" si="2"/>
        <v>29448.258188999996</v>
      </c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9.5" hidden="1" customHeight="1" x14ac:dyDescent="0.25">
      <c r="A575" s="20"/>
      <c r="B575" s="24">
        <v>101654</v>
      </c>
      <c r="C575" s="24" t="s">
        <v>591</v>
      </c>
      <c r="D575" s="25">
        <v>48</v>
      </c>
      <c r="E575" s="24" t="s">
        <v>835</v>
      </c>
      <c r="F575" s="26">
        <v>1631087.8033439999</v>
      </c>
      <c r="G575" s="23">
        <f t="shared" si="2"/>
        <v>33980.995902999995</v>
      </c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9.5" hidden="1" customHeight="1" x14ac:dyDescent="0.25">
      <c r="A576" s="20"/>
      <c r="B576" s="24">
        <v>101655</v>
      </c>
      <c r="C576" s="24" t="s">
        <v>592</v>
      </c>
      <c r="D576" s="25">
        <v>40</v>
      </c>
      <c r="E576" s="24" t="s">
        <v>835</v>
      </c>
      <c r="F576" s="26">
        <v>1200000</v>
      </c>
      <c r="G576" s="23">
        <f t="shared" si="2"/>
        <v>30000</v>
      </c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9.5" hidden="1" customHeight="1" x14ac:dyDescent="0.25">
      <c r="A577" s="20"/>
      <c r="B577" s="24">
        <v>102997</v>
      </c>
      <c r="C577" s="24" t="s">
        <v>593</v>
      </c>
      <c r="D577" s="25">
        <v>20</v>
      </c>
      <c r="E577" s="24" t="s">
        <v>835</v>
      </c>
      <c r="F577" s="26">
        <v>600000</v>
      </c>
      <c r="G577" s="23">
        <f t="shared" si="2"/>
        <v>30000</v>
      </c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9.5" hidden="1" customHeight="1" x14ac:dyDescent="0.25">
      <c r="A578" s="20"/>
      <c r="B578" s="24">
        <v>101657</v>
      </c>
      <c r="C578" s="24" t="s">
        <v>594</v>
      </c>
      <c r="D578" s="25">
        <v>25</v>
      </c>
      <c r="E578" s="24" t="s">
        <v>835</v>
      </c>
      <c r="F578" s="26">
        <v>750000</v>
      </c>
      <c r="G578" s="23">
        <f t="shared" si="2"/>
        <v>30000</v>
      </c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9.5" hidden="1" customHeight="1" x14ac:dyDescent="0.25">
      <c r="A579" s="20"/>
      <c r="B579" s="24">
        <v>103000</v>
      </c>
      <c r="C579" s="24" t="s">
        <v>595</v>
      </c>
      <c r="D579" s="25">
        <v>3</v>
      </c>
      <c r="E579" s="24" t="s">
        <v>835</v>
      </c>
      <c r="F579" s="26">
        <v>90000</v>
      </c>
      <c r="G579" s="23">
        <f t="shared" si="2"/>
        <v>30000</v>
      </c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9.5" hidden="1" customHeight="1" x14ac:dyDescent="0.25">
      <c r="A580" s="20"/>
      <c r="B580" s="24">
        <v>103001</v>
      </c>
      <c r="C580" s="24" t="s">
        <v>596</v>
      </c>
      <c r="D580" s="25">
        <v>5</v>
      </c>
      <c r="E580" s="24" t="s">
        <v>835</v>
      </c>
      <c r="F580" s="26">
        <v>150000</v>
      </c>
      <c r="G580" s="23">
        <f t="shared" si="2"/>
        <v>30000</v>
      </c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9.5" hidden="1" customHeight="1" x14ac:dyDescent="0.25">
      <c r="A581" s="20"/>
      <c r="B581" s="24">
        <v>101662</v>
      </c>
      <c r="C581" s="24" t="s">
        <v>597</v>
      </c>
      <c r="D581" s="25">
        <v>5</v>
      </c>
      <c r="E581" s="24" t="s">
        <v>835</v>
      </c>
      <c r="F581" s="26">
        <v>34272.398504999997</v>
      </c>
      <c r="G581" s="23">
        <f t="shared" si="2"/>
        <v>6854.4797009999993</v>
      </c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9.5" hidden="1" customHeight="1" x14ac:dyDescent="0.25">
      <c r="A582" s="20"/>
      <c r="B582" s="24">
        <v>103005</v>
      </c>
      <c r="C582" s="24" t="s">
        <v>598</v>
      </c>
      <c r="D582" s="25">
        <v>13</v>
      </c>
      <c r="E582" s="24" t="s">
        <v>835</v>
      </c>
      <c r="F582" s="26">
        <v>117000</v>
      </c>
      <c r="G582" s="23">
        <f t="shared" si="2"/>
        <v>9000</v>
      </c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9.5" hidden="1" customHeight="1" x14ac:dyDescent="0.25">
      <c r="A583" s="20"/>
      <c r="B583" s="24">
        <v>103384</v>
      </c>
      <c r="C583" s="24" t="s">
        <v>599</v>
      </c>
      <c r="D583" s="25">
        <v>19</v>
      </c>
      <c r="E583" s="24" t="s">
        <v>835</v>
      </c>
      <c r="F583" s="26">
        <v>128200.520827</v>
      </c>
      <c r="G583" s="23">
        <f t="shared" si="2"/>
        <v>6747.3958329999996</v>
      </c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9.5" hidden="1" customHeight="1" x14ac:dyDescent="0.25">
      <c r="A584" s="20"/>
      <c r="B584" s="24">
        <v>101664</v>
      </c>
      <c r="C584" s="24" t="s">
        <v>600</v>
      </c>
      <c r="D584" s="25">
        <v>1</v>
      </c>
      <c r="E584" s="24" t="s">
        <v>835</v>
      </c>
      <c r="F584" s="26">
        <v>7272.3615499999996</v>
      </c>
      <c r="G584" s="23">
        <f t="shared" si="2"/>
        <v>7272.3615499999996</v>
      </c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9.5" hidden="1" customHeight="1" x14ac:dyDescent="0.25">
      <c r="A585" s="20"/>
      <c r="B585" s="24">
        <v>103385</v>
      </c>
      <c r="C585" s="24" t="s">
        <v>601</v>
      </c>
      <c r="D585" s="25">
        <v>1</v>
      </c>
      <c r="E585" s="24" t="s">
        <v>835</v>
      </c>
      <c r="F585" s="26">
        <v>6715.7780149999999</v>
      </c>
      <c r="G585" s="23">
        <f t="shared" si="2"/>
        <v>6715.7780149999999</v>
      </c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9.5" hidden="1" customHeight="1" x14ac:dyDescent="0.25">
      <c r="A586" s="20"/>
      <c r="B586" s="24">
        <v>102068</v>
      </c>
      <c r="C586" s="24" t="s">
        <v>602</v>
      </c>
      <c r="D586" s="25">
        <v>80</v>
      </c>
      <c r="E586" s="24" t="s">
        <v>835</v>
      </c>
      <c r="F586" s="26">
        <v>3133516.7415999998</v>
      </c>
      <c r="G586" s="23">
        <f t="shared" si="2"/>
        <v>39168.959269999999</v>
      </c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9.5" hidden="1" customHeight="1" x14ac:dyDescent="0.25">
      <c r="A587" s="20"/>
      <c r="B587" s="24">
        <v>102079</v>
      </c>
      <c r="C587" s="24" t="s">
        <v>603</v>
      </c>
      <c r="D587" s="25">
        <v>33</v>
      </c>
      <c r="E587" s="24" t="s">
        <v>838</v>
      </c>
      <c r="F587" s="26">
        <v>1419000</v>
      </c>
      <c r="G587" s="23">
        <f t="shared" si="2"/>
        <v>43000</v>
      </c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9.5" hidden="1" customHeight="1" x14ac:dyDescent="0.25">
      <c r="A588" s="20"/>
      <c r="B588" s="24">
        <v>103406</v>
      </c>
      <c r="C588" s="24" t="s">
        <v>604</v>
      </c>
      <c r="D588" s="25">
        <v>48</v>
      </c>
      <c r="E588" s="24" t="s">
        <v>835</v>
      </c>
      <c r="F588" s="26">
        <v>2107007.7718079998</v>
      </c>
      <c r="G588" s="23">
        <f t="shared" si="2"/>
        <v>43895.995245999999</v>
      </c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9.5" hidden="1" customHeight="1" x14ac:dyDescent="0.25">
      <c r="A589" s="20"/>
      <c r="B589" s="24">
        <v>102071</v>
      </c>
      <c r="C589" s="24" t="s">
        <v>605</v>
      </c>
      <c r="D589" s="25">
        <v>96</v>
      </c>
      <c r="E589" s="24" t="s">
        <v>835</v>
      </c>
      <c r="F589" s="26">
        <v>3916930.1134080002</v>
      </c>
      <c r="G589" s="23">
        <f t="shared" si="2"/>
        <v>40801.355348000005</v>
      </c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9.5" hidden="1" customHeight="1" x14ac:dyDescent="0.25">
      <c r="A590" s="20"/>
      <c r="B590" s="24">
        <v>102078</v>
      </c>
      <c r="C590" s="24" t="s">
        <v>606</v>
      </c>
      <c r="D590" s="25">
        <v>16</v>
      </c>
      <c r="E590" s="24" t="s">
        <v>835</v>
      </c>
      <c r="F590" s="26">
        <v>444000</v>
      </c>
      <c r="G590" s="23">
        <f t="shared" si="2"/>
        <v>27750</v>
      </c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9.5" hidden="1" customHeight="1" x14ac:dyDescent="0.25">
      <c r="A591" s="20"/>
      <c r="B591" s="24">
        <v>102072</v>
      </c>
      <c r="C591" s="24" t="s">
        <v>607</v>
      </c>
      <c r="D591" s="25">
        <v>48</v>
      </c>
      <c r="E591" s="24" t="s">
        <v>835</v>
      </c>
      <c r="F591" s="26">
        <v>2255185.6857599998</v>
      </c>
      <c r="G591" s="23">
        <f t="shared" si="2"/>
        <v>46983.035119999993</v>
      </c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9.5" hidden="1" customHeight="1" x14ac:dyDescent="0.25">
      <c r="A592" s="20"/>
      <c r="B592" s="24">
        <v>103489</v>
      </c>
      <c r="C592" s="24" t="s">
        <v>608</v>
      </c>
      <c r="D592" s="25">
        <v>5</v>
      </c>
      <c r="E592" s="24" t="s">
        <v>835</v>
      </c>
      <c r="F592" s="26">
        <v>185000</v>
      </c>
      <c r="G592" s="23">
        <f t="shared" si="2"/>
        <v>37000</v>
      </c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9.5" hidden="1" customHeight="1" x14ac:dyDescent="0.25">
      <c r="A593" s="20"/>
      <c r="B593" s="24">
        <v>101673</v>
      </c>
      <c r="C593" s="24" t="s">
        <v>609</v>
      </c>
      <c r="D593" s="25">
        <v>20</v>
      </c>
      <c r="E593" s="24" t="s">
        <v>835</v>
      </c>
      <c r="F593" s="26">
        <v>540727.66994000005</v>
      </c>
      <c r="G593" s="23">
        <f t="shared" si="2"/>
        <v>27036.383497000003</v>
      </c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9.5" hidden="1" customHeight="1" x14ac:dyDescent="0.25">
      <c r="A594" s="20"/>
      <c r="B594" s="24">
        <v>101674</v>
      </c>
      <c r="C594" s="24" t="s">
        <v>610</v>
      </c>
      <c r="D594" s="25">
        <v>1</v>
      </c>
      <c r="E594" s="24" t="s">
        <v>835</v>
      </c>
      <c r="F594" s="26">
        <v>30542.813378999999</v>
      </c>
      <c r="G594" s="23">
        <f t="shared" si="2"/>
        <v>30542.813378999999</v>
      </c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9.5" hidden="1" customHeight="1" x14ac:dyDescent="0.25">
      <c r="A595" s="20"/>
      <c r="B595" s="24">
        <v>103512</v>
      </c>
      <c r="C595" s="24" t="s">
        <v>611</v>
      </c>
      <c r="D595" s="25">
        <v>33</v>
      </c>
      <c r="E595" s="24" t="s">
        <v>835</v>
      </c>
      <c r="F595" s="26">
        <v>1034550</v>
      </c>
      <c r="G595" s="23">
        <f t="shared" si="2"/>
        <v>31350</v>
      </c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9.5" hidden="1" customHeight="1" x14ac:dyDescent="0.25">
      <c r="A596" s="20"/>
      <c r="B596" s="24">
        <v>101685</v>
      </c>
      <c r="C596" s="24" t="s">
        <v>612</v>
      </c>
      <c r="D596" s="25">
        <v>5</v>
      </c>
      <c r="E596" s="24" t="s">
        <v>835</v>
      </c>
      <c r="F596" s="26">
        <v>147500</v>
      </c>
      <c r="G596" s="23">
        <f t="shared" si="2"/>
        <v>29500</v>
      </c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9.5" hidden="1" customHeight="1" x14ac:dyDescent="0.25">
      <c r="A597" s="20"/>
      <c r="B597" s="24">
        <v>101687</v>
      </c>
      <c r="C597" s="24" t="s">
        <v>613</v>
      </c>
      <c r="D597" s="25">
        <v>13</v>
      </c>
      <c r="E597" s="24" t="s">
        <v>835</v>
      </c>
      <c r="F597" s="26">
        <v>390000</v>
      </c>
      <c r="G597" s="23">
        <f t="shared" si="2"/>
        <v>30000</v>
      </c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9.5" hidden="1" customHeight="1" x14ac:dyDescent="0.25">
      <c r="A598" s="20"/>
      <c r="B598" s="24">
        <v>103048</v>
      </c>
      <c r="C598" s="24" t="s">
        <v>614</v>
      </c>
      <c r="D598" s="25">
        <v>2</v>
      </c>
      <c r="E598" s="24" t="s">
        <v>835</v>
      </c>
      <c r="F598" s="26">
        <v>60000</v>
      </c>
      <c r="G598" s="23">
        <f t="shared" si="2"/>
        <v>30000</v>
      </c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9.5" hidden="1" customHeight="1" x14ac:dyDescent="0.25">
      <c r="A599" s="20"/>
      <c r="B599" s="24">
        <v>103049</v>
      </c>
      <c r="C599" s="24" t="s">
        <v>615</v>
      </c>
      <c r="D599" s="25">
        <v>1</v>
      </c>
      <c r="E599" s="24" t="s">
        <v>835</v>
      </c>
      <c r="F599" s="26">
        <v>29500</v>
      </c>
      <c r="G599" s="23">
        <f t="shared" si="2"/>
        <v>29500</v>
      </c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9.5" hidden="1" customHeight="1" x14ac:dyDescent="0.25">
      <c r="A600" s="20"/>
      <c r="B600" s="24">
        <v>101689</v>
      </c>
      <c r="C600" s="24" t="s">
        <v>616</v>
      </c>
      <c r="D600" s="25">
        <v>4</v>
      </c>
      <c r="E600" s="24" t="s">
        <v>835</v>
      </c>
      <c r="F600" s="26">
        <v>118461.53846</v>
      </c>
      <c r="G600" s="23">
        <f t="shared" si="2"/>
        <v>29615.384614999999</v>
      </c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9.5" hidden="1" customHeight="1" x14ac:dyDescent="0.25">
      <c r="A601" s="20"/>
      <c r="B601" s="24">
        <v>101690</v>
      </c>
      <c r="C601" s="24" t="s">
        <v>617</v>
      </c>
      <c r="D601" s="25">
        <v>25</v>
      </c>
      <c r="E601" s="24" t="s">
        <v>835</v>
      </c>
      <c r="F601" s="26">
        <v>750000</v>
      </c>
      <c r="G601" s="23">
        <f t="shared" si="2"/>
        <v>30000</v>
      </c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9.5" hidden="1" customHeight="1" x14ac:dyDescent="0.25">
      <c r="A602" s="20"/>
      <c r="B602" s="24">
        <v>103464</v>
      </c>
      <c r="C602" s="24" t="s">
        <v>618</v>
      </c>
      <c r="D602" s="25">
        <v>13</v>
      </c>
      <c r="E602" s="24" t="s">
        <v>835</v>
      </c>
      <c r="F602" s="26">
        <v>247000</v>
      </c>
      <c r="G602" s="23">
        <f t="shared" si="2"/>
        <v>19000</v>
      </c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9.5" hidden="1" customHeight="1" x14ac:dyDescent="0.25">
      <c r="A603" s="20"/>
      <c r="B603" s="24">
        <v>103463</v>
      </c>
      <c r="C603" s="24" t="s">
        <v>619</v>
      </c>
      <c r="D603" s="25">
        <v>35</v>
      </c>
      <c r="E603" s="24" t="s">
        <v>835</v>
      </c>
      <c r="F603" s="26">
        <v>658247.58842499997</v>
      </c>
      <c r="G603" s="23">
        <f t="shared" si="2"/>
        <v>18807.073955</v>
      </c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9.5" hidden="1" customHeight="1" x14ac:dyDescent="0.25">
      <c r="A604" s="20"/>
      <c r="B604" s="24">
        <v>101691</v>
      </c>
      <c r="C604" s="24" t="s">
        <v>620</v>
      </c>
      <c r="D604" s="25">
        <v>6</v>
      </c>
      <c r="E604" s="24" t="s">
        <v>835</v>
      </c>
      <c r="F604" s="26">
        <v>160046.44686</v>
      </c>
      <c r="G604" s="23">
        <f t="shared" si="2"/>
        <v>26674.407810000001</v>
      </c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9.5" hidden="1" customHeight="1" x14ac:dyDescent="0.25">
      <c r="A605" s="20"/>
      <c r="B605" s="24">
        <v>201692</v>
      </c>
      <c r="C605" s="24" t="s">
        <v>621</v>
      </c>
      <c r="D605" s="25">
        <v>22</v>
      </c>
      <c r="E605" s="24" t="s">
        <v>835</v>
      </c>
      <c r="F605" s="26">
        <v>609639.15476199996</v>
      </c>
      <c r="G605" s="23">
        <f t="shared" si="2"/>
        <v>27710.870670999997</v>
      </c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9.5" hidden="1" customHeight="1" x14ac:dyDescent="0.25">
      <c r="A606" s="20"/>
      <c r="B606" s="24">
        <v>201698</v>
      </c>
      <c r="C606" s="24" t="s">
        <v>624</v>
      </c>
      <c r="D606" s="25">
        <v>17</v>
      </c>
      <c r="E606" s="24" t="s">
        <v>835</v>
      </c>
      <c r="F606" s="26">
        <v>475638.95602300001</v>
      </c>
      <c r="G606" s="23">
        <f t="shared" si="2"/>
        <v>27978.762118999999</v>
      </c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9.5" hidden="1" customHeight="1" x14ac:dyDescent="0.25">
      <c r="A607" s="20"/>
      <c r="B607" s="24">
        <v>201703</v>
      </c>
      <c r="C607" s="24" t="s">
        <v>625</v>
      </c>
      <c r="D607" s="25">
        <v>30</v>
      </c>
      <c r="E607" s="24" t="s">
        <v>835</v>
      </c>
      <c r="F607" s="26">
        <v>803069.32709999999</v>
      </c>
      <c r="G607" s="23">
        <f t="shared" si="2"/>
        <v>26768.977569999999</v>
      </c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9.5" hidden="1" customHeight="1" x14ac:dyDescent="0.25">
      <c r="A608" s="20"/>
      <c r="B608" s="24">
        <v>101706</v>
      </c>
      <c r="C608" s="24" t="s">
        <v>626</v>
      </c>
      <c r="D608" s="25">
        <v>3</v>
      </c>
      <c r="E608" s="24" t="s">
        <v>835</v>
      </c>
      <c r="F608" s="26">
        <v>540000</v>
      </c>
      <c r="G608" s="23">
        <f t="shared" si="2"/>
        <v>180000</v>
      </c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9.5" hidden="1" customHeight="1" x14ac:dyDescent="0.25">
      <c r="A609" s="20"/>
      <c r="B609" s="24">
        <v>103068</v>
      </c>
      <c r="C609" s="24" t="s">
        <v>627</v>
      </c>
      <c r="D609" s="25">
        <v>3</v>
      </c>
      <c r="E609" s="24" t="s">
        <v>835</v>
      </c>
      <c r="F609" s="26">
        <v>435000</v>
      </c>
      <c r="G609" s="23">
        <f t="shared" si="2"/>
        <v>145000</v>
      </c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9.5" hidden="1" customHeight="1" x14ac:dyDescent="0.25">
      <c r="A610" s="20"/>
      <c r="B610" s="24">
        <v>101710</v>
      </c>
      <c r="C610" s="24" t="s">
        <v>628</v>
      </c>
      <c r="D610" s="25">
        <v>8</v>
      </c>
      <c r="E610" s="24" t="s">
        <v>835</v>
      </c>
      <c r="F610" s="26">
        <v>1160000</v>
      </c>
      <c r="G610" s="23">
        <f t="shared" si="2"/>
        <v>145000</v>
      </c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9.5" hidden="1" customHeight="1" x14ac:dyDescent="0.25">
      <c r="A611" s="20"/>
      <c r="B611" s="24">
        <v>103081</v>
      </c>
      <c r="C611" s="24" t="s">
        <v>629</v>
      </c>
      <c r="D611" s="25">
        <v>2</v>
      </c>
      <c r="E611" s="24" t="s">
        <v>835</v>
      </c>
      <c r="F611" s="26">
        <v>195200</v>
      </c>
      <c r="G611" s="23">
        <f t="shared" si="2"/>
        <v>97600</v>
      </c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9.5" hidden="1" customHeight="1" x14ac:dyDescent="0.25">
      <c r="A612" s="20"/>
      <c r="B612" s="24">
        <v>101709</v>
      </c>
      <c r="C612" s="24" t="s">
        <v>630</v>
      </c>
      <c r="D612" s="25">
        <v>5</v>
      </c>
      <c r="E612" s="24" t="s">
        <v>835</v>
      </c>
      <c r="F612" s="26">
        <v>655000</v>
      </c>
      <c r="G612" s="23">
        <f t="shared" si="2"/>
        <v>131000</v>
      </c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9.5" hidden="1" customHeight="1" x14ac:dyDescent="0.25">
      <c r="A613" s="20"/>
      <c r="B613" s="24">
        <v>101713</v>
      </c>
      <c r="C613" s="24" t="s">
        <v>631</v>
      </c>
      <c r="D613" s="25">
        <v>3</v>
      </c>
      <c r="E613" s="24" t="s">
        <v>835</v>
      </c>
      <c r="F613" s="26">
        <v>433409.39973599999</v>
      </c>
      <c r="G613" s="23">
        <f t="shared" si="2"/>
        <v>144469.79991199999</v>
      </c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9.5" hidden="1" customHeight="1" x14ac:dyDescent="0.25">
      <c r="A614" s="20"/>
      <c r="B614" s="24">
        <v>103479</v>
      </c>
      <c r="C614" s="24" t="s">
        <v>632</v>
      </c>
      <c r="D614" s="25">
        <v>1</v>
      </c>
      <c r="E614" s="24" t="s">
        <v>835</v>
      </c>
      <c r="F614" s="26">
        <v>100000</v>
      </c>
      <c r="G614" s="23">
        <f t="shared" si="2"/>
        <v>100000</v>
      </c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9.5" hidden="1" customHeight="1" x14ac:dyDescent="0.25">
      <c r="A615" s="20"/>
      <c r="B615" s="24">
        <v>101741</v>
      </c>
      <c r="C615" s="24" t="s">
        <v>633</v>
      </c>
      <c r="D615" s="25">
        <v>4</v>
      </c>
      <c r="E615" s="24" t="s">
        <v>835</v>
      </c>
      <c r="F615" s="26">
        <v>609746.40522800002</v>
      </c>
      <c r="G615" s="23">
        <f t="shared" si="2"/>
        <v>152436.601307</v>
      </c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9.5" hidden="1" customHeight="1" x14ac:dyDescent="0.25">
      <c r="A616" s="20"/>
      <c r="B616" s="24">
        <v>101750</v>
      </c>
      <c r="C616" s="24" t="s">
        <v>634</v>
      </c>
      <c r="D616" s="25">
        <v>2</v>
      </c>
      <c r="E616" s="24" t="s">
        <v>835</v>
      </c>
      <c r="F616" s="26">
        <v>344000</v>
      </c>
      <c r="G616" s="23">
        <f t="shared" si="2"/>
        <v>172000</v>
      </c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9.5" hidden="1" customHeight="1" x14ac:dyDescent="0.25">
      <c r="A617" s="20"/>
      <c r="B617" s="24">
        <v>101742</v>
      </c>
      <c r="C617" s="24" t="s">
        <v>635</v>
      </c>
      <c r="D617" s="25">
        <v>1</v>
      </c>
      <c r="E617" s="24" t="s">
        <v>835</v>
      </c>
      <c r="F617" s="26">
        <v>123750.067476</v>
      </c>
      <c r="G617" s="23">
        <f t="shared" si="2"/>
        <v>123750.067476</v>
      </c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9.5" hidden="1" customHeight="1" x14ac:dyDescent="0.25">
      <c r="A618" s="20"/>
      <c r="B618" s="24">
        <v>101749</v>
      </c>
      <c r="C618" s="24" t="s">
        <v>636</v>
      </c>
      <c r="D618" s="25">
        <v>5</v>
      </c>
      <c r="E618" s="24" t="s">
        <v>835</v>
      </c>
      <c r="F618" s="26">
        <v>792500</v>
      </c>
      <c r="G618" s="23">
        <f t="shared" si="2"/>
        <v>158500</v>
      </c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9.5" hidden="1" customHeight="1" x14ac:dyDescent="0.25">
      <c r="A619" s="20"/>
      <c r="B619" s="24">
        <v>103128</v>
      </c>
      <c r="C619" s="24" t="s">
        <v>637</v>
      </c>
      <c r="D619" s="25">
        <v>1</v>
      </c>
      <c r="E619" s="24" t="s">
        <v>835</v>
      </c>
      <c r="F619" s="26">
        <v>122800</v>
      </c>
      <c r="G619" s="23">
        <f t="shared" si="2"/>
        <v>122800</v>
      </c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9.5" hidden="1" customHeight="1" x14ac:dyDescent="0.25">
      <c r="A620" s="20"/>
      <c r="B620" s="24">
        <v>103131</v>
      </c>
      <c r="C620" s="24" t="s">
        <v>638</v>
      </c>
      <c r="D620" s="25">
        <v>1</v>
      </c>
      <c r="E620" s="24" t="s">
        <v>835</v>
      </c>
      <c r="F620" s="26">
        <v>240000</v>
      </c>
      <c r="G620" s="23">
        <f t="shared" si="2"/>
        <v>240000</v>
      </c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9.5" hidden="1" customHeight="1" x14ac:dyDescent="0.25">
      <c r="A621" s="20"/>
      <c r="B621" s="24">
        <v>103132</v>
      </c>
      <c r="C621" s="24" t="s">
        <v>639</v>
      </c>
      <c r="D621" s="25">
        <v>1</v>
      </c>
      <c r="E621" s="24" t="s">
        <v>835</v>
      </c>
      <c r="F621" s="26">
        <v>288000</v>
      </c>
      <c r="G621" s="23">
        <f t="shared" si="2"/>
        <v>288000</v>
      </c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9.5" hidden="1" customHeight="1" x14ac:dyDescent="0.25">
      <c r="A622" s="20"/>
      <c r="B622" s="24">
        <v>102000</v>
      </c>
      <c r="C622" s="24" t="s">
        <v>640</v>
      </c>
      <c r="D622" s="25">
        <v>7</v>
      </c>
      <c r="E622" s="24" t="s">
        <v>835</v>
      </c>
      <c r="F622" s="26">
        <v>841808.8</v>
      </c>
      <c r="G622" s="23">
        <f t="shared" si="2"/>
        <v>120258.40000000001</v>
      </c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9.5" hidden="1" customHeight="1" x14ac:dyDescent="0.25">
      <c r="A623" s="20"/>
      <c r="B623" s="24">
        <v>101792</v>
      </c>
      <c r="C623" s="24" t="s">
        <v>641</v>
      </c>
      <c r="D623" s="25">
        <v>3</v>
      </c>
      <c r="E623" s="24" t="s">
        <v>835</v>
      </c>
      <c r="F623" s="26">
        <v>240300</v>
      </c>
      <c r="G623" s="23">
        <f t="shared" si="2"/>
        <v>80100</v>
      </c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9.5" hidden="1" customHeight="1" x14ac:dyDescent="0.25">
      <c r="A624" s="20"/>
      <c r="B624" s="24">
        <v>101795</v>
      </c>
      <c r="C624" s="24" t="s">
        <v>642</v>
      </c>
      <c r="D624" s="25">
        <v>4</v>
      </c>
      <c r="E624" s="24" t="s">
        <v>835</v>
      </c>
      <c r="F624" s="26">
        <v>848000</v>
      </c>
      <c r="G624" s="23">
        <f t="shared" si="2"/>
        <v>212000</v>
      </c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9.5" hidden="1" customHeight="1" x14ac:dyDescent="0.25">
      <c r="A625" s="20"/>
      <c r="B625" s="24">
        <v>101796</v>
      </c>
      <c r="C625" s="24" t="s">
        <v>643</v>
      </c>
      <c r="D625" s="25">
        <v>2</v>
      </c>
      <c r="E625" s="24" t="s">
        <v>835</v>
      </c>
      <c r="F625" s="26">
        <v>530000</v>
      </c>
      <c r="G625" s="23">
        <f t="shared" si="2"/>
        <v>265000</v>
      </c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9.5" hidden="1" customHeight="1" x14ac:dyDescent="0.25">
      <c r="A626" s="20"/>
      <c r="B626" s="24">
        <v>101803</v>
      </c>
      <c r="C626" s="24" t="s">
        <v>644</v>
      </c>
      <c r="D626" s="25">
        <v>188</v>
      </c>
      <c r="E626" s="24" t="s">
        <v>835</v>
      </c>
      <c r="F626" s="26">
        <v>6204000</v>
      </c>
      <c r="G626" s="23">
        <f t="shared" si="2"/>
        <v>33000</v>
      </c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9.5" hidden="1" customHeight="1" x14ac:dyDescent="0.25">
      <c r="A627" s="20"/>
      <c r="B627" s="24">
        <v>103204</v>
      </c>
      <c r="C627" s="24" t="s">
        <v>645</v>
      </c>
      <c r="D627" s="25">
        <v>7</v>
      </c>
      <c r="E627" s="24" t="s">
        <v>835</v>
      </c>
      <c r="F627" s="26">
        <v>231000</v>
      </c>
      <c r="G627" s="23">
        <f t="shared" si="2"/>
        <v>33000</v>
      </c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9.5" hidden="1" customHeight="1" x14ac:dyDescent="0.25">
      <c r="A628" s="20"/>
      <c r="B628" s="24">
        <v>101804</v>
      </c>
      <c r="C628" s="24" t="s">
        <v>646</v>
      </c>
      <c r="D628" s="25">
        <v>175</v>
      </c>
      <c r="E628" s="24" t="s">
        <v>835</v>
      </c>
      <c r="F628" s="26">
        <v>5775000</v>
      </c>
      <c r="G628" s="23">
        <f t="shared" si="2"/>
        <v>33000</v>
      </c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9.5" hidden="1" customHeight="1" x14ac:dyDescent="0.25">
      <c r="A629" s="20"/>
      <c r="B629" s="24">
        <v>103205</v>
      </c>
      <c r="C629" s="24" t="s">
        <v>647</v>
      </c>
      <c r="D629" s="25">
        <v>3</v>
      </c>
      <c r="E629" s="24" t="s">
        <v>835</v>
      </c>
      <c r="F629" s="26">
        <v>99000</v>
      </c>
      <c r="G629" s="23">
        <f t="shared" si="2"/>
        <v>33000</v>
      </c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9.5" hidden="1" customHeight="1" x14ac:dyDescent="0.25">
      <c r="A630" s="20"/>
      <c r="B630" s="24">
        <v>102038</v>
      </c>
      <c r="C630" s="24" t="s">
        <v>648</v>
      </c>
      <c r="D630" s="25">
        <v>1</v>
      </c>
      <c r="E630" s="24" t="s">
        <v>835</v>
      </c>
      <c r="F630" s="26">
        <v>61000</v>
      </c>
      <c r="G630" s="23">
        <f t="shared" si="2"/>
        <v>61000</v>
      </c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9.5" hidden="1" customHeight="1" x14ac:dyDescent="0.25">
      <c r="A631" s="20"/>
      <c r="B631" s="24">
        <v>101819</v>
      </c>
      <c r="C631" s="24" t="s">
        <v>649</v>
      </c>
      <c r="D631" s="25">
        <v>10</v>
      </c>
      <c r="E631" s="24" t="s">
        <v>835</v>
      </c>
      <c r="F631" s="26">
        <v>965455.05576000002</v>
      </c>
      <c r="G631" s="23">
        <f t="shared" si="2"/>
        <v>96545.505575999996</v>
      </c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9.5" hidden="1" customHeight="1" x14ac:dyDescent="0.25">
      <c r="A632" s="20"/>
      <c r="B632" s="24">
        <v>101821</v>
      </c>
      <c r="C632" s="24" t="s">
        <v>650</v>
      </c>
      <c r="D632" s="25">
        <v>90</v>
      </c>
      <c r="E632" s="24" t="s">
        <v>835</v>
      </c>
      <c r="F632" s="26">
        <v>1422000</v>
      </c>
      <c r="G632" s="23">
        <f t="shared" si="2"/>
        <v>15800</v>
      </c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9.5" hidden="1" customHeight="1" x14ac:dyDescent="0.25">
      <c r="A633" s="20"/>
      <c r="B633" s="24">
        <v>101822</v>
      </c>
      <c r="C633" s="24" t="s">
        <v>651</v>
      </c>
      <c r="D633" s="25">
        <v>10</v>
      </c>
      <c r="E633" s="24" t="s">
        <v>835</v>
      </c>
      <c r="F633" s="26">
        <v>184000</v>
      </c>
      <c r="G633" s="23">
        <f t="shared" si="2"/>
        <v>18400</v>
      </c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9.5" hidden="1" customHeight="1" x14ac:dyDescent="0.25">
      <c r="A634" s="20"/>
      <c r="B634" s="24">
        <v>101823</v>
      </c>
      <c r="C634" s="24" t="s">
        <v>652</v>
      </c>
      <c r="D634" s="25">
        <v>113</v>
      </c>
      <c r="E634" s="24" t="s">
        <v>835</v>
      </c>
      <c r="F634" s="26">
        <v>2101102.895542</v>
      </c>
      <c r="G634" s="23">
        <f t="shared" si="2"/>
        <v>18593.830933999998</v>
      </c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9.5" hidden="1" customHeight="1" x14ac:dyDescent="0.25">
      <c r="A635" s="20"/>
      <c r="B635" s="24">
        <v>103221</v>
      </c>
      <c r="C635" s="24" t="s">
        <v>653</v>
      </c>
      <c r="D635" s="25">
        <v>15</v>
      </c>
      <c r="E635" s="24" t="s">
        <v>835</v>
      </c>
      <c r="F635" s="26">
        <v>283500</v>
      </c>
      <c r="G635" s="23">
        <f t="shared" si="2"/>
        <v>18900</v>
      </c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9.5" hidden="1" customHeight="1" x14ac:dyDescent="0.25">
      <c r="A636" s="20"/>
      <c r="B636" s="24">
        <v>103222</v>
      </c>
      <c r="C636" s="24" t="s">
        <v>654</v>
      </c>
      <c r="D636" s="25">
        <v>2</v>
      </c>
      <c r="E636" s="24" t="s">
        <v>835</v>
      </c>
      <c r="F636" s="26">
        <v>37133.333334000003</v>
      </c>
      <c r="G636" s="23">
        <f t="shared" si="2"/>
        <v>18566.666667000001</v>
      </c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9.5" hidden="1" customHeight="1" x14ac:dyDescent="0.25">
      <c r="A637" s="20"/>
      <c r="B637" s="24">
        <v>101825</v>
      </c>
      <c r="C637" s="24" t="s">
        <v>655</v>
      </c>
      <c r="D637" s="25">
        <v>8</v>
      </c>
      <c r="E637" s="24" t="s">
        <v>835</v>
      </c>
      <c r="F637" s="26">
        <v>148644.06463199999</v>
      </c>
      <c r="G637" s="23">
        <f t="shared" si="2"/>
        <v>18580.508078999999</v>
      </c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9.5" hidden="1" customHeight="1" x14ac:dyDescent="0.25">
      <c r="A638" s="20"/>
      <c r="B638" s="24">
        <v>103223</v>
      </c>
      <c r="C638" s="24" t="s">
        <v>656</v>
      </c>
      <c r="D638" s="25">
        <v>2</v>
      </c>
      <c r="E638" s="24" t="s">
        <v>835</v>
      </c>
      <c r="F638" s="26">
        <v>37800</v>
      </c>
      <c r="G638" s="23">
        <f t="shared" si="2"/>
        <v>18900</v>
      </c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9.5" hidden="1" customHeight="1" x14ac:dyDescent="0.25">
      <c r="A639" s="20"/>
      <c r="B639" s="24">
        <v>103225</v>
      </c>
      <c r="C639" s="24" t="s">
        <v>657</v>
      </c>
      <c r="D639" s="25">
        <v>2</v>
      </c>
      <c r="E639" s="24" t="s">
        <v>835</v>
      </c>
      <c r="F639" s="26">
        <v>61800</v>
      </c>
      <c r="G639" s="23">
        <f t="shared" si="2"/>
        <v>30900</v>
      </c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9.5" hidden="1" customHeight="1" x14ac:dyDescent="0.25">
      <c r="A640" s="20"/>
      <c r="B640" s="24">
        <v>103226</v>
      </c>
      <c r="C640" s="24" t="s">
        <v>658</v>
      </c>
      <c r="D640" s="25">
        <v>1</v>
      </c>
      <c r="E640" s="24" t="s">
        <v>835</v>
      </c>
      <c r="F640" s="26">
        <v>30900</v>
      </c>
      <c r="G640" s="23">
        <f t="shared" si="2"/>
        <v>30900</v>
      </c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9.5" hidden="1" customHeight="1" x14ac:dyDescent="0.25">
      <c r="A641" s="20"/>
      <c r="B641" s="24">
        <v>103228</v>
      </c>
      <c r="C641" s="24" t="s">
        <v>659</v>
      </c>
      <c r="D641" s="25">
        <v>3</v>
      </c>
      <c r="E641" s="24" t="s">
        <v>835</v>
      </c>
      <c r="F641" s="26">
        <v>58200</v>
      </c>
      <c r="G641" s="23">
        <f t="shared" si="2"/>
        <v>19400</v>
      </c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9.5" hidden="1" customHeight="1" x14ac:dyDescent="0.25">
      <c r="A642" s="20"/>
      <c r="B642" s="24">
        <v>101833</v>
      </c>
      <c r="C642" s="24" t="s">
        <v>660</v>
      </c>
      <c r="D642" s="25">
        <v>125</v>
      </c>
      <c r="E642" s="24" t="s">
        <v>835</v>
      </c>
      <c r="F642" s="26">
        <v>2452832.1542500001</v>
      </c>
      <c r="G642" s="23">
        <f t="shared" si="2"/>
        <v>19622.657234000002</v>
      </c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9.5" hidden="1" customHeight="1" x14ac:dyDescent="0.25">
      <c r="A643" s="20"/>
      <c r="B643" s="24">
        <v>103231</v>
      </c>
      <c r="C643" s="24" t="s">
        <v>661</v>
      </c>
      <c r="D643" s="25">
        <v>35</v>
      </c>
      <c r="E643" s="24" t="s">
        <v>835</v>
      </c>
      <c r="F643" s="26">
        <v>696500</v>
      </c>
      <c r="G643" s="23">
        <f t="shared" si="2"/>
        <v>19900</v>
      </c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9.5" hidden="1" customHeight="1" x14ac:dyDescent="0.25">
      <c r="A644" s="20"/>
      <c r="B644" s="24">
        <v>101846</v>
      </c>
      <c r="C644" s="24" t="s">
        <v>662</v>
      </c>
      <c r="D644" s="25">
        <v>9</v>
      </c>
      <c r="E644" s="24" t="s">
        <v>835</v>
      </c>
      <c r="F644" s="26">
        <v>71550</v>
      </c>
      <c r="G644" s="23">
        <f t="shared" si="2"/>
        <v>7950</v>
      </c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9.5" hidden="1" customHeight="1" x14ac:dyDescent="0.25">
      <c r="A645" s="20"/>
      <c r="B645" s="24">
        <v>101847</v>
      </c>
      <c r="C645" s="24" t="s">
        <v>663</v>
      </c>
      <c r="D645" s="25">
        <v>7</v>
      </c>
      <c r="E645" s="24" t="s">
        <v>835</v>
      </c>
      <c r="F645" s="26">
        <v>55650</v>
      </c>
      <c r="G645" s="23">
        <f t="shared" si="2"/>
        <v>7950</v>
      </c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9.5" hidden="1" customHeight="1" x14ac:dyDescent="0.25">
      <c r="A646" s="20"/>
      <c r="B646" s="24">
        <v>101848</v>
      </c>
      <c r="C646" s="24" t="s">
        <v>664</v>
      </c>
      <c r="D646" s="25">
        <v>19</v>
      </c>
      <c r="E646" s="24" t="s">
        <v>835</v>
      </c>
      <c r="F646" s="26">
        <v>151050</v>
      </c>
      <c r="G646" s="23">
        <f t="shared" si="2"/>
        <v>7950</v>
      </c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9.5" hidden="1" customHeight="1" x14ac:dyDescent="0.25">
      <c r="A647" s="20"/>
      <c r="B647" s="24">
        <v>101849</v>
      </c>
      <c r="C647" s="24" t="s">
        <v>665</v>
      </c>
      <c r="D647" s="25">
        <v>53</v>
      </c>
      <c r="E647" s="24" t="s">
        <v>835</v>
      </c>
      <c r="F647" s="26">
        <v>421350</v>
      </c>
      <c r="G647" s="23">
        <f t="shared" si="2"/>
        <v>7950</v>
      </c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9.5" hidden="1" customHeight="1" x14ac:dyDescent="0.25">
      <c r="A648" s="20"/>
      <c r="B648" s="24">
        <v>101852</v>
      </c>
      <c r="C648" s="24" t="s">
        <v>666</v>
      </c>
      <c r="D648" s="25">
        <v>8</v>
      </c>
      <c r="E648" s="24" t="s">
        <v>835</v>
      </c>
      <c r="F648" s="26">
        <v>63600</v>
      </c>
      <c r="G648" s="23">
        <f t="shared" si="2"/>
        <v>7950</v>
      </c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9.5" hidden="1" customHeight="1" x14ac:dyDescent="0.25">
      <c r="A649" s="20"/>
      <c r="B649" s="24">
        <v>101853</v>
      </c>
      <c r="C649" s="24" t="s">
        <v>667</v>
      </c>
      <c r="D649" s="25">
        <v>37</v>
      </c>
      <c r="E649" s="24" t="s">
        <v>835</v>
      </c>
      <c r="F649" s="26">
        <v>294150</v>
      </c>
      <c r="G649" s="23">
        <f t="shared" si="2"/>
        <v>7950</v>
      </c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9.5" hidden="1" customHeight="1" x14ac:dyDescent="0.25">
      <c r="A650" s="20"/>
      <c r="B650" s="24">
        <v>101854</v>
      </c>
      <c r="C650" s="24" t="s">
        <v>668</v>
      </c>
      <c r="D650" s="25">
        <v>61</v>
      </c>
      <c r="E650" s="24" t="s">
        <v>838</v>
      </c>
      <c r="F650" s="26">
        <v>484950</v>
      </c>
      <c r="G650" s="23">
        <f t="shared" si="2"/>
        <v>7950</v>
      </c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9.5" hidden="1" customHeight="1" x14ac:dyDescent="0.25">
      <c r="A651" s="20"/>
      <c r="B651" s="24">
        <v>103256</v>
      </c>
      <c r="C651" s="24" t="s">
        <v>669</v>
      </c>
      <c r="D651" s="25">
        <v>1</v>
      </c>
      <c r="E651" s="24" t="s">
        <v>835</v>
      </c>
      <c r="F651" s="26">
        <v>7950</v>
      </c>
      <c r="G651" s="23">
        <f t="shared" si="2"/>
        <v>7950</v>
      </c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9.5" hidden="1" customHeight="1" x14ac:dyDescent="0.25">
      <c r="A652" s="20"/>
      <c r="B652" s="24">
        <v>103258</v>
      </c>
      <c r="C652" s="24" t="s">
        <v>670</v>
      </c>
      <c r="D652" s="25">
        <v>1</v>
      </c>
      <c r="E652" s="24" t="s">
        <v>835</v>
      </c>
      <c r="F652" s="26">
        <v>7950</v>
      </c>
      <c r="G652" s="23">
        <f t="shared" si="2"/>
        <v>7950</v>
      </c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9.5" hidden="1" customHeight="1" x14ac:dyDescent="0.25">
      <c r="A653" s="20"/>
      <c r="B653" s="24">
        <v>101861</v>
      </c>
      <c r="C653" s="24" t="s">
        <v>671</v>
      </c>
      <c r="D653" s="25">
        <v>1</v>
      </c>
      <c r="E653" s="24" t="s">
        <v>838</v>
      </c>
      <c r="F653" s="26">
        <v>7950</v>
      </c>
      <c r="G653" s="23">
        <f t="shared" si="2"/>
        <v>7950</v>
      </c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9.5" hidden="1" customHeight="1" x14ac:dyDescent="0.25">
      <c r="A654" s="20"/>
      <c r="B654" s="24">
        <v>101862</v>
      </c>
      <c r="C654" s="24" t="s">
        <v>672</v>
      </c>
      <c r="D654" s="25">
        <v>1</v>
      </c>
      <c r="E654" s="24" t="s">
        <v>838</v>
      </c>
      <c r="F654" s="26">
        <v>7950</v>
      </c>
      <c r="G654" s="23">
        <f t="shared" si="2"/>
        <v>7950</v>
      </c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9.5" hidden="1" customHeight="1" x14ac:dyDescent="0.25">
      <c r="A655" s="20"/>
      <c r="B655" s="24">
        <v>101863</v>
      </c>
      <c r="C655" s="24" t="s">
        <v>673</v>
      </c>
      <c r="D655" s="25">
        <v>8</v>
      </c>
      <c r="E655" s="24" t="s">
        <v>838</v>
      </c>
      <c r="F655" s="26">
        <v>63600</v>
      </c>
      <c r="G655" s="23">
        <f t="shared" si="2"/>
        <v>7950</v>
      </c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9.5" hidden="1" customHeight="1" x14ac:dyDescent="0.25">
      <c r="A656" s="20"/>
      <c r="B656" s="24">
        <v>101864</v>
      </c>
      <c r="C656" s="24" t="s">
        <v>674</v>
      </c>
      <c r="D656" s="25">
        <v>17</v>
      </c>
      <c r="E656" s="24" t="s">
        <v>835</v>
      </c>
      <c r="F656" s="26">
        <v>135150</v>
      </c>
      <c r="G656" s="23">
        <f t="shared" si="2"/>
        <v>7950</v>
      </c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9.5" hidden="1" customHeight="1" x14ac:dyDescent="0.25">
      <c r="A657" s="20"/>
      <c r="B657" s="24">
        <v>102105</v>
      </c>
      <c r="C657" s="24" t="s">
        <v>675</v>
      </c>
      <c r="D657" s="25">
        <v>5</v>
      </c>
      <c r="E657" s="24" t="s">
        <v>835</v>
      </c>
      <c r="F657" s="26">
        <v>800000</v>
      </c>
      <c r="G657" s="23">
        <f t="shared" si="2"/>
        <v>160000</v>
      </c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9.5" hidden="1" customHeight="1" x14ac:dyDescent="0.25">
      <c r="A658" s="20"/>
      <c r="B658" s="24">
        <v>102106</v>
      </c>
      <c r="C658" s="24" t="s">
        <v>676</v>
      </c>
      <c r="D658" s="25">
        <v>4</v>
      </c>
      <c r="E658" s="24" t="s">
        <v>835</v>
      </c>
      <c r="F658" s="26">
        <v>640000</v>
      </c>
      <c r="G658" s="23">
        <f t="shared" si="2"/>
        <v>160000</v>
      </c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9.5" hidden="1" customHeight="1" x14ac:dyDescent="0.25">
      <c r="A659" s="20"/>
      <c r="B659" s="24">
        <v>102029</v>
      </c>
      <c r="C659" s="24" t="s">
        <v>677</v>
      </c>
      <c r="D659" s="25">
        <v>1</v>
      </c>
      <c r="E659" s="24" t="s">
        <v>835</v>
      </c>
      <c r="F659" s="26">
        <v>65000</v>
      </c>
      <c r="G659" s="23">
        <f t="shared" si="2"/>
        <v>65000</v>
      </c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9.5" hidden="1" customHeight="1" x14ac:dyDescent="0.25">
      <c r="A660" s="20"/>
      <c r="B660" s="24">
        <v>103269</v>
      </c>
      <c r="C660" s="24" t="s">
        <v>678</v>
      </c>
      <c r="D660" s="25">
        <v>3</v>
      </c>
      <c r="E660" s="24" t="s">
        <v>835</v>
      </c>
      <c r="F660" s="26">
        <v>195000</v>
      </c>
      <c r="G660" s="23">
        <f t="shared" si="2"/>
        <v>65000</v>
      </c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9.5" hidden="1" customHeight="1" x14ac:dyDescent="0.25">
      <c r="A661" s="20"/>
      <c r="B661" s="24">
        <v>102149</v>
      </c>
      <c r="C661" s="24" t="s">
        <v>679</v>
      </c>
      <c r="D661" s="25">
        <v>2</v>
      </c>
      <c r="E661" s="24" t="s">
        <v>835</v>
      </c>
      <c r="F661" s="26">
        <v>156000</v>
      </c>
      <c r="G661" s="23">
        <f t="shared" si="2"/>
        <v>78000</v>
      </c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9.5" hidden="1" customHeight="1" x14ac:dyDescent="0.25">
      <c r="A662" s="20"/>
      <c r="B662" s="24">
        <v>101872</v>
      </c>
      <c r="C662" s="24" t="s">
        <v>680</v>
      </c>
      <c r="D662" s="25">
        <v>2</v>
      </c>
      <c r="E662" s="24" t="s">
        <v>838</v>
      </c>
      <c r="F662" s="26">
        <v>130000</v>
      </c>
      <c r="G662" s="23">
        <f t="shared" si="2"/>
        <v>65000</v>
      </c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9.5" hidden="1" customHeight="1" x14ac:dyDescent="0.25">
      <c r="A663" s="20"/>
      <c r="B663" s="24">
        <v>102026</v>
      </c>
      <c r="C663" s="24" t="s">
        <v>681</v>
      </c>
      <c r="D663" s="25">
        <v>5</v>
      </c>
      <c r="E663" s="24" t="s">
        <v>838</v>
      </c>
      <c r="F663" s="26">
        <v>325000</v>
      </c>
      <c r="G663" s="23">
        <f t="shared" si="2"/>
        <v>65000</v>
      </c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9.5" hidden="1" customHeight="1" x14ac:dyDescent="0.25">
      <c r="A664" s="20"/>
      <c r="B664" s="24">
        <v>101875</v>
      </c>
      <c r="C664" s="24" t="s">
        <v>682</v>
      </c>
      <c r="D664" s="25">
        <v>7</v>
      </c>
      <c r="E664" s="24" t="s">
        <v>835</v>
      </c>
      <c r="F664" s="26">
        <v>458031.13207599998</v>
      </c>
      <c r="G664" s="23">
        <f t="shared" si="2"/>
        <v>65433.018867999999</v>
      </c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9.5" hidden="1" customHeight="1" x14ac:dyDescent="0.25">
      <c r="A665" s="20"/>
      <c r="B665" s="24">
        <v>101876</v>
      </c>
      <c r="C665" s="24" t="s">
        <v>683</v>
      </c>
      <c r="D665" s="25">
        <v>3</v>
      </c>
      <c r="E665" s="24" t="s">
        <v>835</v>
      </c>
      <c r="F665" s="26">
        <v>195724.17537899999</v>
      </c>
      <c r="G665" s="23">
        <f t="shared" si="2"/>
        <v>65241.391792999995</v>
      </c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9.5" hidden="1" customHeight="1" x14ac:dyDescent="0.25">
      <c r="A666" s="20"/>
      <c r="B666" s="24">
        <v>101995</v>
      </c>
      <c r="C666" s="24" t="s">
        <v>684</v>
      </c>
      <c r="D666" s="25">
        <v>3</v>
      </c>
      <c r="E666" s="24" t="s">
        <v>838</v>
      </c>
      <c r="F666" s="26">
        <v>234000</v>
      </c>
      <c r="G666" s="23">
        <f t="shared" si="2"/>
        <v>78000</v>
      </c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9.5" hidden="1" customHeight="1" x14ac:dyDescent="0.25">
      <c r="A667" s="20"/>
      <c r="B667" s="24">
        <v>102024</v>
      </c>
      <c r="C667" s="24" t="s">
        <v>685</v>
      </c>
      <c r="D667" s="25">
        <v>5</v>
      </c>
      <c r="E667" s="24" t="s">
        <v>835</v>
      </c>
      <c r="F667" s="26">
        <v>325000</v>
      </c>
      <c r="G667" s="23">
        <f t="shared" si="2"/>
        <v>65000</v>
      </c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9.5" hidden="1" customHeight="1" x14ac:dyDescent="0.25">
      <c r="A668" s="20"/>
      <c r="B668" s="24">
        <v>102027</v>
      </c>
      <c r="C668" s="24" t="s">
        <v>686</v>
      </c>
      <c r="D668" s="25">
        <v>1</v>
      </c>
      <c r="E668" s="24" t="s">
        <v>835</v>
      </c>
      <c r="F668" s="26">
        <v>65000</v>
      </c>
      <c r="G668" s="23">
        <f t="shared" si="2"/>
        <v>65000</v>
      </c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9.5" hidden="1" customHeight="1" x14ac:dyDescent="0.25">
      <c r="A669" s="20"/>
      <c r="B669" s="24">
        <v>102025</v>
      </c>
      <c r="C669" s="24" t="s">
        <v>687</v>
      </c>
      <c r="D669" s="25">
        <v>1</v>
      </c>
      <c r="E669" s="24" t="s">
        <v>838</v>
      </c>
      <c r="F669" s="26">
        <v>65000</v>
      </c>
      <c r="G669" s="23">
        <f t="shared" si="2"/>
        <v>65000</v>
      </c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9.5" hidden="1" customHeight="1" x14ac:dyDescent="0.25">
      <c r="A670" s="20"/>
      <c r="B670" s="24">
        <v>103427</v>
      </c>
      <c r="C670" s="24" t="s">
        <v>688</v>
      </c>
      <c r="D670" s="25">
        <v>16</v>
      </c>
      <c r="E670" s="24" t="s">
        <v>835</v>
      </c>
      <c r="F670" s="26">
        <v>864650.66444800003</v>
      </c>
      <c r="G670" s="23">
        <f t="shared" si="2"/>
        <v>54040.666528000002</v>
      </c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9.5" hidden="1" customHeight="1" x14ac:dyDescent="0.25">
      <c r="A671" s="20"/>
      <c r="B671" s="24">
        <v>103428</v>
      </c>
      <c r="C671" s="24" t="s">
        <v>689</v>
      </c>
      <c r="D671" s="25">
        <v>22</v>
      </c>
      <c r="E671" s="24" t="s">
        <v>835</v>
      </c>
      <c r="F671" s="26">
        <v>1195948.66732</v>
      </c>
      <c r="G671" s="23">
        <f t="shared" si="2"/>
        <v>54361.303059999998</v>
      </c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9.5" hidden="1" customHeight="1" x14ac:dyDescent="0.25">
      <c r="A672" s="20"/>
      <c r="B672" s="24">
        <v>102118</v>
      </c>
      <c r="C672" s="24" t="s">
        <v>690</v>
      </c>
      <c r="D672" s="25">
        <v>30</v>
      </c>
      <c r="E672" s="24" t="s">
        <v>835</v>
      </c>
      <c r="F672" s="26">
        <v>1755445.54455</v>
      </c>
      <c r="G672" s="23">
        <f t="shared" si="2"/>
        <v>58514.851484999999</v>
      </c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9.5" hidden="1" customHeight="1" x14ac:dyDescent="0.25">
      <c r="A673" s="20"/>
      <c r="B673" s="24">
        <v>102119</v>
      </c>
      <c r="C673" s="24" t="s">
        <v>691</v>
      </c>
      <c r="D673" s="25">
        <v>13</v>
      </c>
      <c r="E673" s="24" t="s">
        <v>838</v>
      </c>
      <c r="F673" s="26">
        <v>702000</v>
      </c>
      <c r="G673" s="23">
        <f t="shared" si="2"/>
        <v>54000</v>
      </c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9.5" hidden="1" customHeight="1" x14ac:dyDescent="0.25">
      <c r="A674" s="20"/>
      <c r="B674" s="24">
        <v>103352</v>
      </c>
      <c r="C674" s="24" t="s">
        <v>692</v>
      </c>
      <c r="D674" s="25">
        <v>92</v>
      </c>
      <c r="E674" s="24" t="s">
        <v>835</v>
      </c>
      <c r="F674" s="26">
        <v>6675450.6316320002</v>
      </c>
      <c r="G674" s="23">
        <f t="shared" si="2"/>
        <v>72559.245995999998</v>
      </c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9.5" hidden="1" customHeight="1" x14ac:dyDescent="0.25">
      <c r="A675" s="20"/>
      <c r="B675" s="24">
        <v>102117</v>
      </c>
      <c r="C675" s="24" t="s">
        <v>693</v>
      </c>
      <c r="D675" s="25">
        <v>51</v>
      </c>
      <c r="E675" s="24" t="s">
        <v>835</v>
      </c>
      <c r="F675" s="26">
        <v>3034158.4530509999</v>
      </c>
      <c r="G675" s="23">
        <f t="shared" si="2"/>
        <v>59493.303001</v>
      </c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9.5" hidden="1" customHeight="1" x14ac:dyDescent="0.25">
      <c r="A676" s="20"/>
      <c r="B676" s="24">
        <v>103334</v>
      </c>
      <c r="C676" s="24" t="s">
        <v>694</v>
      </c>
      <c r="D676" s="25">
        <v>1</v>
      </c>
      <c r="E676" s="24" t="s">
        <v>838</v>
      </c>
      <c r="F676" s="26">
        <v>54000</v>
      </c>
      <c r="G676" s="23">
        <f t="shared" si="2"/>
        <v>54000</v>
      </c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9.5" hidden="1" customHeight="1" x14ac:dyDescent="0.25">
      <c r="A677" s="20"/>
      <c r="B677" s="24">
        <v>102114</v>
      </c>
      <c r="C677" s="24" t="s">
        <v>695</v>
      </c>
      <c r="D677" s="25">
        <v>23</v>
      </c>
      <c r="E677" s="24" t="s">
        <v>835</v>
      </c>
      <c r="F677" s="26">
        <v>1247865.620103</v>
      </c>
      <c r="G677" s="23">
        <f t="shared" si="2"/>
        <v>54255.026960999996</v>
      </c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9.5" hidden="1" customHeight="1" x14ac:dyDescent="0.25">
      <c r="A678" s="20"/>
      <c r="B678" s="24">
        <v>102113</v>
      </c>
      <c r="C678" s="24" t="s">
        <v>696</v>
      </c>
      <c r="D678" s="25">
        <v>2</v>
      </c>
      <c r="E678" s="24" t="s">
        <v>835</v>
      </c>
      <c r="F678" s="26">
        <v>108201.348652</v>
      </c>
      <c r="G678" s="23">
        <f t="shared" si="2"/>
        <v>54100.674326</v>
      </c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9.5" hidden="1" customHeight="1" x14ac:dyDescent="0.25">
      <c r="A679" s="20"/>
      <c r="B679" s="24">
        <v>102178</v>
      </c>
      <c r="C679" s="24" t="s">
        <v>697</v>
      </c>
      <c r="D679" s="25">
        <v>61</v>
      </c>
      <c r="E679" s="24" t="s">
        <v>835</v>
      </c>
      <c r="F679" s="26">
        <v>3488370.7534949998</v>
      </c>
      <c r="G679" s="23">
        <f t="shared" si="2"/>
        <v>57186.405794999999</v>
      </c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9.5" hidden="1" customHeight="1" x14ac:dyDescent="0.25">
      <c r="A680" s="20"/>
      <c r="B680" s="24">
        <v>103333</v>
      </c>
      <c r="C680" s="24" t="s">
        <v>698</v>
      </c>
      <c r="D680" s="25">
        <v>40</v>
      </c>
      <c r="E680" s="24" t="s">
        <v>838</v>
      </c>
      <c r="F680" s="26">
        <v>2160000</v>
      </c>
      <c r="G680" s="23">
        <f t="shared" si="2"/>
        <v>54000</v>
      </c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9.5" hidden="1" customHeight="1" x14ac:dyDescent="0.25">
      <c r="A681" s="20"/>
      <c r="B681" s="24">
        <v>103392</v>
      </c>
      <c r="C681" s="24" t="s">
        <v>699</v>
      </c>
      <c r="D681" s="25">
        <v>30</v>
      </c>
      <c r="E681" s="24" t="s">
        <v>838</v>
      </c>
      <c r="F681" s="26">
        <v>1687740</v>
      </c>
      <c r="G681" s="23">
        <f t="shared" si="2"/>
        <v>56258</v>
      </c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9.5" hidden="1" customHeight="1" x14ac:dyDescent="0.25">
      <c r="A682" s="20"/>
      <c r="B682" s="24">
        <v>103358</v>
      </c>
      <c r="C682" s="24" t="s">
        <v>700</v>
      </c>
      <c r="D682" s="25">
        <v>13</v>
      </c>
      <c r="E682" s="24" t="s">
        <v>838</v>
      </c>
      <c r="F682" s="26">
        <v>975130</v>
      </c>
      <c r="G682" s="23">
        <f t="shared" si="2"/>
        <v>75010</v>
      </c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9.5" hidden="1" customHeight="1" x14ac:dyDescent="0.25">
      <c r="A683" s="20"/>
      <c r="B683" s="24">
        <v>103335</v>
      </c>
      <c r="C683" s="24" t="s">
        <v>701</v>
      </c>
      <c r="D683" s="25">
        <v>33</v>
      </c>
      <c r="E683" s="24" t="s">
        <v>835</v>
      </c>
      <c r="F683" s="26">
        <v>1816496.134332</v>
      </c>
      <c r="G683" s="23">
        <f t="shared" si="2"/>
        <v>55045.337403999998</v>
      </c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9.5" hidden="1" customHeight="1" x14ac:dyDescent="0.25">
      <c r="A684" s="20"/>
      <c r="B684" s="24">
        <v>103354</v>
      </c>
      <c r="C684" s="24" t="s">
        <v>702</v>
      </c>
      <c r="D684" s="25">
        <v>8</v>
      </c>
      <c r="E684" s="24" t="s">
        <v>838</v>
      </c>
      <c r="F684" s="26">
        <v>600080</v>
      </c>
      <c r="G684" s="23">
        <f t="shared" si="2"/>
        <v>75010</v>
      </c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9.5" hidden="1" customHeight="1" x14ac:dyDescent="0.25">
      <c r="A685" s="20"/>
      <c r="B685" s="24">
        <v>103337</v>
      </c>
      <c r="C685" s="24" t="s">
        <v>703</v>
      </c>
      <c r="D685" s="25">
        <v>59</v>
      </c>
      <c r="E685" s="24" t="s">
        <v>835</v>
      </c>
      <c r="F685" s="26">
        <v>3210822.5607119999</v>
      </c>
      <c r="G685" s="23">
        <f t="shared" si="2"/>
        <v>54420.721367999999</v>
      </c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9.5" hidden="1" customHeight="1" x14ac:dyDescent="0.25">
      <c r="A686" s="20"/>
      <c r="B686" s="24">
        <v>301040</v>
      </c>
      <c r="C686" s="24" t="s">
        <v>704</v>
      </c>
      <c r="D686" s="25">
        <v>1</v>
      </c>
      <c r="E686" s="24" t="s">
        <v>838</v>
      </c>
      <c r="F686" s="26">
        <v>40000</v>
      </c>
      <c r="G686" s="23">
        <f t="shared" si="2"/>
        <v>40000</v>
      </c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9.5" hidden="1" customHeight="1" x14ac:dyDescent="0.25">
      <c r="A687" s="20"/>
      <c r="B687" s="24">
        <v>301047</v>
      </c>
      <c r="C687" s="24" t="s">
        <v>705</v>
      </c>
      <c r="D687" s="25">
        <v>2</v>
      </c>
      <c r="E687" s="24" t="s">
        <v>838</v>
      </c>
      <c r="F687" s="26">
        <v>73600</v>
      </c>
      <c r="G687" s="23">
        <f t="shared" si="2"/>
        <v>36800</v>
      </c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9.5" hidden="1" customHeight="1" x14ac:dyDescent="0.25">
      <c r="A688" s="20"/>
      <c r="B688" s="24">
        <v>301051</v>
      </c>
      <c r="C688" s="24" t="s">
        <v>706</v>
      </c>
      <c r="D688" s="25">
        <v>2</v>
      </c>
      <c r="E688" s="24" t="s">
        <v>838</v>
      </c>
      <c r="F688" s="26">
        <v>73600</v>
      </c>
      <c r="G688" s="23">
        <f t="shared" si="2"/>
        <v>36800</v>
      </c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9.5" hidden="1" customHeight="1" x14ac:dyDescent="0.25">
      <c r="A689" s="20"/>
      <c r="B689" s="24">
        <v>301053</v>
      </c>
      <c r="C689" s="24" t="s">
        <v>707</v>
      </c>
      <c r="D689" s="25">
        <v>4</v>
      </c>
      <c r="E689" s="24" t="s">
        <v>838</v>
      </c>
      <c r="F689" s="26">
        <v>147200</v>
      </c>
      <c r="G689" s="23">
        <f t="shared" si="2"/>
        <v>36800</v>
      </c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9.5" hidden="1" customHeight="1" x14ac:dyDescent="0.25">
      <c r="A690" s="20"/>
      <c r="B690" s="24">
        <v>301056</v>
      </c>
      <c r="C690" s="24" t="s">
        <v>708</v>
      </c>
      <c r="D690" s="25">
        <v>6</v>
      </c>
      <c r="E690" s="24" t="s">
        <v>838</v>
      </c>
      <c r="F690" s="26">
        <v>220800</v>
      </c>
      <c r="G690" s="23">
        <f t="shared" si="2"/>
        <v>36800</v>
      </c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9.5" hidden="1" customHeight="1" x14ac:dyDescent="0.25">
      <c r="A691" s="20"/>
      <c r="B691" s="24">
        <v>301057</v>
      </c>
      <c r="C691" s="24" t="s">
        <v>709</v>
      </c>
      <c r="D691" s="25">
        <v>1</v>
      </c>
      <c r="E691" s="24" t="s">
        <v>838</v>
      </c>
      <c r="F691" s="26">
        <v>36800</v>
      </c>
      <c r="G691" s="23">
        <f t="shared" si="2"/>
        <v>36800</v>
      </c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9.5" hidden="1" customHeight="1" x14ac:dyDescent="0.25">
      <c r="A692" s="20"/>
      <c r="B692" s="24">
        <v>301063</v>
      </c>
      <c r="C692" s="24" t="s">
        <v>710</v>
      </c>
      <c r="D692" s="25">
        <v>1</v>
      </c>
      <c r="E692" s="24" t="s">
        <v>838</v>
      </c>
      <c r="F692" s="26">
        <v>36800</v>
      </c>
      <c r="G692" s="23">
        <f t="shared" si="2"/>
        <v>36800</v>
      </c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9.5" hidden="1" customHeight="1" x14ac:dyDescent="0.25">
      <c r="A693" s="20"/>
      <c r="B693" s="24">
        <v>301064</v>
      </c>
      <c r="C693" s="24" t="s">
        <v>711</v>
      </c>
      <c r="D693" s="25">
        <v>4</v>
      </c>
      <c r="E693" s="24" t="s">
        <v>838</v>
      </c>
      <c r="F693" s="26">
        <v>147200</v>
      </c>
      <c r="G693" s="23">
        <f t="shared" si="2"/>
        <v>36800</v>
      </c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9.5" hidden="1" customHeight="1" x14ac:dyDescent="0.25">
      <c r="A694" s="20"/>
      <c r="B694" s="24">
        <v>301070</v>
      </c>
      <c r="C694" s="24" t="s">
        <v>712</v>
      </c>
      <c r="D694" s="25">
        <v>1</v>
      </c>
      <c r="E694" s="24" t="s">
        <v>838</v>
      </c>
      <c r="F694" s="26">
        <v>36800</v>
      </c>
      <c r="G694" s="23">
        <f t="shared" si="2"/>
        <v>36800</v>
      </c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9.5" hidden="1" customHeight="1" x14ac:dyDescent="0.25">
      <c r="A695" s="20"/>
      <c r="B695" s="24">
        <v>301071</v>
      </c>
      <c r="C695" s="24" t="s">
        <v>713</v>
      </c>
      <c r="D695" s="25">
        <v>12</v>
      </c>
      <c r="E695" s="24" t="s">
        <v>838</v>
      </c>
      <c r="F695" s="26">
        <v>441600</v>
      </c>
      <c r="G695" s="23">
        <f t="shared" si="2"/>
        <v>36800</v>
      </c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9.5" hidden="1" customHeight="1" x14ac:dyDescent="0.25">
      <c r="A696" s="20"/>
      <c r="B696" s="24">
        <v>301072</v>
      </c>
      <c r="C696" s="24" t="s">
        <v>714</v>
      </c>
      <c r="D696" s="25">
        <v>4</v>
      </c>
      <c r="E696" s="24" t="s">
        <v>838</v>
      </c>
      <c r="F696" s="26">
        <v>147200</v>
      </c>
      <c r="G696" s="23">
        <f t="shared" si="2"/>
        <v>36800</v>
      </c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9.5" hidden="1" customHeight="1" x14ac:dyDescent="0.25">
      <c r="A697" s="20"/>
      <c r="B697" s="24">
        <v>301080</v>
      </c>
      <c r="C697" s="24" t="s">
        <v>715</v>
      </c>
      <c r="D697" s="25">
        <v>1</v>
      </c>
      <c r="E697" s="24" t="s">
        <v>838</v>
      </c>
      <c r="F697" s="26">
        <v>40000</v>
      </c>
      <c r="G697" s="23">
        <f t="shared" si="2"/>
        <v>40000</v>
      </c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9.5" hidden="1" customHeight="1" x14ac:dyDescent="0.25">
      <c r="A698" s="20"/>
      <c r="B698" s="24">
        <v>301081</v>
      </c>
      <c r="C698" s="24" t="s">
        <v>716</v>
      </c>
      <c r="D698" s="25">
        <v>7</v>
      </c>
      <c r="E698" s="24" t="s">
        <v>838</v>
      </c>
      <c r="F698" s="26">
        <v>257600</v>
      </c>
      <c r="G698" s="23">
        <f t="shared" si="2"/>
        <v>36800</v>
      </c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9.5" hidden="1" customHeight="1" x14ac:dyDescent="0.25">
      <c r="A699" s="20"/>
      <c r="B699" s="24">
        <v>301084</v>
      </c>
      <c r="C699" s="24" t="s">
        <v>717</v>
      </c>
      <c r="D699" s="25">
        <v>4</v>
      </c>
      <c r="E699" s="24" t="s">
        <v>838</v>
      </c>
      <c r="F699" s="26">
        <v>147200</v>
      </c>
      <c r="G699" s="23">
        <f t="shared" si="2"/>
        <v>36800</v>
      </c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9.5" hidden="1" customHeight="1" x14ac:dyDescent="0.25">
      <c r="A700" s="20"/>
      <c r="B700" s="24">
        <v>301085</v>
      </c>
      <c r="C700" s="24" t="s">
        <v>718</v>
      </c>
      <c r="D700" s="25">
        <v>2</v>
      </c>
      <c r="E700" s="24" t="s">
        <v>838</v>
      </c>
      <c r="F700" s="26">
        <v>55200</v>
      </c>
      <c r="G700" s="23">
        <f t="shared" si="2"/>
        <v>27600</v>
      </c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9.5" hidden="1" customHeight="1" x14ac:dyDescent="0.25">
      <c r="A701" s="20"/>
      <c r="B701" s="24">
        <v>301088</v>
      </c>
      <c r="C701" s="24" t="s">
        <v>719</v>
      </c>
      <c r="D701" s="25">
        <v>9</v>
      </c>
      <c r="E701" s="24" t="s">
        <v>838</v>
      </c>
      <c r="F701" s="26">
        <v>331200</v>
      </c>
      <c r="G701" s="23">
        <f t="shared" si="2"/>
        <v>36800</v>
      </c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9.5" hidden="1" customHeight="1" x14ac:dyDescent="0.25">
      <c r="A702" s="20"/>
      <c r="B702" s="24">
        <v>301090</v>
      </c>
      <c r="C702" s="24" t="s">
        <v>720</v>
      </c>
      <c r="D702" s="25">
        <v>2</v>
      </c>
      <c r="E702" s="24" t="s">
        <v>838</v>
      </c>
      <c r="F702" s="26">
        <v>73600</v>
      </c>
      <c r="G702" s="23">
        <f t="shared" si="2"/>
        <v>36800</v>
      </c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9.5" hidden="1" customHeight="1" x14ac:dyDescent="0.25">
      <c r="A703" s="20"/>
      <c r="B703" s="24">
        <v>301091</v>
      </c>
      <c r="C703" s="24" t="s">
        <v>721</v>
      </c>
      <c r="D703" s="25">
        <v>1</v>
      </c>
      <c r="E703" s="24" t="s">
        <v>838</v>
      </c>
      <c r="F703" s="26">
        <v>27600</v>
      </c>
      <c r="G703" s="23">
        <f t="shared" si="2"/>
        <v>27600</v>
      </c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9.5" hidden="1" customHeight="1" x14ac:dyDescent="0.25">
      <c r="A704" s="20"/>
      <c r="B704" s="24">
        <v>301092</v>
      </c>
      <c r="C704" s="24" t="s">
        <v>722</v>
      </c>
      <c r="D704" s="25">
        <v>9</v>
      </c>
      <c r="E704" s="24" t="s">
        <v>838</v>
      </c>
      <c r="F704" s="26">
        <v>331200</v>
      </c>
      <c r="G704" s="23">
        <f t="shared" si="2"/>
        <v>36800</v>
      </c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9.5" hidden="1" customHeight="1" x14ac:dyDescent="0.25">
      <c r="A705" s="20"/>
      <c r="B705" s="24">
        <v>301094</v>
      </c>
      <c r="C705" s="24" t="s">
        <v>723</v>
      </c>
      <c r="D705" s="25">
        <v>1</v>
      </c>
      <c r="E705" s="24" t="s">
        <v>838</v>
      </c>
      <c r="F705" s="26">
        <v>27600</v>
      </c>
      <c r="G705" s="23">
        <f t="shared" si="2"/>
        <v>27600</v>
      </c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9.5" hidden="1" customHeight="1" x14ac:dyDescent="0.25">
      <c r="A706" s="20"/>
      <c r="B706" s="24">
        <v>301104</v>
      </c>
      <c r="C706" s="24" t="s">
        <v>724</v>
      </c>
      <c r="D706" s="25">
        <v>2</v>
      </c>
      <c r="E706" s="24" t="s">
        <v>838</v>
      </c>
      <c r="F706" s="26">
        <v>55200</v>
      </c>
      <c r="G706" s="23">
        <f t="shared" si="2"/>
        <v>27600</v>
      </c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9.5" hidden="1" customHeight="1" x14ac:dyDescent="0.25">
      <c r="A707" s="20"/>
      <c r="B707" s="24">
        <v>301109</v>
      </c>
      <c r="C707" s="24" t="s">
        <v>725</v>
      </c>
      <c r="D707" s="25">
        <v>4</v>
      </c>
      <c r="E707" s="24" t="s">
        <v>838</v>
      </c>
      <c r="F707" s="26">
        <v>110400</v>
      </c>
      <c r="G707" s="23">
        <f t="shared" si="2"/>
        <v>27600</v>
      </c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9.5" hidden="1" customHeight="1" x14ac:dyDescent="0.25">
      <c r="A708" s="20"/>
      <c r="B708" s="24">
        <v>301110</v>
      </c>
      <c r="C708" s="24" t="s">
        <v>726</v>
      </c>
      <c r="D708" s="25">
        <v>1</v>
      </c>
      <c r="E708" s="24" t="s">
        <v>838</v>
      </c>
      <c r="F708" s="26">
        <v>27600</v>
      </c>
      <c r="G708" s="23">
        <f t="shared" si="2"/>
        <v>27600</v>
      </c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9.5" hidden="1" customHeight="1" x14ac:dyDescent="0.25">
      <c r="A709" s="20"/>
      <c r="B709" s="24">
        <v>301113</v>
      </c>
      <c r="C709" s="24" t="s">
        <v>727</v>
      </c>
      <c r="D709" s="25">
        <v>7</v>
      </c>
      <c r="E709" s="24" t="s">
        <v>838</v>
      </c>
      <c r="F709" s="26">
        <v>193200</v>
      </c>
      <c r="G709" s="23">
        <f t="shared" si="2"/>
        <v>27600</v>
      </c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9.5" hidden="1" customHeight="1" x14ac:dyDescent="0.25">
      <c r="A710" s="20"/>
      <c r="B710" s="24">
        <v>301114</v>
      </c>
      <c r="C710" s="24" t="s">
        <v>728</v>
      </c>
      <c r="D710" s="25">
        <v>2</v>
      </c>
      <c r="E710" s="24" t="s">
        <v>838</v>
      </c>
      <c r="F710" s="26">
        <v>55200</v>
      </c>
      <c r="G710" s="23">
        <f t="shared" si="2"/>
        <v>27600</v>
      </c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9.5" hidden="1" customHeight="1" x14ac:dyDescent="0.25">
      <c r="A711" s="20"/>
      <c r="B711" s="24">
        <v>301115</v>
      </c>
      <c r="C711" s="24" t="s">
        <v>729</v>
      </c>
      <c r="D711" s="25">
        <v>1</v>
      </c>
      <c r="E711" s="24" t="s">
        <v>838</v>
      </c>
      <c r="F711" s="26">
        <v>27600</v>
      </c>
      <c r="G711" s="23">
        <f t="shared" si="2"/>
        <v>27600</v>
      </c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9.5" hidden="1" customHeight="1" x14ac:dyDescent="0.25">
      <c r="A712" s="20"/>
      <c r="B712" s="24">
        <v>301118</v>
      </c>
      <c r="C712" s="24" t="s">
        <v>730</v>
      </c>
      <c r="D712" s="25">
        <v>4</v>
      </c>
      <c r="E712" s="24" t="s">
        <v>838</v>
      </c>
      <c r="F712" s="26">
        <v>110400</v>
      </c>
      <c r="G712" s="23">
        <f t="shared" si="2"/>
        <v>27600</v>
      </c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9.5" hidden="1" customHeight="1" x14ac:dyDescent="0.25">
      <c r="A713" s="20"/>
      <c r="B713" s="24">
        <v>301119</v>
      </c>
      <c r="C713" s="24" t="s">
        <v>731</v>
      </c>
      <c r="D713" s="25">
        <v>3</v>
      </c>
      <c r="E713" s="24" t="s">
        <v>838</v>
      </c>
      <c r="F713" s="26">
        <v>82800</v>
      </c>
      <c r="G713" s="23">
        <f t="shared" si="2"/>
        <v>27600</v>
      </c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9.5" hidden="1" customHeight="1" x14ac:dyDescent="0.25">
      <c r="A714" s="20"/>
      <c r="B714" s="24">
        <v>301122</v>
      </c>
      <c r="C714" s="24" t="s">
        <v>732</v>
      </c>
      <c r="D714" s="25">
        <v>1</v>
      </c>
      <c r="E714" s="24" t="s">
        <v>838</v>
      </c>
      <c r="F714" s="26">
        <v>27600</v>
      </c>
      <c r="G714" s="23">
        <f t="shared" si="2"/>
        <v>27600</v>
      </c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9.5" hidden="1" customHeight="1" x14ac:dyDescent="0.25">
      <c r="A715" s="20"/>
      <c r="B715" s="24">
        <v>301125</v>
      </c>
      <c r="C715" s="24" t="s">
        <v>733</v>
      </c>
      <c r="D715" s="25">
        <v>1</v>
      </c>
      <c r="E715" s="24" t="s">
        <v>838</v>
      </c>
      <c r="F715" s="26">
        <v>27600</v>
      </c>
      <c r="G715" s="23">
        <f t="shared" si="2"/>
        <v>27600</v>
      </c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9.5" hidden="1" customHeight="1" x14ac:dyDescent="0.25">
      <c r="A716" s="20"/>
      <c r="B716" s="24">
        <v>301127</v>
      </c>
      <c r="C716" s="24" t="s">
        <v>734</v>
      </c>
      <c r="D716" s="25">
        <v>12</v>
      </c>
      <c r="E716" s="24" t="s">
        <v>838</v>
      </c>
      <c r="F716" s="26">
        <v>331200</v>
      </c>
      <c r="G716" s="23">
        <f t="shared" si="2"/>
        <v>27600</v>
      </c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9.5" hidden="1" customHeight="1" x14ac:dyDescent="0.25">
      <c r="A717" s="20"/>
      <c r="B717" s="24">
        <v>301128</v>
      </c>
      <c r="C717" s="24" t="s">
        <v>735</v>
      </c>
      <c r="D717" s="25">
        <v>6</v>
      </c>
      <c r="E717" s="24" t="s">
        <v>838</v>
      </c>
      <c r="F717" s="26">
        <v>165600</v>
      </c>
      <c r="G717" s="23">
        <f t="shared" si="2"/>
        <v>27600</v>
      </c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9.5" hidden="1" customHeight="1" x14ac:dyDescent="0.25">
      <c r="A718" s="20"/>
      <c r="B718" s="24">
        <v>301129</v>
      </c>
      <c r="C718" s="24" t="s">
        <v>736</v>
      </c>
      <c r="D718" s="25">
        <v>6</v>
      </c>
      <c r="E718" s="24" t="s">
        <v>838</v>
      </c>
      <c r="F718" s="26">
        <v>165600</v>
      </c>
      <c r="G718" s="23">
        <f t="shared" si="2"/>
        <v>27600</v>
      </c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9.5" hidden="1" customHeight="1" x14ac:dyDescent="0.25">
      <c r="A719" s="20"/>
      <c r="B719" s="24">
        <v>301163</v>
      </c>
      <c r="C719" s="24" t="s">
        <v>737</v>
      </c>
      <c r="D719" s="25">
        <v>2</v>
      </c>
      <c r="E719" s="24" t="s">
        <v>838</v>
      </c>
      <c r="F719" s="26">
        <v>49500</v>
      </c>
      <c r="G719" s="23">
        <f t="shared" si="2"/>
        <v>24750</v>
      </c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9.5" hidden="1" customHeight="1" x14ac:dyDescent="0.25">
      <c r="A720" s="20"/>
      <c r="B720" s="24">
        <v>301164</v>
      </c>
      <c r="C720" s="24" t="s">
        <v>738</v>
      </c>
      <c r="D720" s="25">
        <v>5</v>
      </c>
      <c r="E720" s="24" t="s">
        <v>838</v>
      </c>
      <c r="F720" s="26">
        <v>165000</v>
      </c>
      <c r="G720" s="23">
        <f t="shared" si="2"/>
        <v>33000</v>
      </c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9.5" hidden="1" customHeight="1" x14ac:dyDescent="0.25">
      <c r="A721" s="20"/>
      <c r="B721" s="24">
        <v>301165</v>
      </c>
      <c r="C721" s="24" t="s">
        <v>739</v>
      </c>
      <c r="D721" s="25">
        <v>1</v>
      </c>
      <c r="E721" s="24" t="s">
        <v>838</v>
      </c>
      <c r="F721" s="26">
        <v>24750</v>
      </c>
      <c r="G721" s="23">
        <f t="shared" si="2"/>
        <v>24750</v>
      </c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9.5" hidden="1" customHeight="1" x14ac:dyDescent="0.25">
      <c r="A722" s="20"/>
      <c r="B722" s="24">
        <v>301166</v>
      </c>
      <c r="C722" s="24" t="s">
        <v>740</v>
      </c>
      <c r="D722" s="25">
        <v>2</v>
      </c>
      <c r="E722" s="24" t="s">
        <v>838</v>
      </c>
      <c r="F722" s="26">
        <v>66000</v>
      </c>
      <c r="G722" s="23">
        <f t="shared" si="2"/>
        <v>33000</v>
      </c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9.5" hidden="1" customHeight="1" x14ac:dyDescent="0.25">
      <c r="A723" s="20"/>
      <c r="B723" s="24">
        <v>301167</v>
      </c>
      <c r="C723" s="24" t="s">
        <v>741</v>
      </c>
      <c r="D723" s="25">
        <v>3</v>
      </c>
      <c r="E723" s="24" t="s">
        <v>838</v>
      </c>
      <c r="F723" s="26">
        <v>74250</v>
      </c>
      <c r="G723" s="23">
        <f t="shared" si="2"/>
        <v>24750</v>
      </c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9.5" hidden="1" customHeight="1" x14ac:dyDescent="0.25">
      <c r="A724" s="20"/>
      <c r="B724" s="24">
        <v>301168</v>
      </c>
      <c r="C724" s="24" t="s">
        <v>742</v>
      </c>
      <c r="D724" s="25">
        <v>7</v>
      </c>
      <c r="E724" s="24" t="s">
        <v>838</v>
      </c>
      <c r="F724" s="26">
        <v>231000</v>
      </c>
      <c r="G724" s="23">
        <f t="shared" si="2"/>
        <v>33000</v>
      </c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9.5" hidden="1" customHeight="1" x14ac:dyDescent="0.25">
      <c r="A725" s="20"/>
      <c r="B725" s="24">
        <v>301177</v>
      </c>
      <c r="C725" s="24" t="s">
        <v>743</v>
      </c>
      <c r="D725" s="25">
        <v>1</v>
      </c>
      <c r="E725" s="24" t="s">
        <v>838</v>
      </c>
      <c r="F725" s="26">
        <v>24750</v>
      </c>
      <c r="G725" s="23">
        <f t="shared" si="2"/>
        <v>24750</v>
      </c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9.5" hidden="1" customHeight="1" x14ac:dyDescent="0.25">
      <c r="A726" s="20"/>
      <c r="B726" s="24">
        <v>301178</v>
      </c>
      <c r="C726" s="24" t="s">
        <v>744</v>
      </c>
      <c r="D726" s="25">
        <v>5</v>
      </c>
      <c r="E726" s="24" t="s">
        <v>838</v>
      </c>
      <c r="F726" s="26">
        <v>165000</v>
      </c>
      <c r="G726" s="23">
        <f t="shared" si="2"/>
        <v>33000</v>
      </c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9.5" hidden="1" customHeight="1" x14ac:dyDescent="0.25">
      <c r="A727" s="20"/>
      <c r="B727" s="24">
        <v>301183</v>
      </c>
      <c r="C727" s="24" t="s">
        <v>745</v>
      </c>
      <c r="D727" s="25">
        <v>1</v>
      </c>
      <c r="E727" s="24" t="s">
        <v>838</v>
      </c>
      <c r="F727" s="26">
        <v>24750</v>
      </c>
      <c r="G727" s="23">
        <f t="shared" si="2"/>
        <v>24750</v>
      </c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9.5" hidden="1" customHeight="1" x14ac:dyDescent="0.25">
      <c r="A728" s="20"/>
      <c r="B728" s="24">
        <v>301184</v>
      </c>
      <c r="C728" s="24" t="s">
        <v>746</v>
      </c>
      <c r="D728" s="25">
        <v>3</v>
      </c>
      <c r="E728" s="24" t="s">
        <v>838</v>
      </c>
      <c r="F728" s="26">
        <v>99000</v>
      </c>
      <c r="G728" s="23">
        <f t="shared" si="2"/>
        <v>33000</v>
      </c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9.5" hidden="1" customHeight="1" x14ac:dyDescent="0.25">
      <c r="A729" s="20"/>
      <c r="B729" s="24">
        <v>301185</v>
      </c>
      <c r="C729" s="24" t="s">
        <v>747</v>
      </c>
      <c r="D729" s="25">
        <v>5</v>
      </c>
      <c r="E729" s="24" t="s">
        <v>838</v>
      </c>
      <c r="F729" s="26">
        <v>123750</v>
      </c>
      <c r="G729" s="23">
        <f t="shared" si="2"/>
        <v>24750</v>
      </c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9.5" hidden="1" customHeight="1" x14ac:dyDescent="0.25">
      <c r="A730" s="20"/>
      <c r="B730" s="24">
        <v>301186</v>
      </c>
      <c r="C730" s="24" t="s">
        <v>748</v>
      </c>
      <c r="D730" s="25">
        <v>4</v>
      </c>
      <c r="E730" s="24" t="s">
        <v>838</v>
      </c>
      <c r="F730" s="26">
        <v>132000</v>
      </c>
      <c r="G730" s="23">
        <f t="shared" si="2"/>
        <v>33000</v>
      </c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9.5" hidden="1" customHeight="1" x14ac:dyDescent="0.25">
      <c r="A731" s="20"/>
      <c r="B731" s="24">
        <v>301187</v>
      </c>
      <c r="C731" s="24" t="s">
        <v>749</v>
      </c>
      <c r="D731" s="25">
        <v>1</v>
      </c>
      <c r="E731" s="24" t="s">
        <v>838</v>
      </c>
      <c r="F731" s="26">
        <v>24750</v>
      </c>
      <c r="G731" s="23">
        <f t="shared" si="2"/>
        <v>24750</v>
      </c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9.5" hidden="1" customHeight="1" x14ac:dyDescent="0.25">
      <c r="A732" s="20"/>
      <c r="B732" s="24">
        <v>301188</v>
      </c>
      <c r="C732" s="24" t="s">
        <v>750</v>
      </c>
      <c r="D732" s="25">
        <v>1</v>
      </c>
      <c r="E732" s="24" t="s">
        <v>838</v>
      </c>
      <c r="F732" s="26">
        <v>33000</v>
      </c>
      <c r="G732" s="23">
        <f t="shared" si="2"/>
        <v>33000</v>
      </c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9.5" hidden="1" customHeight="1" x14ac:dyDescent="0.25">
      <c r="A733" s="20"/>
      <c r="B733" s="24">
        <v>301192</v>
      </c>
      <c r="C733" s="24" t="s">
        <v>751</v>
      </c>
      <c r="D733" s="25">
        <v>2</v>
      </c>
      <c r="E733" s="24" t="s">
        <v>838</v>
      </c>
      <c r="F733" s="26">
        <v>66000</v>
      </c>
      <c r="G733" s="23">
        <f t="shared" si="2"/>
        <v>33000</v>
      </c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9.5" hidden="1" customHeight="1" x14ac:dyDescent="0.25">
      <c r="A734" s="20"/>
      <c r="B734" s="24">
        <v>301193</v>
      </c>
      <c r="C734" s="24" t="s">
        <v>752</v>
      </c>
      <c r="D734" s="25">
        <v>2</v>
      </c>
      <c r="E734" s="24" t="s">
        <v>838</v>
      </c>
      <c r="F734" s="26">
        <v>49500</v>
      </c>
      <c r="G734" s="23">
        <f t="shared" si="2"/>
        <v>24750</v>
      </c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9.5" hidden="1" customHeight="1" x14ac:dyDescent="0.25">
      <c r="A735" s="20"/>
      <c r="B735" s="24">
        <v>301194</v>
      </c>
      <c r="C735" s="24" t="s">
        <v>753</v>
      </c>
      <c r="D735" s="25">
        <v>4</v>
      </c>
      <c r="E735" s="24" t="s">
        <v>838</v>
      </c>
      <c r="F735" s="26">
        <v>132000</v>
      </c>
      <c r="G735" s="23">
        <f t="shared" si="2"/>
        <v>33000</v>
      </c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9.5" hidden="1" customHeight="1" x14ac:dyDescent="0.25">
      <c r="A736" s="20"/>
      <c r="B736" s="24">
        <v>301197</v>
      </c>
      <c r="C736" s="24" t="s">
        <v>754</v>
      </c>
      <c r="D736" s="25">
        <v>16</v>
      </c>
      <c r="E736" s="24" t="s">
        <v>838</v>
      </c>
      <c r="F736" s="26">
        <v>528000</v>
      </c>
      <c r="G736" s="23">
        <f t="shared" si="2"/>
        <v>33000</v>
      </c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9.5" hidden="1" customHeight="1" x14ac:dyDescent="0.25">
      <c r="A737" s="20"/>
      <c r="B737" s="24">
        <v>301199</v>
      </c>
      <c r="C737" s="24" t="s">
        <v>755</v>
      </c>
      <c r="D737" s="25">
        <v>6</v>
      </c>
      <c r="E737" s="24" t="s">
        <v>838</v>
      </c>
      <c r="F737" s="26">
        <v>198000</v>
      </c>
      <c r="G737" s="23">
        <f t="shared" si="2"/>
        <v>33000</v>
      </c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9.5" hidden="1" customHeight="1" x14ac:dyDescent="0.25">
      <c r="A738" s="20"/>
      <c r="B738" s="24">
        <v>301201</v>
      </c>
      <c r="C738" s="24" t="s">
        <v>756</v>
      </c>
      <c r="D738" s="25">
        <v>3</v>
      </c>
      <c r="E738" s="24" t="s">
        <v>838</v>
      </c>
      <c r="F738" s="26">
        <v>99000</v>
      </c>
      <c r="G738" s="23">
        <f t="shared" si="2"/>
        <v>33000</v>
      </c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9.5" hidden="1" customHeight="1" x14ac:dyDescent="0.25">
      <c r="A739" s="20"/>
      <c r="B739" s="24">
        <v>301203</v>
      </c>
      <c r="C739" s="24" t="s">
        <v>757</v>
      </c>
      <c r="D739" s="25">
        <v>2</v>
      </c>
      <c r="E739" s="24" t="s">
        <v>838</v>
      </c>
      <c r="F739" s="26">
        <v>66000</v>
      </c>
      <c r="G739" s="23">
        <f t="shared" si="2"/>
        <v>33000</v>
      </c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9.5" hidden="1" customHeight="1" x14ac:dyDescent="0.25">
      <c r="A740" s="20"/>
      <c r="B740" s="24">
        <v>301205</v>
      </c>
      <c r="C740" s="24" t="s">
        <v>758</v>
      </c>
      <c r="D740" s="25">
        <v>12</v>
      </c>
      <c r="E740" s="24" t="s">
        <v>838</v>
      </c>
      <c r="F740" s="26">
        <v>396000</v>
      </c>
      <c r="G740" s="23">
        <f t="shared" si="2"/>
        <v>33000</v>
      </c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9.5" hidden="1" customHeight="1" x14ac:dyDescent="0.25">
      <c r="A741" s="20"/>
      <c r="B741" s="24">
        <v>301207</v>
      </c>
      <c r="C741" s="24" t="s">
        <v>759</v>
      </c>
      <c r="D741" s="25">
        <v>8</v>
      </c>
      <c r="E741" s="24" t="s">
        <v>838</v>
      </c>
      <c r="F741" s="26">
        <v>264000</v>
      </c>
      <c r="G741" s="23">
        <f t="shared" si="2"/>
        <v>33000</v>
      </c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9.5" hidden="1" customHeight="1" x14ac:dyDescent="0.25">
      <c r="A742" s="20"/>
      <c r="B742" s="24">
        <v>301209</v>
      </c>
      <c r="C742" s="24" t="s">
        <v>760</v>
      </c>
      <c r="D742" s="25">
        <v>7</v>
      </c>
      <c r="E742" s="24" t="s">
        <v>838</v>
      </c>
      <c r="F742" s="26">
        <v>231000</v>
      </c>
      <c r="G742" s="23">
        <f t="shared" si="2"/>
        <v>33000</v>
      </c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9.5" hidden="1" customHeight="1" x14ac:dyDescent="0.25">
      <c r="A743" s="20"/>
      <c r="B743" s="24">
        <v>301213</v>
      </c>
      <c r="C743" s="24" t="s">
        <v>761</v>
      </c>
      <c r="D743" s="25">
        <v>3</v>
      </c>
      <c r="E743" s="24" t="s">
        <v>838</v>
      </c>
      <c r="F743" s="26">
        <v>99000</v>
      </c>
      <c r="G743" s="23">
        <f t="shared" si="2"/>
        <v>33000</v>
      </c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9.5" hidden="1" customHeight="1" x14ac:dyDescent="0.25">
      <c r="A744" s="20"/>
      <c r="B744" s="24">
        <v>301215</v>
      </c>
      <c r="C744" s="24" t="s">
        <v>762</v>
      </c>
      <c r="D744" s="25">
        <v>1</v>
      </c>
      <c r="E744" s="24" t="s">
        <v>838</v>
      </c>
      <c r="F744" s="26">
        <v>33000</v>
      </c>
      <c r="G744" s="23">
        <f t="shared" si="2"/>
        <v>33000</v>
      </c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9.5" hidden="1" customHeight="1" x14ac:dyDescent="0.25">
      <c r="A745" s="20"/>
      <c r="B745" s="24">
        <v>301225</v>
      </c>
      <c r="C745" s="24" t="s">
        <v>763</v>
      </c>
      <c r="D745" s="25">
        <v>14</v>
      </c>
      <c r="E745" s="24" t="s">
        <v>838</v>
      </c>
      <c r="F745" s="26">
        <v>462000</v>
      </c>
      <c r="G745" s="23">
        <f t="shared" si="2"/>
        <v>33000</v>
      </c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9.5" hidden="1" customHeight="1" x14ac:dyDescent="0.25">
      <c r="A746" s="20"/>
      <c r="B746" s="24">
        <v>301227</v>
      </c>
      <c r="C746" s="24" t="s">
        <v>764</v>
      </c>
      <c r="D746" s="25">
        <v>4</v>
      </c>
      <c r="E746" s="24" t="s">
        <v>838</v>
      </c>
      <c r="F746" s="26">
        <v>132000</v>
      </c>
      <c r="G746" s="23">
        <f t="shared" si="2"/>
        <v>33000</v>
      </c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9.5" hidden="1" customHeight="1" x14ac:dyDescent="0.25">
      <c r="A747" s="20"/>
      <c r="B747" s="24">
        <v>301229</v>
      </c>
      <c r="C747" s="24" t="s">
        <v>765</v>
      </c>
      <c r="D747" s="25">
        <v>5</v>
      </c>
      <c r="E747" s="24" t="s">
        <v>838</v>
      </c>
      <c r="F747" s="26">
        <v>165000</v>
      </c>
      <c r="G747" s="23">
        <f t="shared" si="2"/>
        <v>33000</v>
      </c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9.5" hidden="1" customHeight="1" x14ac:dyDescent="0.25">
      <c r="A748" s="20"/>
      <c r="B748" s="24">
        <v>301231</v>
      </c>
      <c r="C748" s="24" t="s">
        <v>766</v>
      </c>
      <c r="D748" s="25">
        <v>3</v>
      </c>
      <c r="E748" s="24" t="s">
        <v>838</v>
      </c>
      <c r="F748" s="26">
        <v>99000</v>
      </c>
      <c r="G748" s="23">
        <f t="shared" si="2"/>
        <v>33000</v>
      </c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9.5" hidden="1" customHeight="1" x14ac:dyDescent="0.25">
      <c r="A749" s="20"/>
      <c r="B749" s="24">
        <v>301235</v>
      </c>
      <c r="C749" s="24" t="s">
        <v>767</v>
      </c>
      <c r="D749" s="25">
        <v>24</v>
      </c>
      <c r="E749" s="24" t="s">
        <v>838</v>
      </c>
      <c r="F749" s="26">
        <v>792000</v>
      </c>
      <c r="G749" s="23">
        <f t="shared" si="2"/>
        <v>33000</v>
      </c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9.5" hidden="1" customHeight="1" x14ac:dyDescent="0.25">
      <c r="A750" s="20"/>
      <c r="B750" s="24">
        <v>301237</v>
      </c>
      <c r="C750" s="24" t="s">
        <v>768</v>
      </c>
      <c r="D750" s="25">
        <v>5</v>
      </c>
      <c r="E750" s="24" t="s">
        <v>838</v>
      </c>
      <c r="F750" s="26">
        <v>165000</v>
      </c>
      <c r="G750" s="23">
        <f t="shared" si="2"/>
        <v>33000</v>
      </c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9.5" hidden="1" customHeight="1" x14ac:dyDescent="0.25">
      <c r="A751" s="20"/>
      <c r="B751" s="24">
        <v>301239</v>
      </c>
      <c r="C751" s="24" t="s">
        <v>769</v>
      </c>
      <c r="D751" s="25">
        <v>6</v>
      </c>
      <c r="E751" s="24" t="s">
        <v>838</v>
      </c>
      <c r="F751" s="26">
        <v>198000</v>
      </c>
      <c r="G751" s="23">
        <f t="shared" si="2"/>
        <v>33000</v>
      </c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9.5" hidden="1" customHeight="1" x14ac:dyDescent="0.25">
      <c r="A752" s="20"/>
      <c r="B752" s="24">
        <v>301241</v>
      </c>
      <c r="C752" s="24" t="s">
        <v>770</v>
      </c>
      <c r="D752" s="25">
        <v>8</v>
      </c>
      <c r="E752" s="24" t="s">
        <v>838</v>
      </c>
      <c r="F752" s="26">
        <v>264000</v>
      </c>
      <c r="G752" s="23">
        <f t="shared" si="2"/>
        <v>33000</v>
      </c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9.5" hidden="1" customHeight="1" x14ac:dyDescent="0.25">
      <c r="A753" s="20"/>
      <c r="B753" s="24">
        <v>301247</v>
      </c>
      <c r="C753" s="24" t="s">
        <v>771</v>
      </c>
      <c r="D753" s="25">
        <v>1</v>
      </c>
      <c r="E753" s="24" t="s">
        <v>838</v>
      </c>
      <c r="F753" s="26">
        <v>24750</v>
      </c>
      <c r="G753" s="23">
        <f t="shared" si="2"/>
        <v>24750</v>
      </c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9.5" hidden="1" customHeight="1" x14ac:dyDescent="0.25">
      <c r="A754" s="20"/>
      <c r="B754" s="24">
        <v>301248</v>
      </c>
      <c r="C754" s="24" t="s">
        <v>772</v>
      </c>
      <c r="D754" s="25">
        <v>9</v>
      </c>
      <c r="E754" s="24" t="s">
        <v>838</v>
      </c>
      <c r="F754" s="26">
        <v>297000</v>
      </c>
      <c r="G754" s="23">
        <f t="shared" si="2"/>
        <v>33000</v>
      </c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9.5" hidden="1" customHeight="1" x14ac:dyDescent="0.25">
      <c r="A755" s="20"/>
      <c r="B755" s="24">
        <v>301252</v>
      </c>
      <c r="C755" s="24" t="s">
        <v>773</v>
      </c>
      <c r="D755" s="25">
        <v>18</v>
      </c>
      <c r="E755" s="24" t="s">
        <v>838</v>
      </c>
      <c r="F755" s="26">
        <v>594000</v>
      </c>
      <c r="G755" s="23">
        <f t="shared" si="2"/>
        <v>33000</v>
      </c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9.5" hidden="1" customHeight="1" x14ac:dyDescent="0.25">
      <c r="A756" s="20"/>
      <c r="B756" s="24">
        <v>301256</v>
      </c>
      <c r="C756" s="24" t="s">
        <v>774</v>
      </c>
      <c r="D756" s="25">
        <v>12</v>
      </c>
      <c r="E756" s="24" t="s">
        <v>838</v>
      </c>
      <c r="F756" s="26">
        <v>396000</v>
      </c>
      <c r="G756" s="23">
        <f t="shared" si="2"/>
        <v>33000</v>
      </c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9.5" hidden="1" customHeight="1" x14ac:dyDescent="0.25">
      <c r="A757" s="20"/>
      <c r="B757" s="24">
        <v>301260</v>
      </c>
      <c r="C757" s="24" t="s">
        <v>775</v>
      </c>
      <c r="D757" s="25">
        <v>1</v>
      </c>
      <c r="E757" s="24" t="s">
        <v>838</v>
      </c>
      <c r="F757" s="26">
        <v>33000</v>
      </c>
      <c r="G757" s="23">
        <f t="shared" si="2"/>
        <v>33000</v>
      </c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9.5" hidden="1" customHeight="1" x14ac:dyDescent="0.25">
      <c r="A758" s="20"/>
      <c r="B758" s="24">
        <v>301262</v>
      </c>
      <c r="C758" s="24" t="s">
        <v>776</v>
      </c>
      <c r="D758" s="25">
        <v>9</v>
      </c>
      <c r="E758" s="24" t="s">
        <v>838</v>
      </c>
      <c r="F758" s="26">
        <v>297000</v>
      </c>
      <c r="G758" s="23">
        <f t="shared" si="2"/>
        <v>33000</v>
      </c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9.5" hidden="1" customHeight="1" x14ac:dyDescent="0.25">
      <c r="A759" s="20"/>
      <c r="B759" s="24">
        <v>301934</v>
      </c>
      <c r="C759" s="24" t="s">
        <v>777</v>
      </c>
      <c r="D759" s="25">
        <v>2</v>
      </c>
      <c r="E759" s="24" t="s">
        <v>838</v>
      </c>
      <c r="F759" s="26">
        <v>66000</v>
      </c>
      <c r="G759" s="23">
        <f t="shared" si="2"/>
        <v>33000</v>
      </c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9.5" hidden="1" customHeight="1" x14ac:dyDescent="0.25">
      <c r="A760" s="20"/>
      <c r="B760" s="24">
        <v>301265</v>
      </c>
      <c r="C760" s="24" t="s">
        <v>778</v>
      </c>
      <c r="D760" s="25">
        <v>1</v>
      </c>
      <c r="E760" s="24" t="s">
        <v>838</v>
      </c>
      <c r="F760" s="26">
        <v>33000</v>
      </c>
      <c r="G760" s="23">
        <f t="shared" si="2"/>
        <v>33000</v>
      </c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9.5" hidden="1" customHeight="1" x14ac:dyDescent="0.25">
      <c r="A761" s="20"/>
      <c r="B761" s="24">
        <v>303411</v>
      </c>
      <c r="C761" s="24" t="s">
        <v>779</v>
      </c>
      <c r="D761" s="25">
        <v>1</v>
      </c>
      <c r="E761" s="24" t="s">
        <v>838</v>
      </c>
      <c r="F761" s="26">
        <v>7100</v>
      </c>
      <c r="G761" s="23">
        <f t="shared" si="2"/>
        <v>7100</v>
      </c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9.5" hidden="1" customHeight="1" x14ac:dyDescent="0.25">
      <c r="A762" s="20"/>
      <c r="B762" s="24">
        <v>301311</v>
      </c>
      <c r="C762" s="24" t="s">
        <v>780</v>
      </c>
      <c r="D762" s="25">
        <v>5</v>
      </c>
      <c r="E762" s="24" t="s">
        <v>838</v>
      </c>
      <c r="F762" s="26">
        <v>325000</v>
      </c>
      <c r="G762" s="23">
        <f t="shared" si="2"/>
        <v>65000</v>
      </c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9.5" hidden="1" customHeight="1" x14ac:dyDescent="0.25">
      <c r="A763" s="20"/>
      <c r="B763" s="24">
        <v>301341</v>
      </c>
      <c r="C763" s="24" t="s">
        <v>781</v>
      </c>
      <c r="D763" s="25">
        <v>12</v>
      </c>
      <c r="E763" s="24" t="s">
        <v>838</v>
      </c>
      <c r="F763" s="26">
        <v>667200</v>
      </c>
      <c r="G763" s="23">
        <f t="shared" si="2"/>
        <v>55600</v>
      </c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9.5" hidden="1" customHeight="1" x14ac:dyDescent="0.25">
      <c r="A764" s="20"/>
      <c r="B764" s="24">
        <v>301344</v>
      </c>
      <c r="C764" s="24" t="s">
        <v>782</v>
      </c>
      <c r="D764" s="25">
        <v>36</v>
      </c>
      <c r="E764" s="24" t="s">
        <v>838</v>
      </c>
      <c r="F764" s="26">
        <v>2214000</v>
      </c>
      <c r="G764" s="23">
        <f t="shared" si="2"/>
        <v>61500</v>
      </c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9.5" hidden="1" customHeight="1" x14ac:dyDescent="0.25">
      <c r="A765" s="20"/>
      <c r="B765" s="24">
        <v>301346</v>
      </c>
      <c r="C765" s="24" t="s">
        <v>783</v>
      </c>
      <c r="D765" s="25">
        <v>17</v>
      </c>
      <c r="E765" s="24" t="s">
        <v>838</v>
      </c>
      <c r="F765" s="26">
        <v>945200</v>
      </c>
      <c r="G765" s="23">
        <f t="shared" si="2"/>
        <v>55600</v>
      </c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9.5" hidden="1" customHeight="1" x14ac:dyDescent="0.25">
      <c r="A766" s="20"/>
      <c r="B766" s="24">
        <v>301347</v>
      </c>
      <c r="C766" s="24" t="s">
        <v>784</v>
      </c>
      <c r="D766" s="25">
        <v>12</v>
      </c>
      <c r="E766" s="24" t="s">
        <v>838</v>
      </c>
      <c r="F766" s="26">
        <v>667200</v>
      </c>
      <c r="G766" s="23">
        <f t="shared" si="2"/>
        <v>55600</v>
      </c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9.5" hidden="1" customHeight="1" x14ac:dyDescent="0.25">
      <c r="A767" s="20"/>
      <c r="B767" s="24">
        <v>301348</v>
      </c>
      <c r="C767" s="24" t="s">
        <v>785</v>
      </c>
      <c r="D767" s="25">
        <v>8</v>
      </c>
      <c r="E767" s="24" t="s">
        <v>838</v>
      </c>
      <c r="F767" s="26">
        <v>444800</v>
      </c>
      <c r="G767" s="23">
        <f t="shared" ref="G767:G819" si="3">F767/D767</f>
        <v>55600</v>
      </c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9.5" hidden="1" customHeight="1" x14ac:dyDescent="0.25">
      <c r="A768" s="20"/>
      <c r="B768" s="24">
        <v>301349</v>
      </c>
      <c r="C768" s="24" t="s">
        <v>786</v>
      </c>
      <c r="D768" s="25">
        <v>29</v>
      </c>
      <c r="E768" s="24" t="s">
        <v>838</v>
      </c>
      <c r="F768" s="26">
        <v>1612400</v>
      </c>
      <c r="G768" s="23">
        <f t="shared" si="3"/>
        <v>55600</v>
      </c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9.5" hidden="1" customHeight="1" x14ac:dyDescent="0.25">
      <c r="A769" s="20"/>
      <c r="B769" s="24">
        <v>301350</v>
      </c>
      <c r="C769" s="24" t="s">
        <v>787</v>
      </c>
      <c r="D769" s="25">
        <v>24</v>
      </c>
      <c r="E769" s="24" t="s">
        <v>838</v>
      </c>
      <c r="F769" s="26">
        <v>1334400</v>
      </c>
      <c r="G769" s="23">
        <f t="shared" si="3"/>
        <v>55600</v>
      </c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9.5" hidden="1" customHeight="1" x14ac:dyDescent="0.25">
      <c r="A770" s="20"/>
      <c r="B770" s="24">
        <v>301351</v>
      </c>
      <c r="C770" s="24" t="s">
        <v>788</v>
      </c>
      <c r="D770" s="25">
        <v>12</v>
      </c>
      <c r="E770" s="24" t="s">
        <v>838</v>
      </c>
      <c r="F770" s="26">
        <v>667200</v>
      </c>
      <c r="G770" s="23">
        <f t="shared" si="3"/>
        <v>55600</v>
      </c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9.5" hidden="1" customHeight="1" x14ac:dyDescent="0.25">
      <c r="A771" s="20"/>
      <c r="B771" s="24">
        <v>301352</v>
      </c>
      <c r="C771" s="24" t="s">
        <v>789</v>
      </c>
      <c r="D771" s="25">
        <v>3</v>
      </c>
      <c r="E771" s="24" t="s">
        <v>838</v>
      </c>
      <c r="F771" s="26">
        <v>184500</v>
      </c>
      <c r="G771" s="23">
        <f t="shared" si="3"/>
        <v>61500</v>
      </c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9.5" hidden="1" customHeight="1" x14ac:dyDescent="0.25">
      <c r="A772" s="20"/>
      <c r="B772" s="24">
        <v>301353</v>
      </c>
      <c r="C772" s="24" t="s">
        <v>790</v>
      </c>
      <c r="D772" s="25">
        <v>13</v>
      </c>
      <c r="E772" s="24" t="s">
        <v>838</v>
      </c>
      <c r="F772" s="26">
        <v>722800</v>
      </c>
      <c r="G772" s="23">
        <f t="shared" si="3"/>
        <v>55600</v>
      </c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9.5" hidden="1" customHeight="1" x14ac:dyDescent="0.25">
      <c r="A773" s="20"/>
      <c r="B773" s="24">
        <v>301354</v>
      </c>
      <c r="C773" s="24" t="s">
        <v>791</v>
      </c>
      <c r="D773" s="25">
        <v>19</v>
      </c>
      <c r="E773" s="24" t="s">
        <v>838</v>
      </c>
      <c r="F773" s="26">
        <v>1056400</v>
      </c>
      <c r="G773" s="23">
        <f t="shared" si="3"/>
        <v>55600</v>
      </c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9.5" hidden="1" customHeight="1" x14ac:dyDescent="0.25">
      <c r="A774" s="20"/>
      <c r="B774" s="24">
        <v>301355</v>
      </c>
      <c r="C774" s="24" t="s">
        <v>792</v>
      </c>
      <c r="D774" s="25">
        <v>12</v>
      </c>
      <c r="E774" s="24" t="s">
        <v>838</v>
      </c>
      <c r="F774" s="26">
        <v>667200</v>
      </c>
      <c r="G774" s="23">
        <f t="shared" si="3"/>
        <v>55600</v>
      </c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9.5" hidden="1" customHeight="1" x14ac:dyDescent="0.25">
      <c r="A775" s="20"/>
      <c r="B775" s="24">
        <v>302127</v>
      </c>
      <c r="C775" s="24" t="s">
        <v>793</v>
      </c>
      <c r="D775" s="25">
        <v>2</v>
      </c>
      <c r="E775" s="24" t="s">
        <v>838</v>
      </c>
      <c r="F775" s="26">
        <v>83400</v>
      </c>
      <c r="G775" s="23">
        <f t="shared" si="3"/>
        <v>41700</v>
      </c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9.5" hidden="1" customHeight="1" x14ac:dyDescent="0.25">
      <c r="A776" s="20"/>
      <c r="B776" s="24">
        <v>301356</v>
      </c>
      <c r="C776" s="24" t="s">
        <v>794</v>
      </c>
      <c r="D776" s="25">
        <v>8</v>
      </c>
      <c r="E776" s="24" t="s">
        <v>838</v>
      </c>
      <c r="F776" s="26">
        <v>444800</v>
      </c>
      <c r="G776" s="23">
        <f t="shared" si="3"/>
        <v>55600</v>
      </c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9.5" hidden="1" customHeight="1" x14ac:dyDescent="0.25">
      <c r="A777" s="20"/>
      <c r="B777" s="24">
        <v>301357</v>
      </c>
      <c r="C777" s="24" t="s">
        <v>795</v>
      </c>
      <c r="D777" s="25">
        <v>7</v>
      </c>
      <c r="E777" s="24" t="s">
        <v>838</v>
      </c>
      <c r="F777" s="26">
        <v>389200</v>
      </c>
      <c r="G777" s="23">
        <f t="shared" si="3"/>
        <v>55600</v>
      </c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9.5" hidden="1" customHeight="1" x14ac:dyDescent="0.25">
      <c r="A778" s="20"/>
      <c r="B778" s="24">
        <v>302134</v>
      </c>
      <c r="C778" s="24" t="s">
        <v>796</v>
      </c>
      <c r="D778" s="25">
        <v>12</v>
      </c>
      <c r="E778" s="24" t="s">
        <v>838</v>
      </c>
      <c r="F778" s="26">
        <v>500400</v>
      </c>
      <c r="G778" s="23">
        <f t="shared" si="3"/>
        <v>41700</v>
      </c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9.5" hidden="1" customHeight="1" x14ac:dyDescent="0.25">
      <c r="A779" s="20"/>
      <c r="B779" s="24">
        <v>301362</v>
      </c>
      <c r="C779" s="24" t="s">
        <v>797</v>
      </c>
      <c r="D779" s="25">
        <v>13</v>
      </c>
      <c r="E779" s="24" t="s">
        <v>838</v>
      </c>
      <c r="F779" s="26">
        <v>722800</v>
      </c>
      <c r="G779" s="23">
        <f t="shared" si="3"/>
        <v>55600</v>
      </c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9.5" hidden="1" customHeight="1" x14ac:dyDescent="0.25">
      <c r="A780" s="20"/>
      <c r="B780" s="24">
        <v>301367</v>
      </c>
      <c r="C780" s="24" t="s">
        <v>798</v>
      </c>
      <c r="D780" s="25">
        <v>7</v>
      </c>
      <c r="E780" s="24" t="s">
        <v>838</v>
      </c>
      <c r="F780" s="26">
        <v>430500</v>
      </c>
      <c r="G780" s="23">
        <f t="shared" si="3"/>
        <v>61500</v>
      </c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9.5" hidden="1" customHeight="1" x14ac:dyDescent="0.25">
      <c r="A781" s="20"/>
      <c r="B781" s="24">
        <v>301370</v>
      </c>
      <c r="C781" s="24" t="s">
        <v>799</v>
      </c>
      <c r="D781" s="25">
        <v>6</v>
      </c>
      <c r="E781" s="24" t="s">
        <v>838</v>
      </c>
      <c r="F781" s="26">
        <v>333600</v>
      </c>
      <c r="G781" s="23">
        <f t="shared" si="3"/>
        <v>55600</v>
      </c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9.5" hidden="1" customHeight="1" x14ac:dyDescent="0.25">
      <c r="A782" s="20"/>
      <c r="B782" s="24">
        <v>301371</v>
      </c>
      <c r="C782" s="24" t="s">
        <v>800</v>
      </c>
      <c r="D782" s="25">
        <v>6</v>
      </c>
      <c r="E782" s="24" t="s">
        <v>838</v>
      </c>
      <c r="F782" s="26">
        <v>333600</v>
      </c>
      <c r="G782" s="23">
        <f t="shared" si="3"/>
        <v>55600</v>
      </c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9.5" hidden="1" customHeight="1" x14ac:dyDescent="0.25">
      <c r="A783" s="20"/>
      <c r="B783" s="24">
        <v>301372</v>
      </c>
      <c r="C783" s="24" t="s">
        <v>801</v>
      </c>
      <c r="D783" s="25">
        <v>12</v>
      </c>
      <c r="E783" s="24" t="s">
        <v>838</v>
      </c>
      <c r="F783" s="26">
        <v>667200</v>
      </c>
      <c r="G783" s="23">
        <f t="shared" si="3"/>
        <v>55600</v>
      </c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9.5" hidden="1" customHeight="1" x14ac:dyDescent="0.25">
      <c r="A784" s="20"/>
      <c r="B784" s="24">
        <v>301378</v>
      </c>
      <c r="C784" s="24" t="s">
        <v>802</v>
      </c>
      <c r="D784" s="25">
        <v>60</v>
      </c>
      <c r="E784" s="24" t="s">
        <v>838</v>
      </c>
      <c r="F784" s="26">
        <v>3336000</v>
      </c>
      <c r="G784" s="23">
        <f t="shared" si="3"/>
        <v>55600</v>
      </c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9.5" hidden="1" customHeight="1" x14ac:dyDescent="0.25">
      <c r="A785" s="20"/>
      <c r="B785" s="24">
        <v>301379</v>
      </c>
      <c r="C785" s="24" t="s">
        <v>803</v>
      </c>
      <c r="D785" s="25">
        <v>24</v>
      </c>
      <c r="E785" s="24" t="s">
        <v>838</v>
      </c>
      <c r="F785" s="26">
        <v>1476000</v>
      </c>
      <c r="G785" s="23">
        <f t="shared" si="3"/>
        <v>61500</v>
      </c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9.5" hidden="1" customHeight="1" x14ac:dyDescent="0.25">
      <c r="A786" s="20"/>
      <c r="B786" s="24">
        <v>301380</v>
      </c>
      <c r="C786" s="24" t="s">
        <v>804</v>
      </c>
      <c r="D786" s="25">
        <v>50</v>
      </c>
      <c r="E786" s="24" t="s">
        <v>838</v>
      </c>
      <c r="F786" s="26">
        <v>3575000</v>
      </c>
      <c r="G786" s="23">
        <f t="shared" si="3"/>
        <v>71500</v>
      </c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9.5" hidden="1" customHeight="1" x14ac:dyDescent="0.25">
      <c r="A787" s="20"/>
      <c r="B787" s="24">
        <v>301382</v>
      </c>
      <c r="C787" s="24" t="s">
        <v>805</v>
      </c>
      <c r="D787" s="25">
        <v>59</v>
      </c>
      <c r="E787" s="24" t="s">
        <v>838</v>
      </c>
      <c r="F787" s="26">
        <v>3280400</v>
      </c>
      <c r="G787" s="23">
        <f t="shared" si="3"/>
        <v>55600</v>
      </c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9.5" hidden="1" customHeight="1" x14ac:dyDescent="0.25">
      <c r="A788" s="20"/>
      <c r="B788" s="24">
        <v>301384</v>
      </c>
      <c r="C788" s="24" t="s">
        <v>806</v>
      </c>
      <c r="D788" s="25">
        <v>6</v>
      </c>
      <c r="E788" s="24" t="s">
        <v>838</v>
      </c>
      <c r="F788" s="26">
        <v>333600</v>
      </c>
      <c r="G788" s="23">
        <f t="shared" si="3"/>
        <v>55600</v>
      </c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9.5" hidden="1" customHeight="1" x14ac:dyDescent="0.25">
      <c r="A789" s="20"/>
      <c r="B789" s="24">
        <v>301385</v>
      </c>
      <c r="C789" s="24" t="s">
        <v>807</v>
      </c>
      <c r="D789" s="25">
        <v>2</v>
      </c>
      <c r="E789" s="24" t="s">
        <v>838</v>
      </c>
      <c r="F789" s="26">
        <v>111200</v>
      </c>
      <c r="G789" s="23">
        <f t="shared" si="3"/>
        <v>55600</v>
      </c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9.5" hidden="1" customHeight="1" x14ac:dyDescent="0.25">
      <c r="A790" s="20"/>
      <c r="B790" s="24">
        <v>301386</v>
      </c>
      <c r="C790" s="24" t="s">
        <v>808</v>
      </c>
      <c r="D790" s="25">
        <v>1</v>
      </c>
      <c r="E790" s="24" t="s">
        <v>838</v>
      </c>
      <c r="F790" s="26">
        <v>55600</v>
      </c>
      <c r="G790" s="23">
        <f t="shared" si="3"/>
        <v>55600</v>
      </c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9.5" hidden="1" customHeight="1" x14ac:dyDescent="0.25">
      <c r="A791" s="20"/>
      <c r="B791" s="24">
        <v>301387</v>
      </c>
      <c r="C791" s="24" t="s">
        <v>809</v>
      </c>
      <c r="D791" s="25">
        <v>12</v>
      </c>
      <c r="E791" s="24" t="s">
        <v>838</v>
      </c>
      <c r="F791" s="26">
        <v>738000</v>
      </c>
      <c r="G791" s="23">
        <f t="shared" si="3"/>
        <v>61500</v>
      </c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9.5" hidden="1" customHeight="1" x14ac:dyDescent="0.25">
      <c r="A792" s="20"/>
      <c r="B792" s="24">
        <v>301390</v>
      </c>
      <c r="C792" s="24" t="s">
        <v>810</v>
      </c>
      <c r="D792" s="25">
        <v>12</v>
      </c>
      <c r="E792" s="24" t="s">
        <v>838</v>
      </c>
      <c r="F792" s="26">
        <v>738000</v>
      </c>
      <c r="G792" s="23">
        <f t="shared" si="3"/>
        <v>61500</v>
      </c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9.5" hidden="1" customHeight="1" x14ac:dyDescent="0.25">
      <c r="A793" s="20"/>
      <c r="B793" s="24">
        <v>301392</v>
      </c>
      <c r="C793" s="24" t="s">
        <v>811</v>
      </c>
      <c r="D793" s="25">
        <v>12</v>
      </c>
      <c r="E793" s="24" t="s">
        <v>838</v>
      </c>
      <c r="F793" s="26">
        <v>667200</v>
      </c>
      <c r="G793" s="23">
        <f t="shared" si="3"/>
        <v>55600</v>
      </c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9.5" hidden="1" customHeight="1" x14ac:dyDescent="0.25">
      <c r="A794" s="20"/>
      <c r="B794" s="24">
        <v>301393</v>
      </c>
      <c r="C794" s="24" t="s">
        <v>812</v>
      </c>
      <c r="D794" s="25">
        <v>2</v>
      </c>
      <c r="E794" s="24" t="s">
        <v>838</v>
      </c>
      <c r="F794" s="26">
        <v>111200</v>
      </c>
      <c r="G794" s="23">
        <f t="shared" si="3"/>
        <v>55600</v>
      </c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9.5" hidden="1" customHeight="1" x14ac:dyDescent="0.25">
      <c r="A795" s="20"/>
      <c r="B795" s="24">
        <v>301394</v>
      </c>
      <c r="C795" s="24" t="s">
        <v>813</v>
      </c>
      <c r="D795" s="25">
        <v>11</v>
      </c>
      <c r="E795" s="24" t="s">
        <v>838</v>
      </c>
      <c r="F795" s="26">
        <v>611600</v>
      </c>
      <c r="G795" s="23">
        <f t="shared" si="3"/>
        <v>55600</v>
      </c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9.5" hidden="1" customHeight="1" x14ac:dyDescent="0.25">
      <c r="A796" s="20"/>
      <c r="B796" s="24">
        <v>301396</v>
      </c>
      <c r="C796" s="24" t="s">
        <v>814</v>
      </c>
      <c r="D796" s="25">
        <v>31</v>
      </c>
      <c r="E796" s="24" t="s">
        <v>838</v>
      </c>
      <c r="F796" s="26">
        <v>1723600</v>
      </c>
      <c r="G796" s="23">
        <f t="shared" si="3"/>
        <v>55600</v>
      </c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9.5" hidden="1" customHeight="1" x14ac:dyDescent="0.25">
      <c r="A797" s="20"/>
      <c r="B797" s="24">
        <v>301398</v>
      </c>
      <c r="C797" s="24" t="s">
        <v>815</v>
      </c>
      <c r="D797" s="25">
        <v>13</v>
      </c>
      <c r="E797" s="24" t="s">
        <v>838</v>
      </c>
      <c r="F797" s="26">
        <v>722800</v>
      </c>
      <c r="G797" s="23">
        <f t="shared" si="3"/>
        <v>55600</v>
      </c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9.5" hidden="1" customHeight="1" x14ac:dyDescent="0.25">
      <c r="A798" s="20"/>
      <c r="B798" s="24">
        <v>301399</v>
      </c>
      <c r="C798" s="24" t="s">
        <v>816</v>
      </c>
      <c r="D798" s="25">
        <v>2</v>
      </c>
      <c r="E798" s="24" t="s">
        <v>838</v>
      </c>
      <c r="F798" s="26">
        <v>111200</v>
      </c>
      <c r="G798" s="23">
        <f t="shared" si="3"/>
        <v>55600</v>
      </c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9.5" hidden="1" customHeight="1" x14ac:dyDescent="0.25">
      <c r="A799" s="20"/>
      <c r="B799" s="24">
        <v>301400</v>
      </c>
      <c r="C799" s="24" t="s">
        <v>817</v>
      </c>
      <c r="D799" s="25">
        <v>49</v>
      </c>
      <c r="E799" s="24" t="s">
        <v>838</v>
      </c>
      <c r="F799" s="26">
        <v>3013500</v>
      </c>
      <c r="G799" s="23">
        <f t="shared" si="3"/>
        <v>61500</v>
      </c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9.5" hidden="1" customHeight="1" x14ac:dyDescent="0.25">
      <c r="A800" s="20"/>
      <c r="B800" s="24">
        <v>301401</v>
      </c>
      <c r="C800" s="24" t="s">
        <v>818</v>
      </c>
      <c r="D800" s="25">
        <v>15</v>
      </c>
      <c r="E800" s="24" t="s">
        <v>838</v>
      </c>
      <c r="F800" s="26">
        <v>834000</v>
      </c>
      <c r="G800" s="23">
        <f t="shared" si="3"/>
        <v>55600</v>
      </c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9.5" hidden="1" customHeight="1" x14ac:dyDescent="0.25">
      <c r="A801" s="20"/>
      <c r="B801" s="24">
        <v>301405</v>
      </c>
      <c r="C801" s="24" t="s">
        <v>819</v>
      </c>
      <c r="D801" s="25">
        <v>48</v>
      </c>
      <c r="E801" s="24" t="s">
        <v>838</v>
      </c>
      <c r="F801" s="26">
        <v>2952000</v>
      </c>
      <c r="G801" s="23">
        <f t="shared" si="3"/>
        <v>61500</v>
      </c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9.5" hidden="1" customHeight="1" x14ac:dyDescent="0.25">
      <c r="A802" s="20"/>
      <c r="B802" s="24">
        <v>301406</v>
      </c>
      <c r="C802" s="24" t="s">
        <v>820</v>
      </c>
      <c r="D802" s="25">
        <v>24</v>
      </c>
      <c r="E802" s="24" t="s">
        <v>838</v>
      </c>
      <c r="F802" s="26">
        <v>1476000</v>
      </c>
      <c r="G802" s="23">
        <f t="shared" si="3"/>
        <v>61500</v>
      </c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9.5" hidden="1" customHeight="1" x14ac:dyDescent="0.25">
      <c r="A803" s="20"/>
      <c r="B803" s="24">
        <v>301407</v>
      </c>
      <c r="C803" s="24" t="s">
        <v>821</v>
      </c>
      <c r="D803" s="25">
        <v>1</v>
      </c>
      <c r="E803" s="24" t="s">
        <v>838</v>
      </c>
      <c r="F803" s="26">
        <v>55600</v>
      </c>
      <c r="G803" s="23">
        <f t="shared" si="3"/>
        <v>55600</v>
      </c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9.5" hidden="1" customHeight="1" x14ac:dyDescent="0.25">
      <c r="A804" s="20"/>
      <c r="B804" s="24">
        <v>301417</v>
      </c>
      <c r="C804" s="24" t="s">
        <v>822</v>
      </c>
      <c r="D804" s="25">
        <v>2</v>
      </c>
      <c r="E804" s="24" t="s">
        <v>838</v>
      </c>
      <c r="F804" s="26">
        <v>111200</v>
      </c>
      <c r="G804" s="23">
        <f t="shared" si="3"/>
        <v>55600</v>
      </c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9.5" hidden="1" customHeight="1" x14ac:dyDescent="0.25">
      <c r="A805" s="20"/>
      <c r="B805" s="24">
        <v>302139</v>
      </c>
      <c r="C805" s="24" t="s">
        <v>823</v>
      </c>
      <c r="D805" s="25">
        <v>2</v>
      </c>
      <c r="E805" s="24" t="s">
        <v>838</v>
      </c>
      <c r="F805" s="26">
        <v>119200</v>
      </c>
      <c r="G805" s="23">
        <f t="shared" si="3"/>
        <v>59600</v>
      </c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9.5" hidden="1" customHeight="1" x14ac:dyDescent="0.25">
      <c r="A806" s="20"/>
      <c r="B806" s="24">
        <v>302063</v>
      </c>
      <c r="C806" s="24" t="s">
        <v>824</v>
      </c>
      <c r="D806" s="25">
        <v>4</v>
      </c>
      <c r="E806" s="24" t="s">
        <v>838</v>
      </c>
      <c r="F806" s="26">
        <v>238400</v>
      </c>
      <c r="G806" s="23">
        <f t="shared" si="3"/>
        <v>59600</v>
      </c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9.5" hidden="1" customHeight="1" x14ac:dyDescent="0.25">
      <c r="A807" s="20"/>
      <c r="B807" s="24">
        <v>301618</v>
      </c>
      <c r="C807" s="24" t="s">
        <v>825</v>
      </c>
      <c r="D807" s="25">
        <v>2</v>
      </c>
      <c r="E807" s="24" t="s">
        <v>838</v>
      </c>
      <c r="F807" s="26">
        <v>650000</v>
      </c>
      <c r="G807" s="23">
        <f t="shared" si="3"/>
        <v>325000</v>
      </c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9.5" hidden="1" customHeight="1" x14ac:dyDescent="0.25">
      <c r="A808" s="20"/>
      <c r="B808" s="24">
        <v>301619</v>
      </c>
      <c r="C808" s="24" t="s">
        <v>826</v>
      </c>
      <c r="D808" s="25">
        <v>1</v>
      </c>
      <c r="E808" s="24" t="s">
        <v>838</v>
      </c>
      <c r="F808" s="26">
        <v>370000</v>
      </c>
      <c r="G808" s="23">
        <f t="shared" si="3"/>
        <v>370000</v>
      </c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9.5" hidden="1" customHeight="1" x14ac:dyDescent="0.25">
      <c r="A809" s="20"/>
      <c r="B809" s="24">
        <v>103493</v>
      </c>
      <c r="C809" s="24" t="s">
        <v>832</v>
      </c>
      <c r="D809" s="25">
        <v>7</v>
      </c>
      <c r="E809" s="24" t="s">
        <v>838</v>
      </c>
      <c r="F809" s="26">
        <v>185500</v>
      </c>
      <c r="G809" s="23">
        <f t="shared" si="3"/>
        <v>26500</v>
      </c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9.5" hidden="1" customHeight="1" x14ac:dyDescent="0.25">
      <c r="A810" s="20"/>
      <c r="B810" s="24">
        <v>101335</v>
      </c>
      <c r="C810" s="24" t="s">
        <v>945</v>
      </c>
      <c r="D810" s="25">
        <v>130</v>
      </c>
      <c r="E810" s="24" t="s">
        <v>838</v>
      </c>
      <c r="F810" s="26">
        <v>2080000</v>
      </c>
      <c r="G810" s="23">
        <f t="shared" si="3"/>
        <v>16000</v>
      </c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9.5" hidden="1" customHeight="1" x14ac:dyDescent="0.25">
      <c r="A811" s="20"/>
      <c r="B811" s="24">
        <v>201695</v>
      </c>
      <c r="C811" s="24" t="s">
        <v>622</v>
      </c>
      <c r="D811" s="25">
        <v>34</v>
      </c>
      <c r="E811" s="24" t="s">
        <v>835</v>
      </c>
      <c r="F811" s="26">
        <v>914643.56865399994</v>
      </c>
      <c r="G811" s="23">
        <f t="shared" si="3"/>
        <v>26901.281430999999</v>
      </c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9.5" hidden="1" customHeight="1" x14ac:dyDescent="0.25">
      <c r="A812" s="20"/>
      <c r="B812" s="24">
        <v>201696</v>
      </c>
      <c r="C812" s="24" t="s">
        <v>623</v>
      </c>
      <c r="D812" s="25">
        <v>1</v>
      </c>
      <c r="E812" s="24" t="s">
        <v>835</v>
      </c>
      <c r="F812" s="26">
        <v>81918.368749999994</v>
      </c>
      <c r="G812" s="23">
        <f t="shared" si="3"/>
        <v>81918.368749999994</v>
      </c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9.5" hidden="1" customHeight="1" x14ac:dyDescent="0.25">
      <c r="A813" s="20"/>
      <c r="B813" s="24">
        <v>103411</v>
      </c>
      <c r="C813" s="24" t="s">
        <v>276</v>
      </c>
      <c r="D813" s="25">
        <v>169</v>
      </c>
      <c r="E813" s="24" t="s">
        <v>838</v>
      </c>
      <c r="F813" s="26">
        <v>1199900</v>
      </c>
      <c r="G813" s="23">
        <f t="shared" si="3"/>
        <v>7100</v>
      </c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9.5" hidden="1" customHeight="1" x14ac:dyDescent="0.25">
      <c r="A814" s="23"/>
      <c r="B814" s="23"/>
      <c r="C814" s="23"/>
      <c r="D814" s="23"/>
      <c r="E814" s="23"/>
      <c r="F814" s="23"/>
      <c r="G814" s="23" t="e">
        <f t="shared" si="3"/>
        <v>#DIV/0!</v>
      </c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9.5" hidden="1" customHeight="1" x14ac:dyDescent="0.25">
      <c r="A815" s="23"/>
      <c r="B815" s="23"/>
      <c r="C815" s="23"/>
      <c r="D815" s="23"/>
      <c r="E815" s="23"/>
      <c r="F815" s="23"/>
      <c r="G815" s="23" t="e">
        <f t="shared" si="3"/>
        <v>#DIV/0!</v>
      </c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9.5" hidden="1" customHeight="1" x14ac:dyDescent="0.25">
      <c r="A816" s="23"/>
      <c r="B816" s="23"/>
      <c r="C816" s="23"/>
      <c r="D816" s="23"/>
      <c r="E816" s="23"/>
      <c r="F816" s="23"/>
      <c r="G816" s="23" t="e">
        <f t="shared" si="3"/>
        <v>#DIV/0!</v>
      </c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9.5" hidden="1" customHeight="1" x14ac:dyDescent="0.25">
      <c r="A817" s="23"/>
      <c r="B817" s="23"/>
      <c r="C817" s="23"/>
      <c r="D817" s="23"/>
      <c r="E817" s="23"/>
      <c r="F817" s="23"/>
      <c r="G817" s="23" t="e">
        <f t="shared" si="3"/>
        <v>#DIV/0!</v>
      </c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9.5" hidden="1" customHeight="1" x14ac:dyDescent="0.25">
      <c r="A818" s="23"/>
      <c r="B818" s="23"/>
      <c r="C818" s="23"/>
      <c r="D818" s="23"/>
      <c r="E818" s="23"/>
      <c r="F818" s="23"/>
      <c r="G818" s="23" t="e">
        <f t="shared" si="3"/>
        <v>#DIV/0!</v>
      </c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9.5" hidden="1" customHeight="1" x14ac:dyDescent="0.25">
      <c r="A819" s="23"/>
      <c r="B819" s="23"/>
      <c r="C819" s="23"/>
      <c r="D819" s="23"/>
      <c r="E819" s="23"/>
      <c r="F819" s="23"/>
      <c r="G819" s="23" t="e">
        <f t="shared" si="3"/>
        <v>#DIV/0!</v>
      </c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9.5" hidden="1" customHeight="1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9.5" hidden="1" customHeigh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9.5" hidden="1" customHeight="1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9.5" hidden="1" customHeight="1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9.5" hidden="1" customHeight="1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9.5" hidden="1" customHeight="1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9.5" hidden="1" customHeight="1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9.5" hidden="1" customHeight="1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9.5" hidden="1" customHeight="1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9.5" hidden="1" customHeight="1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9.5" hidden="1" customHeight="1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9.5" hidden="1" customHeight="1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9.5" hidden="1" customHeight="1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9.5" hidden="1" customHeight="1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9.5" hidden="1" customHeight="1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9.5" hidden="1" customHeight="1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9.5" hidden="1" customHeight="1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9.5" hidden="1" customHeight="1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9.5" hidden="1" customHeight="1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9.5" hidden="1" customHeight="1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9.5" hidden="1" customHeight="1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9.5" hidden="1" customHeight="1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9.5" hidden="1" customHeight="1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9.5" hidden="1" customHeight="1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9.5" hidden="1" customHeight="1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9.5" hidden="1" customHeight="1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9.5" hidden="1" customHeight="1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9.5" hidden="1" customHeight="1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9.5" hidden="1" customHeight="1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9.5" hidden="1" customHeight="1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9.5" hidden="1" customHeight="1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9.5" hidden="1" customHeight="1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9.5" hidden="1" customHeight="1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9.5" hidden="1" customHeight="1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9.5" hidden="1" customHeight="1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9.5" hidden="1" customHeigh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9.5" hidden="1" customHeight="1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9.5" hidden="1" customHeight="1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9.5" hidden="1" customHeight="1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9.5" hidden="1" customHeight="1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9.5" hidden="1" customHeight="1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9.5" hidden="1" customHeight="1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9.5" hidden="1" customHeight="1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9.5" hidden="1" customHeight="1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9.5" hidden="1" customHeight="1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9.5" hidden="1" customHeight="1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9.5" hidden="1" customHeight="1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9.5" hidden="1" customHeight="1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9.5" hidden="1" customHeight="1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9.5" hidden="1" customHeight="1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9.5" hidden="1" customHeight="1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9.5" hidden="1" customHeight="1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9.5" hidden="1" customHeight="1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9.5" hidden="1" customHeight="1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9.5" hidden="1" customHeight="1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9.5" hidden="1" customHeight="1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9.5" hidden="1" customHeight="1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9.5" hidden="1" customHeight="1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9.5" hidden="1" customHeight="1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9.5" hidden="1" customHeight="1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9.5" hidden="1" customHeight="1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9.5" hidden="1" customHeight="1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9.5" hidden="1" customHeight="1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9.5" hidden="1" customHeight="1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9.5" hidden="1" customHeight="1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9.5" hidden="1" customHeight="1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9.5" hidden="1" customHeight="1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9.5" hidden="1" customHeight="1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9.5" hidden="1" customHeight="1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9.5" hidden="1" customHeigh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9.5" hidden="1" customHeight="1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9.5" hidden="1" customHeight="1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9.5" hidden="1" customHeight="1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9.5" hidden="1" customHeight="1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9.5" hidden="1" customHeight="1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9.5" hidden="1" customHeight="1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9.5" hidden="1" customHeight="1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9.5" hidden="1" customHeight="1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9.5" customHeight="1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9.5" customHeight="1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9.5" customHeight="1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9.5" customHeight="1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9.5" customHeight="1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9.5" customHeight="1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9.5" customHeight="1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9.5" customHeight="1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9.5" customHeight="1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9.5" customHeight="1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9.5" customHeight="1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9.5" customHeight="1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9.5" customHeight="1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9.5" customHeight="1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9.5" customHeight="1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9.5" customHeight="1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9.5" customHeight="1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9.5" customHeight="1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9.5" customHeight="1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9.5" customHeight="1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9.5" customHeight="1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9.5" customHeight="1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9.5" customHeight="1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9.5" customHeight="1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9.5" customHeight="1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9.5" customHeigh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9.5" customHeight="1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9.5" customHeight="1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9.5" customHeight="1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9.5" customHeight="1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9.5" customHeight="1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9.5" customHeight="1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9.5" customHeight="1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9.5" customHeight="1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9.5" customHeight="1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9.5" customHeight="1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9.5" customHeight="1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9.5" customHeight="1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9.5" customHeight="1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9.5" customHeight="1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9.5" customHeight="1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9.5" customHeight="1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9.5" customHeight="1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9.5" customHeight="1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9.5" customHeight="1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9.5" customHeight="1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9.5" customHeight="1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9.5" customHeight="1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9.5" customHeight="1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9.5" customHeight="1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9.5" customHeight="1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9.5" customHeight="1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9.5" customHeight="1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9.5" customHeight="1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9.5" customHeight="1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9.5" customHeight="1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9.5" customHeight="1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9.5" customHeight="1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9.5" customHeight="1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9.5" customHeigh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9.5" customHeight="1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9.5" customHeight="1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9.5" customHeight="1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9.5" customHeight="1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9.5" customHeight="1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9.5" customHeight="1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9.5" customHeight="1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9.5" customHeight="1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9.5" customHeight="1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9.5" customHeight="1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9.5" customHeight="1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9.5" customHeight="1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9.5" customHeight="1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9.5" customHeight="1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9.5" customHeight="1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9.5" customHeight="1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9.5" customHeight="1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9.5" customHeight="1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9.5" customHeight="1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9.5" customHeight="1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9.5" customHeight="1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9.5" customHeight="1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9.5" customHeight="1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9.5" customHeight="1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9.5" customHeight="1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9.5" customHeight="1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9.5" customHeight="1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9.5" customHeight="1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9.5" customHeight="1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9.5" customHeight="1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9.5" customHeight="1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9.5" customHeight="1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9.5" customHeight="1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9.5" customHeigh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9.5" customHeight="1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9.5" customHeight="1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9.5" customHeight="1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9.5" customHeight="1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9.5" customHeight="1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9.5" customHeight="1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9.5" customHeight="1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9.5" customHeight="1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9.5" customHeight="1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autoFilter ref="C1:C897" xr:uid="{00000000-0009-0000-0000-000004000000}">
    <filterColumn colId="0">
      <filters>
        <filter val="LUX 07 / 4 M"/>
        <filter val="LUX 10 / 4 M"/>
        <filter val="LUX 12 / 4 M"/>
        <filter val="LUX 21 / 4 M"/>
      </filters>
    </filterColumn>
  </autoFilter>
  <pageMargins left="0" right="0" top="0" bottom="0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M1000"/>
  <sheetViews>
    <sheetView workbookViewId="0"/>
  </sheetViews>
  <sheetFormatPr defaultColWidth="11.25" defaultRowHeight="15" customHeight="1" x14ac:dyDescent="0.25"/>
  <cols>
    <col min="1" max="1" width="56.5" customWidth="1"/>
    <col min="2" max="3" width="10.5" customWidth="1"/>
    <col min="4" max="4" width="9.125" customWidth="1"/>
    <col min="5" max="5" width="12.375" customWidth="1"/>
    <col min="6" max="7" width="20.625" customWidth="1"/>
    <col min="8" max="9" width="9.125" customWidth="1"/>
    <col min="10" max="10" width="5.125" customWidth="1"/>
    <col min="11" max="11" width="13.125" customWidth="1"/>
    <col min="12" max="12" width="11.625" customWidth="1"/>
    <col min="13" max="13" width="12.5" customWidth="1"/>
    <col min="14" max="26" width="9.125" customWidth="1"/>
  </cols>
  <sheetData>
    <row r="1" spans="1:13" ht="15.75" customHeight="1" x14ac:dyDescent="0.25">
      <c r="A1" s="27" t="s">
        <v>0</v>
      </c>
      <c r="B1" s="27" t="s">
        <v>1</v>
      </c>
      <c r="C1" s="27" t="s">
        <v>843</v>
      </c>
      <c r="D1" s="27" t="s">
        <v>2</v>
      </c>
      <c r="E1" s="27" t="s">
        <v>946</v>
      </c>
      <c r="F1" s="28" t="s">
        <v>947</v>
      </c>
      <c r="G1" s="27" t="s">
        <v>948</v>
      </c>
      <c r="H1" s="27" t="s">
        <v>949</v>
      </c>
      <c r="I1" s="29" t="s">
        <v>950</v>
      </c>
      <c r="J1" s="27"/>
      <c r="K1" s="27" t="s">
        <v>951</v>
      </c>
      <c r="L1" s="27" t="s">
        <v>952</v>
      </c>
      <c r="M1" s="27" t="s">
        <v>953</v>
      </c>
    </row>
    <row r="2" spans="1:13" ht="15.75" customHeight="1" x14ac:dyDescent="0.25">
      <c r="A2" s="30" t="s">
        <v>9</v>
      </c>
      <c r="B2" s="27" t="s">
        <v>4121</v>
      </c>
      <c r="C2" s="27">
        <f>IFERROR(INDEX(#REF!,MATCH(B2,'Barang &amp; Jasa'!#REF!,0)),0)</f>
        <v>0</v>
      </c>
      <c r="D2" s="30" t="s">
        <v>10</v>
      </c>
      <c r="E2" s="30">
        <v>16</v>
      </c>
      <c r="F2" s="31" t="s">
        <v>4121</v>
      </c>
      <c r="G2" s="30" t="s">
        <v>4121</v>
      </c>
      <c r="H2" s="30" t="e">
        <f t="shared" ref="H2:H256" si="0">G2+F2-E2</f>
        <v>#VALUE!</v>
      </c>
      <c r="I2" s="32" t="s">
        <v>4121</v>
      </c>
      <c r="J2" s="30"/>
      <c r="K2" s="30"/>
      <c r="L2" s="33" t="s">
        <v>4121</v>
      </c>
      <c r="M2" s="34" t="e">
        <f t="shared" ref="M2:M256" si="1">L2*H2</f>
        <v>#VALUE!</v>
      </c>
    </row>
    <row r="3" spans="1:13" ht="15.75" customHeight="1" x14ac:dyDescent="0.25">
      <c r="A3" s="30" t="s">
        <v>846</v>
      </c>
      <c r="B3" s="27" t="s">
        <v>4121</v>
      </c>
      <c r="C3" s="27"/>
      <c r="D3" s="30" t="s">
        <v>10</v>
      </c>
      <c r="E3" s="30">
        <v>50</v>
      </c>
      <c r="F3" s="31" t="s">
        <v>4121</v>
      </c>
      <c r="G3" s="30" t="s">
        <v>4121</v>
      </c>
      <c r="H3" s="30" t="e">
        <f t="shared" si="0"/>
        <v>#VALUE!</v>
      </c>
      <c r="I3" s="32" t="s">
        <v>4121</v>
      </c>
      <c r="J3" s="30"/>
      <c r="K3" s="30"/>
      <c r="L3" s="33" t="s">
        <v>4121</v>
      </c>
      <c r="M3" s="34" t="e">
        <f t="shared" si="1"/>
        <v>#VALUE!</v>
      </c>
    </row>
    <row r="4" spans="1:13" ht="15.75" customHeight="1" x14ac:dyDescent="0.25">
      <c r="A4" s="30" t="s">
        <v>12</v>
      </c>
      <c r="B4" s="27">
        <v>102043</v>
      </c>
      <c r="C4" s="27"/>
      <c r="D4" s="30" t="s">
        <v>10</v>
      </c>
      <c r="E4" s="30">
        <v>50</v>
      </c>
      <c r="F4" s="31">
        <v>0</v>
      </c>
      <c r="G4" s="30">
        <v>0</v>
      </c>
      <c r="H4" s="30">
        <f t="shared" si="0"/>
        <v>-50</v>
      </c>
      <c r="I4" s="32">
        <v>0</v>
      </c>
      <c r="J4" s="30"/>
      <c r="K4" s="30"/>
      <c r="L4" s="33">
        <v>34500</v>
      </c>
      <c r="M4" s="34">
        <f t="shared" si="1"/>
        <v>-1725000</v>
      </c>
    </row>
    <row r="5" spans="1:13" ht="15.75" customHeight="1" x14ac:dyDescent="0.25">
      <c r="A5" s="30" t="s">
        <v>13</v>
      </c>
      <c r="B5" s="27" t="s">
        <v>4121</v>
      </c>
      <c r="C5" s="27"/>
      <c r="D5" s="30" t="s">
        <v>10</v>
      </c>
      <c r="E5" s="30">
        <v>90</v>
      </c>
      <c r="F5" s="31" t="s">
        <v>4121</v>
      </c>
      <c r="G5" s="30" t="s">
        <v>4121</v>
      </c>
      <c r="H5" s="30" t="e">
        <f t="shared" si="0"/>
        <v>#VALUE!</v>
      </c>
      <c r="I5" s="32" t="s">
        <v>4121</v>
      </c>
      <c r="J5" s="30"/>
      <c r="K5" s="30"/>
      <c r="L5" s="33" t="s">
        <v>4121</v>
      </c>
      <c r="M5" s="34" t="e">
        <f t="shared" si="1"/>
        <v>#VALUE!</v>
      </c>
    </row>
    <row r="6" spans="1:13" ht="15.75" customHeight="1" x14ac:dyDescent="0.25">
      <c r="A6" s="30" t="s">
        <v>14</v>
      </c>
      <c r="B6" s="27" t="s">
        <v>4121</v>
      </c>
      <c r="C6" s="27"/>
      <c r="D6" s="30" t="s">
        <v>10</v>
      </c>
      <c r="E6" s="30">
        <v>6</v>
      </c>
      <c r="F6" s="31" t="s">
        <v>4121</v>
      </c>
      <c r="G6" s="30" t="s">
        <v>4121</v>
      </c>
      <c r="H6" s="30" t="e">
        <f t="shared" si="0"/>
        <v>#VALUE!</v>
      </c>
      <c r="I6" s="32" t="s">
        <v>4121</v>
      </c>
      <c r="J6" s="30"/>
      <c r="K6" s="30"/>
      <c r="L6" s="33" t="s">
        <v>4121</v>
      </c>
      <c r="M6" s="34" t="e">
        <f t="shared" si="1"/>
        <v>#VALUE!</v>
      </c>
    </row>
    <row r="7" spans="1:13" ht="15.75" customHeight="1" x14ac:dyDescent="0.25">
      <c r="A7" s="30" t="s">
        <v>847</v>
      </c>
      <c r="B7" s="27" t="s">
        <v>4121</v>
      </c>
      <c r="C7" s="27"/>
      <c r="D7" s="30" t="s">
        <v>10</v>
      </c>
      <c r="E7" s="30">
        <v>100</v>
      </c>
      <c r="F7" s="31" t="s">
        <v>4121</v>
      </c>
      <c r="G7" s="30" t="s">
        <v>4121</v>
      </c>
      <c r="H7" s="30" t="e">
        <f t="shared" si="0"/>
        <v>#VALUE!</v>
      </c>
      <c r="I7" s="32" t="s">
        <v>4121</v>
      </c>
      <c r="J7" s="30"/>
      <c r="K7" s="30"/>
      <c r="L7" s="33" t="s">
        <v>4121</v>
      </c>
      <c r="M7" s="34" t="e">
        <f t="shared" si="1"/>
        <v>#VALUE!</v>
      </c>
    </row>
    <row r="8" spans="1:13" ht="15.75" customHeight="1" x14ac:dyDescent="0.25">
      <c r="A8" s="30" t="s">
        <v>15</v>
      </c>
      <c r="B8" s="27" t="s">
        <v>4121</v>
      </c>
      <c r="C8" s="27"/>
      <c r="D8" s="30" t="s">
        <v>10</v>
      </c>
      <c r="E8" s="30">
        <v>2</v>
      </c>
      <c r="F8" s="31" t="s">
        <v>4121</v>
      </c>
      <c r="G8" s="30" t="s">
        <v>4121</v>
      </c>
      <c r="H8" s="30" t="e">
        <f t="shared" si="0"/>
        <v>#VALUE!</v>
      </c>
      <c r="I8" s="32" t="s">
        <v>4121</v>
      </c>
      <c r="J8" s="30"/>
      <c r="K8" s="30"/>
      <c r="L8" s="33" t="s">
        <v>4121</v>
      </c>
      <c r="M8" s="34" t="e">
        <f t="shared" si="1"/>
        <v>#VALUE!</v>
      </c>
    </row>
    <row r="9" spans="1:13" ht="15.75" customHeight="1" x14ac:dyDescent="0.25">
      <c r="A9" s="30" t="s">
        <v>16</v>
      </c>
      <c r="B9" s="27" t="s">
        <v>4121</v>
      </c>
      <c r="C9" s="27"/>
      <c r="D9" s="30" t="s">
        <v>10</v>
      </c>
      <c r="E9" s="30">
        <v>15</v>
      </c>
      <c r="F9" s="31" t="s">
        <v>4121</v>
      </c>
      <c r="G9" s="30" t="s">
        <v>4121</v>
      </c>
      <c r="H9" s="30" t="e">
        <f t="shared" si="0"/>
        <v>#VALUE!</v>
      </c>
      <c r="I9" s="32" t="s">
        <v>4121</v>
      </c>
      <c r="J9" s="30"/>
      <c r="K9" s="30"/>
      <c r="L9" s="33" t="s">
        <v>4121</v>
      </c>
      <c r="M9" s="34" t="e">
        <f t="shared" si="1"/>
        <v>#VALUE!</v>
      </c>
    </row>
    <row r="10" spans="1:13" ht="15.75" customHeight="1" x14ac:dyDescent="0.25">
      <c r="A10" s="30" t="s">
        <v>17</v>
      </c>
      <c r="B10" s="27" t="s">
        <v>4121</v>
      </c>
      <c r="C10" s="27"/>
      <c r="D10" s="30" t="s">
        <v>10</v>
      </c>
      <c r="E10" s="30">
        <v>3</v>
      </c>
      <c r="F10" s="31" t="s">
        <v>4121</v>
      </c>
      <c r="G10" s="30" t="s">
        <v>4121</v>
      </c>
      <c r="H10" s="30" t="e">
        <f t="shared" si="0"/>
        <v>#VALUE!</v>
      </c>
      <c r="I10" s="32" t="s">
        <v>4121</v>
      </c>
      <c r="J10" s="30"/>
      <c r="K10" s="30"/>
      <c r="L10" s="33" t="s">
        <v>4121</v>
      </c>
      <c r="M10" s="34" t="e">
        <f t="shared" si="1"/>
        <v>#VALUE!</v>
      </c>
    </row>
    <row r="11" spans="1:13" ht="15.75" customHeight="1" x14ac:dyDescent="0.25">
      <c r="A11" s="30" t="s">
        <v>18</v>
      </c>
      <c r="B11" s="27" t="s">
        <v>4121</v>
      </c>
      <c r="C11" s="27"/>
      <c r="D11" s="30" t="s">
        <v>10</v>
      </c>
      <c r="E11" s="30">
        <v>7</v>
      </c>
      <c r="F11" s="31" t="s">
        <v>4121</v>
      </c>
      <c r="G11" s="30" t="s">
        <v>4121</v>
      </c>
      <c r="H11" s="30" t="e">
        <f t="shared" si="0"/>
        <v>#VALUE!</v>
      </c>
      <c r="I11" s="32" t="s">
        <v>4121</v>
      </c>
      <c r="J11" s="30"/>
      <c r="K11" s="30"/>
      <c r="L11" s="33" t="s">
        <v>4121</v>
      </c>
      <c r="M11" s="34" t="e">
        <f t="shared" si="1"/>
        <v>#VALUE!</v>
      </c>
    </row>
    <row r="12" spans="1:13" ht="15.75" customHeight="1" x14ac:dyDescent="0.25">
      <c r="A12" s="30" t="s">
        <v>19</v>
      </c>
      <c r="B12" s="27" t="s">
        <v>4121</v>
      </c>
      <c r="C12" s="27"/>
      <c r="D12" s="30" t="s">
        <v>10</v>
      </c>
      <c r="E12" s="30">
        <v>2</v>
      </c>
      <c r="F12" s="31" t="s">
        <v>4121</v>
      </c>
      <c r="G12" s="30" t="s">
        <v>4121</v>
      </c>
      <c r="H12" s="30" t="e">
        <f t="shared" si="0"/>
        <v>#VALUE!</v>
      </c>
      <c r="I12" s="32" t="s">
        <v>4121</v>
      </c>
      <c r="J12" s="30"/>
      <c r="K12" s="30"/>
      <c r="L12" s="33" t="s">
        <v>4121</v>
      </c>
      <c r="M12" s="34" t="e">
        <f t="shared" si="1"/>
        <v>#VALUE!</v>
      </c>
    </row>
    <row r="13" spans="1:13" ht="15.75" customHeight="1" x14ac:dyDescent="0.25">
      <c r="A13" s="30" t="s">
        <v>20</v>
      </c>
      <c r="B13" s="27" t="s">
        <v>4121</v>
      </c>
      <c r="C13" s="27"/>
      <c r="D13" s="30" t="s">
        <v>10</v>
      </c>
      <c r="E13" s="30">
        <v>16</v>
      </c>
      <c r="F13" s="31" t="s">
        <v>4121</v>
      </c>
      <c r="G13" s="30" t="s">
        <v>4121</v>
      </c>
      <c r="H13" s="30" t="e">
        <f t="shared" si="0"/>
        <v>#VALUE!</v>
      </c>
      <c r="I13" s="32" t="s">
        <v>4121</v>
      </c>
      <c r="J13" s="30"/>
      <c r="K13" s="30"/>
      <c r="L13" s="33" t="s">
        <v>4121</v>
      </c>
      <c r="M13" s="34" t="e">
        <f t="shared" si="1"/>
        <v>#VALUE!</v>
      </c>
    </row>
    <row r="14" spans="1:13" ht="15.75" customHeight="1" x14ac:dyDescent="0.25">
      <c r="A14" s="30" t="s">
        <v>21</v>
      </c>
      <c r="B14" s="27" t="s">
        <v>4121</v>
      </c>
      <c r="C14" s="27"/>
      <c r="D14" s="30" t="s">
        <v>10</v>
      </c>
      <c r="E14" s="30">
        <v>2</v>
      </c>
      <c r="F14" s="31" t="s">
        <v>4121</v>
      </c>
      <c r="G14" s="30" t="s">
        <v>4121</v>
      </c>
      <c r="H14" s="30" t="e">
        <f t="shared" si="0"/>
        <v>#VALUE!</v>
      </c>
      <c r="I14" s="32" t="s">
        <v>4121</v>
      </c>
      <c r="J14" s="30"/>
      <c r="K14" s="30"/>
      <c r="L14" s="33" t="s">
        <v>4121</v>
      </c>
      <c r="M14" s="34" t="e">
        <f t="shared" si="1"/>
        <v>#VALUE!</v>
      </c>
    </row>
    <row r="15" spans="1:13" ht="15.75" customHeight="1" x14ac:dyDescent="0.25">
      <c r="A15" s="30" t="s">
        <v>22</v>
      </c>
      <c r="B15" s="27" t="s">
        <v>4121</v>
      </c>
      <c r="C15" s="27"/>
      <c r="D15" s="30" t="s">
        <v>10</v>
      </c>
      <c r="E15" s="30">
        <v>61</v>
      </c>
      <c r="F15" s="31" t="s">
        <v>4121</v>
      </c>
      <c r="G15" s="30" t="s">
        <v>4121</v>
      </c>
      <c r="H15" s="30" t="e">
        <f t="shared" si="0"/>
        <v>#VALUE!</v>
      </c>
      <c r="I15" s="32" t="s">
        <v>4121</v>
      </c>
      <c r="J15" s="30"/>
      <c r="K15" s="30"/>
      <c r="L15" s="33" t="s">
        <v>4121</v>
      </c>
      <c r="M15" s="34" t="e">
        <f t="shared" si="1"/>
        <v>#VALUE!</v>
      </c>
    </row>
    <row r="16" spans="1:13" ht="15.75" customHeight="1" x14ac:dyDescent="0.25">
      <c r="A16" s="30" t="s">
        <v>23</v>
      </c>
      <c r="B16" s="27" t="s">
        <v>4121</v>
      </c>
      <c r="C16" s="27"/>
      <c r="D16" s="30" t="s">
        <v>10</v>
      </c>
      <c r="E16" s="30">
        <v>1</v>
      </c>
      <c r="F16" s="31" t="s">
        <v>4121</v>
      </c>
      <c r="G16" s="30" t="s">
        <v>4121</v>
      </c>
      <c r="H16" s="30" t="e">
        <f t="shared" si="0"/>
        <v>#VALUE!</v>
      </c>
      <c r="I16" s="32" t="s">
        <v>4121</v>
      </c>
      <c r="J16" s="30"/>
      <c r="K16" s="30"/>
      <c r="L16" s="33" t="s">
        <v>4121</v>
      </c>
      <c r="M16" s="34" t="e">
        <f t="shared" si="1"/>
        <v>#VALUE!</v>
      </c>
    </row>
    <row r="17" spans="1:13" ht="15.75" customHeight="1" x14ac:dyDescent="0.25">
      <c r="A17" s="30" t="s">
        <v>24</v>
      </c>
      <c r="B17" s="27" t="s">
        <v>4121</v>
      </c>
      <c r="C17" s="27"/>
      <c r="D17" s="30" t="s">
        <v>10</v>
      </c>
      <c r="E17" s="30">
        <v>40</v>
      </c>
      <c r="F17" s="31" t="s">
        <v>4121</v>
      </c>
      <c r="G17" s="30" t="s">
        <v>4121</v>
      </c>
      <c r="H17" s="30" t="e">
        <f t="shared" si="0"/>
        <v>#VALUE!</v>
      </c>
      <c r="I17" s="32" t="s">
        <v>4121</v>
      </c>
      <c r="J17" s="30"/>
      <c r="K17" s="30"/>
      <c r="L17" s="33" t="s">
        <v>4121</v>
      </c>
      <c r="M17" s="34" t="e">
        <f t="shared" si="1"/>
        <v>#VALUE!</v>
      </c>
    </row>
    <row r="18" spans="1:13" ht="15.75" customHeight="1" x14ac:dyDescent="0.25">
      <c r="A18" s="30" t="s">
        <v>25</v>
      </c>
      <c r="B18" s="27" t="s">
        <v>4121</v>
      </c>
      <c r="C18" s="27"/>
      <c r="D18" s="30" t="s">
        <v>10</v>
      </c>
      <c r="E18" s="30">
        <v>1</v>
      </c>
      <c r="F18" s="31" t="s">
        <v>4121</v>
      </c>
      <c r="G18" s="30" t="s">
        <v>4121</v>
      </c>
      <c r="H18" s="30" t="e">
        <f t="shared" si="0"/>
        <v>#VALUE!</v>
      </c>
      <c r="I18" s="32" t="s">
        <v>4121</v>
      </c>
      <c r="J18" s="30"/>
      <c r="K18" s="30"/>
      <c r="L18" s="33" t="s">
        <v>4121</v>
      </c>
      <c r="M18" s="34" t="e">
        <f t="shared" si="1"/>
        <v>#VALUE!</v>
      </c>
    </row>
    <row r="19" spans="1:13" ht="15.75" customHeight="1" x14ac:dyDescent="0.25">
      <c r="A19" s="30" t="s">
        <v>26</v>
      </c>
      <c r="B19" s="27" t="s">
        <v>4121</v>
      </c>
      <c r="C19" s="27"/>
      <c r="D19" s="30" t="s">
        <v>10</v>
      </c>
      <c r="E19" s="30">
        <v>45</v>
      </c>
      <c r="F19" s="31" t="s">
        <v>4121</v>
      </c>
      <c r="G19" s="30" t="s">
        <v>4121</v>
      </c>
      <c r="H19" s="30" t="e">
        <f t="shared" si="0"/>
        <v>#VALUE!</v>
      </c>
      <c r="I19" s="32" t="s">
        <v>4121</v>
      </c>
      <c r="J19" s="30"/>
      <c r="K19" s="30"/>
      <c r="L19" s="33" t="s">
        <v>4121</v>
      </c>
      <c r="M19" s="34" t="e">
        <f t="shared" si="1"/>
        <v>#VALUE!</v>
      </c>
    </row>
    <row r="20" spans="1:13" ht="15.75" customHeight="1" x14ac:dyDescent="0.25">
      <c r="A20" s="30" t="s">
        <v>27</v>
      </c>
      <c r="B20" s="27" t="s">
        <v>4121</v>
      </c>
      <c r="C20" s="27"/>
      <c r="D20" s="30" t="s">
        <v>10</v>
      </c>
      <c r="E20" s="30">
        <v>1</v>
      </c>
      <c r="F20" s="31" t="s">
        <v>4121</v>
      </c>
      <c r="G20" s="30" t="s">
        <v>4121</v>
      </c>
      <c r="H20" s="30" t="e">
        <f t="shared" si="0"/>
        <v>#VALUE!</v>
      </c>
      <c r="I20" s="32" t="s">
        <v>4121</v>
      </c>
      <c r="J20" s="30"/>
      <c r="K20" s="30"/>
      <c r="L20" s="33" t="s">
        <v>4121</v>
      </c>
      <c r="M20" s="34" t="e">
        <f t="shared" si="1"/>
        <v>#VALUE!</v>
      </c>
    </row>
    <row r="21" spans="1:13" ht="15.75" customHeight="1" x14ac:dyDescent="0.25">
      <c r="A21" s="30" t="s">
        <v>28</v>
      </c>
      <c r="B21" s="27" t="s">
        <v>4121</v>
      </c>
      <c r="C21" s="27"/>
      <c r="D21" s="30"/>
      <c r="E21" s="30">
        <v>5</v>
      </c>
      <c r="F21" s="31" t="s">
        <v>4121</v>
      </c>
      <c r="G21" s="30" t="s">
        <v>4121</v>
      </c>
      <c r="H21" s="30" t="e">
        <f t="shared" si="0"/>
        <v>#VALUE!</v>
      </c>
      <c r="I21" s="32" t="s">
        <v>4121</v>
      </c>
      <c r="J21" s="30"/>
      <c r="K21" s="30"/>
      <c r="L21" s="33" t="s">
        <v>4121</v>
      </c>
      <c r="M21" s="34" t="e">
        <f t="shared" si="1"/>
        <v>#VALUE!</v>
      </c>
    </row>
    <row r="22" spans="1:13" ht="15.75" customHeight="1" x14ac:dyDescent="0.25">
      <c r="A22" s="30" t="s">
        <v>30</v>
      </c>
      <c r="B22" s="27" t="s">
        <v>4121</v>
      </c>
      <c r="C22" s="27"/>
      <c r="D22" s="30"/>
      <c r="E22" s="30">
        <v>59</v>
      </c>
      <c r="F22" s="31" t="s">
        <v>4121</v>
      </c>
      <c r="G22" s="30" t="s">
        <v>4121</v>
      </c>
      <c r="H22" s="30" t="e">
        <f t="shared" si="0"/>
        <v>#VALUE!</v>
      </c>
      <c r="I22" s="32" t="s">
        <v>4121</v>
      </c>
      <c r="J22" s="30"/>
      <c r="K22" s="30"/>
      <c r="L22" s="33" t="s">
        <v>4121</v>
      </c>
      <c r="M22" s="34" t="e">
        <f t="shared" si="1"/>
        <v>#VALUE!</v>
      </c>
    </row>
    <row r="23" spans="1:13" ht="15.75" customHeight="1" x14ac:dyDescent="0.25">
      <c r="A23" s="30" t="s">
        <v>31</v>
      </c>
      <c r="B23" s="27" t="s">
        <v>4121</v>
      </c>
      <c r="C23" s="27"/>
      <c r="D23" s="30"/>
      <c r="E23" s="30">
        <v>52</v>
      </c>
      <c r="F23" s="31" t="s">
        <v>4121</v>
      </c>
      <c r="G23" s="30" t="s">
        <v>4121</v>
      </c>
      <c r="H23" s="30" t="e">
        <f t="shared" si="0"/>
        <v>#VALUE!</v>
      </c>
      <c r="I23" s="32" t="s">
        <v>4121</v>
      </c>
      <c r="J23" s="30"/>
      <c r="K23" s="30"/>
      <c r="L23" s="33" t="s">
        <v>4121</v>
      </c>
      <c r="M23" s="34" t="e">
        <f t="shared" si="1"/>
        <v>#VALUE!</v>
      </c>
    </row>
    <row r="24" spans="1:13" ht="15.75" customHeight="1" x14ac:dyDescent="0.25">
      <c r="A24" s="30" t="s">
        <v>32</v>
      </c>
      <c r="B24" s="27" t="s">
        <v>4121</v>
      </c>
      <c r="C24" s="27"/>
      <c r="D24" s="30"/>
      <c r="E24" s="30">
        <v>38</v>
      </c>
      <c r="F24" s="31" t="s">
        <v>4121</v>
      </c>
      <c r="G24" s="30" t="s">
        <v>4121</v>
      </c>
      <c r="H24" s="30" t="e">
        <f t="shared" si="0"/>
        <v>#VALUE!</v>
      </c>
      <c r="I24" s="32" t="s">
        <v>4121</v>
      </c>
      <c r="J24" s="30"/>
      <c r="K24" s="30"/>
      <c r="L24" s="33" t="s">
        <v>4121</v>
      </c>
      <c r="M24" s="34" t="e">
        <f t="shared" si="1"/>
        <v>#VALUE!</v>
      </c>
    </row>
    <row r="25" spans="1:13" ht="15.75" customHeight="1" x14ac:dyDescent="0.25">
      <c r="A25" s="30" t="s">
        <v>33</v>
      </c>
      <c r="B25" s="27" t="s">
        <v>4121</v>
      </c>
      <c r="C25" s="27"/>
      <c r="D25" s="30"/>
      <c r="E25" s="30">
        <v>16</v>
      </c>
      <c r="F25" s="31" t="s">
        <v>4121</v>
      </c>
      <c r="G25" s="30" t="s">
        <v>4121</v>
      </c>
      <c r="H25" s="30" t="e">
        <f t="shared" si="0"/>
        <v>#VALUE!</v>
      </c>
      <c r="I25" s="32" t="s">
        <v>4121</v>
      </c>
      <c r="J25" s="30"/>
      <c r="K25" s="30"/>
      <c r="L25" s="33" t="s">
        <v>4121</v>
      </c>
      <c r="M25" s="34" t="e">
        <f t="shared" si="1"/>
        <v>#VALUE!</v>
      </c>
    </row>
    <row r="26" spans="1:13" ht="15.75" customHeight="1" x14ac:dyDescent="0.25">
      <c r="A26" s="30" t="s">
        <v>34</v>
      </c>
      <c r="B26" s="27" t="s">
        <v>4121</v>
      </c>
      <c r="C26" s="27"/>
      <c r="D26" s="30"/>
      <c r="E26" s="30">
        <v>30</v>
      </c>
      <c r="F26" s="31" t="s">
        <v>4121</v>
      </c>
      <c r="G26" s="30" t="s">
        <v>4121</v>
      </c>
      <c r="H26" s="30" t="e">
        <f t="shared" si="0"/>
        <v>#VALUE!</v>
      </c>
      <c r="I26" s="32" t="s">
        <v>4121</v>
      </c>
      <c r="J26" s="30"/>
      <c r="K26" s="30"/>
      <c r="L26" s="33" t="s">
        <v>4121</v>
      </c>
      <c r="M26" s="34" t="e">
        <f t="shared" si="1"/>
        <v>#VALUE!</v>
      </c>
    </row>
    <row r="27" spans="1:13" ht="15.75" customHeight="1" x14ac:dyDescent="0.25">
      <c r="A27" s="30" t="s">
        <v>35</v>
      </c>
      <c r="B27" s="27">
        <v>102242</v>
      </c>
      <c r="C27" s="27"/>
      <c r="D27" s="30"/>
      <c r="E27" s="30">
        <v>1</v>
      </c>
      <c r="F27" s="31">
        <v>0</v>
      </c>
      <c r="G27" s="30">
        <v>0</v>
      </c>
      <c r="H27" s="30">
        <f t="shared" si="0"/>
        <v>-1</v>
      </c>
      <c r="I27" s="32">
        <v>0</v>
      </c>
      <c r="J27" s="30"/>
      <c r="K27" s="30"/>
      <c r="L27" s="33">
        <v>56465</v>
      </c>
      <c r="M27" s="34">
        <f t="shared" si="1"/>
        <v>-56465</v>
      </c>
    </row>
    <row r="28" spans="1:13" ht="15.75" customHeight="1" x14ac:dyDescent="0.25">
      <c r="A28" s="30" t="s">
        <v>37</v>
      </c>
      <c r="B28" s="27">
        <v>102246</v>
      </c>
      <c r="C28" s="27"/>
      <c r="D28" s="30"/>
      <c r="E28" s="30">
        <v>1</v>
      </c>
      <c r="F28" s="31">
        <v>0</v>
      </c>
      <c r="G28" s="30">
        <v>0</v>
      </c>
      <c r="H28" s="30">
        <f t="shared" si="0"/>
        <v>-1</v>
      </c>
      <c r="I28" s="32">
        <v>0</v>
      </c>
      <c r="J28" s="30"/>
      <c r="K28" s="30"/>
      <c r="L28" s="33">
        <v>56465</v>
      </c>
      <c r="M28" s="34">
        <f t="shared" si="1"/>
        <v>-56465</v>
      </c>
    </row>
    <row r="29" spans="1:13" ht="15.75" customHeight="1" x14ac:dyDescent="0.25">
      <c r="A29" s="30" t="s">
        <v>38</v>
      </c>
      <c r="B29" s="27" t="s">
        <v>4121</v>
      </c>
      <c r="C29" s="27"/>
      <c r="D29" s="30"/>
      <c r="E29" s="30">
        <v>35</v>
      </c>
      <c r="F29" s="31" t="s">
        <v>4121</v>
      </c>
      <c r="G29" s="30" t="s">
        <v>4121</v>
      </c>
      <c r="H29" s="30" t="e">
        <f t="shared" si="0"/>
        <v>#VALUE!</v>
      </c>
      <c r="I29" s="32" t="s">
        <v>4121</v>
      </c>
      <c r="J29" s="30"/>
      <c r="K29" s="30"/>
      <c r="L29" s="33" t="s">
        <v>4121</v>
      </c>
      <c r="M29" s="34" t="e">
        <f t="shared" si="1"/>
        <v>#VALUE!</v>
      </c>
    </row>
    <row r="30" spans="1:13" ht="15.75" customHeight="1" x14ac:dyDescent="0.25">
      <c r="A30" s="30" t="s">
        <v>39</v>
      </c>
      <c r="B30" s="27" t="s">
        <v>4121</v>
      </c>
      <c r="C30" s="27"/>
      <c r="D30" s="30"/>
      <c r="E30" s="30">
        <v>312</v>
      </c>
      <c r="F30" s="31" t="s">
        <v>4121</v>
      </c>
      <c r="G30" s="30" t="s">
        <v>4121</v>
      </c>
      <c r="H30" s="30" t="e">
        <f t="shared" si="0"/>
        <v>#VALUE!</v>
      </c>
      <c r="I30" s="32" t="s">
        <v>4121</v>
      </c>
      <c r="J30" s="30"/>
      <c r="K30" s="30"/>
      <c r="L30" s="33" t="s">
        <v>4121</v>
      </c>
      <c r="M30" s="34" t="e">
        <f t="shared" si="1"/>
        <v>#VALUE!</v>
      </c>
    </row>
    <row r="31" spans="1:13" ht="15.75" hidden="1" customHeight="1" x14ac:dyDescent="0.25">
      <c r="A31" s="30" t="s">
        <v>848</v>
      </c>
      <c r="B31" s="27" t="s">
        <v>4121</v>
      </c>
      <c r="C31" s="27"/>
      <c r="D31" s="30"/>
      <c r="E31" s="30">
        <v>0</v>
      </c>
      <c r="F31" s="31" t="s">
        <v>4121</v>
      </c>
      <c r="G31" s="30" t="s">
        <v>4121</v>
      </c>
      <c r="H31" s="30" t="e">
        <f t="shared" si="0"/>
        <v>#VALUE!</v>
      </c>
      <c r="I31" s="32" t="s">
        <v>4121</v>
      </c>
      <c r="J31" s="30"/>
      <c r="K31" s="30"/>
      <c r="L31" s="33" t="s">
        <v>4121</v>
      </c>
      <c r="M31" s="34" t="e">
        <f t="shared" si="1"/>
        <v>#VALUE!</v>
      </c>
    </row>
    <row r="32" spans="1:13" ht="15.75" customHeight="1" x14ac:dyDescent="0.25">
      <c r="A32" s="30" t="s">
        <v>40</v>
      </c>
      <c r="B32" s="27" t="s">
        <v>4121</v>
      </c>
      <c r="C32" s="27"/>
      <c r="D32" s="30"/>
      <c r="E32" s="30">
        <v>4</v>
      </c>
      <c r="F32" s="31" t="s">
        <v>4121</v>
      </c>
      <c r="G32" s="30" t="s">
        <v>4121</v>
      </c>
      <c r="H32" s="30" t="e">
        <f t="shared" si="0"/>
        <v>#VALUE!</v>
      </c>
      <c r="I32" s="32" t="s">
        <v>4121</v>
      </c>
      <c r="J32" s="30"/>
      <c r="K32" s="30"/>
      <c r="L32" s="33" t="s">
        <v>4121</v>
      </c>
      <c r="M32" s="34" t="e">
        <f t="shared" si="1"/>
        <v>#VALUE!</v>
      </c>
    </row>
    <row r="33" spans="1:13" ht="15.75" customHeight="1" x14ac:dyDescent="0.25">
      <c r="A33" s="30" t="s">
        <v>41</v>
      </c>
      <c r="B33" s="27" t="s">
        <v>4121</v>
      </c>
      <c r="C33" s="27"/>
      <c r="D33" s="30"/>
      <c r="E33" s="30">
        <v>146</v>
      </c>
      <c r="F33" s="31" t="s">
        <v>4121</v>
      </c>
      <c r="G33" s="30" t="s">
        <v>4121</v>
      </c>
      <c r="H33" s="30" t="e">
        <f t="shared" si="0"/>
        <v>#VALUE!</v>
      </c>
      <c r="I33" s="32" t="s">
        <v>4121</v>
      </c>
      <c r="J33" s="30"/>
      <c r="K33" s="30"/>
      <c r="L33" s="33" t="s">
        <v>4121</v>
      </c>
      <c r="M33" s="34" t="e">
        <f t="shared" si="1"/>
        <v>#VALUE!</v>
      </c>
    </row>
    <row r="34" spans="1:13" ht="15.75" customHeight="1" x14ac:dyDescent="0.25">
      <c r="A34" s="30" t="s">
        <v>43</v>
      </c>
      <c r="B34" s="27" t="s">
        <v>4121</v>
      </c>
      <c r="C34" s="27"/>
      <c r="D34" s="30"/>
      <c r="E34" s="30">
        <v>452</v>
      </c>
      <c r="F34" s="31" t="s">
        <v>4121</v>
      </c>
      <c r="G34" s="30" t="s">
        <v>4121</v>
      </c>
      <c r="H34" s="30" t="e">
        <f t="shared" si="0"/>
        <v>#VALUE!</v>
      </c>
      <c r="I34" s="32" t="s">
        <v>4121</v>
      </c>
      <c r="J34" s="30"/>
      <c r="K34" s="30"/>
      <c r="L34" s="33" t="s">
        <v>4121</v>
      </c>
      <c r="M34" s="34" t="e">
        <f t="shared" si="1"/>
        <v>#VALUE!</v>
      </c>
    </row>
    <row r="35" spans="1:13" ht="15.75" hidden="1" customHeight="1" x14ac:dyDescent="0.25">
      <c r="A35" s="30" t="s">
        <v>44</v>
      </c>
      <c r="B35" s="27" t="s">
        <v>4121</v>
      </c>
      <c r="C35" s="27"/>
      <c r="D35" s="30"/>
      <c r="E35" s="30">
        <v>0</v>
      </c>
      <c r="F35" s="31" t="s">
        <v>4121</v>
      </c>
      <c r="G35" s="30" t="s">
        <v>4121</v>
      </c>
      <c r="H35" s="30" t="e">
        <f t="shared" si="0"/>
        <v>#VALUE!</v>
      </c>
      <c r="I35" s="32" t="s">
        <v>4121</v>
      </c>
      <c r="J35" s="30"/>
      <c r="K35" s="30"/>
      <c r="L35" s="33" t="s">
        <v>4121</v>
      </c>
      <c r="M35" s="34" t="e">
        <f t="shared" si="1"/>
        <v>#VALUE!</v>
      </c>
    </row>
    <row r="36" spans="1:13" ht="15.75" customHeight="1" x14ac:dyDescent="0.25">
      <c r="A36" s="30" t="s">
        <v>45</v>
      </c>
      <c r="B36" s="27" t="s">
        <v>4121</v>
      </c>
      <c r="C36" s="27"/>
      <c r="D36" s="30"/>
      <c r="E36" s="30">
        <v>11</v>
      </c>
      <c r="F36" s="31" t="s">
        <v>4121</v>
      </c>
      <c r="G36" s="30" t="s">
        <v>4121</v>
      </c>
      <c r="H36" s="30" t="e">
        <f t="shared" si="0"/>
        <v>#VALUE!</v>
      </c>
      <c r="I36" s="32" t="s">
        <v>4121</v>
      </c>
      <c r="J36" s="30"/>
      <c r="K36" s="30"/>
      <c r="L36" s="33" t="s">
        <v>4121</v>
      </c>
      <c r="M36" s="34" t="e">
        <f t="shared" si="1"/>
        <v>#VALUE!</v>
      </c>
    </row>
    <row r="37" spans="1:13" ht="15.75" customHeight="1" x14ac:dyDescent="0.25">
      <c r="A37" s="30" t="s">
        <v>46</v>
      </c>
      <c r="B37" s="27" t="s">
        <v>4121</v>
      </c>
      <c r="C37" s="27"/>
      <c r="D37" s="30"/>
      <c r="E37" s="30">
        <v>100</v>
      </c>
      <c r="F37" s="31" t="s">
        <v>4121</v>
      </c>
      <c r="G37" s="30" t="s">
        <v>4121</v>
      </c>
      <c r="H37" s="30" t="e">
        <f t="shared" si="0"/>
        <v>#VALUE!</v>
      </c>
      <c r="I37" s="32" t="s">
        <v>4121</v>
      </c>
      <c r="J37" s="30"/>
      <c r="K37" s="30"/>
      <c r="L37" s="33" t="s">
        <v>4121</v>
      </c>
      <c r="M37" s="34" t="e">
        <f t="shared" si="1"/>
        <v>#VALUE!</v>
      </c>
    </row>
    <row r="38" spans="1:13" ht="15.75" customHeight="1" x14ac:dyDescent="0.25">
      <c r="A38" s="30" t="s">
        <v>47</v>
      </c>
      <c r="B38" s="27" t="s">
        <v>4121</v>
      </c>
      <c r="C38" s="27"/>
      <c r="D38" s="30"/>
      <c r="E38" s="30">
        <v>10</v>
      </c>
      <c r="F38" s="31" t="s">
        <v>4121</v>
      </c>
      <c r="G38" s="30" t="s">
        <v>4121</v>
      </c>
      <c r="H38" s="30" t="e">
        <f t="shared" si="0"/>
        <v>#VALUE!</v>
      </c>
      <c r="I38" s="32" t="s">
        <v>4121</v>
      </c>
      <c r="J38" s="30"/>
      <c r="K38" s="30"/>
      <c r="L38" s="33" t="s">
        <v>4121</v>
      </c>
      <c r="M38" s="34" t="e">
        <f t="shared" si="1"/>
        <v>#VALUE!</v>
      </c>
    </row>
    <row r="39" spans="1:13" ht="15.75" customHeight="1" x14ac:dyDescent="0.25">
      <c r="A39" s="30" t="s">
        <v>48</v>
      </c>
      <c r="B39" s="27" t="s">
        <v>4121</v>
      </c>
      <c r="C39" s="27"/>
      <c r="D39" s="30"/>
      <c r="E39" s="30">
        <v>10</v>
      </c>
      <c r="F39" s="31" t="s">
        <v>4121</v>
      </c>
      <c r="G39" s="30" t="s">
        <v>4121</v>
      </c>
      <c r="H39" s="30" t="e">
        <f t="shared" si="0"/>
        <v>#VALUE!</v>
      </c>
      <c r="I39" s="32" t="s">
        <v>4121</v>
      </c>
      <c r="J39" s="30"/>
      <c r="K39" s="30"/>
      <c r="L39" s="33" t="s">
        <v>4121</v>
      </c>
      <c r="M39" s="34" t="e">
        <f t="shared" si="1"/>
        <v>#VALUE!</v>
      </c>
    </row>
    <row r="40" spans="1:13" ht="15.75" customHeight="1" x14ac:dyDescent="0.25">
      <c r="A40" s="30" t="s">
        <v>849</v>
      </c>
      <c r="B40" s="27" t="s">
        <v>4121</v>
      </c>
      <c r="C40" s="27"/>
      <c r="D40" s="30"/>
      <c r="E40" s="30">
        <v>16</v>
      </c>
      <c r="F40" s="31" t="s">
        <v>4121</v>
      </c>
      <c r="G40" s="30" t="s">
        <v>4121</v>
      </c>
      <c r="H40" s="30" t="e">
        <f t="shared" si="0"/>
        <v>#VALUE!</v>
      </c>
      <c r="I40" s="32" t="s">
        <v>4121</v>
      </c>
      <c r="J40" s="30"/>
      <c r="K40" s="30"/>
      <c r="L40" s="33" t="s">
        <v>4121</v>
      </c>
      <c r="M40" s="34" t="e">
        <f t="shared" si="1"/>
        <v>#VALUE!</v>
      </c>
    </row>
    <row r="41" spans="1:13" ht="15.75" customHeight="1" x14ac:dyDescent="0.25">
      <c r="A41" s="30" t="s">
        <v>49</v>
      </c>
      <c r="B41" s="27" t="s">
        <v>4121</v>
      </c>
      <c r="C41" s="27"/>
      <c r="D41" s="30"/>
      <c r="E41" s="30">
        <v>79</v>
      </c>
      <c r="F41" s="31" t="s">
        <v>4121</v>
      </c>
      <c r="G41" s="30" t="s">
        <v>4121</v>
      </c>
      <c r="H41" s="30" t="e">
        <f t="shared" si="0"/>
        <v>#VALUE!</v>
      </c>
      <c r="I41" s="32" t="s">
        <v>4121</v>
      </c>
      <c r="J41" s="30"/>
      <c r="K41" s="30"/>
      <c r="L41" s="33" t="s">
        <v>4121</v>
      </c>
      <c r="M41" s="34" t="e">
        <f t="shared" si="1"/>
        <v>#VALUE!</v>
      </c>
    </row>
    <row r="42" spans="1:13" ht="15.75" customHeight="1" x14ac:dyDescent="0.25">
      <c r="A42" s="30" t="s">
        <v>50</v>
      </c>
      <c r="B42" s="27" t="s">
        <v>4121</v>
      </c>
      <c r="C42" s="27"/>
      <c r="D42" s="30"/>
      <c r="E42" s="30">
        <v>21</v>
      </c>
      <c r="F42" s="31" t="s">
        <v>4121</v>
      </c>
      <c r="G42" s="30" t="s">
        <v>4121</v>
      </c>
      <c r="H42" s="30" t="e">
        <f t="shared" si="0"/>
        <v>#VALUE!</v>
      </c>
      <c r="I42" s="32" t="s">
        <v>4121</v>
      </c>
      <c r="J42" s="30"/>
      <c r="K42" s="30"/>
      <c r="L42" s="33" t="s">
        <v>4121</v>
      </c>
      <c r="M42" s="34" t="e">
        <f t="shared" si="1"/>
        <v>#VALUE!</v>
      </c>
    </row>
    <row r="43" spans="1:13" ht="15.75" hidden="1" customHeight="1" x14ac:dyDescent="0.25">
      <c r="A43" s="30" t="s">
        <v>850</v>
      </c>
      <c r="B43" s="27" t="s">
        <v>4121</v>
      </c>
      <c r="C43" s="27"/>
      <c r="D43" s="30"/>
      <c r="E43" s="30">
        <v>0</v>
      </c>
      <c r="F43" s="31" t="s">
        <v>4121</v>
      </c>
      <c r="G43" s="30" t="s">
        <v>4121</v>
      </c>
      <c r="H43" s="30" t="e">
        <f t="shared" si="0"/>
        <v>#VALUE!</v>
      </c>
      <c r="I43" s="32" t="s">
        <v>4121</v>
      </c>
      <c r="J43" s="30"/>
      <c r="K43" s="30"/>
      <c r="L43" s="33" t="s">
        <v>4121</v>
      </c>
      <c r="M43" s="34" t="e">
        <f t="shared" si="1"/>
        <v>#VALUE!</v>
      </c>
    </row>
    <row r="44" spans="1:13" ht="15.75" customHeight="1" x14ac:dyDescent="0.25">
      <c r="A44" s="30" t="s">
        <v>51</v>
      </c>
      <c r="B44" s="27" t="s">
        <v>4121</v>
      </c>
      <c r="C44" s="27"/>
      <c r="D44" s="30"/>
      <c r="E44" s="30">
        <v>15</v>
      </c>
      <c r="F44" s="31" t="s">
        <v>4121</v>
      </c>
      <c r="G44" s="30" t="s">
        <v>4121</v>
      </c>
      <c r="H44" s="30" t="e">
        <f t="shared" si="0"/>
        <v>#VALUE!</v>
      </c>
      <c r="I44" s="32" t="s">
        <v>4121</v>
      </c>
      <c r="J44" s="30"/>
      <c r="K44" s="30"/>
      <c r="L44" s="33" t="s">
        <v>4121</v>
      </c>
      <c r="M44" s="34" t="e">
        <f t="shared" si="1"/>
        <v>#VALUE!</v>
      </c>
    </row>
    <row r="45" spans="1:13" ht="15.75" hidden="1" customHeight="1" x14ac:dyDescent="0.25">
      <c r="A45" s="30" t="s">
        <v>851</v>
      </c>
      <c r="B45" s="27" t="s">
        <v>4121</v>
      </c>
      <c r="C45" s="27"/>
      <c r="D45" s="30"/>
      <c r="E45" s="30">
        <v>0</v>
      </c>
      <c r="F45" s="31" t="s">
        <v>4121</v>
      </c>
      <c r="G45" s="30" t="s">
        <v>4121</v>
      </c>
      <c r="H45" s="30" t="e">
        <f t="shared" si="0"/>
        <v>#VALUE!</v>
      </c>
      <c r="I45" s="32" t="s">
        <v>4121</v>
      </c>
      <c r="J45" s="30"/>
      <c r="K45" s="30"/>
      <c r="L45" s="33" t="s">
        <v>4121</v>
      </c>
      <c r="M45" s="34" t="e">
        <f t="shared" si="1"/>
        <v>#VALUE!</v>
      </c>
    </row>
    <row r="46" spans="1:13" ht="15.75" customHeight="1" x14ac:dyDescent="0.25">
      <c r="A46" s="30" t="s">
        <v>52</v>
      </c>
      <c r="B46" s="27" t="s">
        <v>4121</v>
      </c>
      <c r="C46" s="27"/>
      <c r="D46" s="30"/>
      <c r="E46" s="30">
        <v>2</v>
      </c>
      <c r="F46" s="31" t="s">
        <v>4121</v>
      </c>
      <c r="G46" s="30" t="s">
        <v>4121</v>
      </c>
      <c r="H46" s="30" t="e">
        <f t="shared" si="0"/>
        <v>#VALUE!</v>
      </c>
      <c r="I46" s="32" t="s">
        <v>4121</v>
      </c>
      <c r="J46" s="30"/>
      <c r="K46" s="30"/>
      <c r="L46" s="33" t="s">
        <v>4121</v>
      </c>
      <c r="M46" s="34" t="e">
        <f t="shared" si="1"/>
        <v>#VALUE!</v>
      </c>
    </row>
    <row r="47" spans="1:13" ht="15.75" customHeight="1" x14ac:dyDescent="0.25">
      <c r="A47" s="30" t="s">
        <v>53</v>
      </c>
      <c r="B47" s="27" t="s">
        <v>4121</v>
      </c>
      <c r="C47" s="27"/>
      <c r="D47" s="30"/>
      <c r="E47" s="30">
        <v>23</v>
      </c>
      <c r="F47" s="31" t="s">
        <v>4121</v>
      </c>
      <c r="G47" s="30" t="s">
        <v>4121</v>
      </c>
      <c r="H47" s="30" t="e">
        <f t="shared" si="0"/>
        <v>#VALUE!</v>
      </c>
      <c r="I47" s="32" t="s">
        <v>4121</v>
      </c>
      <c r="J47" s="30"/>
      <c r="K47" s="30"/>
      <c r="L47" s="33" t="s">
        <v>4121</v>
      </c>
      <c r="M47" s="34" t="e">
        <f t="shared" si="1"/>
        <v>#VALUE!</v>
      </c>
    </row>
    <row r="48" spans="1:13" ht="15.75" customHeight="1" x14ac:dyDescent="0.25">
      <c r="A48" s="30" t="s">
        <v>54</v>
      </c>
      <c r="B48" s="27" t="s">
        <v>4121</v>
      </c>
      <c r="C48" s="27"/>
      <c r="D48" s="30"/>
      <c r="E48" s="30">
        <v>6</v>
      </c>
      <c r="F48" s="31" t="s">
        <v>4121</v>
      </c>
      <c r="G48" s="30" t="s">
        <v>4121</v>
      </c>
      <c r="H48" s="30" t="e">
        <f t="shared" si="0"/>
        <v>#VALUE!</v>
      </c>
      <c r="I48" s="32" t="s">
        <v>4121</v>
      </c>
      <c r="J48" s="30"/>
      <c r="K48" s="30"/>
      <c r="L48" s="33" t="s">
        <v>4121</v>
      </c>
      <c r="M48" s="34" t="e">
        <f t="shared" si="1"/>
        <v>#VALUE!</v>
      </c>
    </row>
    <row r="49" spans="1:13" ht="15.75" customHeight="1" x14ac:dyDescent="0.25">
      <c r="A49" s="30" t="s">
        <v>852</v>
      </c>
      <c r="B49" s="27" t="s">
        <v>4121</v>
      </c>
      <c r="C49" s="27"/>
      <c r="D49" s="30"/>
      <c r="E49" s="30">
        <v>4</v>
      </c>
      <c r="F49" s="31" t="s">
        <v>4121</v>
      </c>
      <c r="G49" s="30" t="s">
        <v>4121</v>
      </c>
      <c r="H49" s="30" t="e">
        <f t="shared" si="0"/>
        <v>#VALUE!</v>
      </c>
      <c r="I49" s="32" t="s">
        <v>4121</v>
      </c>
      <c r="J49" s="30"/>
      <c r="K49" s="30"/>
      <c r="L49" s="33" t="s">
        <v>4121</v>
      </c>
      <c r="M49" s="34" t="e">
        <f t="shared" si="1"/>
        <v>#VALUE!</v>
      </c>
    </row>
    <row r="50" spans="1:13" ht="15.75" customHeight="1" x14ac:dyDescent="0.25">
      <c r="A50" s="30" t="s">
        <v>55</v>
      </c>
      <c r="B50" s="27" t="s">
        <v>4121</v>
      </c>
      <c r="C50" s="27"/>
      <c r="D50" s="30"/>
      <c r="E50" s="30">
        <v>10</v>
      </c>
      <c r="F50" s="31" t="s">
        <v>4121</v>
      </c>
      <c r="G50" s="30" t="s">
        <v>4121</v>
      </c>
      <c r="H50" s="30" t="e">
        <f t="shared" si="0"/>
        <v>#VALUE!</v>
      </c>
      <c r="I50" s="32" t="s">
        <v>4121</v>
      </c>
      <c r="J50" s="30"/>
      <c r="K50" s="30"/>
      <c r="L50" s="33" t="s">
        <v>4121</v>
      </c>
      <c r="M50" s="34" t="e">
        <f t="shared" si="1"/>
        <v>#VALUE!</v>
      </c>
    </row>
    <row r="51" spans="1:13" ht="15.75" customHeight="1" x14ac:dyDescent="0.25">
      <c r="A51" s="30" t="s">
        <v>56</v>
      </c>
      <c r="B51" s="27" t="s">
        <v>4121</v>
      </c>
      <c r="C51" s="27"/>
      <c r="D51" s="30"/>
      <c r="E51" s="30">
        <v>39</v>
      </c>
      <c r="F51" s="31" t="s">
        <v>4121</v>
      </c>
      <c r="G51" s="30" t="s">
        <v>4121</v>
      </c>
      <c r="H51" s="30" t="e">
        <f t="shared" si="0"/>
        <v>#VALUE!</v>
      </c>
      <c r="I51" s="32" t="s">
        <v>4121</v>
      </c>
      <c r="J51" s="30"/>
      <c r="K51" s="30"/>
      <c r="L51" s="33" t="s">
        <v>4121</v>
      </c>
      <c r="M51" s="34" t="e">
        <f t="shared" si="1"/>
        <v>#VALUE!</v>
      </c>
    </row>
    <row r="52" spans="1:13" ht="15.75" customHeight="1" x14ac:dyDescent="0.25">
      <c r="A52" s="30" t="s">
        <v>57</v>
      </c>
      <c r="B52" s="27" t="s">
        <v>4121</v>
      </c>
      <c r="C52" s="27"/>
      <c r="D52" s="30"/>
      <c r="E52" s="30">
        <v>54</v>
      </c>
      <c r="F52" s="31" t="s">
        <v>4121</v>
      </c>
      <c r="G52" s="30" t="s">
        <v>4121</v>
      </c>
      <c r="H52" s="30" t="e">
        <f t="shared" si="0"/>
        <v>#VALUE!</v>
      </c>
      <c r="I52" s="32" t="s">
        <v>4121</v>
      </c>
      <c r="J52" s="30"/>
      <c r="K52" s="30"/>
      <c r="L52" s="33" t="s">
        <v>4121</v>
      </c>
      <c r="M52" s="34" t="e">
        <f t="shared" si="1"/>
        <v>#VALUE!</v>
      </c>
    </row>
    <row r="53" spans="1:13" ht="15.75" customHeight="1" x14ac:dyDescent="0.25">
      <c r="A53" s="30" t="s">
        <v>58</v>
      </c>
      <c r="B53" s="27" t="s">
        <v>4121</v>
      </c>
      <c r="C53" s="27"/>
      <c r="D53" s="30"/>
      <c r="E53" s="30">
        <v>26</v>
      </c>
      <c r="F53" s="31" t="s">
        <v>4121</v>
      </c>
      <c r="G53" s="30" t="s">
        <v>4121</v>
      </c>
      <c r="H53" s="30" t="e">
        <f t="shared" si="0"/>
        <v>#VALUE!</v>
      </c>
      <c r="I53" s="32" t="s">
        <v>4121</v>
      </c>
      <c r="J53" s="30"/>
      <c r="K53" s="30"/>
      <c r="L53" s="33" t="s">
        <v>4121</v>
      </c>
      <c r="M53" s="34" t="e">
        <f t="shared" si="1"/>
        <v>#VALUE!</v>
      </c>
    </row>
    <row r="54" spans="1:13" ht="15.75" customHeight="1" x14ac:dyDescent="0.25">
      <c r="A54" s="30" t="s">
        <v>59</v>
      </c>
      <c r="B54" s="27" t="s">
        <v>4121</v>
      </c>
      <c r="C54" s="27"/>
      <c r="D54" s="30"/>
      <c r="E54" s="30">
        <v>13</v>
      </c>
      <c r="F54" s="31" t="s">
        <v>4121</v>
      </c>
      <c r="G54" s="30" t="s">
        <v>4121</v>
      </c>
      <c r="H54" s="30" t="e">
        <f t="shared" si="0"/>
        <v>#VALUE!</v>
      </c>
      <c r="I54" s="32" t="s">
        <v>4121</v>
      </c>
      <c r="J54" s="30"/>
      <c r="K54" s="30"/>
      <c r="L54" s="33" t="s">
        <v>4121</v>
      </c>
      <c r="M54" s="34" t="e">
        <f t="shared" si="1"/>
        <v>#VALUE!</v>
      </c>
    </row>
    <row r="55" spans="1:13" ht="15.75" customHeight="1" x14ac:dyDescent="0.25">
      <c r="A55" s="30" t="s">
        <v>60</v>
      </c>
      <c r="B55" s="27" t="s">
        <v>4121</v>
      </c>
      <c r="C55" s="27"/>
      <c r="D55" s="30"/>
      <c r="E55" s="30">
        <v>14</v>
      </c>
      <c r="F55" s="31" t="s">
        <v>4121</v>
      </c>
      <c r="G55" s="30" t="s">
        <v>4121</v>
      </c>
      <c r="H55" s="30" t="e">
        <f t="shared" si="0"/>
        <v>#VALUE!</v>
      </c>
      <c r="I55" s="32" t="s">
        <v>4121</v>
      </c>
      <c r="J55" s="30"/>
      <c r="K55" s="30"/>
      <c r="L55" s="33" t="s">
        <v>4121</v>
      </c>
      <c r="M55" s="34" t="e">
        <f t="shared" si="1"/>
        <v>#VALUE!</v>
      </c>
    </row>
    <row r="56" spans="1:13" ht="15.75" customHeight="1" x14ac:dyDescent="0.25">
      <c r="A56" s="30" t="s">
        <v>61</v>
      </c>
      <c r="B56" s="27" t="s">
        <v>4121</v>
      </c>
      <c r="C56" s="27"/>
      <c r="D56" s="30"/>
      <c r="E56" s="30">
        <v>5</v>
      </c>
      <c r="F56" s="31" t="s">
        <v>4121</v>
      </c>
      <c r="G56" s="30" t="s">
        <v>4121</v>
      </c>
      <c r="H56" s="30" t="e">
        <f t="shared" si="0"/>
        <v>#VALUE!</v>
      </c>
      <c r="I56" s="32" t="s">
        <v>4121</v>
      </c>
      <c r="J56" s="30"/>
      <c r="K56" s="30"/>
      <c r="L56" s="33" t="s">
        <v>4121</v>
      </c>
      <c r="M56" s="34" t="e">
        <f t="shared" si="1"/>
        <v>#VALUE!</v>
      </c>
    </row>
    <row r="57" spans="1:13" ht="15.75" customHeight="1" x14ac:dyDescent="0.25">
      <c r="A57" s="30" t="s">
        <v>62</v>
      </c>
      <c r="B57" s="27" t="s">
        <v>4121</v>
      </c>
      <c r="C57" s="27"/>
      <c r="D57" s="30"/>
      <c r="E57" s="30">
        <v>49</v>
      </c>
      <c r="F57" s="31" t="s">
        <v>4121</v>
      </c>
      <c r="G57" s="30" t="s">
        <v>4121</v>
      </c>
      <c r="H57" s="30" t="e">
        <f t="shared" si="0"/>
        <v>#VALUE!</v>
      </c>
      <c r="I57" s="32" t="s">
        <v>4121</v>
      </c>
      <c r="J57" s="30"/>
      <c r="K57" s="30"/>
      <c r="L57" s="33" t="s">
        <v>4121</v>
      </c>
      <c r="M57" s="34" t="e">
        <f t="shared" si="1"/>
        <v>#VALUE!</v>
      </c>
    </row>
    <row r="58" spans="1:13" ht="15.75" customHeight="1" x14ac:dyDescent="0.25">
      <c r="A58" s="30" t="s">
        <v>63</v>
      </c>
      <c r="B58" s="27" t="s">
        <v>4121</v>
      </c>
      <c r="C58" s="27"/>
      <c r="D58" s="30"/>
      <c r="E58" s="30">
        <v>264</v>
      </c>
      <c r="F58" s="31" t="s">
        <v>4121</v>
      </c>
      <c r="G58" s="30" t="s">
        <v>4121</v>
      </c>
      <c r="H58" s="30" t="e">
        <f t="shared" si="0"/>
        <v>#VALUE!</v>
      </c>
      <c r="I58" s="32" t="s">
        <v>4121</v>
      </c>
      <c r="J58" s="30"/>
      <c r="K58" s="30"/>
      <c r="L58" s="33" t="s">
        <v>4121</v>
      </c>
      <c r="M58" s="34" t="e">
        <f t="shared" si="1"/>
        <v>#VALUE!</v>
      </c>
    </row>
    <row r="59" spans="1:13" ht="15.75" customHeight="1" x14ac:dyDescent="0.25">
      <c r="A59" s="30" t="s">
        <v>64</v>
      </c>
      <c r="B59" s="27" t="s">
        <v>4121</v>
      </c>
      <c r="C59" s="27"/>
      <c r="D59" s="30"/>
      <c r="E59" s="30">
        <v>2</v>
      </c>
      <c r="F59" s="31" t="s">
        <v>4121</v>
      </c>
      <c r="G59" s="30" t="s">
        <v>4121</v>
      </c>
      <c r="H59" s="30" t="e">
        <f t="shared" si="0"/>
        <v>#VALUE!</v>
      </c>
      <c r="I59" s="32" t="s">
        <v>4121</v>
      </c>
      <c r="J59" s="30"/>
      <c r="K59" s="30"/>
      <c r="L59" s="33" t="s">
        <v>4121</v>
      </c>
      <c r="M59" s="34" t="e">
        <f t="shared" si="1"/>
        <v>#VALUE!</v>
      </c>
    </row>
    <row r="60" spans="1:13" ht="15.75" customHeight="1" x14ac:dyDescent="0.25">
      <c r="A60" s="30" t="s">
        <v>65</v>
      </c>
      <c r="B60" s="27" t="s">
        <v>4121</v>
      </c>
      <c r="C60" s="27"/>
      <c r="D60" s="30"/>
      <c r="E60" s="30">
        <v>16</v>
      </c>
      <c r="F60" s="31" t="s">
        <v>4121</v>
      </c>
      <c r="G60" s="30" t="s">
        <v>4121</v>
      </c>
      <c r="H60" s="30" t="e">
        <f t="shared" si="0"/>
        <v>#VALUE!</v>
      </c>
      <c r="I60" s="32" t="s">
        <v>4121</v>
      </c>
      <c r="J60" s="30"/>
      <c r="K60" s="30"/>
      <c r="L60" s="33" t="s">
        <v>4121</v>
      </c>
      <c r="M60" s="34" t="e">
        <f t="shared" si="1"/>
        <v>#VALUE!</v>
      </c>
    </row>
    <row r="61" spans="1:13" ht="15.75" hidden="1" customHeight="1" x14ac:dyDescent="0.25">
      <c r="A61" s="30" t="s">
        <v>66</v>
      </c>
      <c r="B61" s="27" t="s">
        <v>4121</v>
      </c>
      <c r="C61" s="27"/>
      <c r="D61" s="30"/>
      <c r="E61" s="30">
        <v>0</v>
      </c>
      <c r="F61" s="31" t="s">
        <v>4121</v>
      </c>
      <c r="G61" s="30" t="s">
        <v>4121</v>
      </c>
      <c r="H61" s="30" t="e">
        <f t="shared" si="0"/>
        <v>#VALUE!</v>
      </c>
      <c r="I61" s="32" t="s">
        <v>4121</v>
      </c>
      <c r="J61" s="30"/>
      <c r="K61" s="30"/>
      <c r="L61" s="33" t="s">
        <v>4121</v>
      </c>
      <c r="M61" s="34" t="e">
        <f t="shared" si="1"/>
        <v>#VALUE!</v>
      </c>
    </row>
    <row r="62" spans="1:13" ht="15.75" hidden="1" customHeight="1" x14ac:dyDescent="0.25">
      <c r="A62" s="30" t="s">
        <v>67</v>
      </c>
      <c r="B62" s="27" t="s">
        <v>4121</v>
      </c>
      <c r="C62" s="27"/>
      <c r="D62" s="30"/>
      <c r="E62" s="30">
        <v>0</v>
      </c>
      <c r="F62" s="31" t="s">
        <v>4121</v>
      </c>
      <c r="G62" s="30" t="s">
        <v>4121</v>
      </c>
      <c r="H62" s="30" t="e">
        <f t="shared" si="0"/>
        <v>#VALUE!</v>
      </c>
      <c r="I62" s="32" t="s">
        <v>4121</v>
      </c>
      <c r="J62" s="30"/>
      <c r="K62" s="30"/>
      <c r="L62" s="33" t="s">
        <v>4121</v>
      </c>
      <c r="M62" s="34" t="e">
        <f t="shared" si="1"/>
        <v>#VALUE!</v>
      </c>
    </row>
    <row r="63" spans="1:13" ht="15.75" customHeight="1" x14ac:dyDescent="0.25">
      <c r="A63" s="30" t="s">
        <v>68</v>
      </c>
      <c r="B63" s="27" t="s">
        <v>4121</v>
      </c>
      <c r="C63" s="27"/>
      <c r="D63" s="30"/>
      <c r="E63" s="30">
        <v>10</v>
      </c>
      <c r="F63" s="31" t="s">
        <v>4121</v>
      </c>
      <c r="G63" s="30" t="s">
        <v>4121</v>
      </c>
      <c r="H63" s="30" t="e">
        <f t="shared" si="0"/>
        <v>#VALUE!</v>
      </c>
      <c r="I63" s="32" t="s">
        <v>4121</v>
      </c>
      <c r="J63" s="30"/>
      <c r="K63" s="30"/>
      <c r="L63" s="33" t="s">
        <v>4121</v>
      </c>
      <c r="M63" s="34" t="e">
        <f t="shared" si="1"/>
        <v>#VALUE!</v>
      </c>
    </row>
    <row r="64" spans="1:13" ht="15.75" hidden="1" customHeight="1" x14ac:dyDescent="0.25">
      <c r="A64" s="30" t="s">
        <v>69</v>
      </c>
      <c r="B64" s="27" t="s">
        <v>4121</v>
      </c>
      <c r="C64" s="27"/>
      <c r="D64" s="30"/>
      <c r="E64" s="30">
        <v>0</v>
      </c>
      <c r="F64" s="31" t="s">
        <v>4121</v>
      </c>
      <c r="G64" s="30" t="s">
        <v>4121</v>
      </c>
      <c r="H64" s="30" t="e">
        <f t="shared" si="0"/>
        <v>#VALUE!</v>
      </c>
      <c r="I64" s="32" t="s">
        <v>4121</v>
      </c>
      <c r="J64" s="30"/>
      <c r="K64" s="30"/>
      <c r="L64" s="33" t="s">
        <v>4121</v>
      </c>
      <c r="M64" s="34" t="e">
        <f t="shared" si="1"/>
        <v>#VALUE!</v>
      </c>
    </row>
    <row r="65" spans="1:13" ht="15.75" customHeight="1" x14ac:dyDescent="0.25">
      <c r="A65" s="30" t="s">
        <v>70</v>
      </c>
      <c r="B65" s="27" t="s">
        <v>4121</v>
      </c>
      <c r="C65" s="27"/>
      <c r="D65" s="30"/>
      <c r="E65" s="30">
        <v>4</v>
      </c>
      <c r="F65" s="31" t="s">
        <v>4121</v>
      </c>
      <c r="G65" s="30" t="s">
        <v>4121</v>
      </c>
      <c r="H65" s="30" t="e">
        <f t="shared" si="0"/>
        <v>#VALUE!</v>
      </c>
      <c r="I65" s="32" t="s">
        <v>4121</v>
      </c>
      <c r="J65" s="30"/>
      <c r="K65" s="30"/>
      <c r="L65" s="33" t="s">
        <v>4121</v>
      </c>
      <c r="M65" s="34" t="e">
        <f t="shared" si="1"/>
        <v>#VALUE!</v>
      </c>
    </row>
    <row r="66" spans="1:13" ht="15.75" customHeight="1" x14ac:dyDescent="0.25">
      <c r="A66" s="30" t="s">
        <v>71</v>
      </c>
      <c r="B66" s="27" t="s">
        <v>4121</v>
      </c>
      <c r="C66" s="27"/>
      <c r="D66" s="30"/>
      <c r="E66" s="30">
        <v>24</v>
      </c>
      <c r="F66" s="31" t="s">
        <v>4121</v>
      </c>
      <c r="G66" s="30" t="s">
        <v>4121</v>
      </c>
      <c r="H66" s="30" t="e">
        <f t="shared" si="0"/>
        <v>#VALUE!</v>
      </c>
      <c r="I66" s="32" t="s">
        <v>4121</v>
      </c>
      <c r="J66" s="30"/>
      <c r="K66" s="30"/>
      <c r="L66" s="33" t="s">
        <v>4121</v>
      </c>
      <c r="M66" s="34" t="e">
        <f t="shared" si="1"/>
        <v>#VALUE!</v>
      </c>
    </row>
    <row r="67" spans="1:13" ht="15.75" hidden="1" customHeight="1" x14ac:dyDescent="0.25">
      <c r="A67" s="30" t="s">
        <v>853</v>
      </c>
      <c r="B67" s="27" t="s">
        <v>4121</v>
      </c>
      <c r="C67" s="27"/>
      <c r="D67" s="30"/>
      <c r="E67" s="30">
        <v>0</v>
      </c>
      <c r="F67" s="31" t="s">
        <v>4121</v>
      </c>
      <c r="G67" s="30" t="s">
        <v>4121</v>
      </c>
      <c r="H67" s="30" t="e">
        <f t="shared" si="0"/>
        <v>#VALUE!</v>
      </c>
      <c r="I67" s="32" t="s">
        <v>4121</v>
      </c>
      <c r="J67" s="30"/>
      <c r="K67" s="30"/>
      <c r="L67" s="33" t="s">
        <v>4121</v>
      </c>
      <c r="M67" s="34" t="e">
        <f t="shared" si="1"/>
        <v>#VALUE!</v>
      </c>
    </row>
    <row r="68" spans="1:13" ht="15.75" customHeight="1" x14ac:dyDescent="0.25">
      <c r="A68" s="30" t="s">
        <v>72</v>
      </c>
      <c r="B68" s="27" t="s">
        <v>4121</v>
      </c>
      <c r="C68" s="27"/>
      <c r="D68" s="30"/>
      <c r="E68" s="30">
        <v>12</v>
      </c>
      <c r="F68" s="31" t="s">
        <v>4121</v>
      </c>
      <c r="G68" s="30" t="s">
        <v>4121</v>
      </c>
      <c r="H68" s="30" t="e">
        <f t="shared" si="0"/>
        <v>#VALUE!</v>
      </c>
      <c r="I68" s="32" t="s">
        <v>4121</v>
      </c>
      <c r="J68" s="30"/>
      <c r="K68" s="30"/>
      <c r="L68" s="33" t="s">
        <v>4121</v>
      </c>
      <c r="M68" s="34" t="e">
        <f t="shared" si="1"/>
        <v>#VALUE!</v>
      </c>
    </row>
    <row r="69" spans="1:13" ht="15.75" hidden="1" customHeight="1" x14ac:dyDescent="0.25">
      <c r="A69" s="30" t="s">
        <v>854</v>
      </c>
      <c r="B69" s="27" t="s">
        <v>4121</v>
      </c>
      <c r="C69" s="27"/>
      <c r="D69" s="30"/>
      <c r="E69" s="30">
        <v>0</v>
      </c>
      <c r="F69" s="31" t="s">
        <v>4121</v>
      </c>
      <c r="G69" s="30" t="s">
        <v>4121</v>
      </c>
      <c r="H69" s="30" t="e">
        <f t="shared" si="0"/>
        <v>#VALUE!</v>
      </c>
      <c r="I69" s="32" t="s">
        <v>4121</v>
      </c>
      <c r="J69" s="30"/>
      <c r="K69" s="30"/>
      <c r="L69" s="33" t="s">
        <v>4121</v>
      </c>
      <c r="M69" s="34" t="e">
        <f t="shared" si="1"/>
        <v>#VALUE!</v>
      </c>
    </row>
    <row r="70" spans="1:13" ht="15.75" customHeight="1" x14ac:dyDescent="0.25">
      <c r="A70" s="30" t="s">
        <v>73</v>
      </c>
      <c r="B70" s="27" t="s">
        <v>4121</v>
      </c>
      <c r="C70" s="27"/>
      <c r="D70" s="30"/>
      <c r="E70" s="30">
        <v>2</v>
      </c>
      <c r="F70" s="31" t="s">
        <v>4121</v>
      </c>
      <c r="G70" s="30" t="s">
        <v>4121</v>
      </c>
      <c r="H70" s="30" t="e">
        <f t="shared" si="0"/>
        <v>#VALUE!</v>
      </c>
      <c r="I70" s="32" t="s">
        <v>4121</v>
      </c>
      <c r="J70" s="30"/>
      <c r="K70" s="30"/>
      <c r="L70" s="33" t="s">
        <v>4121</v>
      </c>
      <c r="M70" s="34" t="e">
        <f t="shared" si="1"/>
        <v>#VALUE!</v>
      </c>
    </row>
    <row r="71" spans="1:13" ht="15.75" hidden="1" customHeight="1" x14ac:dyDescent="0.25">
      <c r="A71" s="30" t="s">
        <v>855</v>
      </c>
      <c r="B71" s="27" t="s">
        <v>4121</v>
      </c>
      <c r="C71" s="27"/>
      <c r="D71" s="30"/>
      <c r="E71" s="30">
        <v>0</v>
      </c>
      <c r="F71" s="31" t="s">
        <v>4121</v>
      </c>
      <c r="G71" s="30" t="s">
        <v>4121</v>
      </c>
      <c r="H71" s="30" t="e">
        <f t="shared" si="0"/>
        <v>#VALUE!</v>
      </c>
      <c r="I71" s="32" t="s">
        <v>4121</v>
      </c>
      <c r="J71" s="30"/>
      <c r="K71" s="30"/>
      <c r="L71" s="33" t="s">
        <v>4121</v>
      </c>
      <c r="M71" s="34" t="e">
        <f t="shared" si="1"/>
        <v>#VALUE!</v>
      </c>
    </row>
    <row r="72" spans="1:13" ht="15.75" customHeight="1" x14ac:dyDescent="0.25">
      <c r="A72" s="30" t="s">
        <v>74</v>
      </c>
      <c r="B72" s="27" t="s">
        <v>4121</v>
      </c>
      <c r="C72" s="27"/>
      <c r="D72" s="30"/>
      <c r="E72" s="30">
        <v>7</v>
      </c>
      <c r="F72" s="31" t="s">
        <v>4121</v>
      </c>
      <c r="G72" s="30" t="s">
        <v>4121</v>
      </c>
      <c r="H72" s="30" t="e">
        <f t="shared" si="0"/>
        <v>#VALUE!</v>
      </c>
      <c r="I72" s="32" t="s">
        <v>4121</v>
      </c>
      <c r="J72" s="30"/>
      <c r="K72" s="30"/>
      <c r="L72" s="33" t="s">
        <v>4121</v>
      </c>
      <c r="M72" s="34" t="e">
        <f t="shared" si="1"/>
        <v>#VALUE!</v>
      </c>
    </row>
    <row r="73" spans="1:13" ht="15.75" customHeight="1" x14ac:dyDescent="0.25">
      <c r="A73" s="30" t="s">
        <v>75</v>
      </c>
      <c r="B73" s="27" t="s">
        <v>4121</v>
      </c>
      <c r="C73" s="27"/>
      <c r="D73" s="30"/>
      <c r="E73" s="30">
        <v>12</v>
      </c>
      <c r="F73" s="31" t="s">
        <v>4121</v>
      </c>
      <c r="G73" s="30" t="s">
        <v>4121</v>
      </c>
      <c r="H73" s="30" t="e">
        <f t="shared" si="0"/>
        <v>#VALUE!</v>
      </c>
      <c r="I73" s="32" t="s">
        <v>4121</v>
      </c>
      <c r="J73" s="30"/>
      <c r="K73" s="30"/>
      <c r="L73" s="33" t="s">
        <v>4121</v>
      </c>
      <c r="M73" s="34" t="e">
        <f t="shared" si="1"/>
        <v>#VALUE!</v>
      </c>
    </row>
    <row r="74" spans="1:13" ht="15.75" customHeight="1" x14ac:dyDescent="0.25">
      <c r="A74" s="30" t="s">
        <v>76</v>
      </c>
      <c r="B74" s="27" t="s">
        <v>4121</v>
      </c>
      <c r="C74" s="27"/>
      <c r="D74" s="30"/>
      <c r="E74" s="30">
        <v>3</v>
      </c>
      <c r="F74" s="31" t="s">
        <v>4121</v>
      </c>
      <c r="G74" s="30" t="s">
        <v>4121</v>
      </c>
      <c r="H74" s="30" t="e">
        <f t="shared" si="0"/>
        <v>#VALUE!</v>
      </c>
      <c r="I74" s="32" t="s">
        <v>4121</v>
      </c>
      <c r="J74" s="30"/>
      <c r="K74" s="30"/>
      <c r="L74" s="33" t="s">
        <v>4121</v>
      </c>
      <c r="M74" s="34" t="e">
        <f t="shared" si="1"/>
        <v>#VALUE!</v>
      </c>
    </row>
    <row r="75" spans="1:13" ht="15.75" customHeight="1" x14ac:dyDescent="0.25">
      <c r="A75" s="30" t="s">
        <v>77</v>
      </c>
      <c r="B75" s="27" t="s">
        <v>4121</v>
      </c>
      <c r="C75" s="27"/>
      <c r="D75" s="30"/>
      <c r="E75" s="30">
        <v>62</v>
      </c>
      <c r="F75" s="31" t="s">
        <v>4121</v>
      </c>
      <c r="G75" s="30" t="s">
        <v>4121</v>
      </c>
      <c r="H75" s="30" t="e">
        <f t="shared" si="0"/>
        <v>#VALUE!</v>
      </c>
      <c r="I75" s="32" t="s">
        <v>4121</v>
      </c>
      <c r="J75" s="30"/>
      <c r="K75" s="30"/>
      <c r="L75" s="33" t="s">
        <v>4121</v>
      </c>
      <c r="M75" s="34" t="e">
        <f t="shared" si="1"/>
        <v>#VALUE!</v>
      </c>
    </row>
    <row r="76" spans="1:13" ht="15.75" hidden="1" customHeight="1" x14ac:dyDescent="0.25">
      <c r="A76" s="30" t="s">
        <v>78</v>
      </c>
      <c r="B76" s="27" t="s">
        <v>4121</v>
      </c>
      <c r="C76" s="27"/>
      <c r="D76" s="30"/>
      <c r="E76" s="30">
        <v>0</v>
      </c>
      <c r="F76" s="31" t="s">
        <v>4121</v>
      </c>
      <c r="G76" s="30" t="s">
        <v>4121</v>
      </c>
      <c r="H76" s="30" t="e">
        <f t="shared" si="0"/>
        <v>#VALUE!</v>
      </c>
      <c r="I76" s="32" t="s">
        <v>4121</v>
      </c>
      <c r="J76" s="30"/>
      <c r="K76" s="30"/>
      <c r="L76" s="33" t="s">
        <v>4121</v>
      </c>
      <c r="M76" s="34" t="e">
        <f t="shared" si="1"/>
        <v>#VALUE!</v>
      </c>
    </row>
    <row r="77" spans="1:13" ht="15.75" customHeight="1" x14ac:dyDescent="0.25">
      <c r="A77" s="30" t="s">
        <v>79</v>
      </c>
      <c r="B77" s="27" t="s">
        <v>4121</v>
      </c>
      <c r="C77" s="27"/>
      <c r="D77" s="30"/>
      <c r="E77" s="30">
        <v>6</v>
      </c>
      <c r="F77" s="31" t="s">
        <v>4121</v>
      </c>
      <c r="G77" s="30" t="s">
        <v>4121</v>
      </c>
      <c r="H77" s="30" t="e">
        <f t="shared" si="0"/>
        <v>#VALUE!</v>
      </c>
      <c r="I77" s="32" t="s">
        <v>4121</v>
      </c>
      <c r="J77" s="30"/>
      <c r="K77" s="30"/>
      <c r="L77" s="33" t="s">
        <v>4121</v>
      </c>
      <c r="M77" s="34" t="e">
        <f t="shared" si="1"/>
        <v>#VALUE!</v>
      </c>
    </row>
    <row r="78" spans="1:13" ht="15.75" hidden="1" customHeight="1" x14ac:dyDescent="0.25">
      <c r="A78" s="30" t="s">
        <v>80</v>
      </c>
      <c r="B78" s="27" t="s">
        <v>4121</v>
      </c>
      <c r="C78" s="27"/>
      <c r="D78" s="30"/>
      <c r="E78" s="30">
        <v>0</v>
      </c>
      <c r="F78" s="31" t="s">
        <v>4121</v>
      </c>
      <c r="G78" s="30" t="s">
        <v>4121</v>
      </c>
      <c r="H78" s="30" t="e">
        <f t="shared" si="0"/>
        <v>#VALUE!</v>
      </c>
      <c r="I78" s="32" t="s">
        <v>4121</v>
      </c>
      <c r="J78" s="30"/>
      <c r="K78" s="30"/>
      <c r="L78" s="33" t="s">
        <v>4121</v>
      </c>
      <c r="M78" s="34" t="e">
        <f t="shared" si="1"/>
        <v>#VALUE!</v>
      </c>
    </row>
    <row r="79" spans="1:13" ht="15.75" customHeight="1" x14ac:dyDescent="0.25">
      <c r="A79" s="30" t="s">
        <v>81</v>
      </c>
      <c r="B79" s="27" t="s">
        <v>4121</v>
      </c>
      <c r="C79" s="27"/>
      <c r="D79" s="30"/>
      <c r="E79" s="30">
        <v>89</v>
      </c>
      <c r="F79" s="31" t="s">
        <v>4121</v>
      </c>
      <c r="G79" s="30" t="s">
        <v>4121</v>
      </c>
      <c r="H79" s="30" t="e">
        <f t="shared" si="0"/>
        <v>#VALUE!</v>
      </c>
      <c r="I79" s="32" t="s">
        <v>4121</v>
      </c>
      <c r="J79" s="30"/>
      <c r="K79" s="30"/>
      <c r="L79" s="33" t="s">
        <v>4121</v>
      </c>
      <c r="M79" s="34" t="e">
        <f t="shared" si="1"/>
        <v>#VALUE!</v>
      </c>
    </row>
    <row r="80" spans="1:13" ht="15.75" customHeight="1" x14ac:dyDescent="0.25">
      <c r="A80" s="30" t="s">
        <v>82</v>
      </c>
      <c r="B80" s="27" t="s">
        <v>4121</v>
      </c>
      <c r="C80" s="27"/>
      <c r="D80" s="30"/>
      <c r="E80" s="30">
        <v>119</v>
      </c>
      <c r="F80" s="31" t="s">
        <v>4121</v>
      </c>
      <c r="G80" s="30" t="s">
        <v>4121</v>
      </c>
      <c r="H80" s="30" t="e">
        <f t="shared" si="0"/>
        <v>#VALUE!</v>
      </c>
      <c r="I80" s="32" t="s">
        <v>4121</v>
      </c>
      <c r="J80" s="30"/>
      <c r="K80" s="30"/>
      <c r="L80" s="33" t="s">
        <v>4121</v>
      </c>
      <c r="M80" s="34" t="e">
        <f t="shared" si="1"/>
        <v>#VALUE!</v>
      </c>
    </row>
    <row r="81" spans="1:13" ht="15.75" customHeight="1" x14ac:dyDescent="0.25">
      <c r="A81" s="30" t="s">
        <v>83</v>
      </c>
      <c r="B81" s="27" t="s">
        <v>4121</v>
      </c>
      <c r="C81" s="27"/>
      <c r="D81" s="30"/>
      <c r="E81" s="30">
        <v>12</v>
      </c>
      <c r="F81" s="31" t="s">
        <v>4121</v>
      </c>
      <c r="G81" s="30" t="s">
        <v>4121</v>
      </c>
      <c r="H81" s="30" t="e">
        <f t="shared" si="0"/>
        <v>#VALUE!</v>
      </c>
      <c r="I81" s="32" t="s">
        <v>4121</v>
      </c>
      <c r="J81" s="30"/>
      <c r="K81" s="30"/>
      <c r="L81" s="33" t="s">
        <v>4121</v>
      </c>
      <c r="M81" s="34" t="e">
        <f t="shared" si="1"/>
        <v>#VALUE!</v>
      </c>
    </row>
    <row r="82" spans="1:13" ht="15.75" hidden="1" customHeight="1" x14ac:dyDescent="0.25">
      <c r="A82" s="30" t="s">
        <v>84</v>
      </c>
      <c r="B82" s="27" t="s">
        <v>4121</v>
      </c>
      <c r="C82" s="27"/>
      <c r="D82" s="30"/>
      <c r="E82" s="30">
        <v>0</v>
      </c>
      <c r="F82" s="31" t="s">
        <v>4121</v>
      </c>
      <c r="G82" s="30" t="s">
        <v>4121</v>
      </c>
      <c r="H82" s="30" t="e">
        <f t="shared" si="0"/>
        <v>#VALUE!</v>
      </c>
      <c r="I82" s="32" t="s">
        <v>4121</v>
      </c>
      <c r="J82" s="30"/>
      <c r="K82" s="30"/>
      <c r="L82" s="33" t="s">
        <v>4121</v>
      </c>
      <c r="M82" s="34" t="e">
        <f t="shared" si="1"/>
        <v>#VALUE!</v>
      </c>
    </row>
    <row r="83" spans="1:13" ht="15.75" customHeight="1" x14ac:dyDescent="0.25">
      <c r="A83" s="30" t="s">
        <v>85</v>
      </c>
      <c r="B83" s="27" t="s">
        <v>4121</v>
      </c>
      <c r="C83" s="27"/>
      <c r="D83" s="30"/>
      <c r="E83" s="30">
        <v>62</v>
      </c>
      <c r="F83" s="31" t="s">
        <v>4121</v>
      </c>
      <c r="G83" s="30" t="s">
        <v>4121</v>
      </c>
      <c r="H83" s="30" t="e">
        <f t="shared" si="0"/>
        <v>#VALUE!</v>
      </c>
      <c r="I83" s="32" t="s">
        <v>4121</v>
      </c>
      <c r="J83" s="30"/>
      <c r="K83" s="30"/>
      <c r="L83" s="33" t="s">
        <v>4121</v>
      </c>
      <c r="M83" s="34" t="e">
        <f t="shared" si="1"/>
        <v>#VALUE!</v>
      </c>
    </row>
    <row r="84" spans="1:13" ht="15.75" customHeight="1" x14ac:dyDescent="0.25">
      <c r="A84" s="30" t="s">
        <v>86</v>
      </c>
      <c r="B84" s="27" t="s">
        <v>4121</v>
      </c>
      <c r="C84" s="27"/>
      <c r="D84" s="30"/>
      <c r="E84" s="30">
        <v>32</v>
      </c>
      <c r="F84" s="31" t="s">
        <v>4121</v>
      </c>
      <c r="G84" s="30" t="s">
        <v>4121</v>
      </c>
      <c r="H84" s="30" t="e">
        <f t="shared" si="0"/>
        <v>#VALUE!</v>
      </c>
      <c r="I84" s="32" t="s">
        <v>4121</v>
      </c>
      <c r="J84" s="30"/>
      <c r="K84" s="30"/>
      <c r="L84" s="33" t="s">
        <v>4121</v>
      </c>
      <c r="M84" s="34" t="e">
        <f t="shared" si="1"/>
        <v>#VALUE!</v>
      </c>
    </row>
    <row r="85" spans="1:13" ht="15.75" customHeight="1" x14ac:dyDescent="0.25">
      <c r="A85" s="30" t="s">
        <v>87</v>
      </c>
      <c r="B85" s="27" t="s">
        <v>4121</v>
      </c>
      <c r="C85" s="27"/>
      <c r="D85" s="30"/>
      <c r="E85" s="30">
        <v>7</v>
      </c>
      <c r="F85" s="31" t="s">
        <v>4121</v>
      </c>
      <c r="G85" s="30" t="s">
        <v>4121</v>
      </c>
      <c r="H85" s="30" t="e">
        <f t="shared" si="0"/>
        <v>#VALUE!</v>
      </c>
      <c r="I85" s="32" t="s">
        <v>4121</v>
      </c>
      <c r="J85" s="30"/>
      <c r="K85" s="30"/>
      <c r="L85" s="33" t="s">
        <v>4121</v>
      </c>
      <c r="M85" s="34" t="e">
        <f t="shared" si="1"/>
        <v>#VALUE!</v>
      </c>
    </row>
    <row r="86" spans="1:13" ht="15.75" customHeight="1" x14ac:dyDescent="0.25">
      <c r="A86" s="30" t="s">
        <v>88</v>
      </c>
      <c r="B86" s="27" t="s">
        <v>4121</v>
      </c>
      <c r="C86" s="27"/>
      <c r="D86" s="30"/>
      <c r="E86" s="30">
        <v>35</v>
      </c>
      <c r="F86" s="31" t="s">
        <v>4121</v>
      </c>
      <c r="G86" s="30" t="s">
        <v>4121</v>
      </c>
      <c r="H86" s="30" t="e">
        <f t="shared" si="0"/>
        <v>#VALUE!</v>
      </c>
      <c r="I86" s="32" t="s">
        <v>4121</v>
      </c>
      <c r="J86" s="30"/>
      <c r="K86" s="30"/>
      <c r="L86" s="33" t="s">
        <v>4121</v>
      </c>
      <c r="M86" s="34" t="e">
        <f t="shared" si="1"/>
        <v>#VALUE!</v>
      </c>
    </row>
    <row r="87" spans="1:13" ht="15.75" hidden="1" customHeight="1" x14ac:dyDescent="0.25">
      <c r="A87" s="30" t="s">
        <v>856</v>
      </c>
      <c r="B87" s="27" t="s">
        <v>4121</v>
      </c>
      <c r="C87" s="27"/>
      <c r="D87" s="30"/>
      <c r="E87" s="30">
        <v>0</v>
      </c>
      <c r="F87" s="31" t="s">
        <v>4121</v>
      </c>
      <c r="G87" s="30" t="s">
        <v>4121</v>
      </c>
      <c r="H87" s="30" t="e">
        <f t="shared" si="0"/>
        <v>#VALUE!</v>
      </c>
      <c r="I87" s="32" t="s">
        <v>4121</v>
      </c>
      <c r="J87" s="30"/>
      <c r="K87" s="30"/>
      <c r="L87" s="33" t="s">
        <v>4121</v>
      </c>
      <c r="M87" s="34" t="e">
        <f t="shared" si="1"/>
        <v>#VALUE!</v>
      </c>
    </row>
    <row r="88" spans="1:13" ht="15.75" customHeight="1" x14ac:dyDescent="0.25">
      <c r="A88" s="30" t="s">
        <v>89</v>
      </c>
      <c r="B88" s="27" t="s">
        <v>4121</v>
      </c>
      <c r="C88" s="27"/>
      <c r="D88" s="30"/>
      <c r="E88" s="30">
        <v>3</v>
      </c>
      <c r="F88" s="31" t="s">
        <v>4121</v>
      </c>
      <c r="G88" s="30" t="s">
        <v>4121</v>
      </c>
      <c r="H88" s="30" t="e">
        <f t="shared" si="0"/>
        <v>#VALUE!</v>
      </c>
      <c r="I88" s="32" t="s">
        <v>4121</v>
      </c>
      <c r="J88" s="30"/>
      <c r="K88" s="30"/>
      <c r="L88" s="33" t="s">
        <v>4121</v>
      </c>
      <c r="M88" s="34" t="e">
        <f t="shared" si="1"/>
        <v>#VALUE!</v>
      </c>
    </row>
    <row r="89" spans="1:13" ht="15.75" hidden="1" customHeight="1" x14ac:dyDescent="0.25">
      <c r="A89" s="30" t="s">
        <v>857</v>
      </c>
      <c r="B89" s="27" t="s">
        <v>4121</v>
      </c>
      <c r="C89" s="27"/>
      <c r="D89" s="30"/>
      <c r="E89" s="30">
        <v>0</v>
      </c>
      <c r="F89" s="31" t="s">
        <v>4121</v>
      </c>
      <c r="G89" s="30" t="s">
        <v>4121</v>
      </c>
      <c r="H89" s="30" t="e">
        <f t="shared" si="0"/>
        <v>#VALUE!</v>
      </c>
      <c r="I89" s="32" t="s">
        <v>4121</v>
      </c>
      <c r="J89" s="30"/>
      <c r="K89" s="30"/>
      <c r="L89" s="33" t="s">
        <v>4121</v>
      </c>
      <c r="M89" s="34" t="e">
        <f t="shared" si="1"/>
        <v>#VALUE!</v>
      </c>
    </row>
    <row r="90" spans="1:13" ht="15.75" customHeight="1" x14ac:dyDescent="0.25">
      <c r="A90" s="30" t="s">
        <v>90</v>
      </c>
      <c r="B90" s="27" t="s">
        <v>4121</v>
      </c>
      <c r="C90" s="27"/>
      <c r="D90" s="30"/>
      <c r="E90" s="30">
        <v>10</v>
      </c>
      <c r="F90" s="31" t="s">
        <v>4121</v>
      </c>
      <c r="G90" s="30" t="s">
        <v>4121</v>
      </c>
      <c r="H90" s="30" t="e">
        <f t="shared" si="0"/>
        <v>#VALUE!</v>
      </c>
      <c r="I90" s="32" t="s">
        <v>4121</v>
      </c>
      <c r="J90" s="30"/>
      <c r="K90" s="30"/>
      <c r="L90" s="33" t="s">
        <v>4121</v>
      </c>
      <c r="M90" s="34" t="e">
        <f t="shared" si="1"/>
        <v>#VALUE!</v>
      </c>
    </row>
    <row r="91" spans="1:13" ht="15.75" hidden="1" customHeight="1" x14ac:dyDescent="0.25">
      <c r="A91" s="30" t="s">
        <v>858</v>
      </c>
      <c r="B91" s="27" t="s">
        <v>4121</v>
      </c>
      <c r="C91" s="27"/>
      <c r="D91" s="30"/>
      <c r="E91" s="30">
        <v>0</v>
      </c>
      <c r="F91" s="31" t="s">
        <v>4121</v>
      </c>
      <c r="G91" s="30" t="s">
        <v>4121</v>
      </c>
      <c r="H91" s="30" t="e">
        <f t="shared" si="0"/>
        <v>#VALUE!</v>
      </c>
      <c r="I91" s="32" t="s">
        <v>4121</v>
      </c>
      <c r="J91" s="30"/>
      <c r="K91" s="30"/>
      <c r="L91" s="33" t="s">
        <v>4121</v>
      </c>
      <c r="M91" s="34" t="e">
        <f t="shared" si="1"/>
        <v>#VALUE!</v>
      </c>
    </row>
    <row r="92" spans="1:13" ht="15.75" customHeight="1" x14ac:dyDescent="0.25">
      <c r="A92" s="30" t="s">
        <v>91</v>
      </c>
      <c r="B92" s="27" t="s">
        <v>4121</v>
      </c>
      <c r="C92" s="27"/>
      <c r="D92" s="30"/>
      <c r="E92" s="30">
        <v>4</v>
      </c>
      <c r="F92" s="31" t="s">
        <v>4121</v>
      </c>
      <c r="G92" s="30" t="s">
        <v>4121</v>
      </c>
      <c r="H92" s="30" t="e">
        <f t="shared" si="0"/>
        <v>#VALUE!</v>
      </c>
      <c r="I92" s="32" t="s">
        <v>4121</v>
      </c>
      <c r="J92" s="30"/>
      <c r="K92" s="30"/>
      <c r="L92" s="33" t="s">
        <v>4121</v>
      </c>
      <c r="M92" s="34" t="e">
        <f t="shared" si="1"/>
        <v>#VALUE!</v>
      </c>
    </row>
    <row r="93" spans="1:13" ht="15.75" customHeight="1" x14ac:dyDescent="0.25">
      <c r="A93" s="30" t="s">
        <v>92</v>
      </c>
      <c r="B93" s="27" t="s">
        <v>4121</v>
      </c>
      <c r="C93" s="27"/>
      <c r="D93" s="30"/>
      <c r="E93" s="30">
        <v>29</v>
      </c>
      <c r="F93" s="31" t="s">
        <v>4121</v>
      </c>
      <c r="G93" s="30" t="s">
        <v>4121</v>
      </c>
      <c r="H93" s="30" t="e">
        <f t="shared" si="0"/>
        <v>#VALUE!</v>
      </c>
      <c r="I93" s="32" t="s">
        <v>4121</v>
      </c>
      <c r="J93" s="30"/>
      <c r="K93" s="30"/>
      <c r="L93" s="33" t="s">
        <v>4121</v>
      </c>
      <c r="M93" s="34" t="e">
        <f t="shared" si="1"/>
        <v>#VALUE!</v>
      </c>
    </row>
    <row r="94" spans="1:13" ht="15.75" customHeight="1" x14ac:dyDescent="0.25">
      <c r="A94" s="30" t="s">
        <v>93</v>
      </c>
      <c r="B94" s="27" t="s">
        <v>4121</v>
      </c>
      <c r="C94" s="27"/>
      <c r="D94" s="30"/>
      <c r="E94" s="30">
        <v>12</v>
      </c>
      <c r="F94" s="31" t="s">
        <v>4121</v>
      </c>
      <c r="G94" s="30" t="s">
        <v>4121</v>
      </c>
      <c r="H94" s="30" t="e">
        <f t="shared" si="0"/>
        <v>#VALUE!</v>
      </c>
      <c r="I94" s="32" t="s">
        <v>4121</v>
      </c>
      <c r="J94" s="30"/>
      <c r="K94" s="30"/>
      <c r="L94" s="33" t="s">
        <v>4121</v>
      </c>
      <c r="M94" s="34" t="e">
        <f t="shared" si="1"/>
        <v>#VALUE!</v>
      </c>
    </row>
    <row r="95" spans="1:13" ht="15.75" customHeight="1" x14ac:dyDescent="0.25">
      <c r="A95" s="30" t="s">
        <v>94</v>
      </c>
      <c r="B95" s="27" t="s">
        <v>4121</v>
      </c>
      <c r="C95" s="27"/>
      <c r="D95" s="30"/>
      <c r="E95" s="30">
        <v>3</v>
      </c>
      <c r="F95" s="31" t="s">
        <v>4121</v>
      </c>
      <c r="G95" s="30" t="s">
        <v>4121</v>
      </c>
      <c r="H95" s="30" t="e">
        <f t="shared" si="0"/>
        <v>#VALUE!</v>
      </c>
      <c r="I95" s="32" t="s">
        <v>4121</v>
      </c>
      <c r="J95" s="30"/>
      <c r="K95" s="30"/>
      <c r="L95" s="33" t="s">
        <v>4121</v>
      </c>
      <c r="M95" s="34" t="e">
        <f t="shared" si="1"/>
        <v>#VALUE!</v>
      </c>
    </row>
    <row r="96" spans="1:13" ht="15.75" customHeight="1" x14ac:dyDescent="0.25">
      <c r="A96" s="30" t="s">
        <v>95</v>
      </c>
      <c r="B96" s="27" t="s">
        <v>4121</v>
      </c>
      <c r="C96" s="27"/>
      <c r="D96" s="30"/>
      <c r="E96" s="30">
        <v>7</v>
      </c>
      <c r="F96" s="31" t="s">
        <v>4121</v>
      </c>
      <c r="G96" s="30" t="s">
        <v>4121</v>
      </c>
      <c r="H96" s="30" t="e">
        <f t="shared" si="0"/>
        <v>#VALUE!</v>
      </c>
      <c r="I96" s="32" t="s">
        <v>4121</v>
      </c>
      <c r="J96" s="30"/>
      <c r="K96" s="30"/>
      <c r="L96" s="33" t="s">
        <v>4121</v>
      </c>
      <c r="M96" s="34" t="e">
        <f t="shared" si="1"/>
        <v>#VALUE!</v>
      </c>
    </row>
    <row r="97" spans="1:13" ht="15.75" customHeight="1" x14ac:dyDescent="0.25">
      <c r="A97" s="30" t="s">
        <v>96</v>
      </c>
      <c r="B97" s="27" t="s">
        <v>4121</v>
      </c>
      <c r="C97" s="27"/>
      <c r="D97" s="30"/>
      <c r="E97" s="30">
        <v>3</v>
      </c>
      <c r="F97" s="31" t="s">
        <v>4121</v>
      </c>
      <c r="G97" s="30" t="s">
        <v>4121</v>
      </c>
      <c r="H97" s="30" t="e">
        <f t="shared" si="0"/>
        <v>#VALUE!</v>
      </c>
      <c r="I97" s="32" t="s">
        <v>4121</v>
      </c>
      <c r="J97" s="30"/>
      <c r="K97" s="30"/>
      <c r="L97" s="33" t="s">
        <v>4121</v>
      </c>
      <c r="M97" s="34" t="e">
        <f t="shared" si="1"/>
        <v>#VALUE!</v>
      </c>
    </row>
    <row r="98" spans="1:13" ht="15.75" hidden="1" customHeight="1" x14ac:dyDescent="0.25">
      <c r="A98" s="30" t="s">
        <v>97</v>
      </c>
      <c r="B98" s="27" t="s">
        <v>4121</v>
      </c>
      <c r="C98" s="27"/>
      <c r="D98" s="30"/>
      <c r="E98" s="30">
        <v>0</v>
      </c>
      <c r="F98" s="31" t="s">
        <v>4121</v>
      </c>
      <c r="G98" s="30" t="s">
        <v>4121</v>
      </c>
      <c r="H98" s="30" t="e">
        <f t="shared" si="0"/>
        <v>#VALUE!</v>
      </c>
      <c r="I98" s="32" t="s">
        <v>4121</v>
      </c>
      <c r="J98" s="30"/>
      <c r="K98" s="30"/>
      <c r="L98" s="33" t="s">
        <v>4121</v>
      </c>
      <c r="M98" s="34" t="e">
        <f t="shared" si="1"/>
        <v>#VALUE!</v>
      </c>
    </row>
    <row r="99" spans="1:13" ht="15.75" customHeight="1" x14ac:dyDescent="0.25">
      <c r="A99" s="30" t="s">
        <v>98</v>
      </c>
      <c r="B99" s="27" t="s">
        <v>4121</v>
      </c>
      <c r="C99" s="27"/>
      <c r="D99" s="30"/>
      <c r="E99" s="30">
        <v>9</v>
      </c>
      <c r="F99" s="31" t="s">
        <v>4121</v>
      </c>
      <c r="G99" s="30" t="s">
        <v>4121</v>
      </c>
      <c r="H99" s="30" t="e">
        <f t="shared" si="0"/>
        <v>#VALUE!</v>
      </c>
      <c r="I99" s="32" t="s">
        <v>4121</v>
      </c>
      <c r="J99" s="30"/>
      <c r="K99" s="30"/>
      <c r="L99" s="33" t="s">
        <v>4121</v>
      </c>
      <c r="M99" s="34" t="e">
        <f t="shared" si="1"/>
        <v>#VALUE!</v>
      </c>
    </row>
    <row r="100" spans="1:13" ht="15.75" customHeight="1" x14ac:dyDescent="0.25">
      <c r="A100" s="30" t="s">
        <v>99</v>
      </c>
      <c r="B100" s="27" t="s">
        <v>4121</v>
      </c>
      <c r="C100" s="27"/>
      <c r="D100" s="30"/>
      <c r="E100" s="30">
        <v>88</v>
      </c>
      <c r="F100" s="31" t="s">
        <v>4121</v>
      </c>
      <c r="G100" s="30" t="s">
        <v>4121</v>
      </c>
      <c r="H100" s="30" t="e">
        <f t="shared" si="0"/>
        <v>#VALUE!</v>
      </c>
      <c r="I100" s="32" t="s">
        <v>4121</v>
      </c>
      <c r="J100" s="30"/>
      <c r="K100" s="30"/>
      <c r="L100" s="33" t="s">
        <v>4121</v>
      </c>
      <c r="M100" s="34" t="e">
        <f t="shared" si="1"/>
        <v>#VALUE!</v>
      </c>
    </row>
    <row r="101" spans="1:13" ht="15.75" hidden="1" customHeight="1" x14ac:dyDescent="0.25">
      <c r="A101" s="30" t="s">
        <v>100</v>
      </c>
      <c r="B101" s="27" t="s">
        <v>4121</v>
      </c>
      <c r="C101" s="27"/>
      <c r="D101" s="30"/>
      <c r="E101" s="30">
        <v>0</v>
      </c>
      <c r="F101" s="31" t="s">
        <v>4121</v>
      </c>
      <c r="G101" s="30" t="s">
        <v>4121</v>
      </c>
      <c r="H101" s="30" t="e">
        <f t="shared" si="0"/>
        <v>#VALUE!</v>
      </c>
      <c r="I101" s="32" t="s">
        <v>4121</v>
      </c>
      <c r="J101" s="30"/>
      <c r="K101" s="30"/>
      <c r="L101" s="33" t="s">
        <v>4121</v>
      </c>
      <c r="M101" s="34" t="e">
        <f t="shared" si="1"/>
        <v>#VALUE!</v>
      </c>
    </row>
    <row r="102" spans="1:13" ht="15.75" customHeight="1" x14ac:dyDescent="0.25">
      <c r="A102" s="30" t="s">
        <v>101</v>
      </c>
      <c r="B102" s="27" t="s">
        <v>4121</v>
      </c>
      <c r="C102" s="27"/>
      <c r="D102" s="30"/>
      <c r="E102" s="30">
        <v>9</v>
      </c>
      <c r="F102" s="31" t="s">
        <v>4121</v>
      </c>
      <c r="G102" s="30" t="s">
        <v>4121</v>
      </c>
      <c r="H102" s="30" t="e">
        <f t="shared" si="0"/>
        <v>#VALUE!</v>
      </c>
      <c r="I102" s="32" t="s">
        <v>4121</v>
      </c>
      <c r="J102" s="30"/>
      <c r="K102" s="30"/>
      <c r="L102" s="33" t="s">
        <v>4121</v>
      </c>
      <c r="M102" s="34" t="e">
        <f t="shared" si="1"/>
        <v>#VALUE!</v>
      </c>
    </row>
    <row r="103" spans="1:13" ht="15.75" customHeight="1" x14ac:dyDescent="0.25">
      <c r="A103" s="30" t="s">
        <v>102</v>
      </c>
      <c r="B103" s="27" t="s">
        <v>4121</v>
      </c>
      <c r="C103" s="27"/>
      <c r="D103" s="30"/>
      <c r="E103" s="30">
        <v>25</v>
      </c>
      <c r="F103" s="31" t="s">
        <v>4121</v>
      </c>
      <c r="G103" s="30" t="s">
        <v>4121</v>
      </c>
      <c r="H103" s="30" t="e">
        <f t="shared" si="0"/>
        <v>#VALUE!</v>
      </c>
      <c r="I103" s="32" t="s">
        <v>4121</v>
      </c>
      <c r="J103" s="30"/>
      <c r="K103" s="30"/>
      <c r="L103" s="33" t="s">
        <v>4121</v>
      </c>
      <c r="M103" s="34" t="e">
        <f t="shared" si="1"/>
        <v>#VALUE!</v>
      </c>
    </row>
    <row r="104" spans="1:13" ht="15.75" customHeight="1" x14ac:dyDescent="0.25">
      <c r="A104" s="30" t="s">
        <v>103</v>
      </c>
      <c r="B104" s="27" t="s">
        <v>4121</v>
      </c>
      <c r="C104" s="27"/>
      <c r="D104" s="30"/>
      <c r="E104" s="30">
        <v>124</v>
      </c>
      <c r="F104" s="31" t="s">
        <v>4121</v>
      </c>
      <c r="G104" s="30" t="s">
        <v>4121</v>
      </c>
      <c r="H104" s="30" t="e">
        <f t="shared" si="0"/>
        <v>#VALUE!</v>
      </c>
      <c r="I104" s="32" t="s">
        <v>4121</v>
      </c>
      <c r="J104" s="30"/>
      <c r="K104" s="30"/>
      <c r="L104" s="33" t="s">
        <v>4121</v>
      </c>
      <c r="M104" s="34" t="e">
        <f t="shared" si="1"/>
        <v>#VALUE!</v>
      </c>
    </row>
    <row r="105" spans="1:13" ht="15.75" customHeight="1" x14ac:dyDescent="0.25">
      <c r="A105" s="30" t="s">
        <v>104</v>
      </c>
      <c r="B105" s="27" t="s">
        <v>4121</v>
      </c>
      <c r="C105" s="27"/>
      <c r="D105" s="30"/>
      <c r="E105" s="30">
        <v>6</v>
      </c>
      <c r="F105" s="31" t="s">
        <v>4121</v>
      </c>
      <c r="G105" s="30" t="s">
        <v>4121</v>
      </c>
      <c r="H105" s="30" t="e">
        <f t="shared" si="0"/>
        <v>#VALUE!</v>
      </c>
      <c r="I105" s="32" t="s">
        <v>4121</v>
      </c>
      <c r="J105" s="30"/>
      <c r="K105" s="30"/>
      <c r="L105" s="33" t="s">
        <v>4121</v>
      </c>
      <c r="M105" s="34" t="e">
        <f t="shared" si="1"/>
        <v>#VALUE!</v>
      </c>
    </row>
    <row r="106" spans="1:13" ht="15.75" hidden="1" customHeight="1" x14ac:dyDescent="0.25">
      <c r="A106" s="30" t="s">
        <v>105</v>
      </c>
      <c r="B106" s="27" t="s">
        <v>4121</v>
      </c>
      <c r="C106" s="27"/>
      <c r="D106" s="30"/>
      <c r="E106" s="30">
        <v>0</v>
      </c>
      <c r="F106" s="31" t="s">
        <v>4121</v>
      </c>
      <c r="G106" s="30" t="s">
        <v>4121</v>
      </c>
      <c r="H106" s="30" t="e">
        <f t="shared" si="0"/>
        <v>#VALUE!</v>
      </c>
      <c r="I106" s="32" t="s">
        <v>4121</v>
      </c>
      <c r="J106" s="30"/>
      <c r="K106" s="30"/>
      <c r="L106" s="33" t="s">
        <v>4121</v>
      </c>
      <c r="M106" s="34" t="e">
        <f t="shared" si="1"/>
        <v>#VALUE!</v>
      </c>
    </row>
    <row r="107" spans="1:13" ht="15.75" hidden="1" customHeight="1" x14ac:dyDescent="0.25">
      <c r="A107" s="30" t="s">
        <v>106</v>
      </c>
      <c r="B107" s="27" t="s">
        <v>4121</v>
      </c>
      <c r="C107" s="27"/>
      <c r="D107" s="30"/>
      <c r="E107" s="30">
        <v>0</v>
      </c>
      <c r="F107" s="31" t="s">
        <v>4121</v>
      </c>
      <c r="G107" s="30" t="s">
        <v>4121</v>
      </c>
      <c r="H107" s="30" t="e">
        <f t="shared" si="0"/>
        <v>#VALUE!</v>
      </c>
      <c r="I107" s="32" t="s">
        <v>4121</v>
      </c>
      <c r="J107" s="30"/>
      <c r="K107" s="30"/>
      <c r="L107" s="33" t="s">
        <v>4121</v>
      </c>
      <c r="M107" s="34" t="e">
        <f t="shared" si="1"/>
        <v>#VALUE!</v>
      </c>
    </row>
    <row r="108" spans="1:13" ht="15.75" customHeight="1" x14ac:dyDescent="0.25">
      <c r="A108" s="30" t="s">
        <v>107</v>
      </c>
      <c r="B108" s="27" t="s">
        <v>4121</v>
      </c>
      <c r="C108" s="27"/>
      <c r="D108" s="30"/>
      <c r="E108" s="30">
        <v>2</v>
      </c>
      <c r="F108" s="31" t="s">
        <v>4121</v>
      </c>
      <c r="G108" s="30" t="s">
        <v>4121</v>
      </c>
      <c r="H108" s="30" t="e">
        <f t="shared" si="0"/>
        <v>#VALUE!</v>
      </c>
      <c r="I108" s="32" t="s">
        <v>4121</v>
      </c>
      <c r="J108" s="30"/>
      <c r="K108" s="30"/>
      <c r="L108" s="33" t="s">
        <v>4121</v>
      </c>
      <c r="M108" s="34" t="e">
        <f t="shared" si="1"/>
        <v>#VALUE!</v>
      </c>
    </row>
    <row r="109" spans="1:13" ht="15.75" hidden="1" customHeight="1" x14ac:dyDescent="0.25">
      <c r="A109" s="30" t="s">
        <v>108</v>
      </c>
      <c r="B109" s="27" t="s">
        <v>4121</v>
      </c>
      <c r="C109" s="27"/>
      <c r="D109" s="30"/>
      <c r="E109" s="30">
        <v>0</v>
      </c>
      <c r="F109" s="31" t="s">
        <v>4121</v>
      </c>
      <c r="G109" s="30" t="s">
        <v>4121</v>
      </c>
      <c r="H109" s="30" t="e">
        <f t="shared" si="0"/>
        <v>#VALUE!</v>
      </c>
      <c r="I109" s="32" t="s">
        <v>4121</v>
      </c>
      <c r="J109" s="30"/>
      <c r="K109" s="30"/>
      <c r="L109" s="33">
        <v>31000</v>
      </c>
      <c r="M109" s="34" t="e">
        <f t="shared" si="1"/>
        <v>#VALUE!</v>
      </c>
    </row>
    <row r="110" spans="1:13" ht="15.75" customHeight="1" x14ac:dyDescent="0.25">
      <c r="A110" s="30" t="s">
        <v>109</v>
      </c>
      <c r="B110" s="27" t="s">
        <v>4121</v>
      </c>
      <c r="C110" s="27"/>
      <c r="D110" s="30"/>
      <c r="E110" s="30">
        <v>11</v>
      </c>
      <c r="F110" s="31" t="s">
        <v>4121</v>
      </c>
      <c r="G110" s="30" t="s">
        <v>4121</v>
      </c>
      <c r="H110" s="30" t="e">
        <f t="shared" si="0"/>
        <v>#VALUE!</v>
      </c>
      <c r="I110" s="32" t="s">
        <v>4121</v>
      </c>
      <c r="J110" s="30"/>
      <c r="K110" s="30"/>
      <c r="L110" s="33" t="s">
        <v>4121</v>
      </c>
      <c r="M110" s="34" t="e">
        <f t="shared" si="1"/>
        <v>#VALUE!</v>
      </c>
    </row>
    <row r="111" spans="1:13" ht="15.75" customHeight="1" x14ac:dyDescent="0.25">
      <c r="A111" s="30" t="s">
        <v>110</v>
      </c>
      <c r="B111" s="27" t="s">
        <v>4121</v>
      </c>
      <c r="C111" s="27"/>
      <c r="D111" s="30"/>
      <c r="E111" s="30">
        <v>200</v>
      </c>
      <c r="F111" s="31" t="s">
        <v>4121</v>
      </c>
      <c r="G111" s="30" t="s">
        <v>4121</v>
      </c>
      <c r="H111" s="30" t="e">
        <f t="shared" si="0"/>
        <v>#VALUE!</v>
      </c>
      <c r="I111" s="32" t="s">
        <v>4121</v>
      </c>
      <c r="J111" s="30"/>
      <c r="K111" s="30"/>
      <c r="L111" s="33" t="s">
        <v>4121</v>
      </c>
      <c r="M111" s="34" t="e">
        <f t="shared" si="1"/>
        <v>#VALUE!</v>
      </c>
    </row>
    <row r="112" spans="1:13" ht="15.75" hidden="1" customHeight="1" x14ac:dyDescent="0.25">
      <c r="A112" s="30" t="s">
        <v>111</v>
      </c>
      <c r="B112" s="27" t="s">
        <v>4121</v>
      </c>
      <c r="C112" s="27"/>
      <c r="D112" s="30"/>
      <c r="E112" s="30">
        <v>0</v>
      </c>
      <c r="F112" s="31" t="s">
        <v>4121</v>
      </c>
      <c r="G112" s="30" t="s">
        <v>4121</v>
      </c>
      <c r="H112" s="30" t="e">
        <f t="shared" si="0"/>
        <v>#VALUE!</v>
      </c>
      <c r="I112" s="32" t="s">
        <v>4121</v>
      </c>
      <c r="J112" s="30"/>
      <c r="K112" s="30"/>
      <c r="L112" s="33">
        <v>31000</v>
      </c>
      <c r="M112" s="34" t="e">
        <f t="shared" si="1"/>
        <v>#VALUE!</v>
      </c>
    </row>
    <row r="113" spans="1:13" ht="15.75" hidden="1" customHeight="1" x14ac:dyDescent="0.25">
      <c r="A113" s="30" t="s">
        <v>859</v>
      </c>
      <c r="B113" s="27" t="s">
        <v>4121</v>
      </c>
      <c r="C113" s="27"/>
      <c r="D113" s="30"/>
      <c r="E113" s="30">
        <v>0</v>
      </c>
      <c r="F113" s="31" t="s">
        <v>4121</v>
      </c>
      <c r="G113" s="30" t="s">
        <v>4121</v>
      </c>
      <c r="H113" s="30" t="e">
        <f t="shared" si="0"/>
        <v>#VALUE!</v>
      </c>
      <c r="I113" s="32" t="s">
        <v>4121</v>
      </c>
      <c r="J113" s="30"/>
      <c r="K113" s="30"/>
      <c r="L113" s="33">
        <v>31000</v>
      </c>
      <c r="M113" s="34" t="e">
        <f t="shared" si="1"/>
        <v>#VALUE!</v>
      </c>
    </row>
    <row r="114" spans="1:13" ht="15.75" customHeight="1" x14ac:dyDescent="0.25">
      <c r="A114" s="30" t="s">
        <v>112</v>
      </c>
      <c r="B114" s="27" t="s">
        <v>4121</v>
      </c>
      <c r="C114" s="27"/>
      <c r="D114" s="30"/>
      <c r="E114" s="30">
        <v>542</v>
      </c>
      <c r="F114" s="31" t="s">
        <v>4121</v>
      </c>
      <c r="G114" s="30">
        <v>450</v>
      </c>
      <c r="H114" s="30" t="e">
        <f t="shared" si="0"/>
        <v>#VALUE!</v>
      </c>
      <c r="I114" s="32" t="s">
        <v>4121</v>
      </c>
      <c r="J114" s="30"/>
      <c r="K114" s="30"/>
      <c r="L114" s="33" t="s">
        <v>4121</v>
      </c>
      <c r="M114" s="34" t="e">
        <f t="shared" si="1"/>
        <v>#VALUE!</v>
      </c>
    </row>
    <row r="115" spans="1:13" ht="15.75" customHeight="1" x14ac:dyDescent="0.25">
      <c r="A115" s="30" t="s">
        <v>113</v>
      </c>
      <c r="B115" s="27" t="s">
        <v>4121</v>
      </c>
      <c r="C115" s="27"/>
      <c r="D115" s="30"/>
      <c r="E115" s="30">
        <v>6</v>
      </c>
      <c r="F115" s="31" t="s">
        <v>4121</v>
      </c>
      <c r="G115" s="30" t="s">
        <v>4121</v>
      </c>
      <c r="H115" s="30" t="e">
        <f t="shared" si="0"/>
        <v>#VALUE!</v>
      </c>
      <c r="I115" s="32" t="s">
        <v>4121</v>
      </c>
      <c r="J115" s="30"/>
      <c r="K115" s="30"/>
      <c r="L115" s="33" t="s">
        <v>4121</v>
      </c>
      <c r="M115" s="34" t="e">
        <f t="shared" si="1"/>
        <v>#VALUE!</v>
      </c>
    </row>
    <row r="116" spans="1:13" ht="15.75" hidden="1" customHeight="1" x14ac:dyDescent="0.25">
      <c r="A116" s="30" t="s">
        <v>860</v>
      </c>
      <c r="B116" s="27" t="s">
        <v>4121</v>
      </c>
      <c r="C116" s="27"/>
      <c r="D116" s="30"/>
      <c r="E116" s="30">
        <v>0</v>
      </c>
      <c r="F116" s="31" t="s">
        <v>4121</v>
      </c>
      <c r="G116" s="30" t="s">
        <v>4121</v>
      </c>
      <c r="H116" s="30" t="e">
        <f t="shared" si="0"/>
        <v>#VALUE!</v>
      </c>
      <c r="I116" s="32" t="s">
        <v>4121</v>
      </c>
      <c r="J116" s="30"/>
      <c r="K116" s="30"/>
      <c r="L116" s="33">
        <v>31000</v>
      </c>
      <c r="M116" s="34" t="e">
        <f t="shared" si="1"/>
        <v>#VALUE!</v>
      </c>
    </row>
    <row r="117" spans="1:13" ht="15.75" customHeight="1" x14ac:dyDescent="0.25">
      <c r="A117" s="30" t="s">
        <v>114</v>
      </c>
      <c r="B117" s="27" t="s">
        <v>4121</v>
      </c>
      <c r="C117" s="27"/>
      <c r="D117" s="30"/>
      <c r="E117" s="30">
        <v>13</v>
      </c>
      <c r="F117" s="31" t="s">
        <v>4121</v>
      </c>
      <c r="G117" s="30" t="s">
        <v>4121</v>
      </c>
      <c r="H117" s="30" t="e">
        <f t="shared" si="0"/>
        <v>#VALUE!</v>
      </c>
      <c r="I117" s="32" t="s">
        <v>4121</v>
      </c>
      <c r="J117" s="30"/>
      <c r="K117" s="30"/>
      <c r="L117" s="33" t="s">
        <v>4121</v>
      </c>
      <c r="M117" s="34" t="e">
        <f t="shared" si="1"/>
        <v>#VALUE!</v>
      </c>
    </row>
    <row r="118" spans="1:13" ht="15.75" customHeight="1" x14ac:dyDescent="0.25">
      <c r="A118" s="30" t="s">
        <v>115</v>
      </c>
      <c r="B118" s="27" t="s">
        <v>4121</v>
      </c>
      <c r="C118" s="27"/>
      <c r="D118" s="30"/>
      <c r="E118" s="30">
        <v>140</v>
      </c>
      <c r="F118" s="31" t="s">
        <v>4121</v>
      </c>
      <c r="G118" s="30" t="s">
        <v>4121</v>
      </c>
      <c r="H118" s="30" t="e">
        <f t="shared" si="0"/>
        <v>#VALUE!</v>
      </c>
      <c r="I118" s="32" t="s">
        <v>4121</v>
      </c>
      <c r="J118" s="30"/>
      <c r="K118" s="30"/>
      <c r="L118" s="33" t="s">
        <v>4121</v>
      </c>
      <c r="M118" s="34" t="e">
        <f t="shared" si="1"/>
        <v>#VALUE!</v>
      </c>
    </row>
    <row r="119" spans="1:13" ht="15.75" hidden="1" customHeight="1" x14ac:dyDescent="0.25">
      <c r="A119" s="30" t="s">
        <v>861</v>
      </c>
      <c r="B119" s="27" t="s">
        <v>4121</v>
      </c>
      <c r="C119" s="27"/>
      <c r="D119" s="30"/>
      <c r="E119" s="30">
        <v>0</v>
      </c>
      <c r="F119" s="31" t="s">
        <v>4121</v>
      </c>
      <c r="G119" s="30" t="s">
        <v>4121</v>
      </c>
      <c r="H119" s="30" t="e">
        <f t="shared" si="0"/>
        <v>#VALUE!</v>
      </c>
      <c r="I119" s="32" t="s">
        <v>4121</v>
      </c>
      <c r="J119" s="30"/>
      <c r="K119" s="30"/>
      <c r="L119" s="33">
        <v>31000</v>
      </c>
      <c r="M119" s="34" t="e">
        <f t="shared" si="1"/>
        <v>#VALUE!</v>
      </c>
    </row>
    <row r="120" spans="1:13" ht="15.75" customHeight="1" x14ac:dyDescent="0.25">
      <c r="A120" s="30" t="s">
        <v>116</v>
      </c>
      <c r="B120" s="27" t="s">
        <v>4121</v>
      </c>
      <c r="C120" s="27"/>
      <c r="D120" s="30"/>
      <c r="E120" s="30">
        <v>8</v>
      </c>
      <c r="F120" s="31" t="s">
        <v>4121</v>
      </c>
      <c r="G120" s="30" t="s">
        <v>4121</v>
      </c>
      <c r="H120" s="30" t="e">
        <f t="shared" si="0"/>
        <v>#VALUE!</v>
      </c>
      <c r="I120" s="32" t="s">
        <v>4121</v>
      </c>
      <c r="J120" s="30"/>
      <c r="K120" s="30"/>
      <c r="L120" s="33" t="s">
        <v>4121</v>
      </c>
      <c r="M120" s="34" t="e">
        <f t="shared" si="1"/>
        <v>#VALUE!</v>
      </c>
    </row>
    <row r="121" spans="1:13" ht="15.75" customHeight="1" x14ac:dyDescent="0.25">
      <c r="A121" s="30" t="s">
        <v>117</v>
      </c>
      <c r="B121" s="27" t="s">
        <v>4121</v>
      </c>
      <c r="C121" s="27"/>
      <c r="D121" s="30"/>
      <c r="E121" s="30">
        <v>16</v>
      </c>
      <c r="F121" s="31" t="s">
        <v>4121</v>
      </c>
      <c r="G121" s="30" t="s">
        <v>4121</v>
      </c>
      <c r="H121" s="30" t="e">
        <f t="shared" si="0"/>
        <v>#VALUE!</v>
      </c>
      <c r="I121" s="32" t="s">
        <v>4121</v>
      </c>
      <c r="J121" s="30"/>
      <c r="K121" s="30"/>
      <c r="L121" s="33" t="s">
        <v>4121</v>
      </c>
      <c r="M121" s="34" t="e">
        <f t="shared" si="1"/>
        <v>#VALUE!</v>
      </c>
    </row>
    <row r="122" spans="1:13" ht="15.75" hidden="1" customHeight="1" x14ac:dyDescent="0.25">
      <c r="A122" s="30" t="s">
        <v>862</v>
      </c>
      <c r="B122" s="27" t="s">
        <v>4121</v>
      </c>
      <c r="C122" s="27"/>
      <c r="D122" s="30"/>
      <c r="E122" s="30">
        <v>0</v>
      </c>
      <c r="F122" s="31" t="s">
        <v>4121</v>
      </c>
      <c r="G122" s="30" t="s">
        <v>4121</v>
      </c>
      <c r="H122" s="30" t="e">
        <f t="shared" si="0"/>
        <v>#VALUE!</v>
      </c>
      <c r="I122" s="32" t="s">
        <v>4121</v>
      </c>
      <c r="J122" s="30"/>
      <c r="K122" s="30"/>
      <c r="L122" s="33" t="s">
        <v>4121</v>
      </c>
      <c r="M122" s="34" t="e">
        <f t="shared" si="1"/>
        <v>#VALUE!</v>
      </c>
    </row>
    <row r="123" spans="1:13" ht="15.75" customHeight="1" x14ac:dyDescent="0.25">
      <c r="A123" s="30" t="s">
        <v>118</v>
      </c>
      <c r="B123" s="27" t="s">
        <v>4121</v>
      </c>
      <c r="C123" s="27"/>
      <c r="D123" s="30"/>
      <c r="E123" s="30">
        <v>10</v>
      </c>
      <c r="F123" s="31" t="s">
        <v>4121</v>
      </c>
      <c r="G123" s="30" t="s">
        <v>4121</v>
      </c>
      <c r="H123" s="30" t="e">
        <f t="shared" si="0"/>
        <v>#VALUE!</v>
      </c>
      <c r="I123" s="32" t="s">
        <v>4121</v>
      </c>
      <c r="J123" s="30"/>
      <c r="K123" s="30"/>
      <c r="L123" s="33" t="s">
        <v>4121</v>
      </c>
      <c r="M123" s="34" t="e">
        <f t="shared" si="1"/>
        <v>#VALUE!</v>
      </c>
    </row>
    <row r="124" spans="1:13" ht="15.75" hidden="1" customHeight="1" x14ac:dyDescent="0.25">
      <c r="A124" s="30" t="s">
        <v>119</v>
      </c>
      <c r="B124" s="27" t="s">
        <v>4121</v>
      </c>
      <c r="C124" s="27"/>
      <c r="D124" s="30"/>
      <c r="E124" s="30">
        <v>0</v>
      </c>
      <c r="F124" s="31" t="s">
        <v>4121</v>
      </c>
      <c r="G124" s="30" t="s">
        <v>4121</v>
      </c>
      <c r="H124" s="30" t="e">
        <f t="shared" si="0"/>
        <v>#VALUE!</v>
      </c>
      <c r="I124" s="32" t="s">
        <v>4121</v>
      </c>
      <c r="J124" s="30"/>
      <c r="K124" s="30"/>
      <c r="L124" s="33">
        <v>31000</v>
      </c>
      <c r="M124" s="34" t="e">
        <f t="shared" si="1"/>
        <v>#VALUE!</v>
      </c>
    </row>
    <row r="125" spans="1:13" ht="15.75" customHeight="1" x14ac:dyDescent="0.25">
      <c r="A125" s="30" t="s">
        <v>120</v>
      </c>
      <c r="B125" s="27" t="s">
        <v>4121</v>
      </c>
      <c r="C125" s="27"/>
      <c r="D125" s="30"/>
      <c r="E125" s="30">
        <v>10</v>
      </c>
      <c r="F125" s="31" t="s">
        <v>4121</v>
      </c>
      <c r="G125" s="30" t="s">
        <v>4121</v>
      </c>
      <c r="H125" s="30" t="e">
        <f t="shared" si="0"/>
        <v>#VALUE!</v>
      </c>
      <c r="I125" s="32" t="s">
        <v>4121</v>
      </c>
      <c r="J125" s="30"/>
      <c r="K125" s="30"/>
      <c r="L125" s="33" t="s">
        <v>4121</v>
      </c>
      <c r="M125" s="34" t="e">
        <f t="shared" si="1"/>
        <v>#VALUE!</v>
      </c>
    </row>
    <row r="126" spans="1:13" ht="15.75" customHeight="1" x14ac:dyDescent="0.25">
      <c r="A126" s="30" t="s">
        <v>121</v>
      </c>
      <c r="B126" s="27" t="s">
        <v>4121</v>
      </c>
      <c r="C126" s="27"/>
      <c r="D126" s="30"/>
      <c r="E126" s="30">
        <v>14</v>
      </c>
      <c r="F126" s="31" t="s">
        <v>4121</v>
      </c>
      <c r="G126" s="30" t="s">
        <v>4121</v>
      </c>
      <c r="H126" s="30" t="e">
        <f t="shared" si="0"/>
        <v>#VALUE!</v>
      </c>
      <c r="I126" s="32" t="s">
        <v>4121</v>
      </c>
      <c r="J126" s="30"/>
      <c r="K126" s="30"/>
      <c r="L126" s="33" t="s">
        <v>4121</v>
      </c>
      <c r="M126" s="34" t="e">
        <f t="shared" si="1"/>
        <v>#VALUE!</v>
      </c>
    </row>
    <row r="127" spans="1:13" ht="15.75" customHeight="1" x14ac:dyDescent="0.25">
      <c r="A127" s="30" t="s">
        <v>122</v>
      </c>
      <c r="B127" s="27" t="s">
        <v>4121</v>
      </c>
      <c r="C127" s="27"/>
      <c r="D127" s="30"/>
      <c r="E127" s="30">
        <v>64</v>
      </c>
      <c r="F127" s="31" t="s">
        <v>4121</v>
      </c>
      <c r="G127" s="30" t="s">
        <v>4121</v>
      </c>
      <c r="H127" s="30" t="e">
        <f t="shared" si="0"/>
        <v>#VALUE!</v>
      </c>
      <c r="I127" s="32" t="s">
        <v>4121</v>
      </c>
      <c r="J127" s="30"/>
      <c r="K127" s="30"/>
      <c r="L127" s="33" t="s">
        <v>4121</v>
      </c>
      <c r="M127" s="34" t="e">
        <f t="shared" si="1"/>
        <v>#VALUE!</v>
      </c>
    </row>
    <row r="128" spans="1:13" ht="15.75" customHeight="1" x14ac:dyDescent="0.25">
      <c r="A128" s="30" t="s">
        <v>123</v>
      </c>
      <c r="B128" s="27" t="s">
        <v>4121</v>
      </c>
      <c r="C128" s="27"/>
      <c r="D128" s="30"/>
      <c r="E128" s="30">
        <v>1</v>
      </c>
      <c r="F128" s="31" t="s">
        <v>4121</v>
      </c>
      <c r="G128" s="30" t="s">
        <v>4121</v>
      </c>
      <c r="H128" s="30" t="e">
        <f t="shared" si="0"/>
        <v>#VALUE!</v>
      </c>
      <c r="I128" s="32" t="s">
        <v>4121</v>
      </c>
      <c r="J128" s="30"/>
      <c r="K128" s="30"/>
      <c r="L128" s="33" t="s">
        <v>4121</v>
      </c>
      <c r="M128" s="34" t="e">
        <f t="shared" si="1"/>
        <v>#VALUE!</v>
      </c>
    </row>
    <row r="129" spans="1:13" ht="15.75" hidden="1" customHeight="1" x14ac:dyDescent="0.25">
      <c r="A129" s="30" t="s">
        <v>124</v>
      </c>
      <c r="B129" s="27" t="s">
        <v>4121</v>
      </c>
      <c r="C129" s="27"/>
      <c r="D129" s="30"/>
      <c r="E129" s="30">
        <v>0</v>
      </c>
      <c r="F129" s="31" t="s">
        <v>4121</v>
      </c>
      <c r="G129" s="30" t="s">
        <v>4121</v>
      </c>
      <c r="H129" s="30" t="e">
        <f t="shared" si="0"/>
        <v>#VALUE!</v>
      </c>
      <c r="I129" s="32" t="s">
        <v>4121</v>
      </c>
      <c r="J129" s="30"/>
      <c r="K129" s="30"/>
      <c r="L129" s="33">
        <v>31000</v>
      </c>
      <c r="M129" s="34" t="e">
        <f t="shared" si="1"/>
        <v>#VALUE!</v>
      </c>
    </row>
    <row r="130" spans="1:13" ht="15.75" customHeight="1" x14ac:dyDescent="0.25">
      <c r="A130" s="30" t="s">
        <v>125</v>
      </c>
      <c r="B130" s="27" t="s">
        <v>4121</v>
      </c>
      <c r="C130" s="27"/>
      <c r="D130" s="30"/>
      <c r="E130" s="30">
        <v>8</v>
      </c>
      <c r="F130" s="31" t="s">
        <v>4121</v>
      </c>
      <c r="G130" s="30" t="s">
        <v>4121</v>
      </c>
      <c r="H130" s="30" t="e">
        <f t="shared" si="0"/>
        <v>#VALUE!</v>
      </c>
      <c r="I130" s="32" t="s">
        <v>4121</v>
      </c>
      <c r="J130" s="30"/>
      <c r="K130" s="30"/>
      <c r="L130" s="33" t="s">
        <v>4121</v>
      </c>
      <c r="M130" s="34" t="e">
        <f t="shared" si="1"/>
        <v>#VALUE!</v>
      </c>
    </row>
    <row r="131" spans="1:13" ht="15.75" customHeight="1" x14ac:dyDescent="0.25">
      <c r="A131" s="30" t="s">
        <v>126</v>
      </c>
      <c r="B131" s="27" t="s">
        <v>4121</v>
      </c>
      <c r="C131" s="27"/>
      <c r="D131" s="30"/>
      <c r="E131" s="30">
        <v>96</v>
      </c>
      <c r="F131" s="31" t="s">
        <v>4121</v>
      </c>
      <c r="G131" s="30" t="s">
        <v>4121</v>
      </c>
      <c r="H131" s="30" t="e">
        <f t="shared" si="0"/>
        <v>#VALUE!</v>
      </c>
      <c r="I131" s="32" t="s">
        <v>4121</v>
      </c>
      <c r="J131" s="30"/>
      <c r="K131" s="30"/>
      <c r="L131" s="33" t="s">
        <v>4121</v>
      </c>
      <c r="M131" s="34" t="e">
        <f t="shared" si="1"/>
        <v>#VALUE!</v>
      </c>
    </row>
    <row r="132" spans="1:13" ht="15.75" customHeight="1" x14ac:dyDescent="0.25">
      <c r="A132" s="30" t="s">
        <v>127</v>
      </c>
      <c r="B132" s="27" t="s">
        <v>4121</v>
      </c>
      <c r="C132" s="27"/>
      <c r="D132" s="30"/>
      <c r="E132" s="30">
        <v>11</v>
      </c>
      <c r="F132" s="31" t="s">
        <v>4121</v>
      </c>
      <c r="G132" s="30" t="s">
        <v>4121</v>
      </c>
      <c r="H132" s="30" t="e">
        <f t="shared" si="0"/>
        <v>#VALUE!</v>
      </c>
      <c r="I132" s="32" t="s">
        <v>4121</v>
      </c>
      <c r="J132" s="30"/>
      <c r="K132" s="30"/>
      <c r="L132" s="33" t="s">
        <v>4121</v>
      </c>
      <c r="M132" s="34" t="e">
        <f t="shared" si="1"/>
        <v>#VALUE!</v>
      </c>
    </row>
    <row r="133" spans="1:13" ht="15.75" customHeight="1" x14ac:dyDescent="0.25">
      <c r="A133" s="30" t="s">
        <v>128</v>
      </c>
      <c r="B133" s="27" t="s">
        <v>4121</v>
      </c>
      <c r="C133" s="27"/>
      <c r="D133" s="30"/>
      <c r="E133" s="30">
        <v>1</v>
      </c>
      <c r="F133" s="31" t="s">
        <v>4121</v>
      </c>
      <c r="G133" s="30" t="s">
        <v>4121</v>
      </c>
      <c r="H133" s="30" t="e">
        <f t="shared" si="0"/>
        <v>#VALUE!</v>
      </c>
      <c r="I133" s="32" t="s">
        <v>4121</v>
      </c>
      <c r="J133" s="30"/>
      <c r="K133" s="30"/>
      <c r="L133" s="33" t="s">
        <v>4121</v>
      </c>
      <c r="M133" s="34" t="e">
        <f t="shared" si="1"/>
        <v>#VALUE!</v>
      </c>
    </row>
    <row r="134" spans="1:13" ht="15.75" customHeight="1" x14ac:dyDescent="0.25">
      <c r="A134" s="30" t="s">
        <v>129</v>
      </c>
      <c r="B134" s="27" t="s">
        <v>4121</v>
      </c>
      <c r="C134" s="27"/>
      <c r="D134" s="30"/>
      <c r="E134" s="30">
        <v>96</v>
      </c>
      <c r="F134" s="31" t="s">
        <v>4121</v>
      </c>
      <c r="G134" s="30" t="s">
        <v>4121</v>
      </c>
      <c r="H134" s="30" t="e">
        <f t="shared" si="0"/>
        <v>#VALUE!</v>
      </c>
      <c r="I134" s="32" t="s">
        <v>4121</v>
      </c>
      <c r="J134" s="30"/>
      <c r="K134" s="30"/>
      <c r="L134" s="33" t="s">
        <v>4121</v>
      </c>
      <c r="M134" s="34" t="e">
        <f t="shared" si="1"/>
        <v>#VALUE!</v>
      </c>
    </row>
    <row r="135" spans="1:13" ht="15.75" hidden="1" customHeight="1" x14ac:dyDescent="0.25">
      <c r="A135" s="30" t="s">
        <v>130</v>
      </c>
      <c r="B135" s="27" t="s">
        <v>4121</v>
      </c>
      <c r="C135" s="27"/>
      <c r="D135" s="30"/>
      <c r="E135" s="30">
        <v>0</v>
      </c>
      <c r="F135" s="31" t="s">
        <v>4121</v>
      </c>
      <c r="G135" s="30" t="s">
        <v>4121</v>
      </c>
      <c r="H135" s="30" t="e">
        <f t="shared" si="0"/>
        <v>#VALUE!</v>
      </c>
      <c r="I135" s="32" t="s">
        <v>4121</v>
      </c>
      <c r="J135" s="30"/>
      <c r="K135" s="30"/>
      <c r="L135" s="33" t="s">
        <v>4121</v>
      </c>
      <c r="M135" s="34" t="e">
        <f t="shared" si="1"/>
        <v>#VALUE!</v>
      </c>
    </row>
    <row r="136" spans="1:13" ht="15.75" customHeight="1" x14ac:dyDescent="0.25">
      <c r="A136" s="30" t="s">
        <v>131</v>
      </c>
      <c r="B136" s="27" t="s">
        <v>4121</v>
      </c>
      <c r="C136" s="27"/>
      <c r="D136" s="30"/>
      <c r="E136" s="30">
        <v>7</v>
      </c>
      <c r="F136" s="31" t="s">
        <v>4121</v>
      </c>
      <c r="G136" s="30" t="s">
        <v>4121</v>
      </c>
      <c r="H136" s="30" t="e">
        <f t="shared" si="0"/>
        <v>#VALUE!</v>
      </c>
      <c r="I136" s="32" t="s">
        <v>4121</v>
      </c>
      <c r="J136" s="30"/>
      <c r="K136" s="30"/>
      <c r="L136" s="33" t="s">
        <v>4121</v>
      </c>
      <c r="M136" s="34" t="e">
        <f t="shared" si="1"/>
        <v>#VALUE!</v>
      </c>
    </row>
    <row r="137" spans="1:13" ht="15.75" customHeight="1" x14ac:dyDescent="0.25">
      <c r="A137" s="30" t="s">
        <v>132</v>
      </c>
      <c r="B137" s="27" t="s">
        <v>4121</v>
      </c>
      <c r="C137" s="27"/>
      <c r="D137" s="30"/>
      <c r="E137" s="30">
        <v>13</v>
      </c>
      <c r="F137" s="31" t="s">
        <v>4121</v>
      </c>
      <c r="G137" s="30" t="s">
        <v>4121</v>
      </c>
      <c r="H137" s="30" t="e">
        <f t="shared" si="0"/>
        <v>#VALUE!</v>
      </c>
      <c r="I137" s="32" t="s">
        <v>4121</v>
      </c>
      <c r="J137" s="30"/>
      <c r="K137" s="30"/>
      <c r="L137" s="33" t="s">
        <v>4121</v>
      </c>
      <c r="M137" s="34" t="e">
        <f t="shared" si="1"/>
        <v>#VALUE!</v>
      </c>
    </row>
    <row r="138" spans="1:13" ht="15.75" hidden="1" customHeight="1" x14ac:dyDescent="0.25">
      <c r="A138" s="30" t="s">
        <v>863</v>
      </c>
      <c r="B138" s="27" t="s">
        <v>4121</v>
      </c>
      <c r="C138" s="27"/>
      <c r="D138" s="30"/>
      <c r="E138" s="30">
        <v>0</v>
      </c>
      <c r="F138" s="31" t="s">
        <v>4121</v>
      </c>
      <c r="G138" s="30" t="s">
        <v>4121</v>
      </c>
      <c r="H138" s="30" t="e">
        <f t="shared" si="0"/>
        <v>#VALUE!</v>
      </c>
      <c r="I138" s="32" t="s">
        <v>4121</v>
      </c>
      <c r="J138" s="30"/>
      <c r="K138" s="30"/>
      <c r="L138" s="33">
        <v>31000</v>
      </c>
      <c r="M138" s="34" t="e">
        <f t="shared" si="1"/>
        <v>#VALUE!</v>
      </c>
    </row>
    <row r="139" spans="1:13" ht="15.75" customHeight="1" x14ac:dyDescent="0.25">
      <c r="A139" s="30" t="s">
        <v>133</v>
      </c>
      <c r="B139" s="27" t="s">
        <v>4121</v>
      </c>
      <c r="C139" s="27"/>
      <c r="D139" s="30"/>
      <c r="E139" s="30">
        <v>5</v>
      </c>
      <c r="F139" s="31" t="s">
        <v>4121</v>
      </c>
      <c r="G139" s="30" t="s">
        <v>4121</v>
      </c>
      <c r="H139" s="30" t="e">
        <f t="shared" si="0"/>
        <v>#VALUE!</v>
      </c>
      <c r="I139" s="32" t="s">
        <v>4121</v>
      </c>
      <c r="J139" s="30"/>
      <c r="K139" s="30"/>
      <c r="L139" s="33" t="s">
        <v>4121</v>
      </c>
      <c r="M139" s="34" t="e">
        <f t="shared" si="1"/>
        <v>#VALUE!</v>
      </c>
    </row>
    <row r="140" spans="1:13" ht="15.75" hidden="1" customHeight="1" x14ac:dyDescent="0.25">
      <c r="A140" s="30" t="s">
        <v>134</v>
      </c>
      <c r="B140" s="27" t="s">
        <v>4121</v>
      </c>
      <c r="C140" s="27"/>
      <c r="D140" s="30"/>
      <c r="E140" s="30">
        <v>0</v>
      </c>
      <c r="F140" s="31" t="s">
        <v>4121</v>
      </c>
      <c r="G140" s="30" t="s">
        <v>4121</v>
      </c>
      <c r="H140" s="30" t="e">
        <f t="shared" si="0"/>
        <v>#VALUE!</v>
      </c>
      <c r="I140" s="32" t="s">
        <v>4121</v>
      </c>
      <c r="J140" s="30"/>
      <c r="K140" s="30"/>
      <c r="L140" s="33">
        <v>31000</v>
      </c>
      <c r="M140" s="34" t="e">
        <f t="shared" si="1"/>
        <v>#VALUE!</v>
      </c>
    </row>
    <row r="141" spans="1:13" ht="15.75" hidden="1" customHeight="1" x14ac:dyDescent="0.25">
      <c r="A141" s="30" t="s">
        <v>864</v>
      </c>
      <c r="B141" s="27" t="s">
        <v>4121</v>
      </c>
      <c r="C141" s="27"/>
      <c r="D141" s="30"/>
      <c r="E141" s="30">
        <v>0</v>
      </c>
      <c r="F141" s="31" t="s">
        <v>4121</v>
      </c>
      <c r="G141" s="30" t="s">
        <v>4121</v>
      </c>
      <c r="H141" s="30" t="e">
        <f t="shared" si="0"/>
        <v>#VALUE!</v>
      </c>
      <c r="I141" s="32" t="s">
        <v>4121</v>
      </c>
      <c r="J141" s="30"/>
      <c r="K141" s="30"/>
      <c r="L141" s="33" t="s">
        <v>4121</v>
      </c>
      <c r="M141" s="34" t="e">
        <f t="shared" si="1"/>
        <v>#VALUE!</v>
      </c>
    </row>
    <row r="142" spans="1:13" ht="15.75" hidden="1" customHeight="1" x14ac:dyDescent="0.25">
      <c r="A142" s="30" t="s">
        <v>135</v>
      </c>
      <c r="B142" s="27" t="s">
        <v>4121</v>
      </c>
      <c r="C142" s="27"/>
      <c r="D142" s="30"/>
      <c r="E142" s="30">
        <v>0</v>
      </c>
      <c r="F142" s="31" t="s">
        <v>4121</v>
      </c>
      <c r="G142" s="30" t="s">
        <v>4121</v>
      </c>
      <c r="H142" s="30" t="e">
        <f t="shared" si="0"/>
        <v>#VALUE!</v>
      </c>
      <c r="I142" s="32" t="s">
        <v>4121</v>
      </c>
      <c r="J142" s="30"/>
      <c r="K142" s="30"/>
      <c r="L142" s="33" t="s">
        <v>4121</v>
      </c>
      <c r="M142" s="34" t="e">
        <f t="shared" si="1"/>
        <v>#VALUE!</v>
      </c>
    </row>
    <row r="143" spans="1:13" ht="15.75" customHeight="1" x14ac:dyDescent="0.25">
      <c r="A143" s="30" t="s">
        <v>136</v>
      </c>
      <c r="B143" s="27" t="s">
        <v>4121</v>
      </c>
      <c r="C143" s="27"/>
      <c r="D143" s="30"/>
      <c r="E143" s="30">
        <v>48</v>
      </c>
      <c r="F143" s="31" t="s">
        <v>4121</v>
      </c>
      <c r="G143" s="30" t="s">
        <v>4121</v>
      </c>
      <c r="H143" s="30" t="e">
        <f t="shared" si="0"/>
        <v>#VALUE!</v>
      </c>
      <c r="I143" s="32" t="s">
        <v>4121</v>
      </c>
      <c r="J143" s="30"/>
      <c r="K143" s="30"/>
      <c r="L143" s="33" t="s">
        <v>4121</v>
      </c>
      <c r="M143" s="34" t="e">
        <f t="shared" si="1"/>
        <v>#VALUE!</v>
      </c>
    </row>
    <row r="144" spans="1:13" ht="15.75" customHeight="1" x14ac:dyDescent="0.25">
      <c r="A144" s="30" t="s">
        <v>865</v>
      </c>
      <c r="B144" s="27" t="s">
        <v>4121</v>
      </c>
      <c r="C144" s="27"/>
      <c r="D144" s="30"/>
      <c r="E144" s="30">
        <v>9</v>
      </c>
      <c r="F144" s="31" t="s">
        <v>4121</v>
      </c>
      <c r="G144" s="30" t="s">
        <v>4121</v>
      </c>
      <c r="H144" s="30" t="e">
        <f t="shared" si="0"/>
        <v>#VALUE!</v>
      </c>
      <c r="I144" s="32" t="s">
        <v>4121</v>
      </c>
      <c r="J144" s="30"/>
      <c r="K144" s="30"/>
      <c r="L144" s="33">
        <v>31000</v>
      </c>
      <c r="M144" s="34" t="e">
        <f t="shared" si="1"/>
        <v>#VALUE!</v>
      </c>
    </row>
    <row r="145" spans="1:13" ht="15.75" customHeight="1" x14ac:dyDescent="0.25">
      <c r="A145" s="30" t="s">
        <v>137</v>
      </c>
      <c r="B145" s="27" t="s">
        <v>4121</v>
      </c>
      <c r="C145" s="27"/>
      <c r="D145" s="30"/>
      <c r="E145" s="30">
        <v>2</v>
      </c>
      <c r="F145" s="31" t="s">
        <v>4121</v>
      </c>
      <c r="G145" s="30" t="s">
        <v>4121</v>
      </c>
      <c r="H145" s="30" t="e">
        <f t="shared" si="0"/>
        <v>#VALUE!</v>
      </c>
      <c r="I145" s="32" t="s">
        <v>4121</v>
      </c>
      <c r="J145" s="30"/>
      <c r="K145" s="30"/>
      <c r="L145" s="33" t="s">
        <v>4121</v>
      </c>
      <c r="M145" s="34" t="e">
        <f t="shared" si="1"/>
        <v>#VALUE!</v>
      </c>
    </row>
    <row r="146" spans="1:13" ht="15.75" hidden="1" customHeight="1" x14ac:dyDescent="0.25">
      <c r="A146" s="30" t="s">
        <v>866</v>
      </c>
      <c r="B146" s="27" t="s">
        <v>4121</v>
      </c>
      <c r="C146" s="27"/>
      <c r="D146" s="30"/>
      <c r="E146" s="30">
        <v>0</v>
      </c>
      <c r="F146" s="31" t="s">
        <v>4121</v>
      </c>
      <c r="G146" s="30" t="s">
        <v>4121</v>
      </c>
      <c r="H146" s="30" t="e">
        <f t="shared" si="0"/>
        <v>#VALUE!</v>
      </c>
      <c r="I146" s="32" t="s">
        <v>4121</v>
      </c>
      <c r="J146" s="30"/>
      <c r="K146" s="30"/>
      <c r="L146" s="33" t="s">
        <v>4121</v>
      </c>
      <c r="M146" s="34" t="e">
        <f t="shared" si="1"/>
        <v>#VALUE!</v>
      </c>
    </row>
    <row r="147" spans="1:13" ht="15.75" customHeight="1" x14ac:dyDescent="0.25">
      <c r="A147" s="30" t="s">
        <v>138</v>
      </c>
      <c r="B147" s="27" t="s">
        <v>4121</v>
      </c>
      <c r="C147" s="27"/>
      <c r="D147" s="30"/>
      <c r="E147" s="30">
        <v>5</v>
      </c>
      <c r="F147" s="31" t="s">
        <v>4121</v>
      </c>
      <c r="G147" s="30" t="s">
        <v>4121</v>
      </c>
      <c r="H147" s="30" t="e">
        <f t="shared" si="0"/>
        <v>#VALUE!</v>
      </c>
      <c r="I147" s="32" t="s">
        <v>4121</v>
      </c>
      <c r="J147" s="30"/>
      <c r="K147" s="30"/>
      <c r="L147" s="33" t="s">
        <v>4121</v>
      </c>
      <c r="M147" s="34" t="e">
        <f t="shared" si="1"/>
        <v>#VALUE!</v>
      </c>
    </row>
    <row r="148" spans="1:13" ht="15.75" hidden="1" customHeight="1" x14ac:dyDescent="0.25">
      <c r="A148" s="30" t="s">
        <v>139</v>
      </c>
      <c r="B148" s="27" t="s">
        <v>4121</v>
      </c>
      <c r="C148" s="27"/>
      <c r="D148" s="30"/>
      <c r="E148" s="30">
        <v>0</v>
      </c>
      <c r="F148" s="31" t="s">
        <v>4121</v>
      </c>
      <c r="G148" s="30" t="s">
        <v>4121</v>
      </c>
      <c r="H148" s="30" t="e">
        <f t="shared" si="0"/>
        <v>#VALUE!</v>
      </c>
      <c r="I148" s="32" t="s">
        <v>4121</v>
      </c>
      <c r="J148" s="30"/>
      <c r="K148" s="30"/>
      <c r="L148" s="33">
        <v>31000</v>
      </c>
      <c r="M148" s="34" t="e">
        <f t="shared" si="1"/>
        <v>#VALUE!</v>
      </c>
    </row>
    <row r="149" spans="1:13" ht="15.75" customHeight="1" x14ac:dyDescent="0.25">
      <c r="A149" s="30" t="s">
        <v>140</v>
      </c>
      <c r="B149" s="27" t="s">
        <v>4121</v>
      </c>
      <c r="C149" s="27"/>
      <c r="D149" s="30"/>
      <c r="E149" s="30">
        <v>10</v>
      </c>
      <c r="F149" s="31" t="s">
        <v>4121</v>
      </c>
      <c r="G149" s="30" t="s">
        <v>4121</v>
      </c>
      <c r="H149" s="30" t="e">
        <f t="shared" si="0"/>
        <v>#VALUE!</v>
      </c>
      <c r="I149" s="32" t="s">
        <v>4121</v>
      </c>
      <c r="J149" s="30"/>
      <c r="K149" s="30"/>
      <c r="L149" s="33" t="s">
        <v>4121</v>
      </c>
      <c r="M149" s="34" t="e">
        <f t="shared" si="1"/>
        <v>#VALUE!</v>
      </c>
    </row>
    <row r="150" spans="1:13" ht="15.75" customHeight="1" x14ac:dyDescent="0.25">
      <c r="A150" s="30" t="s">
        <v>867</v>
      </c>
      <c r="B150" s="27" t="s">
        <v>4121</v>
      </c>
      <c r="C150" s="27"/>
      <c r="D150" s="30"/>
      <c r="E150" s="30">
        <v>20</v>
      </c>
      <c r="F150" s="31" t="s">
        <v>4121</v>
      </c>
      <c r="G150" s="30" t="s">
        <v>4121</v>
      </c>
      <c r="H150" s="30" t="e">
        <f t="shared" si="0"/>
        <v>#VALUE!</v>
      </c>
      <c r="I150" s="32" t="s">
        <v>4121</v>
      </c>
      <c r="J150" s="30"/>
      <c r="K150" s="30"/>
      <c r="L150" s="33" t="s">
        <v>4121</v>
      </c>
      <c r="M150" s="34" t="e">
        <f t="shared" si="1"/>
        <v>#VALUE!</v>
      </c>
    </row>
    <row r="151" spans="1:13" ht="15.75" customHeight="1" x14ac:dyDescent="0.25">
      <c r="A151" s="30" t="s">
        <v>141</v>
      </c>
      <c r="B151" s="27" t="s">
        <v>4121</v>
      </c>
      <c r="C151" s="27"/>
      <c r="D151" s="30"/>
      <c r="E151" s="30">
        <v>6</v>
      </c>
      <c r="F151" s="31" t="s">
        <v>4121</v>
      </c>
      <c r="G151" s="30" t="s">
        <v>4121</v>
      </c>
      <c r="H151" s="30" t="e">
        <f t="shared" si="0"/>
        <v>#VALUE!</v>
      </c>
      <c r="I151" s="32" t="s">
        <v>4121</v>
      </c>
      <c r="J151" s="30"/>
      <c r="K151" s="30"/>
      <c r="L151" s="33" t="s">
        <v>4121</v>
      </c>
      <c r="M151" s="34" t="e">
        <f t="shared" si="1"/>
        <v>#VALUE!</v>
      </c>
    </row>
    <row r="152" spans="1:13" ht="15.75" hidden="1" customHeight="1" x14ac:dyDescent="0.25">
      <c r="A152" s="30" t="s">
        <v>868</v>
      </c>
      <c r="B152" s="27" t="s">
        <v>4121</v>
      </c>
      <c r="C152" s="27"/>
      <c r="D152" s="30"/>
      <c r="E152" s="30">
        <v>0</v>
      </c>
      <c r="F152" s="31" t="s">
        <v>4121</v>
      </c>
      <c r="G152" s="30" t="s">
        <v>4121</v>
      </c>
      <c r="H152" s="30" t="e">
        <f t="shared" si="0"/>
        <v>#VALUE!</v>
      </c>
      <c r="I152" s="32" t="s">
        <v>4121</v>
      </c>
      <c r="J152" s="30"/>
      <c r="K152" s="30"/>
      <c r="L152" s="33" t="s">
        <v>4121</v>
      </c>
      <c r="M152" s="34" t="e">
        <f t="shared" si="1"/>
        <v>#VALUE!</v>
      </c>
    </row>
    <row r="153" spans="1:13" ht="15.75" customHeight="1" x14ac:dyDescent="0.25">
      <c r="A153" s="30" t="s">
        <v>142</v>
      </c>
      <c r="B153" s="27" t="s">
        <v>4121</v>
      </c>
      <c r="C153" s="27"/>
      <c r="D153" s="30"/>
      <c r="E153" s="30">
        <v>4</v>
      </c>
      <c r="F153" s="31" t="s">
        <v>4121</v>
      </c>
      <c r="G153" s="30" t="s">
        <v>4121</v>
      </c>
      <c r="H153" s="30" t="e">
        <f t="shared" si="0"/>
        <v>#VALUE!</v>
      </c>
      <c r="I153" s="32" t="s">
        <v>4121</v>
      </c>
      <c r="J153" s="30"/>
      <c r="K153" s="30"/>
      <c r="L153" s="33" t="s">
        <v>4121</v>
      </c>
      <c r="M153" s="34" t="e">
        <f t="shared" si="1"/>
        <v>#VALUE!</v>
      </c>
    </row>
    <row r="154" spans="1:13" ht="15.75" customHeight="1" x14ac:dyDescent="0.25">
      <c r="A154" s="30" t="s">
        <v>143</v>
      </c>
      <c r="B154" s="27" t="s">
        <v>4121</v>
      </c>
      <c r="C154" s="27"/>
      <c r="D154" s="30"/>
      <c r="E154" s="30">
        <v>6</v>
      </c>
      <c r="F154" s="31" t="s">
        <v>4121</v>
      </c>
      <c r="G154" s="30" t="s">
        <v>4121</v>
      </c>
      <c r="H154" s="30" t="e">
        <f t="shared" si="0"/>
        <v>#VALUE!</v>
      </c>
      <c r="I154" s="32" t="s">
        <v>4121</v>
      </c>
      <c r="J154" s="30"/>
      <c r="K154" s="30"/>
      <c r="L154" s="33" t="s">
        <v>4121</v>
      </c>
      <c r="M154" s="34" t="e">
        <f t="shared" si="1"/>
        <v>#VALUE!</v>
      </c>
    </row>
    <row r="155" spans="1:13" ht="15.75" customHeight="1" x14ac:dyDescent="0.25">
      <c r="A155" s="30" t="s">
        <v>144</v>
      </c>
      <c r="B155" s="27" t="s">
        <v>4121</v>
      </c>
      <c r="C155" s="27"/>
      <c r="D155" s="30"/>
      <c r="E155" s="30">
        <v>8</v>
      </c>
      <c r="F155" s="31" t="s">
        <v>4121</v>
      </c>
      <c r="G155" s="30" t="s">
        <v>4121</v>
      </c>
      <c r="H155" s="30" t="e">
        <f t="shared" si="0"/>
        <v>#VALUE!</v>
      </c>
      <c r="I155" s="32" t="s">
        <v>4121</v>
      </c>
      <c r="J155" s="30"/>
      <c r="K155" s="30"/>
      <c r="L155" s="33" t="s">
        <v>4121</v>
      </c>
      <c r="M155" s="34" t="e">
        <f t="shared" si="1"/>
        <v>#VALUE!</v>
      </c>
    </row>
    <row r="156" spans="1:13" ht="15.75" customHeight="1" x14ac:dyDescent="0.25">
      <c r="A156" s="30" t="s">
        <v>145</v>
      </c>
      <c r="B156" s="27" t="s">
        <v>4121</v>
      </c>
      <c r="C156" s="27"/>
      <c r="D156" s="30"/>
      <c r="E156" s="30">
        <v>48</v>
      </c>
      <c r="F156" s="31" t="s">
        <v>4121</v>
      </c>
      <c r="G156" s="30" t="s">
        <v>4121</v>
      </c>
      <c r="H156" s="30" t="e">
        <f t="shared" si="0"/>
        <v>#VALUE!</v>
      </c>
      <c r="I156" s="32" t="s">
        <v>4121</v>
      </c>
      <c r="J156" s="30"/>
      <c r="K156" s="30"/>
      <c r="L156" s="33">
        <v>31000</v>
      </c>
      <c r="M156" s="34" t="e">
        <f t="shared" si="1"/>
        <v>#VALUE!</v>
      </c>
    </row>
    <row r="157" spans="1:13" ht="15.75" customHeight="1" x14ac:dyDescent="0.25">
      <c r="A157" s="30" t="s">
        <v>146</v>
      </c>
      <c r="B157" s="27" t="s">
        <v>4121</v>
      </c>
      <c r="C157" s="27"/>
      <c r="D157" s="30"/>
      <c r="E157" s="30">
        <v>3</v>
      </c>
      <c r="F157" s="31" t="s">
        <v>4121</v>
      </c>
      <c r="G157" s="30" t="s">
        <v>4121</v>
      </c>
      <c r="H157" s="30" t="e">
        <f t="shared" si="0"/>
        <v>#VALUE!</v>
      </c>
      <c r="I157" s="32" t="s">
        <v>4121</v>
      </c>
      <c r="J157" s="30"/>
      <c r="K157" s="30"/>
      <c r="L157" s="33" t="s">
        <v>4121</v>
      </c>
      <c r="M157" s="34" t="e">
        <f t="shared" si="1"/>
        <v>#VALUE!</v>
      </c>
    </row>
    <row r="158" spans="1:13" ht="15.75" customHeight="1" x14ac:dyDescent="0.25">
      <c r="A158" s="30" t="s">
        <v>147</v>
      </c>
      <c r="B158" s="27" t="s">
        <v>4121</v>
      </c>
      <c r="C158" s="27"/>
      <c r="D158" s="30"/>
      <c r="E158" s="30">
        <v>3</v>
      </c>
      <c r="F158" s="31" t="s">
        <v>4121</v>
      </c>
      <c r="G158" s="30" t="s">
        <v>4121</v>
      </c>
      <c r="H158" s="30" t="e">
        <f t="shared" si="0"/>
        <v>#VALUE!</v>
      </c>
      <c r="I158" s="32" t="s">
        <v>4121</v>
      </c>
      <c r="J158" s="30"/>
      <c r="K158" s="30"/>
      <c r="L158" s="33" t="s">
        <v>4121</v>
      </c>
      <c r="M158" s="34" t="e">
        <f t="shared" si="1"/>
        <v>#VALUE!</v>
      </c>
    </row>
    <row r="159" spans="1:13" ht="15.75" customHeight="1" x14ac:dyDescent="0.25">
      <c r="A159" s="30" t="s">
        <v>148</v>
      </c>
      <c r="B159" s="27" t="s">
        <v>4121</v>
      </c>
      <c r="C159" s="27"/>
      <c r="D159" s="30"/>
      <c r="E159" s="30">
        <v>15</v>
      </c>
      <c r="F159" s="31" t="s">
        <v>4121</v>
      </c>
      <c r="G159" s="30" t="s">
        <v>4121</v>
      </c>
      <c r="H159" s="30" t="e">
        <f t="shared" si="0"/>
        <v>#VALUE!</v>
      </c>
      <c r="I159" s="32" t="s">
        <v>4121</v>
      </c>
      <c r="J159" s="30"/>
      <c r="K159" s="30"/>
      <c r="L159" s="33" t="s">
        <v>4121</v>
      </c>
      <c r="M159" s="34" t="e">
        <f t="shared" si="1"/>
        <v>#VALUE!</v>
      </c>
    </row>
    <row r="160" spans="1:13" ht="15.75" customHeight="1" x14ac:dyDescent="0.25">
      <c r="A160" s="30" t="s">
        <v>149</v>
      </c>
      <c r="B160" s="27" t="s">
        <v>4121</v>
      </c>
      <c r="C160" s="27"/>
      <c r="D160" s="30"/>
      <c r="E160" s="30">
        <v>2</v>
      </c>
      <c r="F160" s="31" t="s">
        <v>4121</v>
      </c>
      <c r="G160" s="30" t="s">
        <v>4121</v>
      </c>
      <c r="H160" s="30" t="e">
        <f t="shared" si="0"/>
        <v>#VALUE!</v>
      </c>
      <c r="I160" s="32" t="s">
        <v>4121</v>
      </c>
      <c r="J160" s="30"/>
      <c r="K160" s="30"/>
      <c r="L160" s="33" t="s">
        <v>4121</v>
      </c>
      <c r="M160" s="34" t="e">
        <f t="shared" si="1"/>
        <v>#VALUE!</v>
      </c>
    </row>
    <row r="161" spans="1:13" ht="15.75" hidden="1" customHeight="1" x14ac:dyDescent="0.25">
      <c r="A161" s="30" t="s">
        <v>150</v>
      </c>
      <c r="B161" s="27" t="s">
        <v>4121</v>
      </c>
      <c r="C161" s="27"/>
      <c r="D161" s="30"/>
      <c r="E161" s="30">
        <v>0</v>
      </c>
      <c r="F161" s="31" t="s">
        <v>4121</v>
      </c>
      <c r="G161" s="30" t="s">
        <v>4121</v>
      </c>
      <c r="H161" s="30" t="e">
        <f t="shared" si="0"/>
        <v>#VALUE!</v>
      </c>
      <c r="I161" s="32" t="s">
        <v>4121</v>
      </c>
      <c r="J161" s="30"/>
      <c r="K161" s="30"/>
      <c r="L161" s="33">
        <v>80000</v>
      </c>
      <c r="M161" s="34" t="e">
        <f t="shared" si="1"/>
        <v>#VALUE!</v>
      </c>
    </row>
    <row r="162" spans="1:13" ht="15.75" hidden="1" customHeight="1" x14ac:dyDescent="0.25">
      <c r="A162" s="30" t="s">
        <v>151</v>
      </c>
      <c r="B162" s="27" t="s">
        <v>4121</v>
      </c>
      <c r="C162" s="27"/>
      <c r="D162" s="30"/>
      <c r="E162" s="30">
        <v>0</v>
      </c>
      <c r="F162" s="31" t="s">
        <v>4121</v>
      </c>
      <c r="G162" s="30" t="s">
        <v>4121</v>
      </c>
      <c r="H162" s="30" t="e">
        <f t="shared" si="0"/>
        <v>#VALUE!</v>
      </c>
      <c r="I162" s="32" t="s">
        <v>4121</v>
      </c>
      <c r="J162" s="30"/>
      <c r="K162" s="30"/>
      <c r="L162" s="33">
        <v>80000</v>
      </c>
      <c r="M162" s="34" t="e">
        <f t="shared" si="1"/>
        <v>#VALUE!</v>
      </c>
    </row>
    <row r="163" spans="1:13" ht="15.75" customHeight="1" x14ac:dyDescent="0.25">
      <c r="A163" s="30" t="s">
        <v>152</v>
      </c>
      <c r="B163" s="27" t="s">
        <v>4121</v>
      </c>
      <c r="C163" s="27"/>
      <c r="D163" s="30"/>
      <c r="E163" s="30">
        <v>5</v>
      </c>
      <c r="F163" s="31" t="s">
        <v>4121</v>
      </c>
      <c r="G163" s="30" t="s">
        <v>4121</v>
      </c>
      <c r="H163" s="30" t="e">
        <f t="shared" si="0"/>
        <v>#VALUE!</v>
      </c>
      <c r="I163" s="32" t="s">
        <v>4121</v>
      </c>
      <c r="J163" s="30"/>
      <c r="K163" s="30"/>
      <c r="L163" s="33" t="s">
        <v>4121</v>
      </c>
      <c r="M163" s="34" t="e">
        <f t="shared" si="1"/>
        <v>#VALUE!</v>
      </c>
    </row>
    <row r="164" spans="1:13" ht="15.75" customHeight="1" x14ac:dyDescent="0.25">
      <c r="A164" s="30" t="s">
        <v>869</v>
      </c>
      <c r="B164" s="27" t="s">
        <v>4121</v>
      </c>
      <c r="C164" s="27"/>
      <c r="D164" s="30"/>
      <c r="E164" s="30">
        <v>2</v>
      </c>
      <c r="F164" s="31" t="s">
        <v>4121</v>
      </c>
      <c r="G164" s="30" t="s">
        <v>4121</v>
      </c>
      <c r="H164" s="30" t="e">
        <f t="shared" si="0"/>
        <v>#VALUE!</v>
      </c>
      <c r="I164" s="32" t="s">
        <v>4121</v>
      </c>
      <c r="J164" s="30"/>
      <c r="K164" s="30"/>
      <c r="L164" s="33" t="s">
        <v>4121</v>
      </c>
      <c r="M164" s="34" t="e">
        <f t="shared" si="1"/>
        <v>#VALUE!</v>
      </c>
    </row>
    <row r="165" spans="1:13" ht="15.75" customHeight="1" x14ac:dyDescent="0.25">
      <c r="A165" s="30" t="s">
        <v>153</v>
      </c>
      <c r="B165" s="27" t="s">
        <v>4121</v>
      </c>
      <c r="C165" s="27"/>
      <c r="D165" s="30"/>
      <c r="E165" s="30">
        <v>2</v>
      </c>
      <c r="F165" s="31" t="s">
        <v>4121</v>
      </c>
      <c r="G165" s="30" t="s">
        <v>4121</v>
      </c>
      <c r="H165" s="30" t="e">
        <f t="shared" si="0"/>
        <v>#VALUE!</v>
      </c>
      <c r="I165" s="32" t="s">
        <v>4121</v>
      </c>
      <c r="J165" s="30"/>
      <c r="K165" s="30"/>
      <c r="L165" s="33" t="s">
        <v>4121</v>
      </c>
      <c r="M165" s="34" t="e">
        <f t="shared" si="1"/>
        <v>#VALUE!</v>
      </c>
    </row>
    <row r="166" spans="1:13" ht="15.75" customHeight="1" x14ac:dyDescent="0.25">
      <c r="A166" s="30" t="s">
        <v>154</v>
      </c>
      <c r="B166" s="27" t="s">
        <v>4121</v>
      </c>
      <c r="C166" s="27"/>
      <c r="D166" s="30"/>
      <c r="E166" s="30">
        <v>5</v>
      </c>
      <c r="F166" s="31" t="s">
        <v>4121</v>
      </c>
      <c r="G166" s="30" t="s">
        <v>4121</v>
      </c>
      <c r="H166" s="30" t="e">
        <f t="shared" si="0"/>
        <v>#VALUE!</v>
      </c>
      <c r="I166" s="32" t="s">
        <v>4121</v>
      </c>
      <c r="J166" s="30"/>
      <c r="K166" s="30"/>
      <c r="L166" s="33" t="s">
        <v>4121</v>
      </c>
      <c r="M166" s="34" t="e">
        <f t="shared" si="1"/>
        <v>#VALUE!</v>
      </c>
    </row>
    <row r="167" spans="1:13" ht="15.75" customHeight="1" x14ac:dyDescent="0.25">
      <c r="A167" s="30" t="s">
        <v>155</v>
      </c>
      <c r="B167" s="27" t="s">
        <v>4121</v>
      </c>
      <c r="C167" s="27"/>
      <c r="D167" s="30"/>
      <c r="E167" s="30">
        <v>7</v>
      </c>
      <c r="F167" s="31" t="s">
        <v>4121</v>
      </c>
      <c r="G167" s="30" t="s">
        <v>4121</v>
      </c>
      <c r="H167" s="30" t="e">
        <f t="shared" si="0"/>
        <v>#VALUE!</v>
      </c>
      <c r="I167" s="32" t="s">
        <v>4121</v>
      </c>
      <c r="J167" s="30"/>
      <c r="K167" s="30"/>
      <c r="L167" s="33" t="s">
        <v>4121</v>
      </c>
      <c r="M167" s="34" t="e">
        <f t="shared" si="1"/>
        <v>#VALUE!</v>
      </c>
    </row>
    <row r="168" spans="1:13" ht="15.75" customHeight="1" x14ac:dyDescent="0.25">
      <c r="A168" s="30" t="s">
        <v>156</v>
      </c>
      <c r="B168" s="27" t="s">
        <v>4121</v>
      </c>
      <c r="C168" s="27"/>
      <c r="D168" s="30"/>
      <c r="E168" s="30">
        <v>5</v>
      </c>
      <c r="F168" s="31" t="s">
        <v>4121</v>
      </c>
      <c r="G168" s="30" t="s">
        <v>4121</v>
      </c>
      <c r="H168" s="30" t="e">
        <f t="shared" si="0"/>
        <v>#VALUE!</v>
      </c>
      <c r="I168" s="32" t="s">
        <v>4121</v>
      </c>
      <c r="J168" s="30"/>
      <c r="K168" s="30"/>
      <c r="L168" s="33" t="s">
        <v>4121</v>
      </c>
      <c r="M168" s="34" t="e">
        <f t="shared" si="1"/>
        <v>#VALUE!</v>
      </c>
    </row>
    <row r="169" spans="1:13" ht="15.75" customHeight="1" x14ac:dyDescent="0.25">
      <c r="A169" s="30" t="s">
        <v>157</v>
      </c>
      <c r="B169" s="27" t="s">
        <v>4121</v>
      </c>
      <c r="C169" s="27"/>
      <c r="D169" s="30"/>
      <c r="E169" s="30">
        <v>2</v>
      </c>
      <c r="F169" s="31" t="s">
        <v>4121</v>
      </c>
      <c r="G169" s="30" t="s">
        <v>4121</v>
      </c>
      <c r="H169" s="30" t="e">
        <f t="shared" si="0"/>
        <v>#VALUE!</v>
      </c>
      <c r="I169" s="32" t="s">
        <v>4121</v>
      </c>
      <c r="J169" s="30"/>
      <c r="K169" s="30"/>
      <c r="L169" s="33" t="s">
        <v>4121</v>
      </c>
      <c r="M169" s="34" t="e">
        <f t="shared" si="1"/>
        <v>#VALUE!</v>
      </c>
    </row>
    <row r="170" spans="1:13" ht="15.75" customHeight="1" x14ac:dyDescent="0.25">
      <c r="A170" s="30" t="s">
        <v>158</v>
      </c>
      <c r="B170" s="27" t="s">
        <v>4121</v>
      </c>
      <c r="C170" s="27"/>
      <c r="D170" s="30"/>
      <c r="E170" s="30">
        <v>2</v>
      </c>
      <c r="F170" s="31" t="s">
        <v>4121</v>
      </c>
      <c r="G170" s="30" t="s">
        <v>4121</v>
      </c>
      <c r="H170" s="30" t="e">
        <f t="shared" si="0"/>
        <v>#VALUE!</v>
      </c>
      <c r="I170" s="32" t="s">
        <v>4121</v>
      </c>
      <c r="J170" s="30"/>
      <c r="K170" s="30"/>
      <c r="L170" s="33" t="s">
        <v>4121</v>
      </c>
      <c r="M170" s="34" t="e">
        <f t="shared" si="1"/>
        <v>#VALUE!</v>
      </c>
    </row>
    <row r="171" spans="1:13" ht="15.75" customHeight="1" x14ac:dyDescent="0.25">
      <c r="A171" s="30" t="s">
        <v>159</v>
      </c>
      <c r="B171" s="27" t="s">
        <v>4121</v>
      </c>
      <c r="C171" s="27"/>
      <c r="D171" s="30"/>
      <c r="E171" s="30">
        <v>8</v>
      </c>
      <c r="F171" s="31" t="s">
        <v>4121</v>
      </c>
      <c r="G171" s="30" t="s">
        <v>4121</v>
      </c>
      <c r="H171" s="30" t="e">
        <f t="shared" si="0"/>
        <v>#VALUE!</v>
      </c>
      <c r="I171" s="32" t="s">
        <v>4121</v>
      </c>
      <c r="J171" s="30"/>
      <c r="K171" s="30"/>
      <c r="L171" s="33" t="s">
        <v>4121</v>
      </c>
      <c r="M171" s="34" t="e">
        <f t="shared" si="1"/>
        <v>#VALUE!</v>
      </c>
    </row>
    <row r="172" spans="1:13" ht="15.75" customHeight="1" x14ac:dyDescent="0.25">
      <c r="A172" s="30" t="s">
        <v>160</v>
      </c>
      <c r="B172" s="27" t="s">
        <v>4121</v>
      </c>
      <c r="C172" s="27"/>
      <c r="D172" s="30"/>
      <c r="E172" s="30">
        <v>30</v>
      </c>
      <c r="F172" s="31" t="s">
        <v>4121</v>
      </c>
      <c r="G172" s="30" t="s">
        <v>4121</v>
      </c>
      <c r="H172" s="30" t="e">
        <f t="shared" si="0"/>
        <v>#VALUE!</v>
      </c>
      <c r="I172" s="32" t="s">
        <v>4121</v>
      </c>
      <c r="J172" s="30"/>
      <c r="K172" s="30"/>
      <c r="L172" s="33" t="s">
        <v>4121</v>
      </c>
      <c r="M172" s="34" t="e">
        <f t="shared" si="1"/>
        <v>#VALUE!</v>
      </c>
    </row>
    <row r="173" spans="1:13" ht="15.75" customHeight="1" x14ac:dyDescent="0.25">
      <c r="A173" s="30" t="s">
        <v>161</v>
      </c>
      <c r="B173" s="27" t="s">
        <v>4121</v>
      </c>
      <c r="C173" s="27"/>
      <c r="D173" s="30"/>
      <c r="E173" s="30">
        <v>105</v>
      </c>
      <c r="F173" s="31" t="s">
        <v>4121</v>
      </c>
      <c r="G173" s="30" t="s">
        <v>4121</v>
      </c>
      <c r="H173" s="30" t="e">
        <f t="shared" si="0"/>
        <v>#VALUE!</v>
      </c>
      <c r="I173" s="32" t="s">
        <v>4121</v>
      </c>
      <c r="J173" s="30"/>
      <c r="K173" s="30"/>
      <c r="L173" s="33" t="s">
        <v>4121</v>
      </c>
      <c r="M173" s="34" t="e">
        <f t="shared" si="1"/>
        <v>#VALUE!</v>
      </c>
    </row>
    <row r="174" spans="1:13" ht="15.75" customHeight="1" x14ac:dyDescent="0.25">
      <c r="A174" s="30" t="s">
        <v>162</v>
      </c>
      <c r="B174" s="27" t="s">
        <v>4121</v>
      </c>
      <c r="C174" s="27"/>
      <c r="D174" s="30"/>
      <c r="E174" s="30">
        <v>72</v>
      </c>
      <c r="F174" s="31" t="s">
        <v>4121</v>
      </c>
      <c r="G174" s="30" t="s">
        <v>4121</v>
      </c>
      <c r="H174" s="30" t="e">
        <f t="shared" si="0"/>
        <v>#VALUE!</v>
      </c>
      <c r="I174" s="32" t="s">
        <v>4121</v>
      </c>
      <c r="J174" s="30"/>
      <c r="K174" s="30"/>
      <c r="L174" s="33" t="s">
        <v>4121</v>
      </c>
      <c r="M174" s="34" t="e">
        <f t="shared" si="1"/>
        <v>#VALUE!</v>
      </c>
    </row>
    <row r="175" spans="1:13" ht="15.75" customHeight="1" x14ac:dyDescent="0.25">
      <c r="A175" s="30" t="s">
        <v>163</v>
      </c>
      <c r="B175" s="27" t="s">
        <v>4121</v>
      </c>
      <c r="C175" s="27"/>
      <c r="D175" s="30"/>
      <c r="E175" s="30">
        <v>91</v>
      </c>
      <c r="F175" s="31" t="s">
        <v>4121</v>
      </c>
      <c r="G175" s="30" t="s">
        <v>4121</v>
      </c>
      <c r="H175" s="30" t="e">
        <f t="shared" si="0"/>
        <v>#VALUE!</v>
      </c>
      <c r="I175" s="32" t="s">
        <v>4121</v>
      </c>
      <c r="J175" s="30"/>
      <c r="K175" s="30"/>
      <c r="L175" s="33" t="s">
        <v>4121</v>
      </c>
      <c r="M175" s="34" t="e">
        <f t="shared" si="1"/>
        <v>#VALUE!</v>
      </c>
    </row>
    <row r="176" spans="1:13" ht="15.75" customHeight="1" x14ac:dyDescent="0.25">
      <c r="A176" s="30" t="s">
        <v>164</v>
      </c>
      <c r="B176" s="27" t="s">
        <v>4121</v>
      </c>
      <c r="C176" s="27"/>
      <c r="D176" s="30"/>
      <c r="E176" s="30">
        <v>13</v>
      </c>
      <c r="F176" s="31" t="s">
        <v>4121</v>
      </c>
      <c r="G176" s="30" t="s">
        <v>4121</v>
      </c>
      <c r="H176" s="30" t="e">
        <f t="shared" si="0"/>
        <v>#VALUE!</v>
      </c>
      <c r="I176" s="32" t="s">
        <v>4121</v>
      </c>
      <c r="J176" s="30"/>
      <c r="K176" s="30"/>
      <c r="L176" s="33" t="s">
        <v>4121</v>
      </c>
      <c r="M176" s="34" t="e">
        <f t="shared" si="1"/>
        <v>#VALUE!</v>
      </c>
    </row>
    <row r="177" spans="1:13" ht="15.75" customHeight="1" x14ac:dyDescent="0.25">
      <c r="A177" s="30" t="s">
        <v>165</v>
      </c>
      <c r="B177" s="27" t="s">
        <v>4121</v>
      </c>
      <c r="C177" s="27"/>
      <c r="D177" s="30"/>
      <c r="E177" s="30">
        <v>41</v>
      </c>
      <c r="F177" s="31" t="s">
        <v>4121</v>
      </c>
      <c r="G177" s="30" t="s">
        <v>4121</v>
      </c>
      <c r="H177" s="30" t="e">
        <f t="shared" si="0"/>
        <v>#VALUE!</v>
      </c>
      <c r="I177" s="32" t="s">
        <v>4121</v>
      </c>
      <c r="J177" s="30"/>
      <c r="K177" s="30"/>
      <c r="L177" s="33" t="s">
        <v>4121</v>
      </c>
      <c r="M177" s="34" t="e">
        <f t="shared" si="1"/>
        <v>#VALUE!</v>
      </c>
    </row>
    <row r="178" spans="1:13" ht="15.75" customHeight="1" x14ac:dyDescent="0.25">
      <c r="A178" s="30" t="s">
        <v>870</v>
      </c>
      <c r="B178" s="27" t="s">
        <v>4121</v>
      </c>
      <c r="C178" s="27"/>
      <c r="D178" s="30"/>
      <c r="E178" s="30">
        <v>1</v>
      </c>
      <c r="F178" s="31" t="s">
        <v>4121</v>
      </c>
      <c r="G178" s="30" t="s">
        <v>4121</v>
      </c>
      <c r="H178" s="30" t="e">
        <f t="shared" si="0"/>
        <v>#VALUE!</v>
      </c>
      <c r="I178" s="32" t="s">
        <v>4121</v>
      </c>
      <c r="J178" s="30"/>
      <c r="K178" s="30"/>
      <c r="L178" s="33" t="s">
        <v>4121</v>
      </c>
      <c r="M178" s="34" t="e">
        <f t="shared" si="1"/>
        <v>#VALUE!</v>
      </c>
    </row>
    <row r="179" spans="1:13" ht="15.75" customHeight="1" x14ac:dyDescent="0.25">
      <c r="A179" s="30" t="s">
        <v>166</v>
      </c>
      <c r="B179" s="27" t="s">
        <v>4121</v>
      </c>
      <c r="C179" s="27"/>
      <c r="D179" s="30"/>
      <c r="E179" s="30">
        <v>4470</v>
      </c>
      <c r="F179" s="31" t="s">
        <v>4121</v>
      </c>
      <c r="G179" s="30" t="s">
        <v>4121</v>
      </c>
      <c r="H179" s="30" t="e">
        <f t="shared" si="0"/>
        <v>#VALUE!</v>
      </c>
      <c r="I179" s="32" t="s">
        <v>4121</v>
      </c>
      <c r="J179" s="30"/>
      <c r="K179" s="30"/>
      <c r="L179" s="33" t="s">
        <v>4121</v>
      </c>
      <c r="M179" s="34" t="e">
        <f t="shared" si="1"/>
        <v>#VALUE!</v>
      </c>
    </row>
    <row r="180" spans="1:13" ht="15.75" customHeight="1" x14ac:dyDescent="0.25">
      <c r="A180" s="30" t="s">
        <v>167</v>
      </c>
      <c r="B180" s="27" t="s">
        <v>4121</v>
      </c>
      <c r="C180" s="27"/>
      <c r="D180" s="30"/>
      <c r="E180" s="30">
        <v>3</v>
      </c>
      <c r="F180" s="31" t="s">
        <v>4121</v>
      </c>
      <c r="G180" s="30" t="s">
        <v>4121</v>
      </c>
      <c r="H180" s="30" t="e">
        <f t="shared" si="0"/>
        <v>#VALUE!</v>
      </c>
      <c r="I180" s="32" t="s">
        <v>4121</v>
      </c>
      <c r="J180" s="30"/>
      <c r="K180" s="30"/>
      <c r="L180" s="33" t="s">
        <v>4121</v>
      </c>
      <c r="M180" s="34" t="e">
        <f t="shared" si="1"/>
        <v>#VALUE!</v>
      </c>
    </row>
    <row r="181" spans="1:13" ht="15.75" customHeight="1" x14ac:dyDescent="0.25">
      <c r="A181" s="30" t="s">
        <v>168</v>
      </c>
      <c r="B181" s="27" t="s">
        <v>4121</v>
      </c>
      <c r="C181" s="27"/>
      <c r="D181" s="30"/>
      <c r="E181" s="30">
        <v>64</v>
      </c>
      <c r="F181" s="31" t="s">
        <v>4121</v>
      </c>
      <c r="G181" s="30" t="s">
        <v>4121</v>
      </c>
      <c r="H181" s="30" t="e">
        <f t="shared" si="0"/>
        <v>#VALUE!</v>
      </c>
      <c r="I181" s="32" t="s">
        <v>4121</v>
      </c>
      <c r="J181" s="30"/>
      <c r="K181" s="30"/>
      <c r="L181" s="33" t="s">
        <v>4121</v>
      </c>
      <c r="M181" s="34" t="e">
        <f t="shared" si="1"/>
        <v>#VALUE!</v>
      </c>
    </row>
    <row r="182" spans="1:13" ht="15.75" customHeight="1" x14ac:dyDescent="0.25">
      <c r="A182" s="30" t="s">
        <v>169</v>
      </c>
      <c r="B182" s="27" t="s">
        <v>4121</v>
      </c>
      <c r="C182" s="27"/>
      <c r="D182" s="30"/>
      <c r="E182" s="30">
        <v>123</v>
      </c>
      <c r="F182" s="31" t="s">
        <v>4121</v>
      </c>
      <c r="G182" s="30" t="s">
        <v>4121</v>
      </c>
      <c r="H182" s="30" t="e">
        <f t="shared" si="0"/>
        <v>#VALUE!</v>
      </c>
      <c r="I182" s="32" t="s">
        <v>4121</v>
      </c>
      <c r="J182" s="30"/>
      <c r="K182" s="30"/>
      <c r="L182" s="33" t="s">
        <v>4121</v>
      </c>
      <c r="M182" s="34" t="e">
        <f t="shared" si="1"/>
        <v>#VALUE!</v>
      </c>
    </row>
    <row r="183" spans="1:13" ht="15.75" customHeight="1" x14ac:dyDescent="0.25">
      <c r="A183" s="30" t="s">
        <v>170</v>
      </c>
      <c r="B183" s="27" t="s">
        <v>4121</v>
      </c>
      <c r="C183" s="27"/>
      <c r="D183" s="30"/>
      <c r="E183" s="30">
        <v>25</v>
      </c>
      <c r="F183" s="31" t="s">
        <v>4121</v>
      </c>
      <c r="G183" s="30" t="s">
        <v>4121</v>
      </c>
      <c r="H183" s="30" t="e">
        <f t="shared" si="0"/>
        <v>#VALUE!</v>
      </c>
      <c r="I183" s="32" t="s">
        <v>4121</v>
      </c>
      <c r="J183" s="30"/>
      <c r="K183" s="30"/>
      <c r="L183" s="33" t="s">
        <v>4121</v>
      </c>
      <c r="M183" s="34" t="e">
        <f t="shared" si="1"/>
        <v>#VALUE!</v>
      </c>
    </row>
    <row r="184" spans="1:13" ht="15.75" customHeight="1" x14ac:dyDescent="0.25">
      <c r="A184" s="30" t="s">
        <v>171</v>
      </c>
      <c r="B184" s="27" t="s">
        <v>4121</v>
      </c>
      <c r="C184" s="27"/>
      <c r="D184" s="30"/>
      <c r="E184" s="30">
        <v>2</v>
      </c>
      <c r="F184" s="31" t="s">
        <v>4121</v>
      </c>
      <c r="G184" s="30" t="s">
        <v>4121</v>
      </c>
      <c r="H184" s="30" t="e">
        <f t="shared" si="0"/>
        <v>#VALUE!</v>
      </c>
      <c r="I184" s="32" t="s">
        <v>4121</v>
      </c>
      <c r="J184" s="30"/>
      <c r="K184" s="30"/>
      <c r="L184" s="33" t="s">
        <v>4121</v>
      </c>
      <c r="M184" s="34" t="e">
        <f t="shared" si="1"/>
        <v>#VALUE!</v>
      </c>
    </row>
    <row r="185" spans="1:13" ht="15.75" customHeight="1" x14ac:dyDescent="0.25">
      <c r="A185" s="30" t="s">
        <v>172</v>
      </c>
      <c r="B185" s="27" t="s">
        <v>4121</v>
      </c>
      <c r="C185" s="27"/>
      <c r="D185" s="30"/>
      <c r="E185" s="30">
        <v>8</v>
      </c>
      <c r="F185" s="31" t="s">
        <v>4121</v>
      </c>
      <c r="G185" s="30" t="s">
        <v>4121</v>
      </c>
      <c r="H185" s="30" t="e">
        <f t="shared" si="0"/>
        <v>#VALUE!</v>
      </c>
      <c r="I185" s="32" t="s">
        <v>4121</v>
      </c>
      <c r="J185" s="30"/>
      <c r="K185" s="30"/>
      <c r="L185" s="33" t="s">
        <v>4121</v>
      </c>
      <c r="M185" s="34" t="e">
        <f t="shared" si="1"/>
        <v>#VALUE!</v>
      </c>
    </row>
    <row r="186" spans="1:13" ht="15.75" customHeight="1" x14ac:dyDescent="0.25">
      <c r="A186" s="30" t="s">
        <v>173</v>
      </c>
      <c r="B186" s="27" t="s">
        <v>4121</v>
      </c>
      <c r="C186" s="27"/>
      <c r="D186" s="30"/>
      <c r="E186" s="30">
        <v>1038</v>
      </c>
      <c r="F186" s="31" t="s">
        <v>4121</v>
      </c>
      <c r="G186" s="30" t="s">
        <v>4121</v>
      </c>
      <c r="H186" s="30" t="e">
        <f t="shared" si="0"/>
        <v>#VALUE!</v>
      </c>
      <c r="I186" s="32" t="s">
        <v>4121</v>
      </c>
      <c r="J186" s="30"/>
      <c r="K186" s="30"/>
      <c r="L186" s="33" t="s">
        <v>4121</v>
      </c>
      <c r="M186" s="34" t="e">
        <f t="shared" si="1"/>
        <v>#VALUE!</v>
      </c>
    </row>
    <row r="187" spans="1:13" ht="15.75" customHeight="1" x14ac:dyDescent="0.25">
      <c r="A187" s="30" t="s">
        <v>174</v>
      </c>
      <c r="B187" s="27" t="s">
        <v>4121</v>
      </c>
      <c r="C187" s="27"/>
      <c r="D187" s="30"/>
      <c r="E187" s="30">
        <v>61</v>
      </c>
      <c r="F187" s="31" t="s">
        <v>4121</v>
      </c>
      <c r="G187" s="30" t="s">
        <v>4121</v>
      </c>
      <c r="H187" s="30" t="e">
        <f t="shared" si="0"/>
        <v>#VALUE!</v>
      </c>
      <c r="I187" s="32" t="s">
        <v>4121</v>
      </c>
      <c r="J187" s="30"/>
      <c r="K187" s="30"/>
      <c r="L187" s="33" t="s">
        <v>4121</v>
      </c>
      <c r="M187" s="34" t="e">
        <f t="shared" si="1"/>
        <v>#VALUE!</v>
      </c>
    </row>
    <row r="188" spans="1:13" ht="15.75" customHeight="1" x14ac:dyDescent="0.25">
      <c r="A188" s="30" t="s">
        <v>175</v>
      </c>
      <c r="B188" s="27" t="s">
        <v>4121</v>
      </c>
      <c r="C188" s="27"/>
      <c r="D188" s="30"/>
      <c r="E188" s="30">
        <v>10</v>
      </c>
      <c r="F188" s="31" t="s">
        <v>4121</v>
      </c>
      <c r="G188" s="30" t="s">
        <v>4121</v>
      </c>
      <c r="H188" s="30" t="e">
        <f t="shared" si="0"/>
        <v>#VALUE!</v>
      </c>
      <c r="I188" s="32" t="s">
        <v>4121</v>
      </c>
      <c r="J188" s="30"/>
      <c r="K188" s="30"/>
      <c r="L188" s="33" t="s">
        <v>4121</v>
      </c>
      <c r="M188" s="34" t="e">
        <f t="shared" si="1"/>
        <v>#VALUE!</v>
      </c>
    </row>
    <row r="189" spans="1:13" ht="15.75" customHeight="1" x14ac:dyDescent="0.25">
      <c r="A189" s="30" t="s">
        <v>176</v>
      </c>
      <c r="B189" s="27" t="s">
        <v>4121</v>
      </c>
      <c r="C189" s="27"/>
      <c r="D189" s="30"/>
      <c r="E189" s="30">
        <v>179</v>
      </c>
      <c r="F189" s="31" t="s">
        <v>4121</v>
      </c>
      <c r="G189" s="30" t="s">
        <v>4121</v>
      </c>
      <c r="H189" s="30" t="e">
        <f t="shared" si="0"/>
        <v>#VALUE!</v>
      </c>
      <c r="I189" s="32" t="s">
        <v>4121</v>
      </c>
      <c r="J189" s="30"/>
      <c r="K189" s="30"/>
      <c r="L189" s="33" t="s">
        <v>4121</v>
      </c>
      <c r="M189" s="34" t="e">
        <f t="shared" si="1"/>
        <v>#VALUE!</v>
      </c>
    </row>
    <row r="190" spans="1:13" ht="15.75" customHeight="1" x14ac:dyDescent="0.25">
      <c r="A190" s="30" t="s">
        <v>177</v>
      </c>
      <c r="B190" s="27" t="s">
        <v>4121</v>
      </c>
      <c r="C190" s="27"/>
      <c r="D190" s="30"/>
      <c r="E190" s="30">
        <v>2</v>
      </c>
      <c r="F190" s="31" t="s">
        <v>4121</v>
      </c>
      <c r="G190" s="30" t="s">
        <v>4121</v>
      </c>
      <c r="H190" s="30" t="e">
        <f t="shared" si="0"/>
        <v>#VALUE!</v>
      </c>
      <c r="I190" s="32" t="s">
        <v>4121</v>
      </c>
      <c r="J190" s="30"/>
      <c r="K190" s="30"/>
      <c r="L190" s="33" t="s">
        <v>4121</v>
      </c>
      <c r="M190" s="34" t="e">
        <f t="shared" si="1"/>
        <v>#VALUE!</v>
      </c>
    </row>
    <row r="191" spans="1:13" ht="15.75" customHeight="1" x14ac:dyDescent="0.25">
      <c r="A191" s="30" t="s">
        <v>178</v>
      </c>
      <c r="B191" s="27" t="s">
        <v>4121</v>
      </c>
      <c r="C191" s="27"/>
      <c r="D191" s="30"/>
      <c r="E191" s="30">
        <v>386</v>
      </c>
      <c r="F191" s="31" t="s">
        <v>4121</v>
      </c>
      <c r="G191" s="30" t="s">
        <v>4121</v>
      </c>
      <c r="H191" s="30" t="e">
        <f t="shared" si="0"/>
        <v>#VALUE!</v>
      </c>
      <c r="I191" s="32" t="s">
        <v>4121</v>
      </c>
      <c r="J191" s="30"/>
      <c r="K191" s="30"/>
      <c r="L191" s="33" t="s">
        <v>4121</v>
      </c>
      <c r="M191" s="34" t="e">
        <f t="shared" si="1"/>
        <v>#VALUE!</v>
      </c>
    </row>
    <row r="192" spans="1:13" ht="15.75" customHeight="1" x14ac:dyDescent="0.25">
      <c r="A192" s="30" t="s">
        <v>871</v>
      </c>
      <c r="B192" s="27" t="s">
        <v>4121</v>
      </c>
      <c r="C192" s="27"/>
      <c r="D192" s="30"/>
      <c r="E192" s="30">
        <v>2</v>
      </c>
      <c r="F192" s="31" t="s">
        <v>4121</v>
      </c>
      <c r="G192" s="30" t="s">
        <v>4121</v>
      </c>
      <c r="H192" s="30" t="e">
        <f t="shared" si="0"/>
        <v>#VALUE!</v>
      </c>
      <c r="I192" s="32" t="s">
        <v>4121</v>
      </c>
      <c r="J192" s="30"/>
      <c r="K192" s="30"/>
      <c r="L192" s="33" t="s">
        <v>4121</v>
      </c>
      <c r="M192" s="34" t="e">
        <f t="shared" si="1"/>
        <v>#VALUE!</v>
      </c>
    </row>
    <row r="193" spans="1:13" ht="15.75" customHeight="1" x14ac:dyDescent="0.25">
      <c r="A193" s="30" t="s">
        <v>179</v>
      </c>
      <c r="B193" s="27" t="s">
        <v>4121</v>
      </c>
      <c r="C193" s="27"/>
      <c r="D193" s="30"/>
      <c r="E193" s="30">
        <v>50</v>
      </c>
      <c r="F193" s="31" t="s">
        <v>4121</v>
      </c>
      <c r="G193" s="30" t="s">
        <v>4121</v>
      </c>
      <c r="H193" s="30" t="e">
        <f t="shared" si="0"/>
        <v>#VALUE!</v>
      </c>
      <c r="I193" s="32" t="s">
        <v>4121</v>
      </c>
      <c r="J193" s="30"/>
      <c r="K193" s="30"/>
      <c r="L193" s="33" t="s">
        <v>4121</v>
      </c>
      <c r="M193" s="34" t="e">
        <f t="shared" si="1"/>
        <v>#VALUE!</v>
      </c>
    </row>
    <row r="194" spans="1:13" ht="15.75" customHeight="1" x14ac:dyDescent="0.25">
      <c r="A194" s="30" t="s">
        <v>180</v>
      </c>
      <c r="B194" s="27" t="s">
        <v>4121</v>
      </c>
      <c r="C194" s="27"/>
      <c r="D194" s="30"/>
      <c r="E194" s="30">
        <v>15</v>
      </c>
      <c r="F194" s="31" t="s">
        <v>4121</v>
      </c>
      <c r="G194" s="30" t="s">
        <v>4121</v>
      </c>
      <c r="H194" s="30" t="e">
        <f t="shared" si="0"/>
        <v>#VALUE!</v>
      </c>
      <c r="I194" s="32" t="s">
        <v>4121</v>
      </c>
      <c r="J194" s="30"/>
      <c r="K194" s="30"/>
      <c r="L194" s="33" t="s">
        <v>4121</v>
      </c>
      <c r="M194" s="34" t="e">
        <f t="shared" si="1"/>
        <v>#VALUE!</v>
      </c>
    </row>
    <row r="195" spans="1:13" ht="15.75" customHeight="1" x14ac:dyDescent="0.25">
      <c r="A195" s="30" t="s">
        <v>181</v>
      </c>
      <c r="B195" s="27" t="s">
        <v>4121</v>
      </c>
      <c r="C195" s="27"/>
      <c r="D195" s="30"/>
      <c r="E195" s="30">
        <v>144</v>
      </c>
      <c r="F195" s="31" t="s">
        <v>4121</v>
      </c>
      <c r="G195" s="30" t="s">
        <v>4121</v>
      </c>
      <c r="H195" s="30" t="e">
        <f t="shared" si="0"/>
        <v>#VALUE!</v>
      </c>
      <c r="I195" s="32" t="s">
        <v>4121</v>
      </c>
      <c r="J195" s="30"/>
      <c r="K195" s="30"/>
      <c r="L195" s="33">
        <v>26691</v>
      </c>
      <c r="M195" s="34" t="e">
        <f t="shared" si="1"/>
        <v>#VALUE!</v>
      </c>
    </row>
    <row r="196" spans="1:13" ht="15.75" customHeight="1" x14ac:dyDescent="0.25">
      <c r="A196" s="30" t="s">
        <v>182</v>
      </c>
      <c r="B196" s="27" t="s">
        <v>4121</v>
      </c>
      <c r="C196" s="27"/>
      <c r="D196" s="30"/>
      <c r="E196" s="30">
        <v>171</v>
      </c>
      <c r="F196" s="31" t="s">
        <v>4121</v>
      </c>
      <c r="G196" s="30" t="s">
        <v>4121</v>
      </c>
      <c r="H196" s="30" t="e">
        <f t="shared" si="0"/>
        <v>#VALUE!</v>
      </c>
      <c r="I196" s="32" t="s">
        <v>4121</v>
      </c>
      <c r="J196" s="30"/>
      <c r="K196" s="30"/>
      <c r="L196" s="33" t="s">
        <v>4121</v>
      </c>
      <c r="M196" s="34" t="e">
        <f t="shared" si="1"/>
        <v>#VALUE!</v>
      </c>
    </row>
    <row r="197" spans="1:13" ht="15.75" customHeight="1" x14ac:dyDescent="0.25">
      <c r="A197" s="30" t="s">
        <v>183</v>
      </c>
      <c r="B197" s="27" t="s">
        <v>4121</v>
      </c>
      <c r="C197" s="27"/>
      <c r="D197" s="30"/>
      <c r="E197" s="30">
        <v>4</v>
      </c>
      <c r="F197" s="31" t="s">
        <v>4121</v>
      </c>
      <c r="G197" s="30" t="s">
        <v>4121</v>
      </c>
      <c r="H197" s="30" t="e">
        <f t="shared" si="0"/>
        <v>#VALUE!</v>
      </c>
      <c r="I197" s="32" t="s">
        <v>4121</v>
      </c>
      <c r="J197" s="30"/>
      <c r="K197" s="30"/>
      <c r="L197" s="33" t="s">
        <v>4121</v>
      </c>
      <c r="M197" s="34" t="e">
        <f t="shared" si="1"/>
        <v>#VALUE!</v>
      </c>
    </row>
    <row r="198" spans="1:13" ht="15.75" customHeight="1" x14ac:dyDescent="0.25">
      <c r="A198" s="30" t="s">
        <v>184</v>
      </c>
      <c r="B198" s="27" t="s">
        <v>4121</v>
      </c>
      <c r="C198" s="27"/>
      <c r="D198" s="30"/>
      <c r="E198" s="30">
        <v>12</v>
      </c>
      <c r="F198" s="31" t="s">
        <v>4121</v>
      </c>
      <c r="G198" s="30" t="s">
        <v>4121</v>
      </c>
      <c r="H198" s="30" t="e">
        <f t="shared" si="0"/>
        <v>#VALUE!</v>
      </c>
      <c r="I198" s="32" t="s">
        <v>4121</v>
      </c>
      <c r="J198" s="30"/>
      <c r="K198" s="30"/>
      <c r="L198" s="33" t="s">
        <v>4121</v>
      </c>
      <c r="M198" s="34" t="e">
        <f t="shared" si="1"/>
        <v>#VALUE!</v>
      </c>
    </row>
    <row r="199" spans="1:13" ht="15.75" customHeight="1" x14ac:dyDescent="0.25">
      <c r="A199" s="30" t="s">
        <v>185</v>
      </c>
      <c r="B199" s="27" t="s">
        <v>4121</v>
      </c>
      <c r="C199" s="27"/>
      <c r="D199" s="30"/>
      <c r="E199" s="30">
        <v>662</v>
      </c>
      <c r="F199" s="31" t="s">
        <v>4121</v>
      </c>
      <c r="G199" s="30" t="s">
        <v>4121</v>
      </c>
      <c r="H199" s="30" t="e">
        <f t="shared" si="0"/>
        <v>#VALUE!</v>
      </c>
      <c r="I199" s="32" t="s">
        <v>4121</v>
      </c>
      <c r="J199" s="30"/>
      <c r="K199" s="30"/>
      <c r="L199" s="33" t="s">
        <v>4121</v>
      </c>
      <c r="M199" s="34" t="e">
        <f t="shared" si="1"/>
        <v>#VALUE!</v>
      </c>
    </row>
    <row r="200" spans="1:13" ht="15.75" customHeight="1" x14ac:dyDescent="0.25">
      <c r="A200" s="30" t="s">
        <v>186</v>
      </c>
      <c r="B200" s="27" t="s">
        <v>4121</v>
      </c>
      <c r="C200" s="27"/>
      <c r="D200" s="30"/>
      <c r="E200" s="30">
        <v>20</v>
      </c>
      <c r="F200" s="31" t="s">
        <v>4121</v>
      </c>
      <c r="G200" s="30" t="s">
        <v>4121</v>
      </c>
      <c r="H200" s="30" t="e">
        <f t="shared" si="0"/>
        <v>#VALUE!</v>
      </c>
      <c r="I200" s="32" t="s">
        <v>4121</v>
      </c>
      <c r="J200" s="30"/>
      <c r="K200" s="30"/>
      <c r="L200" s="33" t="s">
        <v>4121</v>
      </c>
      <c r="M200" s="34" t="e">
        <f t="shared" si="1"/>
        <v>#VALUE!</v>
      </c>
    </row>
    <row r="201" spans="1:13" ht="15.75" customHeight="1" x14ac:dyDescent="0.25">
      <c r="A201" s="30" t="s">
        <v>872</v>
      </c>
      <c r="B201" s="27" t="s">
        <v>4121</v>
      </c>
      <c r="C201" s="27"/>
      <c r="D201" s="30"/>
      <c r="E201" s="30">
        <v>7</v>
      </c>
      <c r="F201" s="31" t="s">
        <v>4121</v>
      </c>
      <c r="G201" s="30" t="s">
        <v>4121</v>
      </c>
      <c r="H201" s="30" t="e">
        <f t="shared" si="0"/>
        <v>#VALUE!</v>
      </c>
      <c r="I201" s="32" t="s">
        <v>4121</v>
      </c>
      <c r="J201" s="30"/>
      <c r="K201" s="30"/>
      <c r="L201" s="33">
        <v>26691</v>
      </c>
      <c r="M201" s="34" t="e">
        <f t="shared" si="1"/>
        <v>#VALUE!</v>
      </c>
    </row>
    <row r="202" spans="1:13" ht="15.75" customHeight="1" x14ac:dyDescent="0.25">
      <c r="A202" s="30" t="s">
        <v>873</v>
      </c>
      <c r="B202" s="27" t="s">
        <v>4121</v>
      </c>
      <c r="C202" s="27"/>
      <c r="D202" s="30"/>
      <c r="E202" s="30">
        <v>10</v>
      </c>
      <c r="F202" s="31" t="s">
        <v>4121</v>
      </c>
      <c r="G202" s="30" t="s">
        <v>4121</v>
      </c>
      <c r="H202" s="30" t="e">
        <f t="shared" si="0"/>
        <v>#VALUE!</v>
      </c>
      <c r="I202" s="32" t="s">
        <v>4121</v>
      </c>
      <c r="J202" s="30"/>
      <c r="K202" s="30"/>
      <c r="L202" s="33" t="s">
        <v>4121</v>
      </c>
      <c r="M202" s="34" t="e">
        <f t="shared" si="1"/>
        <v>#VALUE!</v>
      </c>
    </row>
    <row r="203" spans="1:13" ht="15.75" customHeight="1" x14ac:dyDescent="0.25">
      <c r="A203" s="30" t="s">
        <v>187</v>
      </c>
      <c r="B203" s="27" t="s">
        <v>4121</v>
      </c>
      <c r="C203" s="27"/>
      <c r="D203" s="30"/>
      <c r="E203" s="30">
        <v>60</v>
      </c>
      <c r="F203" s="31" t="s">
        <v>4121</v>
      </c>
      <c r="G203" s="30" t="s">
        <v>4121</v>
      </c>
      <c r="H203" s="30" t="e">
        <f t="shared" si="0"/>
        <v>#VALUE!</v>
      </c>
      <c r="I203" s="32" t="s">
        <v>4121</v>
      </c>
      <c r="J203" s="30"/>
      <c r="K203" s="30"/>
      <c r="L203" s="33" t="s">
        <v>4121</v>
      </c>
      <c r="M203" s="34" t="e">
        <f t="shared" si="1"/>
        <v>#VALUE!</v>
      </c>
    </row>
    <row r="204" spans="1:13" ht="15.75" customHeight="1" x14ac:dyDescent="0.25">
      <c r="A204" s="30" t="s">
        <v>188</v>
      </c>
      <c r="B204" s="27" t="s">
        <v>4121</v>
      </c>
      <c r="C204" s="27"/>
      <c r="D204" s="30"/>
      <c r="E204" s="30">
        <v>39</v>
      </c>
      <c r="F204" s="31" t="s">
        <v>4121</v>
      </c>
      <c r="G204" s="30" t="s">
        <v>4121</v>
      </c>
      <c r="H204" s="30" t="e">
        <f t="shared" si="0"/>
        <v>#VALUE!</v>
      </c>
      <c r="I204" s="32" t="s">
        <v>4121</v>
      </c>
      <c r="J204" s="30"/>
      <c r="K204" s="30"/>
      <c r="L204" s="33" t="s">
        <v>4121</v>
      </c>
      <c r="M204" s="34" t="e">
        <f t="shared" si="1"/>
        <v>#VALUE!</v>
      </c>
    </row>
    <row r="205" spans="1:13" ht="15.75" customHeight="1" x14ac:dyDescent="0.25">
      <c r="A205" s="30" t="s">
        <v>189</v>
      </c>
      <c r="B205" s="27" t="s">
        <v>4121</v>
      </c>
      <c r="C205" s="27"/>
      <c r="D205" s="30"/>
      <c r="E205" s="30">
        <v>145</v>
      </c>
      <c r="F205" s="31" t="s">
        <v>4121</v>
      </c>
      <c r="G205" s="30" t="s">
        <v>4121</v>
      </c>
      <c r="H205" s="30" t="e">
        <f t="shared" si="0"/>
        <v>#VALUE!</v>
      </c>
      <c r="I205" s="32" t="s">
        <v>4121</v>
      </c>
      <c r="J205" s="30"/>
      <c r="K205" s="30"/>
      <c r="L205" s="33" t="s">
        <v>4121</v>
      </c>
      <c r="M205" s="34" t="e">
        <f t="shared" si="1"/>
        <v>#VALUE!</v>
      </c>
    </row>
    <row r="206" spans="1:13" ht="15.75" customHeight="1" x14ac:dyDescent="0.25">
      <c r="A206" s="30" t="s">
        <v>190</v>
      </c>
      <c r="B206" s="27" t="s">
        <v>4121</v>
      </c>
      <c r="C206" s="27"/>
      <c r="D206" s="30"/>
      <c r="E206" s="30">
        <v>71</v>
      </c>
      <c r="F206" s="31" t="s">
        <v>4121</v>
      </c>
      <c r="G206" s="30" t="s">
        <v>4121</v>
      </c>
      <c r="H206" s="30" t="e">
        <f t="shared" si="0"/>
        <v>#VALUE!</v>
      </c>
      <c r="I206" s="32" t="s">
        <v>4121</v>
      </c>
      <c r="J206" s="30"/>
      <c r="K206" s="30"/>
      <c r="L206" s="33" t="s">
        <v>4121</v>
      </c>
      <c r="M206" s="34" t="e">
        <f t="shared" si="1"/>
        <v>#VALUE!</v>
      </c>
    </row>
    <row r="207" spans="1:13" ht="15.75" customHeight="1" x14ac:dyDescent="0.25">
      <c r="A207" s="30" t="s">
        <v>191</v>
      </c>
      <c r="B207" s="27" t="s">
        <v>4121</v>
      </c>
      <c r="C207" s="27"/>
      <c r="D207" s="30"/>
      <c r="E207" s="30">
        <v>32</v>
      </c>
      <c r="F207" s="31" t="s">
        <v>4121</v>
      </c>
      <c r="G207" s="30" t="s">
        <v>4121</v>
      </c>
      <c r="H207" s="30" t="e">
        <f t="shared" si="0"/>
        <v>#VALUE!</v>
      </c>
      <c r="I207" s="32" t="s">
        <v>4121</v>
      </c>
      <c r="J207" s="30"/>
      <c r="K207" s="30"/>
      <c r="L207" s="33" t="s">
        <v>4121</v>
      </c>
      <c r="M207" s="34" t="e">
        <f t="shared" si="1"/>
        <v>#VALUE!</v>
      </c>
    </row>
    <row r="208" spans="1:13" ht="15.75" customHeight="1" x14ac:dyDescent="0.25">
      <c r="A208" s="30" t="s">
        <v>192</v>
      </c>
      <c r="B208" s="27" t="s">
        <v>4121</v>
      </c>
      <c r="C208" s="27"/>
      <c r="D208" s="30"/>
      <c r="E208" s="30">
        <v>2</v>
      </c>
      <c r="F208" s="31" t="s">
        <v>4121</v>
      </c>
      <c r="G208" s="30" t="s">
        <v>4121</v>
      </c>
      <c r="H208" s="30" t="e">
        <f t="shared" si="0"/>
        <v>#VALUE!</v>
      </c>
      <c r="I208" s="32" t="s">
        <v>4121</v>
      </c>
      <c r="J208" s="30"/>
      <c r="K208" s="30"/>
      <c r="L208" s="33" t="s">
        <v>4121</v>
      </c>
      <c r="M208" s="34" t="e">
        <f t="shared" si="1"/>
        <v>#VALUE!</v>
      </c>
    </row>
    <row r="209" spans="1:13" ht="15.75" customHeight="1" x14ac:dyDescent="0.25">
      <c r="A209" s="30" t="s">
        <v>193</v>
      </c>
      <c r="B209" s="27" t="s">
        <v>4121</v>
      </c>
      <c r="C209" s="27"/>
      <c r="D209" s="30"/>
      <c r="E209" s="30">
        <v>28</v>
      </c>
      <c r="F209" s="31" t="s">
        <v>4121</v>
      </c>
      <c r="G209" s="30" t="s">
        <v>4121</v>
      </c>
      <c r="H209" s="30" t="e">
        <f t="shared" si="0"/>
        <v>#VALUE!</v>
      </c>
      <c r="I209" s="32" t="s">
        <v>4121</v>
      </c>
      <c r="J209" s="30"/>
      <c r="K209" s="30"/>
      <c r="L209" s="33" t="s">
        <v>4121</v>
      </c>
      <c r="M209" s="34" t="e">
        <f t="shared" si="1"/>
        <v>#VALUE!</v>
      </c>
    </row>
    <row r="210" spans="1:13" ht="15.75" customHeight="1" x14ac:dyDescent="0.25">
      <c r="A210" s="30" t="s">
        <v>194</v>
      </c>
      <c r="B210" s="27" t="s">
        <v>4121</v>
      </c>
      <c r="C210" s="27"/>
      <c r="D210" s="30"/>
      <c r="E210" s="30">
        <v>243</v>
      </c>
      <c r="F210" s="31" t="s">
        <v>4121</v>
      </c>
      <c r="G210" s="30" t="s">
        <v>4121</v>
      </c>
      <c r="H210" s="30" t="e">
        <f t="shared" si="0"/>
        <v>#VALUE!</v>
      </c>
      <c r="I210" s="32" t="s">
        <v>4121</v>
      </c>
      <c r="J210" s="30"/>
      <c r="K210" s="30"/>
      <c r="L210" s="33" t="s">
        <v>4121</v>
      </c>
      <c r="M210" s="34" t="e">
        <f t="shared" si="1"/>
        <v>#VALUE!</v>
      </c>
    </row>
    <row r="211" spans="1:13" ht="15.75" customHeight="1" x14ac:dyDescent="0.25">
      <c r="A211" s="30" t="s">
        <v>195</v>
      </c>
      <c r="B211" s="27" t="s">
        <v>4121</v>
      </c>
      <c r="C211" s="27"/>
      <c r="D211" s="30"/>
      <c r="E211" s="30">
        <v>8</v>
      </c>
      <c r="F211" s="31" t="s">
        <v>4121</v>
      </c>
      <c r="G211" s="30" t="s">
        <v>4121</v>
      </c>
      <c r="H211" s="30" t="e">
        <f t="shared" si="0"/>
        <v>#VALUE!</v>
      </c>
      <c r="I211" s="32" t="s">
        <v>4121</v>
      </c>
      <c r="J211" s="30"/>
      <c r="K211" s="30"/>
      <c r="L211" s="33" t="s">
        <v>4121</v>
      </c>
      <c r="M211" s="34" t="e">
        <f t="shared" si="1"/>
        <v>#VALUE!</v>
      </c>
    </row>
    <row r="212" spans="1:13" ht="15.75" customHeight="1" x14ac:dyDescent="0.25">
      <c r="A212" s="30" t="s">
        <v>196</v>
      </c>
      <c r="B212" s="27" t="s">
        <v>4121</v>
      </c>
      <c r="C212" s="27"/>
      <c r="D212" s="30"/>
      <c r="E212" s="30">
        <v>225</v>
      </c>
      <c r="F212" s="31" t="s">
        <v>4121</v>
      </c>
      <c r="G212" s="30" t="s">
        <v>4121</v>
      </c>
      <c r="H212" s="30" t="e">
        <f t="shared" si="0"/>
        <v>#VALUE!</v>
      </c>
      <c r="I212" s="32" t="s">
        <v>4121</v>
      </c>
      <c r="J212" s="30"/>
      <c r="K212" s="30"/>
      <c r="L212" s="33" t="s">
        <v>4121</v>
      </c>
      <c r="M212" s="34" t="e">
        <f t="shared" si="1"/>
        <v>#VALUE!</v>
      </c>
    </row>
    <row r="213" spans="1:13" ht="15.75" customHeight="1" x14ac:dyDescent="0.25">
      <c r="A213" s="30" t="s">
        <v>197</v>
      </c>
      <c r="B213" s="27" t="s">
        <v>4121</v>
      </c>
      <c r="C213" s="27"/>
      <c r="D213" s="30"/>
      <c r="E213" s="30">
        <v>1</v>
      </c>
      <c r="F213" s="31" t="s">
        <v>4121</v>
      </c>
      <c r="G213" s="30" t="s">
        <v>4121</v>
      </c>
      <c r="H213" s="30" t="e">
        <f t="shared" si="0"/>
        <v>#VALUE!</v>
      </c>
      <c r="I213" s="32" t="s">
        <v>4121</v>
      </c>
      <c r="J213" s="30"/>
      <c r="K213" s="30"/>
      <c r="L213" s="33" t="s">
        <v>4121</v>
      </c>
      <c r="M213" s="34" t="e">
        <f t="shared" si="1"/>
        <v>#VALUE!</v>
      </c>
    </row>
    <row r="214" spans="1:13" ht="15.75" customHeight="1" x14ac:dyDescent="0.25">
      <c r="A214" s="30" t="s">
        <v>198</v>
      </c>
      <c r="B214" s="27" t="s">
        <v>4121</v>
      </c>
      <c r="C214" s="27"/>
      <c r="D214" s="30"/>
      <c r="E214" s="30">
        <v>249</v>
      </c>
      <c r="F214" s="31" t="s">
        <v>4121</v>
      </c>
      <c r="G214" s="30" t="s">
        <v>4121</v>
      </c>
      <c r="H214" s="30" t="e">
        <f t="shared" si="0"/>
        <v>#VALUE!</v>
      </c>
      <c r="I214" s="32" t="s">
        <v>4121</v>
      </c>
      <c r="J214" s="30"/>
      <c r="K214" s="30"/>
      <c r="L214" s="33" t="s">
        <v>4121</v>
      </c>
      <c r="M214" s="34" t="e">
        <f t="shared" si="1"/>
        <v>#VALUE!</v>
      </c>
    </row>
    <row r="215" spans="1:13" ht="15.75" customHeight="1" x14ac:dyDescent="0.25">
      <c r="A215" s="30" t="s">
        <v>199</v>
      </c>
      <c r="B215" s="27" t="s">
        <v>4121</v>
      </c>
      <c r="C215" s="27"/>
      <c r="D215" s="30"/>
      <c r="E215" s="30">
        <v>1</v>
      </c>
      <c r="F215" s="31" t="s">
        <v>4121</v>
      </c>
      <c r="G215" s="30" t="s">
        <v>4121</v>
      </c>
      <c r="H215" s="30" t="e">
        <f t="shared" si="0"/>
        <v>#VALUE!</v>
      </c>
      <c r="I215" s="32" t="s">
        <v>4121</v>
      </c>
      <c r="J215" s="30"/>
      <c r="K215" s="30"/>
      <c r="L215" s="33" t="s">
        <v>4121</v>
      </c>
      <c r="M215" s="34" t="e">
        <f t="shared" si="1"/>
        <v>#VALUE!</v>
      </c>
    </row>
    <row r="216" spans="1:13" ht="15.75" customHeight="1" x14ac:dyDescent="0.25">
      <c r="A216" s="30" t="s">
        <v>200</v>
      </c>
      <c r="B216" s="27" t="s">
        <v>4121</v>
      </c>
      <c r="C216" s="27"/>
      <c r="D216" s="30"/>
      <c r="E216" s="30">
        <v>53</v>
      </c>
      <c r="F216" s="31" t="s">
        <v>4121</v>
      </c>
      <c r="G216" s="30" t="s">
        <v>4121</v>
      </c>
      <c r="H216" s="30" t="e">
        <f t="shared" si="0"/>
        <v>#VALUE!</v>
      </c>
      <c r="I216" s="32" t="s">
        <v>4121</v>
      </c>
      <c r="J216" s="30"/>
      <c r="K216" s="30"/>
      <c r="L216" s="33" t="s">
        <v>4121</v>
      </c>
      <c r="M216" s="34" t="e">
        <f t="shared" si="1"/>
        <v>#VALUE!</v>
      </c>
    </row>
    <row r="217" spans="1:13" ht="15.75" customHeight="1" x14ac:dyDescent="0.25">
      <c r="A217" s="30" t="s">
        <v>201</v>
      </c>
      <c r="B217" s="27" t="s">
        <v>4121</v>
      </c>
      <c r="C217" s="27"/>
      <c r="D217" s="30"/>
      <c r="E217" s="30">
        <v>10</v>
      </c>
      <c r="F217" s="31" t="s">
        <v>4121</v>
      </c>
      <c r="G217" s="30" t="s">
        <v>4121</v>
      </c>
      <c r="H217" s="30" t="e">
        <f t="shared" si="0"/>
        <v>#VALUE!</v>
      </c>
      <c r="I217" s="32" t="s">
        <v>4121</v>
      </c>
      <c r="J217" s="30"/>
      <c r="K217" s="30"/>
      <c r="L217" s="33" t="s">
        <v>4121</v>
      </c>
      <c r="M217" s="34" t="e">
        <f t="shared" si="1"/>
        <v>#VALUE!</v>
      </c>
    </row>
    <row r="218" spans="1:13" ht="15.75" customHeight="1" x14ac:dyDescent="0.25">
      <c r="A218" s="30" t="s">
        <v>202</v>
      </c>
      <c r="B218" s="27" t="s">
        <v>4121</v>
      </c>
      <c r="C218" s="27"/>
      <c r="D218" s="30"/>
      <c r="E218" s="30">
        <v>98</v>
      </c>
      <c r="F218" s="31" t="s">
        <v>4121</v>
      </c>
      <c r="G218" s="30" t="s">
        <v>4121</v>
      </c>
      <c r="H218" s="30" t="e">
        <f t="shared" si="0"/>
        <v>#VALUE!</v>
      </c>
      <c r="I218" s="32" t="s">
        <v>4121</v>
      </c>
      <c r="J218" s="30"/>
      <c r="K218" s="30"/>
      <c r="L218" s="33" t="s">
        <v>4121</v>
      </c>
      <c r="M218" s="34" t="e">
        <f t="shared" si="1"/>
        <v>#VALUE!</v>
      </c>
    </row>
    <row r="219" spans="1:13" ht="15.75" customHeight="1" x14ac:dyDescent="0.25">
      <c r="A219" s="30" t="s">
        <v>203</v>
      </c>
      <c r="B219" s="27" t="s">
        <v>4121</v>
      </c>
      <c r="C219" s="27"/>
      <c r="D219" s="30"/>
      <c r="E219" s="30">
        <v>152</v>
      </c>
      <c r="F219" s="31" t="s">
        <v>4121</v>
      </c>
      <c r="G219" s="30" t="s">
        <v>4121</v>
      </c>
      <c r="H219" s="30" t="e">
        <f t="shared" si="0"/>
        <v>#VALUE!</v>
      </c>
      <c r="I219" s="32" t="s">
        <v>4121</v>
      </c>
      <c r="J219" s="30"/>
      <c r="K219" s="30"/>
      <c r="L219" s="33" t="s">
        <v>4121</v>
      </c>
      <c r="M219" s="34" t="e">
        <f t="shared" si="1"/>
        <v>#VALUE!</v>
      </c>
    </row>
    <row r="220" spans="1:13" ht="15.75" customHeight="1" x14ac:dyDescent="0.25">
      <c r="A220" s="30" t="s">
        <v>204</v>
      </c>
      <c r="B220" s="27" t="s">
        <v>4121</v>
      </c>
      <c r="C220" s="27"/>
      <c r="D220" s="30"/>
      <c r="E220" s="30">
        <v>24</v>
      </c>
      <c r="F220" s="31" t="s">
        <v>4121</v>
      </c>
      <c r="G220" s="30" t="s">
        <v>4121</v>
      </c>
      <c r="H220" s="30" t="e">
        <f t="shared" si="0"/>
        <v>#VALUE!</v>
      </c>
      <c r="I220" s="32" t="s">
        <v>4121</v>
      </c>
      <c r="J220" s="30"/>
      <c r="K220" s="30"/>
      <c r="L220" s="33" t="s">
        <v>4121</v>
      </c>
      <c r="M220" s="34" t="e">
        <f t="shared" si="1"/>
        <v>#VALUE!</v>
      </c>
    </row>
    <row r="221" spans="1:13" ht="15.75" customHeight="1" x14ac:dyDescent="0.25">
      <c r="A221" s="30" t="s">
        <v>205</v>
      </c>
      <c r="B221" s="27" t="s">
        <v>4121</v>
      </c>
      <c r="C221" s="27"/>
      <c r="D221" s="30"/>
      <c r="E221" s="30">
        <v>54</v>
      </c>
      <c r="F221" s="31" t="s">
        <v>4121</v>
      </c>
      <c r="G221" s="30" t="s">
        <v>4121</v>
      </c>
      <c r="H221" s="30" t="e">
        <f t="shared" si="0"/>
        <v>#VALUE!</v>
      </c>
      <c r="I221" s="32" t="s">
        <v>4121</v>
      </c>
      <c r="J221" s="30"/>
      <c r="K221" s="30"/>
      <c r="L221" s="33" t="s">
        <v>4121</v>
      </c>
      <c r="M221" s="34" t="e">
        <f t="shared" si="1"/>
        <v>#VALUE!</v>
      </c>
    </row>
    <row r="222" spans="1:13" ht="15.75" customHeight="1" x14ac:dyDescent="0.25">
      <c r="A222" s="30" t="s">
        <v>206</v>
      </c>
      <c r="B222" s="27" t="s">
        <v>4121</v>
      </c>
      <c r="C222" s="27"/>
      <c r="D222" s="30"/>
      <c r="E222" s="30">
        <v>160</v>
      </c>
      <c r="F222" s="31" t="s">
        <v>4121</v>
      </c>
      <c r="G222" s="30" t="s">
        <v>4121</v>
      </c>
      <c r="H222" s="30" t="e">
        <f t="shared" si="0"/>
        <v>#VALUE!</v>
      </c>
      <c r="I222" s="32" t="s">
        <v>4121</v>
      </c>
      <c r="J222" s="30"/>
      <c r="K222" s="30"/>
      <c r="L222" s="33" t="s">
        <v>4121</v>
      </c>
      <c r="M222" s="34" t="e">
        <f t="shared" si="1"/>
        <v>#VALUE!</v>
      </c>
    </row>
    <row r="223" spans="1:13" ht="15.75" customHeight="1" x14ac:dyDescent="0.25">
      <c r="A223" s="30" t="s">
        <v>207</v>
      </c>
      <c r="B223" s="27" t="s">
        <v>4121</v>
      </c>
      <c r="C223" s="27"/>
      <c r="D223" s="30"/>
      <c r="E223" s="30">
        <v>2</v>
      </c>
      <c r="F223" s="31" t="s">
        <v>4121</v>
      </c>
      <c r="G223" s="30" t="s">
        <v>4121</v>
      </c>
      <c r="H223" s="30" t="e">
        <f t="shared" si="0"/>
        <v>#VALUE!</v>
      </c>
      <c r="I223" s="32" t="s">
        <v>4121</v>
      </c>
      <c r="J223" s="30"/>
      <c r="K223" s="30"/>
      <c r="L223" s="33" t="s">
        <v>4121</v>
      </c>
      <c r="M223" s="34" t="e">
        <f t="shared" si="1"/>
        <v>#VALUE!</v>
      </c>
    </row>
    <row r="224" spans="1:13" ht="15.75" customHeight="1" x14ac:dyDescent="0.25">
      <c r="A224" s="30" t="s">
        <v>208</v>
      </c>
      <c r="B224" s="27" t="s">
        <v>4121</v>
      </c>
      <c r="C224" s="27"/>
      <c r="D224" s="30"/>
      <c r="E224" s="30">
        <v>65</v>
      </c>
      <c r="F224" s="31" t="s">
        <v>4121</v>
      </c>
      <c r="G224" s="30" t="s">
        <v>4121</v>
      </c>
      <c r="H224" s="30" t="e">
        <f t="shared" si="0"/>
        <v>#VALUE!</v>
      </c>
      <c r="I224" s="32" t="s">
        <v>4121</v>
      </c>
      <c r="J224" s="30"/>
      <c r="K224" s="30"/>
      <c r="L224" s="33" t="s">
        <v>4121</v>
      </c>
      <c r="M224" s="34" t="e">
        <f t="shared" si="1"/>
        <v>#VALUE!</v>
      </c>
    </row>
    <row r="225" spans="1:13" ht="15.75" customHeight="1" x14ac:dyDescent="0.25">
      <c r="A225" s="30" t="s">
        <v>209</v>
      </c>
      <c r="B225" s="27" t="s">
        <v>4121</v>
      </c>
      <c r="C225" s="27"/>
      <c r="D225" s="30"/>
      <c r="E225" s="30">
        <v>51</v>
      </c>
      <c r="F225" s="31" t="s">
        <v>4121</v>
      </c>
      <c r="G225" s="30" t="s">
        <v>4121</v>
      </c>
      <c r="H225" s="30" t="e">
        <f t="shared" si="0"/>
        <v>#VALUE!</v>
      </c>
      <c r="I225" s="32" t="s">
        <v>4121</v>
      </c>
      <c r="J225" s="30"/>
      <c r="K225" s="30"/>
      <c r="L225" s="33" t="s">
        <v>4121</v>
      </c>
      <c r="M225" s="34" t="e">
        <f t="shared" si="1"/>
        <v>#VALUE!</v>
      </c>
    </row>
    <row r="226" spans="1:13" ht="15.75" customHeight="1" x14ac:dyDescent="0.25">
      <c r="A226" s="30" t="s">
        <v>874</v>
      </c>
      <c r="B226" s="27" t="s">
        <v>4121</v>
      </c>
      <c r="C226" s="27"/>
      <c r="D226" s="30"/>
      <c r="E226" s="30">
        <v>16</v>
      </c>
      <c r="F226" s="31" t="s">
        <v>4121</v>
      </c>
      <c r="G226" s="30" t="s">
        <v>4121</v>
      </c>
      <c r="H226" s="30" t="e">
        <f t="shared" si="0"/>
        <v>#VALUE!</v>
      </c>
      <c r="I226" s="32" t="s">
        <v>4121</v>
      </c>
      <c r="J226" s="30"/>
      <c r="K226" s="30"/>
      <c r="L226" s="33" t="s">
        <v>4121</v>
      </c>
      <c r="M226" s="34" t="e">
        <f t="shared" si="1"/>
        <v>#VALUE!</v>
      </c>
    </row>
    <row r="227" spans="1:13" ht="15.75" customHeight="1" x14ac:dyDescent="0.25">
      <c r="A227" s="30" t="s">
        <v>210</v>
      </c>
      <c r="B227" s="27" t="s">
        <v>4121</v>
      </c>
      <c r="C227" s="27"/>
      <c r="D227" s="30"/>
      <c r="E227" s="30">
        <v>167</v>
      </c>
      <c r="F227" s="31" t="s">
        <v>4121</v>
      </c>
      <c r="G227" s="30" t="s">
        <v>4121</v>
      </c>
      <c r="H227" s="30" t="e">
        <f t="shared" si="0"/>
        <v>#VALUE!</v>
      </c>
      <c r="I227" s="32" t="s">
        <v>4121</v>
      </c>
      <c r="J227" s="30"/>
      <c r="K227" s="30"/>
      <c r="L227" s="33" t="s">
        <v>4121</v>
      </c>
      <c r="M227" s="34" t="e">
        <f t="shared" si="1"/>
        <v>#VALUE!</v>
      </c>
    </row>
    <row r="228" spans="1:13" ht="15.75" customHeight="1" x14ac:dyDescent="0.25">
      <c r="A228" s="30" t="s">
        <v>211</v>
      </c>
      <c r="B228" s="27" t="s">
        <v>4121</v>
      </c>
      <c r="C228" s="27"/>
      <c r="D228" s="30"/>
      <c r="E228" s="30">
        <v>16</v>
      </c>
      <c r="F228" s="31" t="s">
        <v>4121</v>
      </c>
      <c r="G228" s="30" t="s">
        <v>4121</v>
      </c>
      <c r="H228" s="30" t="e">
        <f t="shared" si="0"/>
        <v>#VALUE!</v>
      </c>
      <c r="I228" s="32" t="s">
        <v>4121</v>
      </c>
      <c r="J228" s="30"/>
      <c r="K228" s="30"/>
      <c r="L228" s="33" t="s">
        <v>4121</v>
      </c>
      <c r="M228" s="34" t="e">
        <f t="shared" si="1"/>
        <v>#VALUE!</v>
      </c>
    </row>
    <row r="229" spans="1:13" ht="15.75" customHeight="1" x14ac:dyDescent="0.25">
      <c r="A229" s="30" t="s">
        <v>212</v>
      </c>
      <c r="B229" s="27" t="s">
        <v>4121</v>
      </c>
      <c r="C229" s="27"/>
      <c r="D229" s="30"/>
      <c r="E229" s="30">
        <v>30</v>
      </c>
      <c r="F229" s="31" t="s">
        <v>4121</v>
      </c>
      <c r="G229" s="30" t="s">
        <v>4121</v>
      </c>
      <c r="H229" s="30" t="e">
        <f t="shared" si="0"/>
        <v>#VALUE!</v>
      </c>
      <c r="I229" s="32" t="s">
        <v>4121</v>
      </c>
      <c r="J229" s="30"/>
      <c r="K229" s="30"/>
      <c r="L229" s="33" t="s">
        <v>4121</v>
      </c>
      <c r="M229" s="34" t="e">
        <f t="shared" si="1"/>
        <v>#VALUE!</v>
      </c>
    </row>
    <row r="230" spans="1:13" ht="15.75" customHeight="1" x14ac:dyDescent="0.25">
      <c r="A230" s="30" t="s">
        <v>213</v>
      </c>
      <c r="B230" s="27" t="s">
        <v>4121</v>
      </c>
      <c r="C230" s="27"/>
      <c r="D230" s="30"/>
      <c r="E230" s="30">
        <v>409</v>
      </c>
      <c r="F230" s="31" t="s">
        <v>4121</v>
      </c>
      <c r="G230" s="30" t="s">
        <v>4121</v>
      </c>
      <c r="H230" s="30" t="e">
        <f t="shared" si="0"/>
        <v>#VALUE!</v>
      </c>
      <c r="I230" s="32" t="s">
        <v>4121</v>
      </c>
      <c r="J230" s="30"/>
      <c r="K230" s="30"/>
      <c r="L230" s="33" t="s">
        <v>4121</v>
      </c>
      <c r="M230" s="34" t="e">
        <f t="shared" si="1"/>
        <v>#VALUE!</v>
      </c>
    </row>
    <row r="231" spans="1:13" ht="15.75" customHeight="1" x14ac:dyDescent="0.25">
      <c r="A231" s="30" t="s">
        <v>214</v>
      </c>
      <c r="B231" s="27" t="s">
        <v>4121</v>
      </c>
      <c r="C231" s="27"/>
      <c r="D231" s="30"/>
      <c r="E231" s="30">
        <v>5</v>
      </c>
      <c r="F231" s="31" t="s">
        <v>4121</v>
      </c>
      <c r="G231" s="30" t="s">
        <v>4121</v>
      </c>
      <c r="H231" s="30" t="e">
        <f t="shared" si="0"/>
        <v>#VALUE!</v>
      </c>
      <c r="I231" s="32" t="s">
        <v>4121</v>
      </c>
      <c r="J231" s="30"/>
      <c r="K231" s="30"/>
      <c r="L231" s="33" t="s">
        <v>4121</v>
      </c>
      <c r="M231" s="34" t="e">
        <f t="shared" si="1"/>
        <v>#VALUE!</v>
      </c>
    </row>
    <row r="232" spans="1:13" ht="15.75" customHeight="1" x14ac:dyDescent="0.25">
      <c r="A232" s="30" t="s">
        <v>215</v>
      </c>
      <c r="B232" s="27" t="s">
        <v>4121</v>
      </c>
      <c r="C232" s="27"/>
      <c r="D232" s="30"/>
      <c r="E232" s="30">
        <v>56</v>
      </c>
      <c r="F232" s="31" t="s">
        <v>4121</v>
      </c>
      <c r="G232" s="30" t="s">
        <v>4121</v>
      </c>
      <c r="H232" s="30" t="e">
        <f t="shared" si="0"/>
        <v>#VALUE!</v>
      </c>
      <c r="I232" s="32" t="s">
        <v>4121</v>
      </c>
      <c r="J232" s="30"/>
      <c r="K232" s="30"/>
      <c r="L232" s="33" t="s">
        <v>4121</v>
      </c>
      <c r="M232" s="34" t="e">
        <f t="shared" si="1"/>
        <v>#VALUE!</v>
      </c>
    </row>
    <row r="233" spans="1:13" ht="15.75" customHeight="1" x14ac:dyDescent="0.25">
      <c r="A233" s="30" t="s">
        <v>216</v>
      </c>
      <c r="B233" s="27" t="s">
        <v>4121</v>
      </c>
      <c r="C233" s="27"/>
      <c r="D233" s="30"/>
      <c r="E233" s="30">
        <v>5</v>
      </c>
      <c r="F233" s="31" t="s">
        <v>4121</v>
      </c>
      <c r="G233" s="30" t="s">
        <v>4121</v>
      </c>
      <c r="H233" s="30" t="e">
        <f t="shared" si="0"/>
        <v>#VALUE!</v>
      </c>
      <c r="I233" s="32" t="s">
        <v>4121</v>
      </c>
      <c r="J233" s="30"/>
      <c r="K233" s="30"/>
      <c r="L233" s="33" t="s">
        <v>4121</v>
      </c>
      <c r="M233" s="34" t="e">
        <f t="shared" si="1"/>
        <v>#VALUE!</v>
      </c>
    </row>
    <row r="234" spans="1:13" ht="15.75" customHeight="1" x14ac:dyDescent="0.25">
      <c r="A234" s="30" t="s">
        <v>875</v>
      </c>
      <c r="B234" s="27" t="s">
        <v>4121</v>
      </c>
      <c r="C234" s="27"/>
      <c r="D234" s="30"/>
      <c r="E234" s="30">
        <v>31</v>
      </c>
      <c r="F234" s="31" t="s">
        <v>4121</v>
      </c>
      <c r="G234" s="30" t="s">
        <v>4121</v>
      </c>
      <c r="H234" s="30" t="e">
        <f t="shared" si="0"/>
        <v>#VALUE!</v>
      </c>
      <c r="I234" s="32" t="s">
        <v>4121</v>
      </c>
      <c r="J234" s="30"/>
      <c r="K234" s="30"/>
      <c r="L234" s="33" t="s">
        <v>4121</v>
      </c>
      <c r="M234" s="34" t="e">
        <f t="shared" si="1"/>
        <v>#VALUE!</v>
      </c>
    </row>
    <row r="235" spans="1:13" ht="15.75" customHeight="1" x14ac:dyDescent="0.25">
      <c r="A235" s="30" t="s">
        <v>217</v>
      </c>
      <c r="B235" s="27" t="s">
        <v>4121</v>
      </c>
      <c r="C235" s="27"/>
      <c r="D235" s="30"/>
      <c r="E235" s="30">
        <v>50</v>
      </c>
      <c r="F235" s="31" t="s">
        <v>4121</v>
      </c>
      <c r="G235" s="30" t="s">
        <v>4121</v>
      </c>
      <c r="H235" s="30" t="e">
        <f t="shared" si="0"/>
        <v>#VALUE!</v>
      </c>
      <c r="I235" s="32" t="s">
        <v>4121</v>
      </c>
      <c r="J235" s="30"/>
      <c r="K235" s="30"/>
      <c r="L235" s="33" t="s">
        <v>4121</v>
      </c>
      <c r="M235" s="34" t="e">
        <f t="shared" si="1"/>
        <v>#VALUE!</v>
      </c>
    </row>
    <row r="236" spans="1:13" ht="15.75" customHeight="1" x14ac:dyDescent="0.25">
      <c r="A236" s="30" t="s">
        <v>218</v>
      </c>
      <c r="B236" s="27" t="s">
        <v>4121</v>
      </c>
      <c r="C236" s="27"/>
      <c r="D236" s="30"/>
      <c r="E236" s="30">
        <v>4</v>
      </c>
      <c r="F236" s="31" t="s">
        <v>4121</v>
      </c>
      <c r="G236" s="30" t="s">
        <v>4121</v>
      </c>
      <c r="H236" s="30" t="e">
        <f t="shared" si="0"/>
        <v>#VALUE!</v>
      </c>
      <c r="I236" s="32" t="s">
        <v>4121</v>
      </c>
      <c r="J236" s="30"/>
      <c r="K236" s="30"/>
      <c r="L236" s="33" t="s">
        <v>4121</v>
      </c>
      <c r="M236" s="34" t="e">
        <f t="shared" si="1"/>
        <v>#VALUE!</v>
      </c>
    </row>
    <row r="237" spans="1:13" ht="15.75" hidden="1" customHeight="1" x14ac:dyDescent="0.25">
      <c r="A237" s="30" t="s">
        <v>219</v>
      </c>
      <c r="B237" s="27" t="s">
        <v>4121</v>
      </c>
      <c r="C237" s="27"/>
      <c r="D237" s="30"/>
      <c r="E237" s="30">
        <v>0</v>
      </c>
      <c r="F237" s="31" t="s">
        <v>4121</v>
      </c>
      <c r="G237" s="30" t="s">
        <v>4121</v>
      </c>
      <c r="H237" s="30" t="e">
        <f t="shared" si="0"/>
        <v>#VALUE!</v>
      </c>
      <c r="I237" s="32" t="s">
        <v>4121</v>
      </c>
      <c r="J237" s="30"/>
      <c r="K237" s="30"/>
      <c r="L237" s="33" t="s">
        <v>4121</v>
      </c>
      <c r="M237" s="34" t="e">
        <f t="shared" si="1"/>
        <v>#VALUE!</v>
      </c>
    </row>
    <row r="238" spans="1:13" ht="15.75" customHeight="1" x14ac:dyDescent="0.25">
      <c r="A238" s="30" t="s">
        <v>220</v>
      </c>
      <c r="B238" s="27" t="s">
        <v>4121</v>
      </c>
      <c r="C238" s="27"/>
      <c r="D238" s="30"/>
      <c r="E238" s="30">
        <v>135</v>
      </c>
      <c r="F238" s="31" t="s">
        <v>4121</v>
      </c>
      <c r="G238" s="30" t="s">
        <v>4121</v>
      </c>
      <c r="H238" s="30" t="e">
        <f t="shared" si="0"/>
        <v>#VALUE!</v>
      </c>
      <c r="I238" s="32" t="s">
        <v>4121</v>
      </c>
      <c r="J238" s="30"/>
      <c r="K238" s="30"/>
      <c r="L238" s="33" t="s">
        <v>4121</v>
      </c>
      <c r="M238" s="34" t="e">
        <f t="shared" si="1"/>
        <v>#VALUE!</v>
      </c>
    </row>
    <row r="239" spans="1:13" ht="15.75" hidden="1" customHeight="1" x14ac:dyDescent="0.25">
      <c r="A239" s="30" t="s">
        <v>221</v>
      </c>
      <c r="B239" s="27" t="s">
        <v>4121</v>
      </c>
      <c r="C239" s="27"/>
      <c r="D239" s="30"/>
      <c r="E239" s="30">
        <v>0</v>
      </c>
      <c r="F239" s="31" t="s">
        <v>4121</v>
      </c>
      <c r="G239" s="30" t="s">
        <v>4121</v>
      </c>
      <c r="H239" s="30" t="e">
        <f t="shared" si="0"/>
        <v>#VALUE!</v>
      </c>
      <c r="I239" s="32" t="s">
        <v>4121</v>
      </c>
      <c r="J239" s="30"/>
      <c r="K239" s="30"/>
      <c r="L239" s="33">
        <v>36534</v>
      </c>
      <c r="M239" s="34" t="e">
        <f t="shared" si="1"/>
        <v>#VALUE!</v>
      </c>
    </row>
    <row r="240" spans="1:13" ht="15.75" customHeight="1" x14ac:dyDescent="0.25">
      <c r="A240" s="30" t="s">
        <v>876</v>
      </c>
      <c r="B240" s="27" t="s">
        <v>4121</v>
      </c>
      <c r="C240" s="27"/>
      <c r="D240" s="30"/>
      <c r="E240" s="30">
        <v>64</v>
      </c>
      <c r="F240" s="31" t="s">
        <v>4121</v>
      </c>
      <c r="G240" s="30" t="s">
        <v>4121</v>
      </c>
      <c r="H240" s="30" t="e">
        <f t="shared" si="0"/>
        <v>#VALUE!</v>
      </c>
      <c r="I240" s="32" t="s">
        <v>4121</v>
      </c>
      <c r="J240" s="30"/>
      <c r="K240" s="30"/>
      <c r="L240" s="33">
        <v>26691</v>
      </c>
      <c r="M240" s="34" t="e">
        <f t="shared" si="1"/>
        <v>#VALUE!</v>
      </c>
    </row>
    <row r="241" spans="1:13" ht="15.75" hidden="1" customHeight="1" x14ac:dyDescent="0.25">
      <c r="A241" s="30" t="s">
        <v>877</v>
      </c>
      <c r="B241" s="27" t="s">
        <v>4121</v>
      </c>
      <c r="C241" s="27"/>
      <c r="D241" s="30"/>
      <c r="E241" s="30">
        <v>0</v>
      </c>
      <c r="F241" s="31" t="s">
        <v>4121</v>
      </c>
      <c r="G241" s="30" t="s">
        <v>4121</v>
      </c>
      <c r="H241" s="30" t="e">
        <f t="shared" si="0"/>
        <v>#VALUE!</v>
      </c>
      <c r="I241" s="32" t="s">
        <v>4121</v>
      </c>
      <c r="J241" s="30"/>
      <c r="K241" s="30"/>
      <c r="L241" s="33">
        <v>36534</v>
      </c>
      <c r="M241" s="34" t="e">
        <f t="shared" si="1"/>
        <v>#VALUE!</v>
      </c>
    </row>
    <row r="242" spans="1:13" ht="15.75" customHeight="1" x14ac:dyDescent="0.25">
      <c r="A242" s="30" t="s">
        <v>222</v>
      </c>
      <c r="B242" s="27" t="s">
        <v>4121</v>
      </c>
      <c r="C242" s="27"/>
      <c r="D242" s="30"/>
      <c r="E242" s="30">
        <v>3</v>
      </c>
      <c r="F242" s="31" t="s">
        <v>4121</v>
      </c>
      <c r="G242" s="30" t="s">
        <v>4121</v>
      </c>
      <c r="H242" s="30" t="e">
        <f t="shared" si="0"/>
        <v>#VALUE!</v>
      </c>
      <c r="I242" s="32" t="s">
        <v>4121</v>
      </c>
      <c r="J242" s="30"/>
      <c r="K242" s="30"/>
      <c r="L242" s="33" t="s">
        <v>4121</v>
      </c>
      <c r="M242" s="34" t="e">
        <f t="shared" si="1"/>
        <v>#VALUE!</v>
      </c>
    </row>
    <row r="243" spans="1:13" ht="15.75" customHeight="1" x14ac:dyDescent="0.25">
      <c r="A243" s="30" t="s">
        <v>223</v>
      </c>
      <c r="B243" s="27" t="s">
        <v>4121</v>
      </c>
      <c r="C243" s="27"/>
      <c r="D243" s="30"/>
      <c r="E243" s="30">
        <v>20</v>
      </c>
      <c r="F243" s="31" t="s">
        <v>4121</v>
      </c>
      <c r="G243" s="30" t="s">
        <v>4121</v>
      </c>
      <c r="H243" s="30" t="e">
        <f t="shared" si="0"/>
        <v>#VALUE!</v>
      </c>
      <c r="I243" s="32" t="s">
        <v>4121</v>
      </c>
      <c r="J243" s="30"/>
      <c r="K243" s="30"/>
      <c r="L243" s="33" t="s">
        <v>4121</v>
      </c>
      <c r="M243" s="34" t="e">
        <f t="shared" si="1"/>
        <v>#VALUE!</v>
      </c>
    </row>
    <row r="244" spans="1:13" ht="15.75" customHeight="1" x14ac:dyDescent="0.25">
      <c r="A244" s="30" t="s">
        <v>224</v>
      </c>
      <c r="B244" s="27" t="s">
        <v>4121</v>
      </c>
      <c r="C244" s="27"/>
      <c r="D244" s="30"/>
      <c r="E244" s="30">
        <v>68</v>
      </c>
      <c r="F244" s="31" t="s">
        <v>4121</v>
      </c>
      <c r="G244" s="30" t="s">
        <v>4121</v>
      </c>
      <c r="H244" s="30" t="e">
        <f t="shared" si="0"/>
        <v>#VALUE!</v>
      </c>
      <c r="I244" s="32" t="s">
        <v>4121</v>
      </c>
      <c r="J244" s="30"/>
      <c r="K244" s="30"/>
      <c r="L244" s="33">
        <v>26691</v>
      </c>
      <c r="M244" s="34" t="e">
        <f t="shared" si="1"/>
        <v>#VALUE!</v>
      </c>
    </row>
    <row r="245" spans="1:13" ht="15.75" customHeight="1" x14ac:dyDescent="0.25">
      <c r="A245" s="30" t="s">
        <v>225</v>
      </c>
      <c r="B245" s="27" t="s">
        <v>4121</v>
      </c>
      <c r="C245" s="27"/>
      <c r="D245" s="30"/>
      <c r="E245" s="30">
        <v>336</v>
      </c>
      <c r="F245" s="31" t="s">
        <v>4121</v>
      </c>
      <c r="G245" s="30" t="s">
        <v>4121</v>
      </c>
      <c r="H245" s="30" t="e">
        <f t="shared" si="0"/>
        <v>#VALUE!</v>
      </c>
      <c r="I245" s="32" t="s">
        <v>4121</v>
      </c>
      <c r="J245" s="30"/>
      <c r="K245" s="30"/>
      <c r="L245" s="33" t="s">
        <v>4121</v>
      </c>
      <c r="M245" s="34" t="e">
        <f t="shared" si="1"/>
        <v>#VALUE!</v>
      </c>
    </row>
    <row r="246" spans="1:13" ht="15.75" customHeight="1" x14ac:dyDescent="0.25">
      <c r="A246" s="30" t="s">
        <v>226</v>
      </c>
      <c r="B246" s="27" t="s">
        <v>4121</v>
      </c>
      <c r="C246" s="27"/>
      <c r="D246" s="30"/>
      <c r="E246" s="30">
        <v>6</v>
      </c>
      <c r="F246" s="31" t="s">
        <v>4121</v>
      </c>
      <c r="G246" s="30" t="s">
        <v>4121</v>
      </c>
      <c r="H246" s="30" t="e">
        <f t="shared" si="0"/>
        <v>#VALUE!</v>
      </c>
      <c r="I246" s="32" t="s">
        <v>4121</v>
      </c>
      <c r="J246" s="30"/>
      <c r="K246" s="30"/>
      <c r="L246" s="33" t="s">
        <v>4121</v>
      </c>
      <c r="M246" s="34" t="e">
        <f t="shared" si="1"/>
        <v>#VALUE!</v>
      </c>
    </row>
    <row r="247" spans="1:13" ht="15.75" customHeight="1" x14ac:dyDescent="0.25">
      <c r="A247" s="30" t="s">
        <v>227</v>
      </c>
      <c r="B247" s="27" t="s">
        <v>4121</v>
      </c>
      <c r="C247" s="27"/>
      <c r="D247" s="30"/>
      <c r="E247" s="30">
        <v>208</v>
      </c>
      <c r="F247" s="31" t="s">
        <v>4121</v>
      </c>
      <c r="G247" s="30" t="s">
        <v>4121</v>
      </c>
      <c r="H247" s="30" t="e">
        <f t="shared" si="0"/>
        <v>#VALUE!</v>
      </c>
      <c r="I247" s="32" t="s">
        <v>4121</v>
      </c>
      <c r="J247" s="30"/>
      <c r="K247" s="30"/>
      <c r="L247" s="33" t="s">
        <v>4121</v>
      </c>
      <c r="M247" s="34" t="e">
        <f t="shared" si="1"/>
        <v>#VALUE!</v>
      </c>
    </row>
    <row r="248" spans="1:13" ht="15.75" customHeight="1" x14ac:dyDescent="0.25">
      <c r="A248" s="30" t="s">
        <v>878</v>
      </c>
      <c r="B248" s="27" t="s">
        <v>4121</v>
      </c>
      <c r="C248" s="27"/>
      <c r="D248" s="30"/>
      <c r="E248" s="30">
        <v>1</v>
      </c>
      <c r="F248" s="31" t="s">
        <v>4121</v>
      </c>
      <c r="G248" s="30" t="s">
        <v>4121</v>
      </c>
      <c r="H248" s="30" t="e">
        <f t="shared" si="0"/>
        <v>#VALUE!</v>
      </c>
      <c r="I248" s="32" t="s">
        <v>4121</v>
      </c>
      <c r="J248" s="30"/>
      <c r="K248" s="30"/>
      <c r="L248" s="33" t="s">
        <v>4121</v>
      </c>
      <c r="M248" s="34" t="e">
        <f t="shared" si="1"/>
        <v>#VALUE!</v>
      </c>
    </row>
    <row r="249" spans="1:13" ht="15.75" hidden="1" customHeight="1" x14ac:dyDescent="0.25">
      <c r="A249" s="30" t="s">
        <v>879</v>
      </c>
      <c r="B249" s="27" t="s">
        <v>4121</v>
      </c>
      <c r="C249" s="27"/>
      <c r="D249" s="30"/>
      <c r="E249" s="30">
        <v>0</v>
      </c>
      <c r="F249" s="31" t="s">
        <v>4121</v>
      </c>
      <c r="G249" s="30" t="s">
        <v>4121</v>
      </c>
      <c r="H249" s="30" t="e">
        <f t="shared" si="0"/>
        <v>#VALUE!</v>
      </c>
      <c r="I249" s="32" t="s">
        <v>4121</v>
      </c>
      <c r="J249" s="30"/>
      <c r="K249" s="30"/>
      <c r="L249" s="33">
        <v>26691</v>
      </c>
      <c r="M249" s="34" t="e">
        <f t="shared" si="1"/>
        <v>#VALUE!</v>
      </c>
    </row>
    <row r="250" spans="1:13" ht="15.75" customHeight="1" x14ac:dyDescent="0.25">
      <c r="A250" s="30" t="s">
        <v>228</v>
      </c>
      <c r="B250" s="27" t="s">
        <v>4121</v>
      </c>
      <c r="C250" s="27"/>
      <c r="D250" s="30"/>
      <c r="E250" s="30">
        <v>456</v>
      </c>
      <c r="F250" s="31" t="s">
        <v>4121</v>
      </c>
      <c r="G250" s="30" t="s">
        <v>4121</v>
      </c>
      <c r="H250" s="30" t="e">
        <f t="shared" si="0"/>
        <v>#VALUE!</v>
      </c>
      <c r="I250" s="32" t="s">
        <v>4121</v>
      </c>
      <c r="J250" s="30"/>
      <c r="K250" s="30"/>
      <c r="L250" s="33" t="s">
        <v>4121</v>
      </c>
      <c r="M250" s="34" t="e">
        <f t="shared" si="1"/>
        <v>#VALUE!</v>
      </c>
    </row>
    <row r="251" spans="1:13" ht="15.75" customHeight="1" x14ac:dyDescent="0.25">
      <c r="A251" s="30" t="s">
        <v>229</v>
      </c>
      <c r="B251" s="27" t="s">
        <v>4121</v>
      </c>
      <c r="C251" s="27"/>
      <c r="D251" s="30"/>
      <c r="E251" s="30">
        <v>5</v>
      </c>
      <c r="F251" s="31" t="s">
        <v>4121</v>
      </c>
      <c r="G251" s="30" t="s">
        <v>4121</v>
      </c>
      <c r="H251" s="30" t="e">
        <f t="shared" si="0"/>
        <v>#VALUE!</v>
      </c>
      <c r="I251" s="32" t="s">
        <v>4121</v>
      </c>
      <c r="J251" s="30"/>
      <c r="K251" s="30"/>
      <c r="L251" s="33" t="s">
        <v>4121</v>
      </c>
      <c r="M251" s="34" t="e">
        <f t="shared" si="1"/>
        <v>#VALUE!</v>
      </c>
    </row>
    <row r="252" spans="1:13" ht="15.75" customHeight="1" x14ac:dyDescent="0.25">
      <c r="A252" s="30" t="s">
        <v>230</v>
      </c>
      <c r="B252" s="27" t="s">
        <v>4121</v>
      </c>
      <c r="C252" s="27"/>
      <c r="D252" s="30"/>
      <c r="E252" s="30">
        <v>205</v>
      </c>
      <c r="F252" s="31" t="s">
        <v>4121</v>
      </c>
      <c r="G252" s="30" t="s">
        <v>4121</v>
      </c>
      <c r="H252" s="30" t="e">
        <f t="shared" si="0"/>
        <v>#VALUE!</v>
      </c>
      <c r="I252" s="32" t="s">
        <v>4121</v>
      </c>
      <c r="J252" s="30"/>
      <c r="K252" s="30"/>
      <c r="L252" s="33" t="s">
        <v>4121</v>
      </c>
      <c r="M252" s="34" t="e">
        <f t="shared" si="1"/>
        <v>#VALUE!</v>
      </c>
    </row>
    <row r="253" spans="1:13" ht="15.75" customHeight="1" x14ac:dyDescent="0.25">
      <c r="A253" s="30" t="s">
        <v>231</v>
      </c>
      <c r="B253" s="27" t="s">
        <v>4121</v>
      </c>
      <c r="C253" s="27"/>
      <c r="D253" s="30"/>
      <c r="E253" s="30">
        <v>208</v>
      </c>
      <c r="F253" s="31" t="s">
        <v>4121</v>
      </c>
      <c r="G253" s="30" t="s">
        <v>4121</v>
      </c>
      <c r="H253" s="30" t="e">
        <f t="shared" si="0"/>
        <v>#VALUE!</v>
      </c>
      <c r="I253" s="32" t="s">
        <v>4121</v>
      </c>
      <c r="J253" s="30"/>
      <c r="K253" s="30"/>
      <c r="L253" s="33" t="s">
        <v>4121</v>
      </c>
      <c r="M253" s="34" t="e">
        <f t="shared" si="1"/>
        <v>#VALUE!</v>
      </c>
    </row>
    <row r="254" spans="1:13" ht="15.75" customHeight="1" x14ac:dyDescent="0.25">
      <c r="A254" s="30" t="s">
        <v>232</v>
      </c>
      <c r="B254" s="27" t="s">
        <v>4121</v>
      </c>
      <c r="C254" s="27"/>
      <c r="D254" s="30"/>
      <c r="E254" s="30">
        <v>27</v>
      </c>
      <c r="F254" s="31" t="s">
        <v>4121</v>
      </c>
      <c r="G254" s="30" t="s">
        <v>4121</v>
      </c>
      <c r="H254" s="30" t="e">
        <f t="shared" si="0"/>
        <v>#VALUE!</v>
      </c>
      <c r="I254" s="32" t="s">
        <v>4121</v>
      </c>
      <c r="J254" s="30"/>
      <c r="K254" s="30"/>
      <c r="L254" s="33" t="s">
        <v>4121</v>
      </c>
      <c r="M254" s="34" t="e">
        <f t="shared" si="1"/>
        <v>#VALUE!</v>
      </c>
    </row>
    <row r="255" spans="1:13" ht="15.75" customHeight="1" x14ac:dyDescent="0.25">
      <c r="A255" s="30" t="s">
        <v>233</v>
      </c>
      <c r="B255" s="27" t="s">
        <v>4121</v>
      </c>
      <c r="C255" s="27"/>
      <c r="D255" s="30"/>
      <c r="E255" s="30">
        <v>288</v>
      </c>
      <c r="F255" s="31" t="s">
        <v>4121</v>
      </c>
      <c r="G255" s="30" t="s">
        <v>4121</v>
      </c>
      <c r="H255" s="30" t="e">
        <f t="shared" si="0"/>
        <v>#VALUE!</v>
      </c>
      <c r="I255" s="32" t="s">
        <v>4121</v>
      </c>
      <c r="J255" s="30"/>
      <c r="K255" s="30"/>
      <c r="L255" s="33" t="s">
        <v>4121</v>
      </c>
      <c r="M255" s="34" t="e">
        <f t="shared" si="1"/>
        <v>#VALUE!</v>
      </c>
    </row>
    <row r="256" spans="1:13" ht="15.75" customHeight="1" x14ac:dyDescent="0.25">
      <c r="A256" s="30" t="s">
        <v>234</v>
      </c>
      <c r="B256" s="27" t="s">
        <v>4121</v>
      </c>
      <c r="C256" s="27"/>
      <c r="D256" s="30"/>
      <c r="E256" s="30">
        <v>49</v>
      </c>
      <c r="F256" s="31" t="s">
        <v>4121</v>
      </c>
      <c r="G256" s="30" t="s">
        <v>4121</v>
      </c>
      <c r="H256" s="30" t="e">
        <f t="shared" si="0"/>
        <v>#VALUE!</v>
      </c>
      <c r="I256" s="32" t="s">
        <v>4121</v>
      </c>
      <c r="J256" s="30"/>
      <c r="K256" s="30"/>
      <c r="L256" s="33" t="s">
        <v>4121</v>
      </c>
      <c r="M256" s="34" t="e">
        <f t="shared" si="1"/>
        <v>#VALUE!</v>
      </c>
    </row>
    <row r="257" spans="1:13" ht="15.75" customHeight="1" x14ac:dyDescent="0.25">
      <c r="A257" s="30" t="s">
        <v>235</v>
      </c>
      <c r="B257" s="27" t="s">
        <v>4121</v>
      </c>
      <c r="C257" s="27"/>
      <c r="D257" s="30"/>
      <c r="E257" s="30">
        <v>368</v>
      </c>
      <c r="F257" s="31" t="s">
        <v>4121</v>
      </c>
      <c r="G257" s="30" t="s">
        <v>4121</v>
      </c>
      <c r="H257" s="30" t="e">
        <f t="shared" ref="H257:H511" si="2">G257+F257-E257</f>
        <v>#VALUE!</v>
      </c>
      <c r="I257" s="32" t="s">
        <v>4121</v>
      </c>
      <c r="J257" s="30"/>
      <c r="K257" s="30"/>
      <c r="L257" s="33" t="s">
        <v>4121</v>
      </c>
      <c r="M257" s="34" t="e">
        <f t="shared" ref="M257:M365" si="3">L257*H257</f>
        <v>#VALUE!</v>
      </c>
    </row>
    <row r="258" spans="1:13" ht="15.75" customHeight="1" x14ac:dyDescent="0.25">
      <c r="A258" s="30" t="s">
        <v>236</v>
      </c>
      <c r="B258" s="27" t="s">
        <v>4121</v>
      </c>
      <c r="C258" s="27"/>
      <c r="D258" s="30"/>
      <c r="E258" s="30">
        <v>10</v>
      </c>
      <c r="F258" s="31" t="s">
        <v>4121</v>
      </c>
      <c r="G258" s="30" t="s">
        <v>4121</v>
      </c>
      <c r="H258" s="30" t="e">
        <f t="shared" si="2"/>
        <v>#VALUE!</v>
      </c>
      <c r="I258" s="32" t="s">
        <v>4121</v>
      </c>
      <c r="J258" s="30"/>
      <c r="K258" s="30"/>
      <c r="L258" s="33" t="s">
        <v>4121</v>
      </c>
      <c r="M258" s="34" t="e">
        <f t="shared" si="3"/>
        <v>#VALUE!</v>
      </c>
    </row>
    <row r="259" spans="1:13" ht="15.75" customHeight="1" x14ac:dyDescent="0.25">
      <c r="A259" s="30" t="s">
        <v>237</v>
      </c>
      <c r="B259" s="27" t="s">
        <v>4121</v>
      </c>
      <c r="C259" s="27"/>
      <c r="D259" s="30"/>
      <c r="E259" s="30">
        <v>162</v>
      </c>
      <c r="F259" s="31" t="s">
        <v>4121</v>
      </c>
      <c r="G259" s="30" t="s">
        <v>4121</v>
      </c>
      <c r="H259" s="30" t="e">
        <f t="shared" si="2"/>
        <v>#VALUE!</v>
      </c>
      <c r="I259" s="32" t="s">
        <v>4121</v>
      </c>
      <c r="J259" s="30"/>
      <c r="K259" s="30"/>
      <c r="L259" s="33" t="s">
        <v>4121</v>
      </c>
      <c r="M259" s="34" t="e">
        <f t="shared" si="3"/>
        <v>#VALUE!</v>
      </c>
    </row>
    <row r="260" spans="1:13" ht="15.75" customHeight="1" x14ac:dyDescent="0.25">
      <c r="A260" s="30" t="s">
        <v>238</v>
      </c>
      <c r="B260" s="27" t="s">
        <v>4121</v>
      </c>
      <c r="C260" s="27"/>
      <c r="D260" s="30"/>
      <c r="E260" s="30">
        <v>9</v>
      </c>
      <c r="F260" s="31" t="s">
        <v>4121</v>
      </c>
      <c r="G260" s="30" t="s">
        <v>4121</v>
      </c>
      <c r="H260" s="30" t="e">
        <f t="shared" si="2"/>
        <v>#VALUE!</v>
      </c>
      <c r="I260" s="32" t="s">
        <v>4121</v>
      </c>
      <c r="J260" s="30"/>
      <c r="K260" s="30"/>
      <c r="L260" s="33" t="s">
        <v>4121</v>
      </c>
      <c r="M260" s="34" t="e">
        <f t="shared" si="3"/>
        <v>#VALUE!</v>
      </c>
    </row>
    <row r="261" spans="1:13" ht="15.75" customHeight="1" x14ac:dyDescent="0.25">
      <c r="A261" s="30" t="s">
        <v>239</v>
      </c>
      <c r="B261" s="27" t="s">
        <v>4121</v>
      </c>
      <c r="C261" s="27"/>
      <c r="D261" s="30"/>
      <c r="E261" s="30">
        <v>172</v>
      </c>
      <c r="F261" s="31" t="s">
        <v>4121</v>
      </c>
      <c r="G261" s="30" t="s">
        <v>4121</v>
      </c>
      <c r="H261" s="30" t="e">
        <f t="shared" si="2"/>
        <v>#VALUE!</v>
      </c>
      <c r="I261" s="32" t="s">
        <v>4121</v>
      </c>
      <c r="J261" s="30"/>
      <c r="K261" s="30"/>
      <c r="L261" s="33" t="s">
        <v>4121</v>
      </c>
      <c r="M261" s="34" t="e">
        <f t="shared" si="3"/>
        <v>#VALUE!</v>
      </c>
    </row>
    <row r="262" spans="1:13" ht="15.75" customHeight="1" x14ac:dyDescent="0.25">
      <c r="A262" s="30" t="s">
        <v>240</v>
      </c>
      <c r="B262" s="27" t="s">
        <v>4121</v>
      </c>
      <c r="C262" s="27"/>
      <c r="D262" s="30"/>
      <c r="E262" s="30">
        <v>7</v>
      </c>
      <c r="F262" s="31" t="s">
        <v>4121</v>
      </c>
      <c r="G262" s="30" t="s">
        <v>4121</v>
      </c>
      <c r="H262" s="30" t="e">
        <f t="shared" si="2"/>
        <v>#VALUE!</v>
      </c>
      <c r="I262" s="32" t="s">
        <v>4121</v>
      </c>
      <c r="J262" s="30"/>
      <c r="K262" s="30"/>
      <c r="L262" s="33" t="s">
        <v>4121</v>
      </c>
      <c r="M262" s="34" t="e">
        <f t="shared" si="3"/>
        <v>#VALUE!</v>
      </c>
    </row>
    <row r="263" spans="1:13" ht="15.75" customHeight="1" x14ac:dyDescent="0.25">
      <c r="A263" s="30" t="s">
        <v>241</v>
      </c>
      <c r="B263" s="27" t="s">
        <v>4121</v>
      </c>
      <c r="C263" s="27"/>
      <c r="D263" s="30"/>
      <c r="E263" s="30">
        <v>5</v>
      </c>
      <c r="F263" s="31" t="s">
        <v>4121</v>
      </c>
      <c r="G263" s="30" t="s">
        <v>4121</v>
      </c>
      <c r="H263" s="30" t="e">
        <f t="shared" si="2"/>
        <v>#VALUE!</v>
      </c>
      <c r="I263" s="32" t="s">
        <v>4121</v>
      </c>
      <c r="J263" s="30"/>
      <c r="K263" s="30"/>
      <c r="L263" s="33" t="s">
        <v>4121</v>
      </c>
      <c r="M263" s="34" t="e">
        <f t="shared" si="3"/>
        <v>#VALUE!</v>
      </c>
    </row>
    <row r="264" spans="1:13" ht="15.75" customHeight="1" x14ac:dyDescent="0.25">
      <c r="A264" s="30" t="s">
        <v>242</v>
      </c>
      <c r="B264" s="27" t="s">
        <v>4121</v>
      </c>
      <c r="C264" s="27"/>
      <c r="D264" s="30"/>
      <c r="E264" s="30">
        <v>10</v>
      </c>
      <c r="F264" s="31" t="s">
        <v>4121</v>
      </c>
      <c r="G264" s="30" t="s">
        <v>4121</v>
      </c>
      <c r="H264" s="30" t="e">
        <f t="shared" si="2"/>
        <v>#VALUE!</v>
      </c>
      <c r="I264" s="32" t="s">
        <v>4121</v>
      </c>
      <c r="J264" s="30"/>
      <c r="K264" s="30"/>
      <c r="L264" s="33" t="s">
        <v>4121</v>
      </c>
      <c r="M264" s="34" t="e">
        <f t="shared" si="3"/>
        <v>#VALUE!</v>
      </c>
    </row>
    <row r="265" spans="1:13" ht="15.75" customHeight="1" x14ac:dyDescent="0.25">
      <c r="A265" s="30" t="s">
        <v>243</v>
      </c>
      <c r="B265" s="27" t="s">
        <v>4121</v>
      </c>
      <c r="C265" s="27"/>
      <c r="D265" s="30"/>
      <c r="E265" s="30">
        <v>267</v>
      </c>
      <c r="F265" s="31" t="s">
        <v>4121</v>
      </c>
      <c r="G265" s="30" t="s">
        <v>4121</v>
      </c>
      <c r="H265" s="30" t="e">
        <f t="shared" si="2"/>
        <v>#VALUE!</v>
      </c>
      <c r="I265" s="32" t="s">
        <v>4121</v>
      </c>
      <c r="J265" s="30"/>
      <c r="K265" s="30"/>
      <c r="L265" s="33" t="s">
        <v>4121</v>
      </c>
      <c r="M265" s="34" t="e">
        <f t="shared" si="3"/>
        <v>#VALUE!</v>
      </c>
    </row>
    <row r="266" spans="1:13" ht="15.75" customHeight="1" x14ac:dyDescent="0.25">
      <c r="A266" s="30" t="s">
        <v>880</v>
      </c>
      <c r="B266" s="27" t="s">
        <v>4121</v>
      </c>
      <c r="C266" s="27"/>
      <c r="D266" s="30"/>
      <c r="E266" s="30">
        <v>160</v>
      </c>
      <c r="F266" s="31" t="s">
        <v>4121</v>
      </c>
      <c r="G266" s="30" t="s">
        <v>4121</v>
      </c>
      <c r="H266" s="30" t="e">
        <f t="shared" si="2"/>
        <v>#VALUE!</v>
      </c>
      <c r="I266" s="32" t="s">
        <v>4121</v>
      </c>
      <c r="J266" s="30"/>
      <c r="K266" s="30"/>
      <c r="L266" s="33" t="s">
        <v>4121</v>
      </c>
      <c r="M266" s="34" t="e">
        <f t="shared" si="3"/>
        <v>#VALUE!</v>
      </c>
    </row>
    <row r="267" spans="1:13" ht="15.75" customHeight="1" x14ac:dyDescent="0.25">
      <c r="A267" s="30" t="s">
        <v>244</v>
      </c>
      <c r="B267" s="27" t="s">
        <v>4121</v>
      </c>
      <c r="C267" s="27"/>
      <c r="D267" s="30"/>
      <c r="E267" s="30">
        <v>93</v>
      </c>
      <c r="F267" s="31" t="s">
        <v>4121</v>
      </c>
      <c r="G267" s="30" t="s">
        <v>4121</v>
      </c>
      <c r="H267" s="30" t="e">
        <f t="shared" si="2"/>
        <v>#VALUE!</v>
      </c>
      <c r="I267" s="32" t="s">
        <v>4121</v>
      </c>
      <c r="J267" s="30"/>
      <c r="K267" s="30"/>
      <c r="L267" s="33" t="s">
        <v>4121</v>
      </c>
      <c r="M267" s="34" t="e">
        <f t="shared" si="3"/>
        <v>#VALUE!</v>
      </c>
    </row>
    <row r="268" spans="1:13" ht="15.75" customHeight="1" x14ac:dyDescent="0.25">
      <c r="A268" s="30" t="s">
        <v>245</v>
      </c>
      <c r="B268" s="27" t="s">
        <v>4121</v>
      </c>
      <c r="C268" s="27"/>
      <c r="D268" s="30"/>
      <c r="E268" s="30">
        <v>200</v>
      </c>
      <c r="F268" s="31" t="s">
        <v>4121</v>
      </c>
      <c r="G268" s="30" t="s">
        <v>4121</v>
      </c>
      <c r="H268" s="30" t="e">
        <f t="shared" si="2"/>
        <v>#VALUE!</v>
      </c>
      <c r="I268" s="32" t="s">
        <v>4121</v>
      </c>
      <c r="J268" s="30"/>
      <c r="K268" s="30"/>
      <c r="L268" s="33">
        <v>36534</v>
      </c>
      <c r="M268" s="34" t="e">
        <f t="shared" si="3"/>
        <v>#VALUE!</v>
      </c>
    </row>
    <row r="269" spans="1:13" ht="15.75" customHeight="1" x14ac:dyDescent="0.25">
      <c r="A269" s="30" t="s">
        <v>246</v>
      </c>
      <c r="B269" s="27" t="s">
        <v>4121</v>
      </c>
      <c r="C269" s="27"/>
      <c r="D269" s="30"/>
      <c r="E269" s="30">
        <v>7</v>
      </c>
      <c r="F269" s="31" t="s">
        <v>4121</v>
      </c>
      <c r="G269" s="30" t="s">
        <v>4121</v>
      </c>
      <c r="H269" s="30" t="e">
        <f t="shared" si="2"/>
        <v>#VALUE!</v>
      </c>
      <c r="I269" s="32" t="s">
        <v>4121</v>
      </c>
      <c r="J269" s="30"/>
      <c r="K269" s="30"/>
      <c r="L269" s="33" t="s">
        <v>4121</v>
      </c>
      <c r="M269" s="34" t="e">
        <f t="shared" si="3"/>
        <v>#VALUE!</v>
      </c>
    </row>
    <row r="270" spans="1:13" ht="15.75" customHeight="1" x14ac:dyDescent="0.25">
      <c r="A270" s="30" t="s">
        <v>881</v>
      </c>
      <c r="B270" s="27" t="s">
        <v>4121</v>
      </c>
      <c r="C270" s="27"/>
      <c r="D270" s="30"/>
      <c r="E270" s="30">
        <v>112</v>
      </c>
      <c r="F270" s="31" t="s">
        <v>4121</v>
      </c>
      <c r="G270" s="30" t="s">
        <v>4121</v>
      </c>
      <c r="H270" s="30" t="e">
        <f t="shared" si="2"/>
        <v>#VALUE!</v>
      </c>
      <c r="I270" s="32" t="s">
        <v>4121</v>
      </c>
      <c r="J270" s="30"/>
      <c r="K270" s="30"/>
      <c r="L270" s="33">
        <v>26691</v>
      </c>
      <c r="M270" s="34" t="e">
        <f t="shared" si="3"/>
        <v>#VALUE!</v>
      </c>
    </row>
    <row r="271" spans="1:13" ht="15.75" customHeight="1" x14ac:dyDescent="0.25">
      <c r="A271" s="30" t="s">
        <v>247</v>
      </c>
      <c r="B271" s="27" t="s">
        <v>4121</v>
      </c>
      <c r="C271" s="27"/>
      <c r="D271" s="30"/>
      <c r="E271" s="30">
        <v>112</v>
      </c>
      <c r="F271" s="31" t="s">
        <v>4121</v>
      </c>
      <c r="G271" s="30" t="s">
        <v>4121</v>
      </c>
      <c r="H271" s="30" t="e">
        <f t="shared" si="2"/>
        <v>#VALUE!</v>
      </c>
      <c r="I271" s="32" t="s">
        <v>4121</v>
      </c>
      <c r="J271" s="30"/>
      <c r="K271" s="30"/>
      <c r="L271" s="33" t="s">
        <v>4121</v>
      </c>
      <c r="M271" s="34" t="e">
        <f t="shared" si="3"/>
        <v>#VALUE!</v>
      </c>
    </row>
    <row r="272" spans="1:13" ht="15.75" customHeight="1" x14ac:dyDescent="0.25">
      <c r="A272" s="30" t="s">
        <v>248</v>
      </c>
      <c r="B272" s="27" t="s">
        <v>4121</v>
      </c>
      <c r="C272" s="27"/>
      <c r="D272" s="30"/>
      <c r="E272" s="30">
        <v>7</v>
      </c>
      <c r="F272" s="31" t="s">
        <v>4121</v>
      </c>
      <c r="G272" s="30" t="s">
        <v>4121</v>
      </c>
      <c r="H272" s="30" t="e">
        <f t="shared" si="2"/>
        <v>#VALUE!</v>
      </c>
      <c r="I272" s="32" t="s">
        <v>4121</v>
      </c>
      <c r="J272" s="30"/>
      <c r="K272" s="30"/>
      <c r="L272" s="33" t="s">
        <v>4121</v>
      </c>
      <c r="M272" s="34" t="e">
        <f t="shared" si="3"/>
        <v>#VALUE!</v>
      </c>
    </row>
    <row r="273" spans="1:13" ht="15.75" customHeight="1" x14ac:dyDescent="0.25">
      <c r="A273" s="30" t="s">
        <v>249</v>
      </c>
      <c r="B273" s="27" t="s">
        <v>4121</v>
      </c>
      <c r="C273" s="27"/>
      <c r="D273" s="30"/>
      <c r="E273" s="30">
        <v>12</v>
      </c>
      <c r="F273" s="31" t="s">
        <v>4121</v>
      </c>
      <c r="G273" s="30" t="s">
        <v>4121</v>
      </c>
      <c r="H273" s="30" t="e">
        <f t="shared" si="2"/>
        <v>#VALUE!</v>
      </c>
      <c r="I273" s="32" t="s">
        <v>4121</v>
      </c>
      <c r="J273" s="30"/>
      <c r="K273" s="30"/>
      <c r="L273" s="33" t="s">
        <v>4121</v>
      </c>
      <c r="M273" s="34" t="e">
        <f t="shared" si="3"/>
        <v>#VALUE!</v>
      </c>
    </row>
    <row r="274" spans="1:13" ht="15.75" customHeight="1" x14ac:dyDescent="0.25">
      <c r="A274" s="30" t="s">
        <v>250</v>
      </c>
      <c r="B274" s="27" t="s">
        <v>4121</v>
      </c>
      <c r="C274" s="27"/>
      <c r="D274" s="30"/>
      <c r="E274" s="30">
        <v>204</v>
      </c>
      <c r="F274" s="31" t="s">
        <v>4121</v>
      </c>
      <c r="G274" s="30" t="s">
        <v>4121</v>
      </c>
      <c r="H274" s="30" t="e">
        <f t="shared" si="2"/>
        <v>#VALUE!</v>
      </c>
      <c r="I274" s="32" t="s">
        <v>4121</v>
      </c>
      <c r="J274" s="30"/>
      <c r="K274" s="30"/>
      <c r="L274" s="33" t="s">
        <v>4121</v>
      </c>
      <c r="M274" s="34" t="e">
        <f t="shared" si="3"/>
        <v>#VALUE!</v>
      </c>
    </row>
    <row r="275" spans="1:13" ht="15.75" customHeight="1" x14ac:dyDescent="0.25">
      <c r="A275" s="30" t="s">
        <v>882</v>
      </c>
      <c r="B275" s="27" t="s">
        <v>4121</v>
      </c>
      <c r="C275" s="27"/>
      <c r="D275" s="30"/>
      <c r="E275" s="30">
        <v>1</v>
      </c>
      <c r="F275" s="31" t="s">
        <v>4121</v>
      </c>
      <c r="G275" s="30" t="s">
        <v>4121</v>
      </c>
      <c r="H275" s="30" t="e">
        <f t="shared" si="2"/>
        <v>#VALUE!</v>
      </c>
      <c r="I275" s="32" t="s">
        <v>4121</v>
      </c>
      <c r="J275" s="30"/>
      <c r="K275" s="30"/>
      <c r="L275" s="33">
        <v>26691</v>
      </c>
      <c r="M275" s="34" t="e">
        <f t="shared" si="3"/>
        <v>#VALUE!</v>
      </c>
    </row>
    <row r="276" spans="1:13" ht="15.75" customHeight="1" x14ac:dyDescent="0.25">
      <c r="A276" s="30" t="s">
        <v>251</v>
      </c>
      <c r="B276" s="27" t="s">
        <v>4121</v>
      </c>
      <c r="C276" s="27"/>
      <c r="D276" s="30"/>
      <c r="E276" s="30">
        <v>86</v>
      </c>
      <c r="F276" s="31" t="s">
        <v>4121</v>
      </c>
      <c r="G276" s="30" t="s">
        <v>4121</v>
      </c>
      <c r="H276" s="30" t="e">
        <f t="shared" si="2"/>
        <v>#VALUE!</v>
      </c>
      <c r="I276" s="32" t="s">
        <v>4121</v>
      </c>
      <c r="J276" s="30"/>
      <c r="K276" s="30"/>
      <c r="L276" s="33" t="s">
        <v>4121</v>
      </c>
      <c r="M276" s="34" t="e">
        <f t="shared" si="3"/>
        <v>#VALUE!</v>
      </c>
    </row>
    <row r="277" spans="1:13" ht="15.75" customHeight="1" x14ac:dyDescent="0.25">
      <c r="A277" s="30" t="s">
        <v>252</v>
      </c>
      <c r="B277" s="27" t="s">
        <v>4121</v>
      </c>
      <c r="C277" s="27"/>
      <c r="D277" s="30"/>
      <c r="E277" s="30">
        <v>1</v>
      </c>
      <c r="F277" s="31" t="s">
        <v>4121</v>
      </c>
      <c r="G277" s="30" t="s">
        <v>4121</v>
      </c>
      <c r="H277" s="30" t="e">
        <f t="shared" si="2"/>
        <v>#VALUE!</v>
      </c>
      <c r="I277" s="32" t="s">
        <v>4121</v>
      </c>
      <c r="J277" s="30"/>
      <c r="K277" s="30"/>
      <c r="L277" s="33" t="s">
        <v>4121</v>
      </c>
      <c r="M277" s="34" t="e">
        <f t="shared" si="3"/>
        <v>#VALUE!</v>
      </c>
    </row>
    <row r="278" spans="1:13" ht="15.75" customHeight="1" x14ac:dyDescent="0.25">
      <c r="A278" s="30" t="s">
        <v>253</v>
      </c>
      <c r="B278" s="27" t="s">
        <v>4121</v>
      </c>
      <c r="C278" s="27"/>
      <c r="D278" s="30"/>
      <c r="E278" s="30">
        <v>16</v>
      </c>
      <c r="F278" s="31" t="s">
        <v>4121</v>
      </c>
      <c r="G278" s="30" t="s">
        <v>4121</v>
      </c>
      <c r="H278" s="30" t="e">
        <f t="shared" si="2"/>
        <v>#VALUE!</v>
      </c>
      <c r="I278" s="32" t="s">
        <v>4121</v>
      </c>
      <c r="J278" s="30"/>
      <c r="K278" s="30"/>
      <c r="L278" s="33" t="s">
        <v>4121</v>
      </c>
      <c r="M278" s="34" t="e">
        <f t="shared" si="3"/>
        <v>#VALUE!</v>
      </c>
    </row>
    <row r="279" spans="1:13" ht="15.75" customHeight="1" x14ac:dyDescent="0.25">
      <c r="A279" s="30" t="s">
        <v>883</v>
      </c>
      <c r="B279" s="27" t="s">
        <v>4121</v>
      </c>
      <c r="C279" s="27"/>
      <c r="D279" s="30"/>
      <c r="E279" s="30">
        <v>80</v>
      </c>
      <c r="F279" s="31" t="s">
        <v>4121</v>
      </c>
      <c r="G279" s="30" t="s">
        <v>4121</v>
      </c>
      <c r="H279" s="30" t="e">
        <f t="shared" si="2"/>
        <v>#VALUE!</v>
      </c>
      <c r="I279" s="32" t="s">
        <v>4121</v>
      </c>
      <c r="J279" s="30"/>
      <c r="K279" s="30"/>
      <c r="L279" s="33" t="s">
        <v>4121</v>
      </c>
      <c r="M279" s="34" t="e">
        <f t="shared" si="3"/>
        <v>#VALUE!</v>
      </c>
    </row>
    <row r="280" spans="1:13" ht="15.75" customHeight="1" x14ac:dyDescent="0.25">
      <c r="A280" s="30" t="s">
        <v>254</v>
      </c>
      <c r="B280" s="27" t="s">
        <v>4121</v>
      </c>
      <c r="C280" s="27"/>
      <c r="D280" s="30"/>
      <c r="E280" s="30">
        <v>28</v>
      </c>
      <c r="F280" s="31" t="s">
        <v>4121</v>
      </c>
      <c r="G280" s="30" t="s">
        <v>4121</v>
      </c>
      <c r="H280" s="30" t="e">
        <f t="shared" si="2"/>
        <v>#VALUE!</v>
      </c>
      <c r="I280" s="32" t="s">
        <v>4121</v>
      </c>
      <c r="J280" s="30"/>
      <c r="K280" s="30"/>
      <c r="L280" s="33" t="s">
        <v>4121</v>
      </c>
      <c r="M280" s="34" t="e">
        <f t="shared" si="3"/>
        <v>#VALUE!</v>
      </c>
    </row>
    <row r="281" spans="1:13" ht="15.75" customHeight="1" x14ac:dyDescent="0.25">
      <c r="A281" s="30" t="s">
        <v>255</v>
      </c>
      <c r="B281" s="27" t="s">
        <v>4121</v>
      </c>
      <c r="C281" s="27"/>
      <c r="D281" s="30"/>
      <c r="E281" s="30">
        <v>1</v>
      </c>
      <c r="F281" s="31" t="s">
        <v>4121</v>
      </c>
      <c r="G281" s="30" t="s">
        <v>4121</v>
      </c>
      <c r="H281" s="30" t="e">
        <f t="shared" si="2"/>
        <v>#VALUE!</v>
      </c>
      <c r="I281" s="32" t="s">
        <v>4121</v>
      </c>
      <c r="J281" s="30"/>
      <c r="K281" s="30"/>
      <c r="L281" s="33" t="s">
        <v>4121</v>
      </c>
      <c r="M281" s="34" t="e">
        <f t="shared" si="3"/>
        <v>#VALUE!</v>
      </c>
    </row>
    <row r="282" spans="1:13" ht="15.75" customHeight="1" x14ac:dyDescent="0.25">
      <c r="A282" s="30" t="s">
        <v>256</v>
      </c>
      <c r="B282" s="27" t="s">
        <v>4121</v>
      </c>
      <c r="C282" s="27"/>
      <c r="D282" s="30"/>
      <c r="E282" s="30">
        <v>71</v>
      </c>
      <c r="F282" s="31" t="s">
        <v>4121</v>
      </c>
      <c r="G282" s="30" t="s">
        <v>4121</v>
      </c>
      <c r="H282" s="30" t="e">
        <f t="shared" si="2"/>
        <v>#VALUE!</v>
      </c>
      <c r="I282" s="32" t="s">
        <v>4121</v>
      </c>
      <c r="J282" s="30"/>
      <c r="K282" s="30"/>
      <c r="L282" s="33" t="s">
        <v>4121</v>
      </c>
      <c r="M282" s="34" t="e">
        <f t="shared" si="3"/>
        <v>#VALUE!</v>
      </c>
    </row>
    <row r="283" spans="1:13" ht="15.75" customHeight="1" x14ac:dyDescent="0.25">
      <c r="A283" s="30" t="s">
        <v>257</v>
      </c>
      <c r="B283" s="27" t="s">
        <v>4121</v>
      </c>
      <c r="C283" s="27"/>
      <c r="D283" s="30"/>
      <c r="E283" s="30">
        <v>2</v>
      </c>
      <c r="F283" s="31" t="s">
        <v>4121</v>
      </c>
      <c r="G283" s="30" t="s">
        <v>4121</v>
      </c>
      <c r="H283" s="30" t="e">
        <f t="shared" si="2"/>
        <v>#VALUE!</v>
      </c>
      <c r="I283" s="32" t="s">
        <v>4121</v>
      </c>
      <c r="J283" s="30"/>
      <c r="K283" s="30"/>
      <c r="L283" s="33" t="s">
        <v>4121</v>
      </c>
      <c r="M283" s="34" t="e">
        <f t="shared" si="3"/>
        <v>#VALUE!</v>
      </c>
    </row>
    <row r="284" spans="1:13" ht="15.75" customHeight="1" x14ac:dyDescent="0.25">
      <c r="A284" s="30" t="s">
        <v>258</v>
      </c>
      <c r="B284" s="27" t="s">
        <v>4121</v>
      </c>
      <c r="C284" s="27"/>
      <c r="D284" s="30"/>
      <c r="E284" s="30">
        <v>25</v>
      </c>
      <c r="F284" s="31" t="s">
        <v>4121</v>
      </c>
      <c r="G284" s="30" t="s">
        <v>4121</v>
      </c>
      <c r="H284" s="30" t="e">
        <f t="shared" si="2"/>
        <v>#VALUE!</v>
      </c>
      <c r="I284" s="32" t="s">
        <v>4121</v>
      </c>
      <c r="J284" s="30"/>
      <c r="K284" s="30"/>
      <c r="L284" s="33" t="s">
        <v>4121</v>
      </c>
      <c r="M284" s="34" t="e">
        <f t="shared" si="3"/>
        <v>#VALUE!</v>
      </c>
    </row>
    <row r="285" spans="1:13" ht="15.75" customHeight="1" x14ac:dyDescent="0.25">
      <c r="A285" s="30" t="s">
        <v>259</v>
      </c>
      <c r="B285" s="27" t="s">
        <v>4121</v>
      </c>
      <c r="C285" s="27"/>
      <c r="D285" s="30"/>
      <c r="E285" s="30">
        <v>399</v>
      </c>
      <c r="F285" s="31" t="s">
        <v>4121</v>
      </c>
      <c r="G285" s="30" t="s">
        <v>4121</v>
      </c>
      <c r="H285" s="30" t="e">
        <f t="shared" si="2"/>
        <v>#VALUE!</v>
      </c>
      <c r="I285" s="32" t="s">
        <v>4121</v>
      </c>
      <c r="J285" s="30"/>
      <c r="K285" s="30"/>
      <c r="L285" s="33" t="s">
        <v>4121</v>
      </c>
      <c r="M285" s="34" t="e">
        <f t="shared" si="3"/>
        <v>#VALUE!</v>
      </c>
    </row>
    <row r="286" spans="1:13" ht="15.75" customHeight="1" x14ac:dyDescent="0.25">
      <c r="A286" s="30" t="s">
        <v>260</v>
      </c>
      <c r="B286" s="27" t="s">
        <v>4121</v>
      </c>
      <c r="C286" s="27"/>
      <c r="D286" s="30"/>
      <c r="E286" s="30">
        <v>4</v>
      </c>
      <c r="F286" s="31" t="s">
        <v>4121</v>
      </c>
      <c r="G286" s="30" t="s">
        <v>4121</v>
      </c>
      <c r="H286" s="30" t="e">
        <f t="shared" si="2"/>
        <v>#VALUE!</v>
      </c>
      <c r="I286" s="32" t="s">
        <v>4121</v>
      </c>
      <c r="J286" s="30"/>
      <c r="K286" s="30"/>
      <c r="L286" s="33" t="s">
        <v>4121</v>
      </c>
      <c r="M286" s="34" t="e">
        <f t="shared" si="3"/>
        <v>#VALUE!</v>
      </c>
    </row>
    <row r="287" spans="1:13" ht="15.75" hidden="1" customHeight="1" x14ac:dyDescent="0.25">
      <c r="A287" s="30" t="s">
        <v>884</v>
      </c>
      <c r="B287" s="27" t="s">
        <v>4121</v>
      </c>
      <c r="C287" s="27"/>
      <c r="D287" s="30"/>
      <c r="E287" s="30">
        <v>0</v>
      </c>
      <c r="F287" s="31" t="s">
        <v>4121</v>
      </c>
      <c r="G287" s="30" t="s">
        <v>4121</v>
      </c>
      <c r="H287" s="30" t="e">
        <f t="shared" si="2"/>
        <v>#VALUE!</v>
      </c>
      <c r="I287" s="32" t="s">
        <v>4121</v>
      </c>
      <c r="J287" s="30"/>
      <c r="K287" s="30"/>
      <c r="L287" s="33">
        <v>26691</v>
      </c>
      <c r="M287" s="34" t="e">
        <f t="shared" si="3"/>
        <v>#VALUE!</v>
      </c>
    </row>
    <row r="288" spans="1:13" ht="15.75" customHeight="1" x14ac:dyDescent="0.25">
      <c r="A288" s="30" t="s">
        <v>261</v>
      </c>
      <c r="B288" s="27" t="s">
        <v>4121</v>
      </c>
      <c r="C288" s="27"/>
      <c r="D288" s="30"/>
      <c r="E288" s="30">
        <v>160</v>
      </c>
      <c r="F288" s="31" t="s">
        <v>4121</v>
      </c>
      <c r="G288" s="30" t="s">
        <v>4121</v>
      </c>
      <c r="H288" s="30" t="e">
        <f t="shared" si="2"/>
        <v>#VALUE!</v>
      </c>
      <c r="I288" s="32" t="s">
        <v>4121</v>
      </c>
      <c r="J288" s="30"/>
      <c r="K288" s="30"/>
      <c r="L288" s="33" t="s">
        <v>4121</v>
      </c>
      <c r="M288" s="34" t="e">
        <f t="shared" si="3"/>
        <v>#VALUE!</v>
      </c>
    </row>
    <row r="289" spans="1:13" ht="15.75" customHeight="1" x14ac:dyDescent="0.25">
      <c r="A289" s="30" t="s">
        <v>262</v>
      </c>
      <c r="B289" s="27" t="s">
        <v>4121</v>
      </c>
      <c r="C289" s="27"/>
      <c r="D289" s="30"/>
      <c r="E289" s="30">
        <v>12</v>
      </c>
      <c r="F289" s="31" t="s">
        <v>4121</v>
      </c>
      <c r="G289" s="30" t="s">
        <v>4121</v>
      </c>
      <c r="H289" s="30" t="e">
        <f t="shared" si="2"/>
        <v>#VALUE!</v>
      </c>
      <c r="I289" s="32" t="s">
        <v>4121</v>
      </c>
      <c r="J289" s="30"/>
      <c r="K289" s="30"/>
      <c r="L289" s="33" t="s">
        <v>4121</v>
      </c>
      <c r="M289" s="34" t="e">
        <f t="shared" si="3"/>
        <v>#VALUE!</v>
      </c>
    </row>
    <row r="290" spans="1:13" ht="15.75" customHeight="1" x14ac:dyDescent="0.25">
      <c r="A290" s="30" t="s">
        <v>263</v>
      </c>
      <c r="B290" s="27" t="s">
        <v>4121</v>
      </c>
      <c r="C290" s="27"/>
      <c r="D290" s="30"/>
      <c r="E290" s="30">
        <v>152</v>
      </c>
      <c r="F290" s="31" t="s">
        <v>4121</v>
      </c>
      <c r="G290" s="30" t="s">
        <v>4121</v>
      </c>
      <c r="H290" s="30" t="e">
        <f t="shared" si="2"/>
        <v>#VALUE!</v>
      </c>
      <c r="I290" s="32" t="s">
        <v>4121</v>
      </c>
      <c r="J290" s="30"/>
      <c r="K290" s="30"/>
      <c r="L290" s="33" t="s">
        <v>4121</v>
      </c>
      <c r="M290" s="34" t="e">
        <f t="shared" si="3"/>
        <v>#VALUE!</v>
      </c>
    </row>
    <row r="291" spans="1:13" ht="15.75" customHeight="1" x14ac:dyDescent="0.25">
      <c r="A291" s="30" t="s">
        <v>264</v>
      </c>
      <c r="B291" s="27" t="s">
        <v>4121</v>
      </c>
      <c r="C291" s="27"/>
      <c r="D291" s="30"/>
      <c r="E291" s="30">
        <v>34</v>
      </c>
      <c r="F291" s="31" t="s">
        <v>4121</v>
      </c>
      <c r="G291" s="30" t="s">
        <v>4121</v>
      </c>
      <c r="H291" s="30" t="e">
        <f t="shared" si="2"/>
        <v>#VALUE!</v>
      </c>
      <c r="I291" s="32" t="s">
        <v>4121</v>
      </c>
      <c r="J291" s="30"/>
      <c r="K291" s="30"/>
      <c r="L291" s="33" t="s">
        <v>4121</v>
      </c>
      <c r="M291" s="34" t="e">
        <f t="shared" si="3"/>
        <v>#VALUE!</v>
      </c>
    </row>
    <row r="292" spans="1:13" ht="15.75" customHeight="1" x14ac:dyDescent="0.25">
      <c r="A292" s="30" t="s">
        <v>265</v>
      </c>
      <c r="B292" s="27" t="s">
        <v>4121</v>
      </c>
      <c r="C292" s="27"/>
      <c r="D292" s="30"/>
      <c r="E292" s="30">
        <v>86</v>
      </c>
      <c r="F292" s="31" t="s">
        <v>4121</v>
      </c>
      <c r="G292" s="30" t="s">
        <v>4121</v>
      </c>
      <c r="H292" s="30" t="e">
        <f t="shared" si="2"/>
        <v>#VALUE!</v>
      </c>
      <c r="I292" s="32" t="s">
        <v>4121</v>
      </c>
      <c r="J292" s="30"/>
      <c r="K292" s="30"/>
      <c r="L292" s="33" t="s">
        <v>4121</v>
      </c>
      <c r="M292" s="34" t="e">
        <f t="shared" si="3"/>
        <v>#VALUE!</v>
      </c>
    </row>
    <row r="293" spans="1:13" ht="15.75" customHeight="1" x14ac:dyDescent="0.25">
      <c r="A293" s="30" t="s">
        <v>266</v>
      </c>
      <c r="B293" s="27" t="s">
        <v>4121</v>
      </c>
      <c r="C293" s="27"/>
      <c r="D293" s="30"/>
      <c r="E293" s="30">
        <v>897</v>
      </c>
      <c r="F293" s="31" t="s">
        <v>4121</v>
      </c>
      <c r="G293" s="30" t="s">
        <v>4121</v>
      </c>
      <c r="H293" s="30" t="e">
        <f t="shared" si="2"/>
        <v>#VALUE!</v>
      </c>
      <c r="I293" s="32" t="s">
        <v>4121</v>
      </c>
      <c r="J293" s="30"/>
      <c r="K293" s="30"/>
      <c r="L293" s="33" t="s">
        <v>4121</v>
      </c>
      <c r="M293" s="34" t="e">
        <f t="shared" si="3"/>
        <v>#VALUE!</v>
      </c>
    </row>
    <row r="294" spans="1:13" ht="15.75" customHeight="1" x14ac:dyDescent="0.25">
      <c r="A294" s="30" t="s">
        <v>267</v>
      </c>
      <c r="B294" s="27" t="s">
        <v>4121</v>
      </c>
      <c r="C294" s="27"/>
      <c r="D294" s="30"/>
      <c r="E294" s="30">
        <v>37</v>
      </c>
      <c r="F294" s="31" t="s">
        <v>4121</v>
      </c>
      <c r="G294" s="30" t="s">
        <v>4121</v>
      </c>
      <c r="H294" s="30" t="e">
        <f t="shared" si="2"/>
        <v>#VALUE!</v>
      </c>
      <c r="I294" s="32" t="s">
        <v>4121</v>
      </c>
      <c r="J294" s="30"/>
      <c r="K294" s="30"/>
      <c r="L294" s="33" t="s">
        <v>4121</v>
      </c>
      <c r="M294" s="34" t="e">
        <f t="shared" si="3"/>
        <v>#VALUE!</v>
      </c>
    </row>
    <row r="295" spans="1:13" ht="15.75" customHeight="1" x14ac:dyDescent="0.25">
      <c r="A295" s="30" t="s">
        <v>268</v>
      </c>
      <c r="B295" s="27" t="s">
        <v>4121</v>
      </c>
      <c r="C295" s="27"/>
      <c r="D295" s="30"/>
      <c r="E295" s="30">
        <v>144</v>
      </c>
      <c r="F295" s="31" t="s">
        <v>4121</v>
      </c>
      <c r="G295" s="30" t="s">
        <v>4121</v>
      </c>
      <c r="H295" s="30" t="e">
        <f t="shared" si="2"/>
        <v>#VALUE!</v>
      </c>
      <c r="I295" s="32" t="s">
        <v>4121</v>
      </c>
      <c r="J295" s="30"/>
      <c r="K295" s="30"/>
      <c r="L295" s="33">
        <v>36534</v>
      </c>
      <c r="M295" s="34" t="e">
        <f t="shared" si="3"/>
        <v>#VALUE!</v>
      </c>
    </row>
    <row r="296" spans="1:13" ht="15.75" customHeight="1" x14ac:dyDescent="0.25">
      <c r="A296" s="30" t="s">
        <v>269</v>
      </c>
      <c r="B296" s="27" t="s">
        <v>4121</v>
      </c>
      <c r="C296" s="27"/>
      <c r="D296" s="30"/>
      <c r="E296" s="30">
        <v>4</v>
      </c>
      <c r="F296" s="31" t="s">
        <v>4121</v>
      </c>
      <c r="G296" s="30" t="s">
        <v>4121</v>
      </c>
      <c r="H296" s="30" t="e">
        <f t="shared" si="2"/>
        <v>#VALUE!</v>
      </c>
      <c r="I296" s="32" t="s">
        <v>4121</v>
      </c>
      <c r="J296" s="30"/>
      <c r="K296" s="30"/>
      <c r="L296" s="33" t="s">
        <v>4121</v>
      </c>
      <c r="M296" s="34" t="e">
        <f t="shared" si="3"/>
        <v>#VALUE!</v>
      </c>
    </row>
    <row r="297" spans="1:13" ht="15.75" customHeight="1" x14ac:dyDescent="0.25">
      <c r="A297" s="30" t="s">
        <v>270</v>
      </c>
      <c r="B297" s="27" t="s">
        <v>4121</v>
      </c>
      <c r="C297" s="27"/>
      <c r="D297" s="30"/>
      <c r="E297" s="30">
        <v>1</v>
      </c>
      <c r="F297" s="31" t="s">
        <v>4121</v>
      </c>
      <c r="G297" s="30" t="s">
        <v>4121</v>
      </c>
      <c r="H297" s="30" t="e">
        <f t="shared" si="2"/>
        <v>#VALUE!</v>
      </c>
      <c r="I297" s="32" t="s">
        <v>4121</v>
      </c>
      <c r="J297" s="30"/>
      <c r="K297" s="30"/>
      <c r="L297" s="33" t="s">
        <v>4121</v>
      </c>
      <c r="M297" s="34" t="e">
        <f t="shared" si="3"/>
        <v>#VALUE!</v>
      </c>
    </row>
    <row r="298" spans="1:13" ht="15.75" customHeight="1" x14ac:dyDescent="0.25">
      <c r="A298" s="30" t="s">
        <v>271</v>
      </c>
      <c r="B298" s="27" t="s">
        <v>4121</v>
      </c>
      <c r="C298" s="27"/>
      <c r="D298" s="30"/>
      <c r="E298" s="30">
        <v>29</v>
      </c>
      <c r="F298" s="31" t="s">
        <v>4121</v>
      </c>
      <c r="G298" s="30" t="s">
        <v>4121</v>
      </c>
      <c r="H298" s="30" t="e">
        <f t="shared" si="2"/>
        <v>#VALUE!</v>
      </c>
      <c r="I298" s="32" t="s">
        <v>4121</v>
      </c>
      <c r="J298" s="30"/>
      <c r="K298" s="30"/>
      <c r="L298" s="33" t="s">
        <v>4121</v>
      </c>
      <c r="M298" s="34" t="e">
        <f t="shared" si="3"/>
        <v>#VALUE!</v>
      </c>
    </row>
    <row r="299" spans="1:13" ht="15.75" customHeight="1" x14ac:dyDescent="0.25">
      <c r="A299" s="30" t="s">
        <v>272</v>
      </c>
      <c r="B299" s="27" t="s">
        <v>4121</v>
      </c>
      <c r="C299" s="27"/>
      <c r="D299" s="30"/>
      <c r="E299" s="30">
        <v>500</v>
      </c>
      <c r="F299" s="31" t="s">
        <v>4121</v>
      </c>
      <c r="G299" s="30">
        <v>500</v>
      </c>
      <c r="H299" s="30" t="e">
        <f t="shared" si="2"/>
        <v>#VALUE!</v>
      </c>
      <c r="I299" s="32" t="s">
        <v>4121</v>
      </c>
      <c r="J299" s="30"/>
      <c r="K299" s="30"/>
      <c r="L299" s="33">
        <v>18672</v>
      </c>
      <c r="M299" s="34" t="e">
        <f t="shared" si="3"/>
        <v>#VALUE!</v>
      </c>
    </row>
    <row r="300" spans="1:13" ht="15.75" customHeight="1" x14ac:dyDescent="0.25">
      <c r="A300" s="30" t="s">
        <v>273</v>
      </c>
      <c r="B300" s="27" t="s">
        <v>4121</v>
      </c>
      <c r="C300" s="27"/>
      <c r="D300" s="30"/>
      <c r="E300" s="30">
        <v>1106</v>
      </c>
      <c r="F300" s="31" t="s">
        <v>4121</v>
      </c>
      <c r="G300" s="30" t="s">
        <v>4121</v>
      </c>
      <c r="H300" s="30" t="e">
        <f t="shared" si="2"/>
        <v>#VALUE!</v>
      </c>
      <c r="I300" s="32" t="s">
        <v>4121</v>
      </c>
      <c r="J300" s="30"/>
      <c r="K300" s="30"/>
      <c r="L300" s="33" t="s">
        <v>4121</v>
      </c>
      <c r="M300" s="34" t="e">
        <f t="shared" si="3"/>
        <v>#VALUE!</v>
      </c>
    </row>
    <row r="301" spans="1:13" ht="15.75" customHeight="1" x14ac:dyDescent="0.25">
      <c r="A301" s="30" t="s">
        <v>274</v>
      </c>
      <c r="B301" s="27" t="s">
        <v>4121</v>
      </c>
      <c r="C301" s="27"/>
      <c r="D301" s="30"/>
      <c r="E301" s="30">
        <v>200</v>
      </c>
      <c r="F301" s="31" t="s">
        <v>4121</v>
      </c>
      <c r="G301" s="30" t="s">
        <v>4121</v>
      </c>
      <c r="H301" s="30" t="e">
        <f t="shared" si="2"/>
        <v>#VALUE!</v>
      </c>
      <c r="I301" s="32" t="s">
        <v>4121</v>
      </c>
      <c r="J301" s="30"/>
      <c r="K301" s="30"/>
      <c r="L301" s="33" t="s">
        <v>4121</v>
      </c>
      <c r="M301" s="34" t="e">
        <f t="shared" si="3"/>
        <v>#VALUE!</v>
      </c>
    </row>
    <row r="302" spans="1:13" ht="15.75" customHeight="1" x14ac:dyDescent="0.25">
      <c r="A302" s="30" t="s">
        <v>275</v>
      </c>
      <c r="B302" s="27" t="s">
        <v>4121</v>
      </c>
      <c r="C302" s="27"/>
      <c r="D302" s="30"/>
      <c r="E302" s="30">
        <v>5</v>
      </c>
      <c r="F302" s="31" t="s">
        <v>4121</v>
      </c>
      <c r="G302" s="30" t="s">
        <v>4121</v>
      </c>
      <c r="H302" s="30" t="e">
        <f t="shared" si="2"/>
        <v>#VALUE!</v>
      </c>
      <c r="I302" s="32" t="s">
        <v>4121</v>
      </c>
      <c r="J302" s="30"/>
      <c r="K302" s="30"/>
      <c r="L302" s="33" t="s">
        <v>4121</v>
      </c>
      <c r="M302" s="34" t="e">
        <f t="shared" si="3"/>
        <v>#VALUE!</v>
      </c>
    </row>
    <row r="303" spans="1:13" ht="15.75" customHeight="1" x14ac:dyDescent="0.25">
      <c r="A303" s="30" t="s">
        <v>276</v>
      </c>
      <c r="B303" s="27" t="s">
        <v>4121</v>
      </c>
      <c r="C303" s="27"/>
      <c r="D303" s="30"/>
      <c r="E303" s="30">
        <v>11</v>
      </c>
      <c r="F303" s="31" t="s">
        <v>4121</v>
      </c>
      <c r="G303" s="30" t="s">
        <v>4121</v>
      </c>
      <c r="H303" s="30" t="e">
        <f t="shared" si="2"/>
        <v>#VALUE!</v>
      </c>
      <c r="I303" s="32" t="s">
        <v>4121</v>
      </c>
      <c r="J303" s="30"/>
      <c r="K303" s="30"/>
      <c r="L303" s="33" t="s">
        <v>4121</v>
      </c>
      <c r="M303" s="34" t="e">
        <f t="shared" si="3"/>
        <v>#VALUE!</v>
      </c>
    </row>
    <row r="304" spans="1:13" ht="15.75" customHeight="1" x14ac:dyDescent="0.25">
      <c r="A304" s="30" t="s">
        <v>277</v>
      </c>
      <c r="B304" s="27" t="s">
        <v>4121</v>
      </c>
      <c r="C304" s="27"/>
      <c r="D304" s="30"/>
      <c r="E304" s="30">
        <v>500</v>
      </c>
      <c r="F304" s="31" t="s">
        <v>4121</v>
      </c>
      <c r="G304" s="30">
        <v>500</v>
      </c>
      <c r="H304" s="30" t="e">
        <f t="shared" si="2"/>
        <v>#VALUE!</v>
      </c>
      <c r="I304" s="32" t="s">
        <v>4121</v>
      </c>
      <c r="J304" s="30"/>
      <c r="K304" s="30"/>
      <c r="L304" s="33">
        <v>24072</v>
      </c>
      <c r="M304" s="34" t="e">
        <f t="shared" si="3"/>
        <v>#VALUE!</v>
      </c>
    </row>
    <row r="305" spans="1:13" ht="15.75" customHeight="1" x14ac:dyDescent="0.25">
      <c r="A305" s="30" t="s">
        <v>278</v>
      </c>
      <c r="B305" s="27" t="s">
        <v>4121</v>
      </c>
      <c r="C305" s="27"/>
      <c r="D305" s="30"/>
      <c r="E305" s="30">
        <v>118</v>
      </c>
      <c r="F305" s="31" t="s">
        <v>4121</v>
      </c>
      <c r="G305" s="30" t="s">
        <v>4121</v>
      </c>
      <c r="H305" s="30" t="e">
        <f t="shared" si="2"/>
        <v>#VALUE!</v>
      </c>
      <c r="I305" s="32" t="s">
        <v>4121</v>
      </c>
      <c r="J305" s="30"/>
      <c r="K305" s="30"/>
      <c r="L305" s="33" t="s">
        <v>4121</v>
      </c>
      <c r="M305" s="34" t="e">
        <f t="shared" si="3"/>
        <v>#VALUE!</v>
      </c>
    </row>
    <row r="306" spans="1:13" ht="15.75" customHeight="1" x14ac:dyDescent="0.25">
      <c r="A306" s="30" t="s">
        <v>279</v>
      </c>
      <c r="B306" s="27" t="s">
        <v>4121</v>
      </c>
      <c r="C306" s="27"/>
      <c r="D306" s="30"/>
      <c r="E306" s="30">
        <v>267</v>
      </c>
      <c r="F306" s="31" t="s">
        <v>4121</v>
      </c>
      <c r="G306" s="30" t="s">
        <v>4121</v>
      </c>
      <c r="H306" s="30" t="e">
        <f t="shared" si="2"/>
        <v>#VALUE!</v>
      </c>
      <c r="I306" s="32" t="s">
        <v>4121</v>
      </c>
      <c r="J306" s="30"/>
      <c r="K306" s="30"/>
      <c r="L306" s="33" t="s">
        <v>4121</v>
      </c>
      <c r="M306" s="34" t="e">
        <f t="shared" si="3"/>
        <v>#VALUE!</v>
      </c>
    </row>
    <row r="307" spans="1:13" ht="15.75" customHeight="1" x14ac:dyDescent="0.25">
      <c r="A307" s="30" t="s">
        <v>280</v>
      </c>
      <c r="B307" s="27" t="s">
        <v>4121</v>
      </c>
      <c r="C307" s="27"/>
      <c r="D307" s="30"/>
      <c r="E307" s="30">
        <v>1</v>
      </c>
      <c r="F307" s="31" t="s">
        <v>4121</v>
      </c>
      <c r="G307" s="30" t="s">
        <v>4121</v>
      </c>
      <c r="H307" s="30" t="e">
        <f t="shared" si="2"/>
        <v>#VALUE!</v>
      </c>
      <c r="I307" s="32" t="s">
        <v>4121</v>
      </c>
      <c r="J307" s="30"/>
      <c r="K307" s="30"/>
      <c r="L307" s="33" t="s">
        <v>4121</v>
      </c>
      <c r="M307" s="34" t="e">
        <f t="shared" si="3"/>
        <v>#VALUE!</v>
      </c>
    </row>
    <row r="308" spans="1:13" ht="15.75" customHeight="1" x14ac:dyDescent="0.25">
      <c r="A308" s="30" t="s">
        <v>281</v>
      </c>
      <c r="B308" s="27" t="s">
        <v>4121</v>
      </c>
      <c r="C308" s="27"/>
      <c r="D308" s="30"/>
      <c r="E308" s="30">
        <v>7</v>
      </c>
      <c r="F308" s="31" t="s">
        <v>4121</v>
      </c>
      <c r="G308" s="30" t="s">
        <v>4121</v>
      </c>
      <c r="H308" s="30" t="e">
        <f t="shared" si="2"/>
        <v>#VALUE!</v>
      </c>
      <c r="I308" s="32" t="s">
        <v>4121</v>
      </c>
      <c r="J308" s="30"/>
      <c r="K308" s="30"/>
      <c r="L308" s="33" t="s">
        <v>4121</v>
      </c>
      <c r="M308" s="34" t="e">
        <f t="shared" si="3"/>
        <v>#VALUE!</v>
      </c>
    </row>
    <row r="309" spans="1:13" ht="15.75" customHeight="1" x14ac:dyDescent="0.25">
      <c r="A309" s="30" t="s">
        <v>282</v>
      </c>
      <c r="B309" s="27" t="s">
        <v>4121</v>
      </c>
      <c r="C309" s="27"/>
      <c r="D309" s="30"/>
      <c r="E309" s="30">
        <v>32</v>
      </c>
      <c r="F309" s="31" t="s">
        <v>4121</v>
      </c>
      <c r="G309" s="30" t="s">
        <v>4121</v>
      </c>
      <c r="H309" s="30" t="e">
        <f t="shared" si="2"/>
        <v>#VALUE!</v>
      </c>
      <c r="I309" s="32" t="s">
        <v>4121</v>
      </c>
      <c r="J309" s="30"/>
      <c r="K309" s="30"/>
      <c r="L309" s="33" t="s">
        <v>4121</v>
      </c>
      <c r="M309" s="34" t="e">
        <f t="shared" si="3"/>
        <v>#VALUE!</v>
      </c>
    </row>
    <row r="310" spans="1:13" ht="15.75" customHeight="1" x14ac:dyDescent="0.25">
      <c r="A310" s="30" t="s">
        <v>283</v>
      </c>
      <c r="B310" s="27" t="s">
        <v>4121</v>
      </c>
      <c r="C310" s="27"/>
      <c r="D310" s="30"/>
      <c r="E310" s="30">
        <v>8</v>
      </c>
      <c r="F310" s="31" t="s">
        <v>4121</v>
      </c>
      <c r="G310" s="30" t="s">
        <v>4121</v>
      </c>
      <c r="H310" s="30" t="e">
        <f t="shared" si="2"/>
        <v>#VALUE!</v>
      </c>
      <c r="I310" s="32" t="s">
        <v>4121</v>
      </c>
      <c r="J310" s="30"/>
      <c r="K310" s="30"/>
      <c r="L310" s="33" t="s">
        <v>4121</v>
      </c>
      <c r="M310" s="34" t="e">
        <f t="shared" si="3"/>
        <v>#VALUE!</v>
      </c>
    </row>
    <row r="311" spans="1:13" ht="15.75" customHeight="1" x14ac:dyDescent="0.25">
      <c r="A311" s="30" t="s">
        <v>284</v>
      </c>
      <c r="B311" s="27" t="s">
        <v>4121</v>
      </c>
      <c r="C311" s="27"/>
      <c r="D311" s="30"/>
      <c r="E311" s="30">
        <v>10</v>
      </c>
      <c r="F311" s="31" t="s">
        <v>4121</v>
      </c>
      <c r="G311" s="30" t="s">
        <v>4121</v>
      </c>
      <c r="H311" s="30" t="e">
        <f t="shared" si="2"/>
        <v>#VALUE!</v>
      </c>
      <c r="I311" s="32" t="s">
        <v>4121</v>
      </c>
      <c r="J311" s="30"/>
      <c r="K311" s="30"/>
      <c r="L311" s="33" t="s">
        <v>4121</v>
      </c>
      <c r="M311" s="34" t="e">
        <f t="shared" si="3"/>
        <v>#VALUE!</v>
      </c>
    </row>
    <row r="312" spans="1:13" ht="15.75" customHeight="1" x14ac:dyDescent="0.25">
      <c r="A312" s="30" t="s">
        <v>285</v>
      </c>
      <c r="B312" s="27" t="s">
        <v>4121</v>
      </c>
      <c r="C312" s="27"/>
      <c r="D312" s="30"/>
      <c r="E312" s="30">
        <v>400</v>
      </c>
      <c r="F312" s="31" t="s">
        <v>4121</v>
      </c>
      <c r="G312" s="30" t="s">
        <v>4121</v>
      </c>
      <c r="H312" s="30" t="e">
        <f t="shared" si="2"/>
        <v>#VALUE!</v>
      </c>
      <c r="I312" s="32" t="s">
        <v>4121</v>
      </c>
      <c r="J312" s="30"/>
      <c r="K312" s="30"/>
      <c r="L312" s="33" t="s">
        <v>4121</v>
      </c>
      <c r="M312" s="34" t="e">
        <f t="shared" si="3"/>
        <v>#VALUE!</v>
      </c>
    </row>
    <row r="313" spans="1:13" ht="15.75" customHeight="1" x14ac:dyDescent="0.25">
      <c r="A313" s="30" t="s">
        <v>286</v>
      </c>
      <c r="B313" s="27" t="s">
        <v>4121</v>
      </c>
      <c r="C313" s="27"/>
      <c r="D313" s="30"/>
      <c r="E313" s="30">
        <v>77</v>
      </c>
      <c r="F313" s="31" t="s">
        <v>4121</v>
      </c>
      <c r="G313" s="30" t="s">
        <v>4121</v>
      </c>
      <c r="H313" s="30" t="e">
        <f t="shared" si="2"/>
        <v>#VALUE!</v>
      </c>
      <c r="I313" s="32" t="s">
        <v>4121</v>
      </c>
      <c r="J313" s="30"/>
      <c r="K313" s="30"/>
      <c r="L313" s="33" t="s">
        <v>4121</v>
      </c>
      <c r="M313" s="34" t="e">
        <f t="shared" si="3"/>
        <v>#VALUE!</v>
      </c>
    </row>
    <row r="314" spans="1:13" ht="15.75" customHeight="1" x14ac:dyDescent="0.25">
      <c r="A314" s="30" t="s">
        <v>287</v>
      </c>
      <c r="B314" s="27" t="s">
        <v>4121</v>
      </c>
      <c r="C314" s="27"/>
      <c r="D314" s="30"/>
      <c r="E314" s="30">
        <v>5</v>
      </c>
      <c r="F314" s="31" t="s">
        <v>4121</v>
      </c>
      <c r="G314" s="30" t="s">
        <v>4121</v>
      </c>
      <c r="H314" s="30" t="e">
        <f t="shared" si="2"/>
        <v>#VALUE!</v>
      </c>
      <c r="I314" s="32" t="s">
        <v>4121</v>
      </c>
      <c r="J314" s="30"/>
      <c r="K314" s="30"/>
      <c r="L314" s="33" t="s">
        <v>4121</v>
      </c>
      <c r="M314" s="34" t="e">
        <f t="shared" si="3"/>
        <v>#VALUE!</v>
      </c>
    </row>
    <row r="315" spans="1:13" ht="15.75" customHeight="1" x14ac:dyDescent="0.25">
      <c r="A315" s="30" t="s">
        <v>288</v>
      </c>
      <c r="B315" s="27" t="s">
        <v>4121</v>
      </c>
      <c r="C315" s="27"/>
      <c r="D315" s="30"/>
      <c r="E315" s="30">
        <v>48</v>
      </c>
      <c r="F315" s="31" t="s">
        <v>4121</v>
      </c>
      <c r="G315" s="30" t="s">
        <v>4121</v>
      </c>
      <c r="H315" s="30" t="e">
        <f t="shared" si="2"/>
        <v>#VALUE!</v>
      </c>
      <c r="I315" s="32" t="s">
        <v>4121</v>
      </c>
      <c r="J315" s="30"/>
      <c r="K315" s="30"/>
      <c r="L315" s="33" t="s">
        <v>4121</v>
      </c>
      <c r="M315" s="34" t="e">
        <f t="shared" si="3"/>
        <v>#VALUE!</v>
      </c>
    </row>
    <row r="316" spans="1:13" ht="15.75" customHeight="1" x14ac:dyDescent="0.25">
      <c r="A316" s="30" t="s">
        <v>289</v>
      </c>
      <c r="B316" s="27" t="s">
        <v>4121</v>
      </c>
      <c r="C316" s="27"/>
      <c r="D316" s="30"/>
      <c r="E316" s="30">
        <v>51</v>
      </c>
      <c r="F316" s="31" t="s">
        <v>4121</v>
      </c>
      <c r="G316" s="30" t="s">
        <v>4121</v>
      </c>
      <c r="H316" s="30" t="e">
        <f t="shared" si="2"/>
        <v>#VALUE!</v>
      </c>
      <c r="I316" s="32" t="s">
        <v>4121</v>
      </c>
      <c r="J316" s="30"/>
      <c r="K316" s="30"/>
      <c r="L316" s="33" t="s">
        <v>4121</v>
      </c>
      <c r="M316" s="34" t="e">
        <f t="shared" si="3"/>
        <v>#VALUE!</v>
      </c>
    </row>
    <row r="317" spans="1:13" ht="15.75" customHeight="1" x14ac:dyDescent="0.25">
      <c r="A317" s="30" t="s">
        <v>290</v>
      </c>
      <c r="B317" s="27" t="s">
        <v>4121</v>
      </c>
      <c r="C317" s="27"/>
      <c r="D317" s="30"/>
      <c r="E317" s="30">
        <v>143</v>
      </c>
      <c r="F317" s="31" t="s">
        <v>4121</v>
      </c>
      <c r="G317" s="30" t="s">
        <v>4121</v>
      </c>
      <c r="H317" s="30" t="e">
        <f t="shared" si="2"/>
        <v>#VALUE!</v>
      </c>
      <c r="I317" s="32" t="s">
        <v>4121</v>
      </c>
      <c r="J317" s="30"/>
      <c r="K317" s="30"/>
      <c r="L317" s="33" t="s">
        <v>4121</v>
      </c>
      <c r="M317" s="34" t="e">
        <f t="shared" si="3"/>
        <v>#VALUE!</v>
      </c>
    </row>
    <row r="318" spans="1:13" ht="15.75" customHeight="1" x14ac:dyDescent="0.25">
      <c r="A318" s="30" t="s">
        <v>291</v>
      </c>
      <c r="B318" s="27" t="s">
        <v>4121</v>
      </c>
      <c r="C318" s="27"/>
      <c r="D318" s="30"/>
      <c r="E318" s="30">
        <v>3</v>
      </c>
      <c r="F318" s="31" t="s">
        <v>4121</v>
      </c>
      <c r="G318" s="30" t="s">
        <v>4121</v>
      </c>
      <c r="H318" s="30" t="e">
        <f t="shared" si="2"/>
        <v>#VALUE!</v>
      </c>
      <c r="I318" s="32" t="s">
        <v>4121</v>
      </c>
      <c r="J318" s="30"/>
      <c r="K318" s="30"/>
      <c r="L318" s="33" t="s">
        <v>4121</v>
      </c>
      <c r="M318" s="34" t="e">
        <f t="shared" si="3"/>
        <v>#VALUE!</v>
      </c>
    </row>
    <row r="319" spans="1:13" ht="15.75" customHeight="1" x14ac:dyDescent="0.25">
      <c r="A319" s="30" t="s">
        <v>885</v>
      </c>
      <c r="B319" s="27" t="s">
        <v>4121</v>
      </c>
      <c r="C319" s="27"/>
      <c r="D319" s="30"/>
      <c r="E319" s="30">
        <v>198</v>
      </c>
      <c r="F319" s="31" t="s">
        <v>4121</v>
      </c>
      <c r="G319" s="30" t="s">
        <v>4121</v>
      </c>
      <c r="H319" s="30" t="e">
        <f t="shared" si="2"/>
        <v>#VALUE!</v>
      </c>
      <c r="I319" s="32" t="s">
        <v>4121</v>
      </c>
      <c r="J319" s="30"/>
      <c r="K319" s="30"/>
      <c r="L319" s="33">
        <v>12500</v>
      </c>
      <c r="M319" s="34" t="e">
        <f t="shared" si="3"/>
        <v>#VALUE!</v>
      </c>
    </row>
    <row r="320" spans="1:13" ht="15.75" customHeight="1" x14ac:dyDescent="0.25">
      <c r="A320" s="30" t="s">
        <v>292</v>
      </c>
      <c r="B320" s="27" t="s">
        <v>4121</v>
      </c>
      <c r="C320" s="27"/>
      <c r="D320" s="30"/>
      <c r="E320" s="30">
        <v>54</v>
      </c>
      <c r="F320" s="31" t="s">
        <v>4121</v>
      </c>
      <c r="G320" s="30" t="s">
        <v>4121</v>
      </c>
      <c r="H320" s="30" t="e">
        <f t="shared" si="2"/>
        <v>#VALUE!</v>
      </c>
      <c r="I320" s="32" t="s">
        <v>4121</v>
      </c>
      <c r="J320" s="30"/>
      <c r="K320" s="30"/>
      <c r="L320" s="33" t="s">
        <v>4121</v>
      </c>
      <c r="M320" s="34" t="e">
        <f t="shared" si="3"/>
        <v>#VALUE!</v>
      </c>
    </row>
    <row r="321" spans="1:13" ht="15.75" customHeight="1" x14ac:dyDescent="0.25">
      <c r="A321" s="30" t="s">
        <v>293</v>
      </c>
      <c r="B321" s="27" t="s">
        <v>4121</v>
      </c>
      <c r="C321" s="27"/>
      <c r="D321" s="30"/>
      <c r="E321" s="30">
        <v>3</v>
      </c>
      <c r="F321" s="31" t="s">
        <v>4121</v>
      </c>
      <c r="G321" s="30" t="s">
        <v>4121</v>
      </c>
      <c r="H321" s="30" t="e">
        <f t="shared" si="2"/>
        <v>#VALUE!</v>
      </c>
      <c r="I321" s="32" t="s">
        <v>4121</v>
      </c>
      <c r="J321" s="30"/>
      <c r="K321" s="30"/>
      <c r="L321" s="33" t="s">
        <v>4121</v>
      </c>
      <c r="M321" s="34" t="e">
        <f t="shared" si="3"/>
        <v>#VALUE!</v>
      </c>
    </row>
    <row r="322" spans="1:13" ht="15.75" customHeight="1" x14ac:dyDescent="0.25">
      <c r="A322" s="30" t="s">
        <v>294</v>
      </c>
      <c r="B322" s="27" t="s">
        <v>4121</v>
      </c>
      <c r="C322" s="27"/>
      <c r="D322" s="30"/>
      <c r="E322" s="30">
        <v>276</v>
      </c>
      <c r="F322" s="31" t="s">
        <v>4121</v>
      </c>
      <c r="G322" s="30" t="s">
        <v>4121</v>
      </c>
      <c r="H322" s="30" t="e">
        <f t="shared" si="2"/>
        <v>#VALUE!</v>
      </c>
      <c r="I322" s="32" t="s">
        <v>4121</v>
      </c>
      <c r="J322" s="30"/>
      <c r="K322" s="30"/>
      <c r="L322" s="33" t="s">
        <v>4121</v>
      </c>
      <c r="M322" s="34" t="e">
        <f t="shared" si="3"/>
        <v>#VALUE!</v>
      </c>
    </row>
    <row r="323" spans="1:13" ht="15.75" customHeight="1" x14ac:dyDescent="0.25">
      <c r="A323" s="30" t="s">
        <v>295</v>
      </c>
      <c r="B323" s="27" t="s">
        <v>4121</v>
      </c>
      <c r="C323" s="27"/>
      <c r="D323" s="30"/>
      <c r="E323" s="30">
        <v>3</v>
      </c>
      <c r="F323" s="31" t="s">
        <v>4121</v>
      </c>
      <c r="G323" s="30" t="s">
        <v>4121</v>
      </c>
      <c r="H323" s="30" t="e">
        <f t="shared" si="2"/>
        <v>#VALUE!</v>
      </c>
      <c r="I323" s="32" t="s">
        <v>4121</v>
      </c>
      <c r="J323" s="30"/>
      <c r="K323" s="30"/>
      <c r="L323" s="33" t="s">
        <v>4121</v>
      </c>
      <c r="M323" s="34" t="e">
        <f t="shared" si="3"/>
        <v>#VALUE!</v>
      </c>
    </row>
    <row r="324" spans="1:13" ht="15.75" hidden="1" customHeight="1" x14ac:dyDescent="0.25">
      <c r="A324" s="30" t="s">
        <v>886</v>
      </c>
      <c r="B324" s="27" t="s">
        <v>4121</v>
      </c>
      <c r="C324" s="27"/>
      <c r="D324" s="30"/>
      <c r="E324" s="30">
        <v>0</v>
      </c>
      <c r="F324" s="31" t="s">
        <v>4121</v>
      </c>
      <c r="G324" s="30" t="s">
        <v>4121</v>
      </c>
      <c r="H324" s="30" t="e">
        <f t="shared" si="2"/>
        <v>#VALUE!</v>
      </c>
      <c r="I324" s="32" t="s">
        <v>4121</v>
      </c>
      <c r="J324" s="30"/>
      <c r="K324" s="30"/>
      <c r="L324" s="33">
        <v>18500</v>
      </c>
      <c r="M324" s="34" t="e">
        <f t="shared" si="3"/>
        <v>#VALUE!</v>
      </c>
    </row>
    <row r="325" spans="1:13" ht="15.75" customHeight="1" x14ac:dyDescent="0.25">
      <c r="A325" s="30" t="s">
        <v>296</v>
      </c>
      <c r="B325" s="27" t="s">
        <v>4121</v>
      </c>
      <c r="C325" s="27"/>
      <c r="D325" s="30"/>
      <c r="E325" s="30">
        <v>4</v>
      </c>
      <c r="F325" s="31" t="s">
        <v>4121</v>
      </c>
      <c r="G325" s="30" t="s">
        <v>4121</v>
      </c>
      <c r="H325" s="30" t="e">
        <f t="shared" si="2"/>
        <v>#VALUE!</v>
      </c>
      <c r="I325" s="32" t="s">
        <v>4121</v>
      </c>
      <c r="J325" s="30"/>
      <c r="K325" s="30"/>
      <c r="L325" s="33" t="s">
        <v>4121</v>
      </c>
      <c r="M325" s="34" t="e">
        <f t="shared" si="3"/>
        <v>#VALUE!</v>
      </c>
    </row>
    <row r="326" spans="1:13" ht="15.75" customHeight="1" x14ac:dyDescent="0.25">
      <c r="A326" s="30" t="s">
        <v>297</v>
      </c>
      <c r="B326" s="27" t="s">
        <v>4121</v>
      </c>
      <c r="C326" s="27"/>
      <c r="D326" s="30"/>
      <c r="E326" s="30">
        <v>44</v>
      </c>
      <c r="F326" s="31" t="s">
        <v>4121</v>
      </c>
      <c r="G326" s="30" t="s">
        <v>4121</v>
      </c>
      <c r="H326" s="30" t="e">
        <f t="shared" si="2"/>
        <v>#VALUE!</v>
      </c>
      <c r="I326" s="32" t="s">
        <v>4121</v>
      </c>
      <c r="J326" s="30"/>
      <c r="K326" s="30"/>
      <c r="L326" s="33" t="s">
        <v>4121</v>
      </c>
      <c r="M326" s="34" t="e">
        <f t="shared" si="3"/>
        <v>#VALUE!</v>
      </c>
    </row>
    <row r="327" spans="1:13" ht="15.75" customHeight="1" x14ac:dyDescent="0.25">
      <c r="A327" s="30" t="s">
        <v>298</v>
      </c>
      <c r="B327" s="27" t="s">
        <v>4121</v>
      </c>
      <c r="C327" s="27"/>
      <c r="D327" s="30"/>
      <c r="E327" s="30">
        <v>1</v>
      </c>
      <c r="F327" s="31" t="s">
        <v>4121</v>
      </c>
      <c r="G327" s="30" t="s">
        <v>4121</v>
      </c>
      <c r="H327" s="30" t="e">
        <f t="shared" si="2"/>
        <v>#VALUE!</v>
      </c>
      <c r="I327" s="32" t="s">
        <v>4121</v>
      </c>
      <c r="J327" s="30"/>
      <c r="K327" s="30"/>
      <c r="L327" s="33" t="s">
        <v>4121</v>
      </c>
      <c r="M327" s="34" t="e">
        <f t="shared" si="3"/>
        <v>#VALUE!</v>
      </c>
    </row>
    <row r="328" spans="1:13" ht="15.75" hidden="1" customHeight="1" x14ac:dyDescent="0.25">
      <c r="A328" s="30" t="s">
        <v>887</v>
      </c>
      <c r="B328" s="27" t="s">
        <v>4121</v>
      </c>
      <c r="C328" s="27"/>
      <c r="D328" s="30"/>
      <c r="E328" s="30">
        <v>0</v>
      </c>
      <c r="F328" s="31" t="s">
        <v>4121</v>
      </c>
      <c r="G328" s="30" t="s">
        <v>4121</v>
      </c>
      <c r="H328" s="30" t="e">
        <f t="shared" si="2"/>
        <v>#VALUE!</v>
      </c>
      <c r="I328" s="32" t="s">
        <v>4121</v>
      </c>
      <c r="J328" s="30"/>
      <c r="K328" s="30"/>
      <c r="L328" s="33">
        <v>18500</v>
      </c>
      <c r="M328" s="34" t="e">
        <f t="shared" si="3"/>
        <v>#VALUE!</v>
      </c>
    </row>
    <row r="329" spans="1:13" ht="15.75" customHeight="1" x14ac:dyDescent="0.25">
      <c r="A329" s="30" t="s">
        <v>299</v>
      </c>
      <c r="B329" s="27" t="s">
        <v>4121</v>
      </c>
      <c r="C329" s="27"/>
      <c r="D329" s="30"/>
      <c r="E329" s="30">
        <v>233</v>
      </c>
      <c r="F329" s="31" t="s">
        <v>4121</v>
      </c>
      <c r="G329" s="30" t="s">
        <v>4121</v>
      </c>
      <c r="H329" s="30" t="e">
        <f t="shared" si="2"/>
        <v>#VALUE!</v>
      </c>
      <c r="I329" s="32" t="s">
        <v>4121</v>
      </c>
      <c r="J329" s="30"/>
      <c r="K329" s="30"/>
      <c r="L329" s="33" t="s">
        <v>4121</v>
      </c>
      <c r="M329" s="34" t="e">
        <f t="shared" si="3"/>
        <v>#VALUE!</v>
      </c>
    </row>
    <row r="330" spans="1:13" ht="15.75" customHeight="1" x14ac:dyDescent="0.25">
      <c r="A330" s="30" t="s">
        <v>300</v>
      </c>
      <c r="B330" s="27" t="s">
        <v>4121</v>
      </c>
      <c r="C330" s="27"/>
      <c r="D330" s="30"/>
      <c r="E330" s="30">
        <v>338</v>
      </c>
      <c r="F330" s="31" t="s">
        <v>4121</v>
      </c>
      <c r="G330" s="30" t="s">
        <v>4121</v>
      </c>
      <c r="H330" s="30" t="e">
        <f t="shared" si="2"/>
        <v>#VALUE!</v>
      </c>
      <c r="I330" s="32" t="s">
        <v>4121</v>
      </c>
      <c r="J330" s="30"/>
      <c r="K330" s="30"/>
      <c r="L330" s="33" t="s">
        <v>4121</v>
      </c>
      <c r="M330" s="34" t="e">
        <f t="shared" si="3"/>
        <v>#VALUE!</v>
      </c>
    </row>
    <row r="331" spans="1:13" ht="15.75" customHeight="1" x14ac:dyDescent="0.25">
      <c r="A331" s="30" t="s">
        <v>301</v>
      </c>
      <c r="B331" s="27" t="s">
        <v>4121</v>
      </c>
      <c r="C331" s="27"/>
      <c r="D331" s="30"/>
      <c r="E331" s="30">
        <v>20</v>
      </c>
      <c r="F331" s="31" t="s">
        <v>4121</v>
      </c>
      <c r="G331" s="30" t="s">
        <v>4121</v>
      </c>
      <c r="H331" s="30" t="e">
        <f t="shared" si="2"/>
        <v>#VALUE!</v>
      </c>
      <c r="I331" s="32" t="s">
        <v>4121</v>
      </c>
      <c r="J331" s="30"/>
      <c r="K331" s="30"/>
      <c r="L331" s="33" t="s">
        <v>4121</v>
      </c>
      <c r="M331" s="34" t="e">
        <f t="shared" si="3"/>
        <v>#VALUE!</v>
      </c>
    </row>
    <row r="332" spans="1:13" ht="15.75" hidden="1" customHeight="1" x14ac:dyDescent="0.25">
      <c r="A332" s="30" t="s">
        <v>302</v>
      </c>
      <c r="B332" s="27" t="s">
        <v>4121</v>
      </c>
      <c r="C332" s="27"/>
      <c r="D332" s="30"/>
      <c r="E332" s="30">
        <v>0</v>
      </c>
      <c r="F332" s="31" t="s">
        <v>4121</v>
      </c>
      <c r="G332" s="30" t="s">
        <v>4121</v>
      </c>
      <c r="H332" s="30" t="e">
        <f t="shared" si="2"/>
        <v>#VALUE!</v>
      </c>
      <c r="I332" s="32" t="s">
        <v>4121</v>
      </c>
      <c r="J332" s="30"/>
      <c r="K332" s="30"/>
      <c r="L332" s="33" t="s">
        <v>4121</v>
      </c>
      <c r="M332" s="34" t="e">
        <f t="shared" si="3"/>
        <v>#VALUE!</v>
      </c>
    </row>
    <row r="333" spans="1:13" ht="15.75" customHeight="1" x14ac:dyDescent="0.25">
      <c r="A333" s="30" t="s">
        <v>303</v>
      </c>
      <c r="B333" s="27" t="s">
        <v>4121</v>
      </c>
      <c r="C333" s="27"/>
      <c r="D333" s="30"/>
      <c r="E333" s="30">
        <v>117</v>
      </c>
      <c r="F333" s="31" t="s">
        <v>4121</v>
      </c>
      <c r="G333" s="30" t="s">
        <v>4121</v>
      </c>
      <c r="H333" s="30" t="e">
        <f t="shared" si="2"/>
        <v>#VALUE!</v>
      </c>
      <c r="I333" s="32" t="s">
        <v>4121</v>
      </c>
      <c r="J333" s="30"/>
      <c r="K333" s="30"/>
      <c r="L333" s="33" t="s">
        <v>4121</v>
      </c>
      <c r="M333" s="34" t="e">
        <f t="shared" si="3"/>
        <v>#VALUE!</v>
      </c>
    </row>
    <row r="334" spans="1:13" ht="15.75" customHeight="1" x14ac:dyDescent="0.25">
      <c r="A334" s="30" t="s">
        <v>888</v>
      </c>
      <c r="B334" s="27" t="s">
        <v>4121</v>
      </c>
      <c r="C334" s="27"/>
      <c r="D334" s="30"/>
      <c r="E334" s="30">
        <v>116</v>
      </c>
      <c r="F334" s="31" t="s">
        <v>4121</v>
      </c>
      <c r="G334" s="30" t="s">
        <v>4121</v>
      </c>
      <c r="H334" s="30" t="e">
        <f t="shared" si="2"/>
        <v>#VALUE!</v>
      </c>
      <c r="I334" s="32" t="s">
        <v>4121</v>
      </c>
      <c r="J334" s="30"/>
      <c r="K334" s="30"/>
      <c r="L334" s="33">
        <v>42500</v>
      </c>
      <c r="M334" s="34" t="e">
        <f t="shared" si="3"/>
        <v>#VALUE!</v>
      </c>
    </row>
    <row r="335" spans="1:13" ht="15.75" customHeight="1" x14ac:dyDescent="0.25">
      <c r="A335" s="30" t="s">
        <v>304</v>
      </c>
      <c r="B335" s="27" t="s">
        <v>4121</v>
      </c>
      <c r="C335" s="27"/>
      <c r="D335" s="30"/>
      <c r="E335" s="30">
        <v>84</v>
      </c>
      <c r="F335" s="31" t="s">
        <v>4121</v>
      </c>
      <c r="G335" s="30" t="s">
        <v>4121</v>
      </c>
      <c r="H335" s="30" t="e">
        <f t="shared" si="2"/>
        <v>#VALUE!</v>
      </c>
      <c r="I335" s="32" t="s">
        <v>4121</v>
      </c>
      <c r="J335" s="30"/>
      <c r="K335" s="30"/>
      <c r="L335" s="33" t="s">
        <v>4121</v>
      </c>
      <c r="M335" s="34" t="e">
        <f t="shared" si="3"/>
        <v>#VALUE!</v>
      </c>
    </row>
    <row r="336" spans="1:13" ht="15.75" customHeight="1" x14ac:dyDescent="0.25">
      <c r="A336" s="30" t="s">
        <v>305</v>
      </c>
      <c r="B336" s="27" t="s">
        <v>4121</v>
      </c>
      <c r="C336" s="27"/>
      <c r="D336" s="30"/>
      <c r="E336" s="30">
        <v>22</v>
      </c>
      <c r="F336" s="31" t="s">
        <v>4121</v>
      </c>
      <c r="G336" s="30" t="s">
        <v>4121</v>
      </c>
      <c r="H336" s="30" t="e">
        <f t="shared" si="2"/>
        <v>#VALUE!</v>
      </c>
      <c r="I336" s="32" t="s">
        <v>4121</v>
      </c>
      <c r="J336" s="30"/>
      <c r="K336" s="30"/>
      <c r="L336" s="33">
        <v>67373</v>
      </c>
      <c r="M336" s="34" t="e">
        <f t="shared" si="3"/>
        <v>#VALUE!</v>
      </c>
    </row>
    <row r="337" spans="1:13" ht="15.75" hidden="1" customHeight="1" x14ac:dyDescent="0.25">
      <c r="A337" s="30" t="s">
        <v>889</v>
      </c>
      <c r="B337" s="27" t="s">
        <v>4121</v>
      </c>
      <c r="C337" s="27"/>
      <c r="D337" s="30"/>
      <c r="E337" s="30">
        <v>0</v>
      </c>
      <c r="F337" s="31" t="s">
        <v>4121</v>
      </c>
      <c r="G337" s="30" t="s">
        <v>4121</v>
      </c>
      <c r="H337" s="30" t="e">
        <f t="shared" si="2"/>
        <v>#VALUE!</v>
      </c>
      <c r="I337" s="32" t="s">
        <v>4121</v>
      </c>
      <c r="J337" s="30"/>
      <c r="K337" s="30"/>
      <c r="L337" s="33" t="s">
        <v>4121</v>
      </c>
      <c r="M337" s="34" t="e">
        <f t="shared" si="3"/>
        <v>#VALUE!</v>
      </c>
    </row>
    <row r="338" spans="1:13" ht="15.75" customHeight="1" x14ac:dyDescent="0.25">
      <c r="A338" s="30" t="s">
        <v>306</v>
      </c>
      <c r="B338" s="27" t="s">
        <v>4121</v>
      </c>
      <c r="C338" s="27"/>
      <c r="D338" s="30"/>
      <c r="E338" s="30">
        <v>2</v>
      </c>
      <c r="F338" s="31" t="s">
        <v>4121</v>
      </c>
      <c r="G338" s="30" t="s">
        <v>4121</v>
      </c>
      <c r="H338" s="30" t="e">
        <f t="shared" si="2"/>
        <v>#VALUE!</v>
      </c>
      <c r="I338" s="32" t="s">
        <v>4121</v>
      </c>
      <c r="J338" s="30"/>
      <c r="K338" s="30"/>
      <c r="L338" s="33" t="s">
        <v>4121</v>
      </c>
      <c r="M338" s="34" t="e">
        <f t="shared" si="3"/>
        <v>#VALUE!</v>
      </c>
    </row>
    <row r="339" spans="1:13" ht="15.75" customHeight="1" x14ac:dyDescent="0.25">
      <c r="A339" s="30" t="s">
        <v>890</v>
      </c>
      <c r="B339" s="27" t="s">
        <v>4121</v>
      </c>
      <c r="C339" s="27"/>
      <c r="D339" s="30"/>
      <c r="E339" s="30">
        <v>76</v>
      </c>
      <c r="F339" s="31" t="s">
        <v>4121</v>
      </c>
      <c r="G339" s="30" t="s">
        <v>4121</v>
      </c>
      <c r="H339" s="30" t="e">
        <f t="shared" si="2"/>
        <v>#VALUE!</v>
      </c>
      <c r="I339" s="32" t="s">
        <v>4121</v>
      </c>
      <c r="J339" s="30"/>
      <c r="K339" s="30"/>
      <c r="L339" s="33" t="s">
        <v>4121</v>
      </c>
      <c r="M339" s="34" t="e">
        <f t="shared" si="3"/>
        <v>#VALUE!</v>
      </c>
    </row>
    <row r="340" spans="1:13" ht="15.75" customHeight="1" x14ac:dyDescent="0.25">
      <c r="A340" s="30" t="s">
        <v>891</v>
      </c>
      <c r="B340" s="27" t="s">
        <v>4121</v>
      </c>
      <c r="C340" s="27"/>
      <c r="D340" s="30"/>
      <c r="E340" s="30">
        <v>6</v>
      </c>
      <c r="F340" s="31" t="s">
        <v>4121</v>
      </c>
      <c r="G340" s="30" t="s">
        <v>4121</v>
      </c>
      <c r="H340" s="30" t="e">
        <f t="shared" si="2"/>
        <v>#VALUE!</v>
      </c>
      <c r="I340" s="32" t="s">
        <v>4121</v>
      </c>
      <c r="J340" s="30"/>
      <c r="K340" s="30"/>
      <c r="L340" s="33">
        <v>67373</v>
      </c>
      <c r="M340" s="34" t="e">
        <f t="shared" si="3"/>
        <v>#VALUE!</v>
      </c>
    </row>
    <row r="341" spans="1:13" ht="15.75" customHeight="1" x14ac:dyDescent="0.25">
      <c r="A341" s="30" t="s">
        <v>307</v>
      </c>
      <c r="B341" s="27" t="s">
        <v>4121</v>
      </c>
      <c r="C341" s="27"/>
      <c r="D341" s="30"/>
      <c r="E341" s="30">
        <v>4</v>
      </c>
      <c r="F341" s="31" t="s">
        <v>4121</v>
      </c>
      <c r="G341" s="30" t="s">
        <v>4121</v>
      </c>
      <c r="H341" s="30" t="e">
        <f t="shared" si="2"/>
        <v>#VALUE!</v>
      </c>
      <c r="I341" s="32" t="s">
        <v>4121</v>
      </c>
      <c r="J341" s="30"/>
      <c r="K341" s="30"/>
      <c r="L341" s="33" t="s">
        <v>4121</v>
      </c>
      <c r="M341" s="34" t="e">
        <f t="shared" si="3"/>
        <v>#VALUE!</v>
      </c>
    </row>
    <row r="342" spans="1:13" ht="15.75" customHeight="1" x14ac:dyDescent="0.25">
      <c r="A342" s="30" t="s">
        <v>308</v>
      </c>
      <c r="B342" s="27" t="s">
        <v>4121</v>
      </c>
      <c r="C342" s="27"/>
      <c r="D342" s="30"/>
      <c r="E342" s="30">
        <v>3</v>
      </c>
      <c r="F342" s="31" t="s">
        <v>4121</v>
      </c>
      <c r="G342" s="30" t="s">
        <v>4121</v>
      </c>
      <c r="H342" s="30" t="e">
        <f t="shared" si="2"/>
        <v>#VALUE!</v>
      </c>
      <c r="I342" s="32" t="s">
        <v>4121</v>
      </c>
      <c r="J342" s="30"/>
      <c r="K342" s="30"/>
      <c r="L342" s="33" t="s">
        <v>4121</v>
      </c>
      <c r="M342" s="34" t="e">
        <f t="shared" si="3"/>
        <v>#VALUE!</v>
      </c>
    </row>
    <row r="343" spans="1:13" ht="15.75" customHeight="1" x14ac:dyDescent="0.25">
      <c r="A343" s="30" t="s">
        <v>892</v>
      </c>
      <c r="B343" s="27" t="s">
        <v>4121</v>
      </c>
      <c r="C343" s="27"/>
      <c r="D343" s="30"/>
      <c r="E343" s="30">
        <v>95</v>
      </c>
      <c r="F343" s="31" t="s">
        <v>4121</v>
      </c>
      <c r="G343" s="30" t="s">
        <v>4121</v>
      </c>
      <c r="H343" s="30" t="e">
        <f t="shared" si="2"/>
        <v>#VALUE!</v>
      </c>
      <c r="I343" s="32" t="s">
        <v>4121</v>
      </c>
      <c r="J343" s="30"/>
      <c r="K343" s="30"/>
      <c r="L343" s="33">
        <v>67373</v>
      </c>
      <c r="M343" s="34" t="e">
        <f t="shared" si="3"/>
        <v>#VALUE!</v>
      </c>
    </row>
    <row r="344" spans="1:13" ht="15.75" customHeight="1" x14ac:dyDescent="0.25">
      <c r="A344" s="30" t="s">
        <v>309</v>
      </c>
      <c r="B344" s="27" t="s">
        <v>4121</v>
      </c>
      <c r="C344" s="27"/>
      <c r="D344" s="30"/>
      <c r="E344" s="30">
        <v>102</v>
      </c>
      <c r="F344" s="31" t="s">
        <v>4121</v>
      </c>
      <c r="G344" s="30" t="s">
        <v>4121</v>
      </c>
      <c r="H344" s="30" t="e">
        <f t="shared" si="2"/>
        <v>#VALUE!</v>
      </c>
      <c r="I344" s="32" t="s">
        <v>4121</v>
      </c>
      <c r="J344" s="30"/>
      <c r="K344" s="30"/>
      <c r="L344" s="33" t="s">
        <v>4121</v>
      </c>
      <c r="M344" s="34" t="e">
        <f t="shared" si="3"/>
        <v>#VALUE!</v>
      </c>
    </row>
    <row r="345" spans="1:13" ht="15.75" customHeight="1" x14ac:dyDescent="0.25">
      <c r="A345" s="30" t="s">
        <v>310</v>
      </c>
      <c r="B345" s="27" t="s">
        <v>4121</v>
      </c>
      <c r="C345" s="27"/>
      <c r="D345" s="30"/>
      <c r="E345" s="30">
        <v>532</v>
      </c>
      <c r="F345" s="31" t="s">
        <v>4121</v>
      </c>
      <c r="G345" s="30" t="s">
        <v>4121</v>
      </c>
      <c r="H345" s="30" t="e">
        <f t="shared" si="2"/>
        <v>#VALUE!</v>
      </c>
      <c r="I345" s="32" t="s">
        <v>4121</v>
      </c>
      <c r="J345" s="30"/>
      <c r="K345" s="30"/>
      <c r="L345" s="33" t="s">
        <v>4121</v>
      </c>
      <c r="M345" s="34" t="e">
        <f t="shared" si="3"/>
        <v>#VALUE!</v>
      </c>
    </row>
    <row r="346" spans="1:13" ht="15.75" customHeight="1" x14ac:dyDescent="0.25">
      <c r="A346" s="30" t="s">
        <v>311</v>
      </c>
      <c r="B346" s="27" t="s">
        <v>4121</v>
      </c>
      <c r="C346" s="27"/>
      <c r="D346" s="30"/>
      <c r="E346" s="30">
        <v>9</v>
      </c>
      <c r="F346" s="31" t="s">
        <v>4121</v>
      </c>
      <c r="G346" s="30" t="s">
        <v>4121</v>
      </c>
      <c r="H346" s="30" t="e">
        <f t="shared" si="2"/>
        <v>#VALUE!</v>
      </c>
      <c r="I346" s="32" t="s">
        <v>4121</v>
      </c>
      <c r="J346" s="30"/>
      <c r="K346" s="30"/>
      <c r="L346" s="33" t="s">
        <v>4121</v>
      </c>
      <c r="M346" s="34" t="e">
        <f t="shared" si="3"/>
        <v>#VALUE!</v>
      </c>
    </row>
    <row r="347" spans="1:13" ht="15.75" customHeight="1" x14ac:dyDescent="0.25">
      <c r="A347" s="30" t="s">
        <v>312</v>
      </c>
      <c r="B347" s="27" t="s">
        <v>4121</v>
      </c>
      <c r="C347" s="27"/>
      <c r="D347" s="30"/>
      <c r="E347" s="30">
        <v>216</v>
      </c>
      <c r="F347" s="31" t="s">
        <v>4121</v>
      </c>
      <c r="G347" s="30" t="s">
        <v>4121</v>
      </c>
      <c r="H347" s="30" t="e">
        <f t="shared" si="2"/>
        <v>#VALUE!</v>
      </c>
      <c r="I347" s="32" t="s">
        <v>4121</v>
      </c>
      <c r="J347" s="30"/>
      <c r="K347" s="30"/>
      <c r="L347" s="33" t="s">
        <v>4121</v>
      </c>
      <c r="M347" s="34" t="e">
        <f t="shared" si="3"/>
        <v>#VALUE!</v>
      </c>
    </row>
    <row r="348" spans="1:13" ht="15.75" customHeight="1" x14ac:dyDescent="0.25">
      <c r="A348" s="30" t="s">
        <v>313</v>
      </c>
      <c r="B348" s="27" t="s">
        <v>4121</v>
      </c>
      <c r="C348" s="27"/>
      <c r="D348" s="30"/>
      <c r="E348" s="30">
        <v>5</v>
      </c>
      <c r="F348" s="31" t="s">
        <v>4121</v>
      </c>
      <c r="G348" s="30" t="s">
        <v>4121</v>
      </c>
      <c r="H348" s="30" t="e">
        <f t="shared" si="2"/>
        <v>#VALUE!</v>
      </c>
      <c r="I348" s="32" t="s">
        <v>4121</v>
      </c>
      <c r="J348" s="30"/>
      <c r="K348" s="30"/>
      <c r="L348" s="33" t="s">
        <v>4121</v>
      </c>
      <c r="M348" s="34" t="e">
        <f t="shared" si="3"/>
        <v>#VALUE!</v>
      </c>
    </row>
    <row r="349" spans="1:13" ht="15.75" customHeight="1" x14ac:dyDescent="0.25">
      <c r="A349" s="30" t="s">
        <v>314</v>
      </c>
      <c r="B349" s="27" t="s">
        <v>4121</v>
      </c>
      <c r="C349" s="27"/>
      <c r="D349" s="30"/>
      <c r="E349" s="30">
        <v>432</v>
      </c>
      <c r="F349" s="31" t="s">
        <v>4121</v>
      </c>
      <c r="G349" s="30" t="s">
        <v>4121</v>
      </c>
      <c r="H349" s="30" t="e">
        <f t="shared" si="2"/>
        <v>#VALUE!</v>
      </c>
      <c r="I349" s="32" t="s">
        <v>4121</v>
      </c>
      <c r="J349" s="30"/>
      <c r="K349" s="30"/>
      <c r="L349" s="33" t="s">
        <v>4121</v>
      </c>
      <c r="M349" s="34" t="e">
        <f t="shared" si="3"/>
        <v>#VALUE!</v>
      </c>
    </row>
    <row r="350" spans="1:13" ht="15.75" customHeight="1" x14ac:dyDescent="0.25">
      <c r="A350" s="30" t="s">
        <v>315</v>
      </c>
      <c r="B350" s="27" t="s">
        <v>4121</v>
      </c>
      <c r="C350" s="27"/>
      <c r="D350" s="30"/>
      <c r="E350" s="30">
        <v>5</v>
      </c>
      <c r="F350" s="31" t="s">
        <v>4121</v>
      </c>
      <c r="G350" s="30" t="s">
        <v>4121</v>
      </c>
      <c r="H350" s="30" t="e">
        <f t="shared" si="2"/>
        <v>#VALUE!</v>
      </c>
      <c r="I350" s="32" t="s">
        <v>4121</v>
      </c>
      <c r="J350" s="30"/>
      <c r="K350" s="30"/>
      <c r="L350" s="33" t="s">
        <v>4121</v>
      </c>
      <c r="M350" s="34" t="e">
        <f t="shared" si="3"/>
        <v>#VALUE!</v>
      </c>
    </row>
    <row r="351" spans="1:13" ht="15.75" customHeight="1" x14ac:dyDescent="0.25">
      <c r="A351" s="30" t="s">
        <v>316</v>
      </c>
      <c r="B351" s="27" t="s">
        <v>4121</v>
      </c>
      <c r="C351" s="27"/>
      <c r="D351" s="30"/>
      <c r="E351" s="30">
        <v>198</v>
      </c>
      <c r="F351" s="31" t="s">
        <v>4121</v>
      </c>
      <c r="G351" s="30" t="s">
        <v>4121</v>
      </c>
      <c r="H351" s="30" t="e">
        <f t="shared" si="2"/>
        <v>#VALUE!</v>
      </c>
      <c r="I351" s="32" t="s">
        <v>4121</v>
      </c>
      <c r="J351" s="30"/>
      <c r="K351" s="30"/>
      <c r="L351" s="33" t="s">
        <v>4121</v>
      </c>
      <c r="M351" s="34" t="e">
        <f t="shared" si="3"/>
        <v>#VALUE!</v>
      </c>
    </row>
    <row r="352" spans="1:13" ht="15.75" customHeight="1" x14ac:dyDescent="0.25">
      <c r="A352" s="30" t="s">
        <v>317</v>
      </c>
      <c r="B352" s="27" t="s">
        <v>4121</v>
      </c>
      <c r="C352" s="27"/>
      <c r="D352" s="30"/>
      <c r="E352" s="30">
        <v>3</v>
      </c>
      <c r="F352" s="31" t="s">
        <v>4121</v>
      </c>
      <c r="G352" s="30" t="s">
        <v>4121</v>
      </c>
      <c r="H352" s="30" t="e">
        <f t="shared" si="2"/>
        <v>#VALUE!</v>
      </c>
      <c r="I352" s="32" t="s">
        <v>4121</v>
      </c>
      <c r="J352" s="30"/>
      <c r="K352" s="30"/>
      <c r="L352" s="33" t="s">
        <v>4121</v>
      </c>
      <c r="M352" s="34" t="e">
        <f t="shared" si="3"/>
        <v>#VALUE!</v>
      </c>
    </row>
    <row r="353" spans="1:13" ht="15.75" customHeight="1" x14ac:dyDescent="0.25">
      <c r="A353" s="30" t="s">
        <v>318</v>
      </c>
      <c r="B353" s="27" t="s">
        <v>4121</v>
      </c>
      <c r="C353" s="27"/>
      <c r="D353" s="30"/>
      <c r="E353" s="30">
        <v>696</v>
      </c>
      <c r="F353" s="31" t="s">
        <v>4121</v>
      </c>
      <c r="G353" s="30" t="s">
        <v>4121</v>
      </c>
      <c r="H353" s="30" t="e">
        <f t="shared" si="2"/>
        <v>#VALUE!</v>
      </c>
      <c r="I353" s="32" t="s">
        <v>4121</v>
      </c>
      <c r="J353" s="30"/>
      <c r="K353" s="30"/>
      <c r="L353" s="33" t="s">
        <v>4121</v>
      </c>
      <c r="M353" s="34" t="e">
        <f t="shared" si="3"/>
        <v>#VALUE!</v>
      </c>
    </row>
    <row r="354" spans="1:13" ht="15.75" customHeight="1" x14ac:dyDescent="0.25">
      <c r="A354" s="30" t="s">
        <v>319</v>
      </c>
      <c r="B354" s="27" t="s">
        <v>4121</v>
      </c>
      <c r="C354" s="27"/>
      <c r="D354" s="30"/>
      <c r="E354" s="30">
        <v>17</v>
      </c>
      <c r="F354" s="31" t="s">
        <v>4121</v>
      </c>
      <c r="G354" s="30" t="s">
        <v>4121</v>
      </c>
      <c r="H354" s="30" t="e">
        <f t="shared" si="2"/>
        <v>#VALUE!</v>
      </c>
      <c r="I354" s="32" t="s">
        <v>4121</v>
      </c>
      <c r="J354" s="30"/>
      <c r="K354" s="30"/>
      <c r="L354" s="33" t="s">
        <v>4121</v>
      </c>
      <c r="M354" s="34" t="e">
        <f t="shared" si="3"/>
        <v>#VALUE!</v>
      </c>
    </row>
    <row r="355" spans="1:13" ht="15.75" customHeight="1" x14ac:dyDescent="0.25">
      <c r="A355" s="30" t="s">
        <v>320</v>
      </c>
      <c r="B355" s="27" t="s">
        <v>4121</v>
      </c>
      <c r="C355" s="27"/>
      <c r="D355" s="30"/>
      <c r="E355" s="30">
        <v>57</v>
      </c>
      <c r="F355" s="31" t="s">
        <v>4121</v>
      </c>
      <c r="G355" s="30" t="s">
        <v>4121</v>
      </c>
      <c r="H355" s="30" t="e">
        <f t="shared" si="2"/>
        <v>#VALUE!</v>
      </c>
      <c r="I355" s="32" t="s">
        <v>4121</v>
      </c>
      <c r="J355" s="30"/>
      <c r="K355" s="30"/>
      <c r="L355" s="33" t="s">
        <v>4121</v>
      </c>
      <c r="M355" s="34" t="e">
        <f t="shared" si="3"/>
        <v>#VALUE!</v>
      </c>
    </row>
    <row r="356" spans="1:13" ht="15.75" customHeight="1" x14ac:dyDescent="0.25">
      <c r="A356" s="30" t="s">
        <v>321</v>
      </c>
      <c r="B356" s="27" t="s">
        <v>4121</v>
      </c>
      <c r="C356" s="27"/>
      <c r="D356" s="30"/>
      <c r="E356" s="30">
        <v>13</v>
      </c>
      <c r="F356" s="31" t="s">
        <v>4121</v>
      </c>
      <c r="G356" s="30" t="s">
        <v>4121</v>
      </c>
      <c r="H356" s="30" t="e">
        <f t="shared" si="2"/>
        <v>#VALUE!</v>
      </c>
      <c r="I356" s="32" t="s">
        <v>4121</v>
      </c>
      <c r="J356" s="30"/>
      <c r="K356" s="30"/>
      <c r="L356" s="33" t="s">
        <v>4121</v>
      </c>
      <c r="M356" s="34" t="e">
        <f t="shared" si="3"/>
        <v>#VALUE!</v>
      </c>
    </row>
    <row r="357" spans="1:13" ht="15.75" customHeight="1" x14ac:dyDescent="0.25">
      <c r="A357" s="30" t="s">
        <v>322</v>
      </c>
      <c r="B357" s="27" t="s">
        <v>4121</v>
      </c>
      <c r="C357" s="27"/>
      <c r="D357" s="30"/>
      <c r="E357" s="30">
        <v>8</v>
      </c>
      <c r="F357" s="31" t="s">
        <v>4121</v>
      </c>
      <c r="G357" s="30" t="s">
        <v>4121</v>
      </c>
      <c r="H357" s="30" t="e">
        <f t="shared" si="2"/>
        <v>#VALUE!</v>
      </c>
      <c r="I357" s="32" t="s">
        <v>4121</v>
      </c>
      <c r="J357" s="30"/>
      <c r="K357" s="30"/>
      <c r="L357" s="33" t="s">
        <v>4121</v>
      </c>
      <c r="M357" s="34" t="e">
        <f t="shared" si="3"/>
        <v>#VALUE!</v>
      </c>
    </row>
    <row r="358" spans="1:13" ht="15.75" customHeight="1" x14ac:dyDescent="0.25">
      <c r="A358" s="30" t="s">
        <v>323</v>
      </c>
      <c r="B358" s="27" t="s">
        <v>4121</v>
      </c>
      <c r="C358" s="27"/>
      <c r="D358" s="30"/>
      <c r="E358" s="30">
        <v>52</v>
      </c>
      <c r="F358" s="31" t="s">
        <v>4121</v>
      </c>
      <c r="G358" s="30" t="s">
        <v>4121</v>
      </c>
      <c r="H358" s="30" t="e">
        <f t="shared" si="2"/>
        <v>#VALUE!</v>
      </c>
      <c r="I358" s="32" t="s">
        <v>4121</v>
      </c>
      <c r="J358" s="30"/>
      <c r="K358" s="30"/>
      <c r="L358" s="33" t="s">
        <v>4121</v>
      </c>
      <c r="M358" s="34" t="e">
        <f t="shared" si="3"/>
        <v>#VALUE!</v>
      </c>
    </row>
    <row r="359" spans="1:13" ht="15.75" customHeight="1" x14ac:dyDescent="0.25">
      <c r="A359" s="30" t="s">
        <v>324</v>
      </c>
      <c r="B359" s="27" t="s">
        <v>4121</v>
      </c>
      <c r="C359" s="27"/>
      <c r="D359" s="30"/>
      <c r="E359" s="30">
        <v>4</v>
      </c>
      <c r="F359" s="31" t="s">
        <v>4121</v>
      </c>
      <c r="G359" s="30" t="s">
        <v>4121</v>
      </c>
      <c r="H359" s="30" t="e">
        <f t="shared" si="2"/>
        <v>#VALUE!</v>
      </c>
      <c r="I359" s="32" t="s">
        <v>4121</v>
      </c>
      <c r="J359" s="30"/>
      <c r="K359" s="30"/>
      <c r="L359" s="33" t="s">
        <v>4121</v>
      </c>
      <c r="M359" s="34" t="e">
        <f t="shared" si="3"/>
        <v>#VALUE!</v>
      </c>
    </row>
    <row r="360" spans="1:13" ht="15.75" customHeight="1" x14ac:dyDescent="0.25">
      <c r="A360" s="30" t="s">
        <v>325</v>
      </c>
      <c r="B360" s="27" t="s">
        <v>4121</v>
      </c>
      <c r="C360" s="27"/>
      <c r="D360" s="30"/>
      <c r="E360" s="30">
        <v>8</v>
      </c>
      <c r="F360" s="31" t="s">
        <v>4121</v>
      </c>
      <c r="G360" s="30" t="s">
        <v>4121</v>
      </c>
      <c r="H360" s="30" t="e">
        <f t="shared" si="2"/>
        <v>#VALUE!</v>
      </c>
      <c r="I360" s="32" t="s">
        <v>4121</v>
      </c>
      <c r="J360" s="30"/>
      <c r="K360" s="30"/>
      <c r="L360" s="33" t="s">
        <v>4121</v>
      </c>
      <c r="M360" s="34" t="e">
        <f t="shared" si="3"/>
        <v>#VALUE!</v>
      </c>
    </row>
    <row r="361" spans="1:13" ht="15.75" customHeight="1" x14ac:dyDescent="0.25">
      <c r="A361" s="30" t="s">
        <v>326</v>
      </c>
      <c r="B361" s="27" t="s">
        <v>4121</v>
      </c>
      <c r="C361" s="27"/>
      <c r="D361" s="30"/>
      <c r="E361" s="30">
        <v>37</v>
      </c>
      <c r="F361" s="31" t="s">
        <v>4121</v>
      </c>
      <c r="G361" s="30" t="s">
        <v>4121</v>
      </c>
      <c r="H361" s="30" t="e">
        <f t="shared" si="2"/>
        <v>#VALUE!</v>
      </c>
      <c r="I361" s="32" t="s">
        <v>4121</v>
      </c>
      <c r="J361" s="30"/>
      <c r="K361" s="30"/>
      <c r="L361" s="33" t="s">
        <v>4121</v>
      </c>
      <c r="M361" s="34" t="e">
        <f t="shared" si="3"/>
        <v>#VALUE!</v>
      </c>
    </row>
    <row r="362" spans="1:13" ht="15.75" customHeight="1" x14ac:dyDescent="0.25">
      <c r="A362" s="30" t="s">
        <v>327</v>
      </c>
      <c r="B362" s="27" t="s">
        <v>4121</v>
      </c>
      <c r="C362" s="27"/>
      <c r="D362" s="30"/>
      <c r="E362" s="30">
        <v>2</v>
      </c>
      <c r="F362" s="31" t="s">
        <v>4121</v>
      </c>
      <c r="G362" s="30" t="s">
        <v>4121</v>
      </c>
      <c r="H362" s="30" t="e">
        <f t="shared" si="2"/>
        <v>#VALUE!</v>
      </c>
      <c r="I362" s="32" t="s">
        <v>4121</v>
      </c>
      <c r="J362" s="30"/>
      <c r="K362" s="30"/>
      <c r="L362" s="33" t="s">
        <v>4121</v>
      </c>
      <c r="M362" s="34" t="e">
        <f t="shared" si="3"/>
        <v>#VALUE!</v>
      </c>
    </row>
    <row r="363" spans="1:13" ht="15.75" customHeight="1" x14ac:dyDescent="0.25">
      <c r="A363" s="30" t="s">
        <v>328</v>
      </c>
      <c r="B363" s="27" t="s">
        <v>4121</v>
      </c>
      <c r="C363" s="27"/>
      <c r="D363" s="30"/>
      <c r="E363" s="30">
        <v>9</v>
      </c>
      <c r="F363" s="31" t="s">
        <v>4121</v>
      </c>
      <c r="G363" s="30" t="s">
        <v>4121</v>
      </c>
      <c r="H363" s="30" t="e">
        <f t="shared" si="2"/>
        <v>#VALUE!</v>
      </c>
      <c r="I363" s="32" t="s">
        <v>4121</v>
      </c>
      <c r="J363" s="30"/>
      <c r="K363" s="30"/>
      <c r="L363" s="33" t="s">
        <v>4121</v>
      </c>
      <c r="M363" s="34" t="e">
        <f t="shared" si="3"/>
        <v>#VALUE!</v>
      </c>
    </row>
    <row r="364" spans="1:13" ht="15.75" customHeight="1" x14ac:dyDescent="0.25">
      <c r="A364" s="30" t="s">
        <v>329</v>
      </c>
      <c r="B364" s="27" t="s">
        <v>4121</v>
      </c>
      <c r="C364" s="27"/>
      <c r="D364" s="30"/>
      <c r="E364" s="30">
        <v>80</v>
      </c>
      <c r="F364" s="31" t="s">
        <v>4121</v>
      </c>
      <c r="G364" s="30" t="s">
        <v>4121</v>
      </c>
      <c r="H364" s="30" t="e">
        <f t="shared" si="2"/>
        <v>#VALUE!</v>
      </c>
      <c r="I364" s="32" t="s">
        <v>4121</v>
      </c>
      <c r="J364" s="30"/>
      <c r="K364" s="30"/>
      <c r="L364" s="33" t="s">
        <v>4121</v>
      </c>
      <c r="M364" s="34" t="e">
        <f t="shared" si="3"/>
        <v>#VALUE!</v>
      </c>
    </row>
    <row r="365" spans="1:13" ht="15.75" customHeight="1" x14ac:dyDescent="0.25">
      <c r="A365" s="30" t="s">
        <v>330</v>
      </c>
      <c r="B365" s="27" t="s">
        <v>4121</v>
      </c>
      <c r="C365" s="27"/>
      <c r="D365" s="30"/>
      <c r="E365" s="30">
        <v>12</v>
      </c>
      <c r="F365" s="31" t="s">
        <v>4121</v>
      </c>
      <c r="G365" s="30" t="s">
        <v>4121</v>
      </c>
      <c r="H365" s="30" t="e">
        <f t="shared" si="2"/>
        <v>#VALUE!</v>
      </c>
      <c r="I365" s="32" t="s">
        <v>4121</v>
      </c>
      <c r="J365" s="30"/>
      <c r="K365" s="30"/>
      <c r="L365" s="33" t="s">
        <v>4121</v>
      </c>
      <c r="M365" s="34" t="e">
        <f t="shared" si="3"/>
        <v>#VALUE!</v>
      </c>
    </row>
    <row r="366" spans="1:13" ht="15.75" hidden="1" customHeight="1" x14ac:dyDescent="0.25">
      <c r="A366" s="30" t="s">
        <v>893</v>
      </c>
      <c r="B366" s="27" t="s">
        <v>4121</v>
      </c>
      <c r="C366" s="27"/>
      <c r="D366" s="30"/>
      <c r="E366" s="30">
        <v>0</v>
      </c>
      <c r="F366" s="31" t="s">
        <v>4121</v>
      </c>
      <c r="G366" s="30" t="s">
        <v>4121</v>
      </c>
      <c r="H366" s="30" t="e">
        <f t="shared" si="2"/>
        <v>#VALUE!</v>
      </c>
      <c r="I366" s="32" t="s">
        <v>4121</v>
      </c>
      <c r="J366" s="30"/>
      <c r="K366" s="30"/>
      <c r="L366" s="33">
        <v>55600</v>
      </c>
      <c r="M366" s="34"/>
    </row>
    <row r="367" spans="1:13" ht="15.75" customHeight="1" x14ac:dyDescent="0.25">
      <c r="A367" s="30" t="s">
        <v>331</v>
      </c>
      <c r="B367" s="27" t="s">
        <v>4121</v>
      </c>
      <c r="C367" s="27"/>
      <c r="D367" s="30"/>
      <c r="E367" s="30">
        <v>5</v>
      </c>
      <c r="F367" s="31" t="s">
        <v>4121</v>
      </c>
      <c r="G367" s="30" t="s">
        <v>4121</v>
      </c>
      <c r="H367" s="30" t="e">
        <f t="shared" si="2"/>
        <v>#VALUE!</v>
      </c>
      <c r="I367" s="32" t="s">
        <v>4121</v>
      </c>
      <c r="J367" s="30"/>
      <c r="K367" s="30"/>
      <c r="L367" s="33" t="s">
        <v>4121</v>
      </c>
      <c r="M367" s="34" t="e">
        <f>L367*H367</f>
        <v>#VALUE!</v>
      </c>
    </row>
    <row r="368" spans="1:13" ht="15.75" hidden="1" customHeight="1" x14ac:dyDescent="0.25">
      <c r="A368" s="30" t="s">
        <v>894</v>
      </c>
      <c r="B368" s="27" t="s">
        <v>4121</v>
      </c>
      <c r="C368" s="27"/>
      <c r="D368" s="30"/>
      <c r="E368" s="30">
        <v>0</v>
      </c>
      <c r="F368" s="31" t="s">
        <v>4121</v>
      </c>
      <c r="G368" s="30" t="s">
        <v>4121</v>
      </c>
      <c r="H368" s="30" t="e">
        <f t="shared" si="2"/>
        <v>#VALUE!</v>
      </c>
      <c r="I368" s="32" t="s">
        <v>4121</v>
      </c>
      <c r="J368" s="30"/>
      <c r="K368" s="30"/>
      <c r="L368" s="33">
        <v>55600</v>
      </c>
      <c r="M368" s="34"/>
    </row>
    <row r="369" spans="1:13" ht="15.75" customHeight="1" x14ac:dyDescent="0.25">
      <c r="A369" s="30" t="s">
        <v>332</v>
      </c>
      <c r="B369" s="27" t="s">
        <v>4121</v>
      </c>
      <c r="C369" s="27"/>
      <c r="D369" s="30"/>
      <c r="E369" s="30">
        <v>12</v>
      </c>
      <c r="F369" s="31" t="s">
        <v>4121</v>
      </c>
      <c r="G369" s="30" t="s">
        <v>4121</v>
      </c>
      <c r="H369" s="30" t="e">
        <f t="shared" si="2"/>
        <v>#VALUE!</v>
      </c>
      <c r="I369" s="32" t="s">
        <v>4121</v>
      </c>
      <c r="J369" s="30"/>
      <c r="K369" s="30"/>
      <c r="L369" s="33" t="s">
        <v>4121</v>
      </c>
      <c r="M369" s="34" t="e">
        <f>L369*H369</f>
        <v>#VALUE!</v>
      </c>
    </row>
    <row r="370" spans="1:13" ht="15.75" hidden="1" customHeight="1" x14ac:dyDescent="0.25">
      <c r="A370" s="30" t="s">
        <v>895</v>
      </c>
      <c r="B370" s="27" t="s">
        <v>4121</v>
      </c>
      <c r="C370" s="27"/>
      <c r="D370" s="30"/>
      <c r="E370" s="30">
        <v>0</v>
      </c>
      <c r="F370" s="31" t="s">
        <v>4121</v>
      </c>
      <c r="G370" s="30" t="s">
        <v>4121</v>
      </c>
      <c r="H370" s="30" t="e">
        <f t="shared" si="2"/>
        <v>#VALUE!</v>
      </c>
      <c r="I370" s="32" t="s">
        <v>4121</v>
      </c>
      <c r="J370" s="30"/>
      <c r="K370" s="30"/>
      <c r="L370" s="33">
        <v>55600</v>
      </c>
      <c r="M370" s="34"/>
    </row>
    <row r="371" spans="1:13" ht="15.75" customHeight="1" x14ac:dyDescent="0.25">
      <c r="A371" s="30" t="s">
        <v>333</v>
      </c>
      <c r="B371" s="27" t="s">
        <v>4121</v>
      </c>
      <c r="C371" s="27"/>
      <c r="D371" s="30"/>
      <c r="E371" s="30">
        <v>7</v>
      </c>
      <c r="F371" s="31" t="s">
        <v>4121</v>
      </c>
      <c r="G371" s="30" t="s">
        <v>4121</v>
      </c>
      <c r="H371" s="30" t="e">
        <f t="shared" si="2"/>
        <v>#VALUE!</v>
      </c>
      <c r="I371" s="32" t="s">
        <v>4121</v>
      </c>
      <c r="J371" s="30"/>
      <c r="K371" s="30"/>
      <c r="L371" s="33">
        <v>61500</v>
      </c>
      <c r="M371" s="34" t="e">
        <f t="shared" ref="M371:M387" si="4">L371*H371</f>
        <v>#VALUE!</v>
      </c>
    </row>
    <row r="372" spans="1:13" ht="15.75" customHeight="1" x14ac:dyDescent="0.25">
      <c r="A372" s="30" t="s">
        <v>334</v>
      </c>
      <c r="B372" s="27" t="s">
        <v>4121</v>
      </c>
      <c r="C372" s="27"/>
      <c r="D372" s="30"/>
      <c r="E372" s="30">
        <v>49</v>
      </c>
      <c r="F372" s="31" t="s">
        <v>4121</v>
      </c>
      <c r="G372" s="30" t="s">
        <v>4121</v>
      </c>
      <c r="H372" s="30" t="e">
        <f t="shared" si="2"/>
        <v>#VALUE!</v>
      </c>
      <c r="I372" s="32" t="s">
        <v>4121</v>
      </c>
      <c r="J372" s="30"/>
      <c r="K372" s="30"/>
      <c r="L372" s="33" t="s">
        <v>4121</v>
      </c>
      <c r="M372" s="34" t="e">
        <f t="shared" si="4"/>
        <v>#VALUE!</v>
      </c>
    </row>
    <row r="373" spans="1:13" ht="15.75" customHeight="1" x14ac:dyDescent="0.25">
      <c r="A373" s="30" t="s">
        <v>335</v>
      </c>
      <c r="B373" s="27" t="s">
        <v>4121</v>
      </c>
      <c r="C373" s="27"/>
      <c r="D373" s="30"/>
      <c r="E373" s="30">
        <v>132</v>
      </c>
      <c r="F373" s="31" t="s">
        <v>4121</v>
      </c>
      <c r="G373" s="30" t="s">
        <v>4121</v>
      </c>
      <c r="H373" s="30" t="e">
        <f t="shared" si="2"/>
        <v>#VALUE!</v>
      </c>
      <c r="I373" s="32" t="s">
        <v>4121</v>
      </c>
      <c r="J373" s="30"/>
      <c r="K373" s="30"/>
      <c r="L373" s="33" t="s">
        <v>4121</v>
      </c>
      <c r="M373" s="34" t="e">
        <f t="shared" si="4"/>
        <v>#VALUE!</v>
      </c>
    </row>
    <row r="374" spans="1:13" ht="15.75" hidden="1" customHeight="1" x14ac:dyDescent="0.25">
      <c r="A374" s="30" t="s">
        <v>336</v>
      </c>
      <c r="B374" s="27" t="s">
        <v>4121</v>
      </c>
      <c r="C374" s="27"/>
      <c r="D374" s="30"/>
      <c r="E374" s="30">
        <v>0</v>
      </c>
      <c r="F374" s="31" t="s">
        <v>4121</v>
      </c>
      <c r="G374" s="30" t="s">
        <v>4121</v>
      </c>
      <c r="H374" s="30" t="e">
        <f t="shared" si="2"/>
        <v>#VALUE!</v>
      </c>
      <c r="I374" s="32" t="s">
        <v>4121</v>
      </c>
      <c r="J374" s="30"/>
      <c r="K374" s="30"/>
      <c r="L374" s="33">
        <v>61500</v>
      </c>
      <c r="M374" s="34" t="e">
        <f t="shared" si="4"/>
        <v>#VALUE!</v>
      </c>
    </row>
    <row r="375" spans="1:13" ht="15.75" customHeight="1" x14ac:dyDescent="0.25">
      <c r="A375" s="30" t="s">
        <v>337</v>
      </c>
      <c r="B375" s="27" t="s">
        <v>4121</v>
      </c>
      <c r="C375" s="27"/>
      <c r="D375" s="30"/>
      <c r="E375" s="30">
        <v>18</v>
      </c>
      <c r="F375" s="31" t="s">
        <v>4121</v>
      </c>
      <c r="G375" s="30" t="s">
        <v>4121</v>
      </c>
      <c r="H375" s="30" t="e">
        <f t="shared" si="2"/>
        <v>#VALUE!</v>
      </c>
      <c r="I375" s="32" t="s">
        <v>4121</v>
      </c>
      <c r="J375" s="30"/>
      <c r="K375" s="30"/>
      <c r="L375" s="33" t="s">
        <v>4121</v>
      </c>
      <c r="M375" s="34" t="e">
        <f t="shared" si="4"/>
        <v>#VALUE!</v>
      </c>
    </row>
    <row r="376" spans="1:13" ht="15.75" customHeight="1" x14ac:dyDescent="0.25">
      <c r="A376" s="30" t="s">
        <v>338</v>
      </c>
      <c r="B376" s="27" t="s">
        <v>4121</v>
      </c>
      <c r="C376" s="27"/>
      <c r="D376" s="30"/>
      <c r="E376" s="30">
        <v>64</v>
      </c>
      <c r="F376" s="31" t="s">
        <v>4121</v>
      </c>
      <c r="G376" s="30" t="s">
        <v>4121</v>
      </c>
      <c r="H376" s="30" t="e">
        <f t="shared" si="2"/>
        <v>#VALUE!</v>
      </c>
      <c r="I376" s="32" t="s">
        <v>4121</v>
      </c>
      <c r="J376" s="30"/>
      <c r="K376" s="30"/>
      <c r="L376" s="33" t="s">
        <v>4121</v>
      </c>
      <c r="M376" s="34" t="e">
        <f t="shared" si="4"/>
        <v>#VALUE!</v>
      </c>
    </row>
    <row r="377" spans="1:13" ht="15.75" customHeight="1" x14ac:dyDescent="0.25">
      <c r="A377" s="30" t="s">
        <v>339</v>
      </c>
      <c r="B377" s="27" t="s">
        <v>4121</v>
      </c>
      <c r="C377" s="27"/>
      <c r="D377" s="30"/>
      <c r="E377" s="30">
        <v>40</v>
      </c>
      <c r="F377" s="31" t="s">
        <v>4121</v>
      </c>
      <c r="G377" s="30" t="s">
        <v>4121</v>
      </c>
      <c r="H377" s="30" t="e">
        <f t="shared" si="2"/>
        <v>#VALUE!</v>
      </c>
      <c r="I377" s="32" t="s">
        <v>4121</v>
      </c>
      <c r="J377" s="30"/>
      <c r="K377" s="30"/>
      <c r="L377" s="33" t="s">
        <v>4121</v>
      </c>
      <c r="M377" s="34" t="e">
        <f t="shared" si="4"/>
        <v>#VALUE!</v>
      </c>
    </row>
    <row r="378" spans="1:13" ht="15.75" customHeight="1" x14ac:dyDescent="0.25">
      <c r="A378" s="30" t="s">
        <v>340</v>
      </c>
      <c r="B378" s="27" t="s">
        <v>4121</v>
      </c>
      <c r="C378" s="27"/>
      <c r="D378" s="30"/>
      <c r="E378" s="30">
        <v>2</v>
      </c>
      <c r="F378" s="31" t="s">
        <v>4121</v>
      </c>
      <c r="G378" s="30" t="s">
        <v>4121</v>
      </c>
      <c r="H378" s="30" t="e">
        <f t="shared" si="2"/>
        <v>#VALUE!</v>
      </c>
      <c r="I378" s="32" t="s">
        <v>4121</v>
      </c>
      <c r="J378" s="30"/>
      <c r="K378" s="30"/>
      <c r="L378" s="33" t="s">
        <v>4121</v>
      </c>
      <c r="M378" s="34" t="e">
        <f t="shared" si="4"/>
        <v>#VALUE!</v>
      </c>
    </row>
    <row r="379" spans="1:13" ht="15.75" customHeight="1" x14ac:dyDescent="0.25">
      <c r="A379" s="30" t="s">
        <v>341</v>
      </c>
      <c r="B379" s="27" t="s">
        <v>4121</v>
      </c>
      <c r="C379" s="27"/>
      <c r="D379" s="30"/>
      <c r="E379" s="30">
        <v>90</v>
      </c>
      <c r="F379" s="31" t="s">
        <v>4121</v>
      </c>
      <c r="G379" s="30" t="s">
        <v>4121</v>
      </c>
      <c r="H379" s="30" t="e">
        <f t="shared" si="2"/>
        <v>#VALUE!</v>
      </c>
      <c r="I379" s="32" t="s">
        <v>4121</v>
      </c>
      <c r="J379" s="30"/>
      <c r="K379" s="30"/>
      <c r="L379" s="33" t="s">
        <v>4121</v>
      </c>
      <c r="M379" s="34" t="e">
        <f t="shared" si="4"/>
        <v>#VALUE!</v>
      </c>
    </row>
    <row r="380" spans="1:13" ht="15.75" customHeight="1" x14ac:dyDescent="0.25">
      <c r="A380" s="30" t="s">
        <v>342</v>
      </c>
      <c r="B380" s="27" t="s">
        <v>4121</v>
      </c>
      <c r="C380" s="27"/>
      <c r="D380" s="30"/>
      <c r="E380" s="30">
        <v>3</v>
      </c>
      <c r="F380" s="31" t="s">
        <v>4121</v>
      </c>
      <c r="G380" s="30" t="s">
        <v>4121</v>
      </c>
      <c r="H380" s="30" t="e">
        <f t="shared" si="2"/>
        <v>#VALUE!</v>
      </c>
      <c r="I380" s="32" t="s">
        <v>4121</v>
      </c>
      <c r="J380" s="30"/>
      <c r="K380" s="30"/>
      <c r="L380" s="33" t="s">
        <v>4121</v>
      </c>
      <c r="M380" s="34" t="e">
        <f t="shared" si="4"/>
        <v>#VALUE!</v>
      </c>
    </row>
    <row r="381" spans="1:13" ht="15.75" customHeight="1" x14ac:dyDescent="0.25">
      <c r="A381" s="30" t="s">
        <v>896</v>
      </c>
      <c r="B381" s="27" t="s">
        <v>4121</v>
      </c>
      <c r="C381" s="27"/>
      <c r="D381" s="30"/>
      <c r="E381" s="30">
        <v>147</v>
      </c>
      <c r="F381" s="31" t="s">
        <v>4121</v>
      </c>
      <c r="G381" s="30" t="s">
        <v>4121</v>
      </c>
      <c r="H381" s="30" t="e">
        <f t="shared" si="2"/>
        <v>#VALUE!</v>
      </c>
      <c r="I381" s="32" t="s">
        <v>4121</v>
      </c>
      <c r="J381" s="30"/>
      <c r="K381" s="30"/>
      <c r="L381" s="33" t="s">
        <v>4121</v>
      </c>
      <c r="M381" s="34" t="e">
        <f t="shared" si="4"/>
        <v>#VALUE!</v>
      </c>
    </row>
    <row r="382" spans="1:13" ht="15.75" customHeight="1" x14ac:dyDescent="0.25">
      <c r="A382" s="30" t="s">
        <v>343</v>
      </c>
      <c r="B382" s="27" t="s">
        <v>4121</v>
      </c>
      <c r="C382" s="27"/>
      <c r="D382" s="30"/>
      <c r="E382" s="30">
        <v>200</v>
      </c>
      <c r="F382" s="31" t="s">
        <v>4121</v>
      </c>
      <c r="G382" s="30" t="s">
        <v>4121</v>
      </c>
      <c r="H382" s="30" t="e">
        <f t="shared" si="2"/>
        <v>#VALUE!</v>
      </c>
      <c r="I382" s="32" t="s">
        <v>4121</v>
      </c>
      <c r="J382" s="30"/>
      <c r="K382" s="30"/>
      <c r="L382" s="33" t="s">
        <v>4121</v>
      </c>
      <c r="M382" s="34" t="e">
        <f t="shared" si="4"/>
        <v>#VALUE!</v>
      </c>
    </row>
    <row r="383" spans="1:13" ht="15.75" customHeight="1" x14ac:dyDescent="0.25">
      <c r="A383" s="30" t="s">
        <v>344</v>
      </c>
      <c r="B383" s="27" t="s">
        <v>4121</v>
      </c>
      <c r="C383" s="27"/>
      <c r="D383" s="30"/>
      <c r="E383" s="30">
        <v>12</v>
      </c>
      <c r="F383" s="31" t="s">
        <v>4121</v>
      </c>
      <c r="G383" s="30" t="s">
        <v>4121</v>
      </c>
      <c r="H383" s="30" t="e">
        <f t="shared" si="2"/>
        <v>#VALUE!</v>
      </c>
      <c r="I383" s="32" t="s">
        <v>4121</v>
      </c>
      <c r="J383" s="30"/>
      <c r="K383" s="30"/>
      <c r="L383" s="33" t="s">
        <v>4121</v>
      </c>
      <c r="M383" s="34" t="e">
        <f t="shared" si="4"/>
        <v>#VALUE!</v>
      </c>
    </row>
    <row r="384" spans="1:13" ht="15.75" hidden="1" customHeight="1" x14ac:dyDescent="0.25">
      <c r="A384" s="30" t="s">
        <v>345</v>
      </c>
      <c r="B384" s="27" t="s">
        <v>4121</v>
      </c>
      <c r="C384" s="27"/>
      <c r="D384" s="30"/>
      <c r="E384" s="30">
        <v>0</v>
      </c>
      <c r="F384" s="31" t="s">
        <v>4121</v>
      </c>
      <c r="G384" s="30" t="s">
        <v>4121</v>
      </c>
      <c r="H384" s="30" t="e">
        <f t="shared" si="2"/>
        <v>#VALUE!</v>
      </c>
      <c r="I384" s="32" t="s">
        <v>4121</v>
      </c>
      <c r="J384" s="30"/>
      <c r="K384" s="30"/>
      <c r="L384" s="33" t="s">
        <v>4121</v>
      </c>
      <c r="M384" s="34" t="e">
        <f t="shared" si="4"/>
        <v>#VALUE!</v>
      </c>
    </row>
    <row r="385" spans="1:13" ht="15.75" customHeight="1" x14ac:dyDescent="0.25">
      <c r="A385" s="30" t="s">
        <v>346</v>
      </c>
      <c r="B385" s="27" t="s">
        <v>4121</v>
      </c>
      <c r="C385" s="27"/>
      <c r="D385" s="30"/>
      <c r="E385" s="30">
        <v>176</v>
      </c>
      <c r="F385" s="31" t="s">
        <v>4121</v>
      </c>
      <c r="G385" s="30" t="s">
        <v>4121</v>
      </c>
      <c r="H385" s="30" t="e">
        <f t="shared" si="2"/>
        <v>#VALUE!</v>
      </c>
      <c r="I385" s="32" t="s">
        <v>4121</v>
      </c>
      <c r="J385" s="30"/>
      <c r="K385" s="30"/>
      <c r="L385" s="33" t="s">
        <v>4121</v>
      </c>
      <c r="M385" s="34" t="e">
        <f t="shared" si="4"/>
        <v>#VALUE!</v>
      </c>
    </row>
    <row r="386" spans="1:13" ht="15.75" customHeight="1" x14ac:dyDescent="0.25">
      <c r="A386" s="30" t="s">
        <v>347</v>
      </c>
      <c r="B386" s="27" t="s">
        <v>4121</v>
      </c>
      <c r="C386" s="27"/>
      <c r="D386" s="30"/>
      <c r="E386" s="30">
        <v>35</v>
      </c>
      <c r="F386" s="31" t="s">
        <v>4121</v>
      </c>
      <c r="G386" s="30" t="s">
        <v>4121</v>
      </c>
      <c r="H386" s="30" t="e">
        <f t="shared" si="2"/>
        <v>#VALUE!</v>
      </c>
      <c r="I386" s="32" t="s">
        <v>4121</v>
      </c>
      <c r="J386" s="30"/>
      <c r="K386" s="30"/>
      <c r="L386" s="33" t="s">
        <v>4121</v>
      </c>
      <c r="M386" s="34" t="e">
        <f t="shared" si="4"/>
        <v>#VALUE!</v>
      </c>
    </row>
    <row r="387" spans="1:13" ht="15.75" customHeight="1" x14ac:dyDescent="0.25">
      <c r="A387" s="30" t="s">
        <v>348</v>
      </c>
      <c r="B387" s="27" t="s">
        <v>4121</v>
      </c>
      <c r="C387" s="27"/>
      <c r="D387" s="30"/>
      <c r="E387" s="30">
        <v>90</v>
      </c>
      <c r="F387" s="31" t="s">
        <v>4121</v>
      </c>
      <c r="G387" s="30" t="s">
        <v>4121</v>
      </c>
      <c r="H387" s="30" t="e">
        <f t="shared" si="2"/>
        <v>#VALUE!</v>
      </c>
      <c r="I387" s="32" t="s">
        <v>4121</v>
      </c>
      <c r="J387" s="30"/>
      <c r="K387" s="30"/>
      <c r="L387" s="33" t="s">
        <v>4121</v>
      </c>
      <c r="M387" s="34" t="e">
        <f t="shared" si="4"/>
        <v>#VALUE!</v>
      </c>
    </row>
    <row r="388" spans="1:13" ht="15.75" hidden="1" customHeight="1" x14ac:dyDescent="0.25">
      <c r="A388" s="30" t="s">
        <v>897</v>
      </c>
      <c r="B388" s="27" t="s">
        <v>4121</v>
      </c>
      <c r="C388" s="27"/>
      <c r="D388" s="30"/>
      <c r="E388" s="30">
        <v>0</v>
      </c>
      <c r="F388" s="31" t="s">
        <v>4121</v>
      </c>
      <c r="G388" s="30" t="s">
        <v>4121</v>
      </c>
      <c r="H388" s="30" t="e">
        <f t="shared" si="2"/>
        <v>#VALUE!</v>
      </c>
      <c r="I388" s="32" t="s">
        <v>4121</v>
      </c>
      <c r="J388" s="30"/>
      <c r="K388" s="30"/>
      <c r="L388" s="33">
        <v>41700</v>
      </c>
      <c r="M388" s="34"/>
    </row>
    <row r="389" spans="1:13" ht="15.75" customHeight="1" x14ac:dyDescent="0.25">
      <c r="A389" s="30" t="s">
        <v>349</v>
      </c>
      <c r="B389" s="27" t="s">
        <v>4121</v>
      </c>
      <c r="C389" s="27"/>
      <c r="D389" s="30"/>
      <c r="E389" s="30">
        <v>56</v>
      </c>
      <c r="F389" s="31" t="s">
        <v>4121</v>
      </c>
      <c r="G389" s="30" t="s">
        <v>4121</v>
      </c>
      <c r="H389" s="30" t="e">
        <f t="shared" si="2"/>
        <v>#VALUE!</v>
      </c>
      <c r="I389" s="32" t="s">
        <v>4121</v>
      </c>
      <c r="J389" s="30"/>
      <c r="K389" s="30"/>
      <c r="L389" s="33" t="s">
        <v>4121</v>
      </c>
      <c r="M389" s="34" t="e">
        <f t="shared" ref="M389:M401" si="5">L389*H389</f>
        <v>#VALUE!</v>
      </c>
    </row>
    <row r="390" spans="1:13" ht="15.75" hidden="1" customHeight="1" x14ac:dyDescent="0.25">
      <c r="A390" s="30" t="s">
        <v>350</v>
      </c>
      <c r="B390" s="27" t="s">
        <v>4121</v>
      </c>
      <c r="C390" s="27"/>
      <c r="D390" s="30"/>
      <c r="E390" s="30">
        <v>0</v>
      </c>
      <c r="F390" s="31" t="s">
        <v>4121</v>
      </c>
      <c r="G390" s="30" t="s">
        <v>4121</v>
      </c>
      <c r="H390" s="30" t="e">
        <f t="shared" si="2"/>
        <v>#VALUE!</v>
      </c>
      <c r="I390" s="32" t="s">
        <v>4121</v>
      </c>
      <c r="J390" s="30"/>
      <c r="K390" s="30"/>
      <c r="L390" s="33">
        <v>61500</v>
      </c>
      <c r="M390" s="34" t="e">
        <f t="shared" si="5"/>
        <v>#VALUE!</v>
      </c>
    </row>
    <row r="391" spans="1:13" ht="15.75" customHeight="1" x14ac:dyDescent="0.25">
      <c r="A391" s="30" t="s">
        <v>351</v>
      </c>
      <c r="B391" s="27" t="s">
        <v>4121</v>
      </c>
      <c r="C391" s="27"/>
      <c r="D391" s="30"/>
      <c r="E391" s="30">
        <v>12</v>
      </c>
      <c r="F391" s="31" t="s">
        <v>4121</v>
      </c>
      <c r="G391" s="30" t="s">
        <v>4121</v>
      </c>
      <c r="H391" s="30" t="e">
        <f t="shared" si="2"/>
        <v>#VALUE!</v>
      </c>
      <c r="I391" s="32" t="s">
        <v>4121</v>
      </c>
      <c r="J391" s="30"/>
      <c r="K391" s="30"/>
      <c r="L391" s="33" t="s">
        <v>4121</v>
      </c>
      <c r="M391" s="34" t="e">
        <f t="shared" si="5"/>
        <v>#VALUE!</v>
      </c>
    </row>
    <row r="392" spans="1:13" ht="15.75" customHeight="1" x14ac:dyDescent="0.25">
      <c r="A392" s="30" t="s">
        <v>352</v>
      </c>
      <c r="B392" s="27" t="s">
        <v>4121</v>
      </c>
      <c r="C392" s="27"/>
      <c r="D392" s="30"/>
      <c r="E392" s="30">
        <v>10</v>
      </c>
      <c r="F392" s="31" t="s">
        <v>4121</v>
      </c>
      <c r="G392" s="30" t="s">
        <v>4121</v>
      </c>
      <c r="H392" s="30" t="e">
        <f t="shared" si="2"/>
        <v>#VALUE!</v>
      </c>
      <c r="I392" s="32" t="s">
        <v>4121</v>
      </c>
      <c r="J392" s="30"/>
      <c r="K392" s="30"/>
      <c r="L392" s="33" t="s">
        <v>4121</v>
      </c>
      <c r="M392" s="34" t="e">
        <f t="shared" si="5"/>
        <v>#VALUE!</v>
      </c>
    </row>
    <row r="393" spans="1:13" ht="15.75" customHeight="1" x14ac:dyDescent="0.25">
      <c r="A393" s="30" t="s">
        <v>353</v>
      </c>
      <c r="B393" s="27" t="s">
        <v>4121</v>
      </c>
      <c r="C393" s="27"/>
      <c r="D393" s="30"/>
      <c r="E393" s="30">
        <v>10</v>
      </c>
      <c r="F393" s="31" t="s">
        <v>4121</v>
      </c>
      <c r="G393" s="30" t="s">
        <v>4121</v>
      </c>
      <c r="H393" s="30" t="e">
        <f t="shared" si="2"/>
        <v>#VALUE!</v>
      </c>
      <c r="I393" s="32" t="s">
        <v>4121</v>
      </c>
      <c r="J393" s="30"/>
      <c r="K393" s="30"/>
      <c r="L393" s="33" t="s">
        <v>4121</v>
      </c>
      <c r="M393" s="34" t="e">
        <f t="shared" si="5"/>
        <v>#VALUE!</v>
      </c>
    </row>
    <row r="394" spans="1:13" ht="15.75" hidden="1" customHeight="1" x14ac:dyDescent="0.25">
      <c r="A394" s="30" t="s">
        <v>898</v>
      </c>
      <c r="B394" s="27" t="s">
        <v>4121</v>
      </c>
      <c r="C394" s="27"/>
      <c r="D394" s="30"/>
      <c r="E394" s="30">
        <v>0</v>
      </c>
      <c r="F394" s="31" t="s">
        <v>4121</v>
      </c>
      <c r="G394" s="30" t="s">
        <v>4121</v>
      </c>
      <c r="H394" s="30" t="e">
        <f t="shared" si="2"/>
        <v>#VALUE!</v>
      </c>
      <c r="I394" s="32" t="s">
        <v>4121</v>
      </c>
      <c r="J394" s="30"/>
      <c r="K394" s="30"/>
      <c r="L394" s="33" t="s">
        <v>4121</v>
      </c>
      <c r="M394" s="34" t="e">
        <f t="shared" si="5"/>
        <v>#VALUE!</v>
      </c>
    </row>
    <row r="395" spans="1:13" ht="15.75" customHeight="1" x14ac:dyDescent="0.25">
      <c r="A395" s="30" t="s">
        <v>899</v>
      </c>
      <c r="B395" s="27" t="s">
        <v>4121</v>
      </c>
      <c r="C395" s="27"/>
      <c r="D395" s="30"/>
      <c r="E395" s="30">
        <v>60</v>
      </c>
      <c r="F395" s="31" t="s">
        <v>4121</v>
      </c>
      <c r="G395" s="30" t="s">
        <v>4121</v>
      </c>
      <c r="H395" s="30" t="e">
        <f t="shared" si="2"/>
        <v>#VALUE!</v>
      </c>
      <c r="I395" s="32" t="s">
        <v>4121</v>
      </c>
      <c r="J395" s="30"/>
      <c r="K395" s="30"/>
      <c r="L395" s="33" t="s">
        <v>4121</v>
      </c>
      <c r="M395" s="34" t="e">
        <f t="shared" si="5"/>
        <v>#VALUE!</v>
      </c>
    </row>
    <row r="396" spans="1:13" ht="15.75" customHeight="1" x14ac:dyDescent="0.25">
      <c r="A396" s="30" t="s">
        <v>900</v>
      </c>
      <c r="B396" s="27" t="s">
        <v>4121</v>
      </c>
      <c r="C396" s="27"/>
      <c r="D396" s="30"/>
      <c r="E396" s="30">
        <v>28</v>
      </c>
      <c r="F396" s="31" t="s">
        <v>4121</v>
      </c>
      <c r="G396" s="30" t="s">
        <v>4121</v>
      </c>
      <c r="H396" s="30" t="e">
        <f t="shared" si="2"/>
        <v>#VALUE!</v>
      </c>
      <c r="I396" s="32" t="s">
        <v>4121</v>
      </c>
      <c r="J396" s="30"/>
      <c r="K396" s="30"/>
      <c r="L396" s="33" t="s">
        <v>4121</v>
      </c>
      <c r="M396" s="34" t="e">
        <f t="shared" si="5"/>
        <v>#VALUE!</v>
      </c>
    </row>
    <row r="397" spans="1:13" ht="15.75" customHeight="1" x14ac:dyDescent="0.25">
      <c r="A397" s="30" t="s">
        <v>354</v>
      </c>
      <c r="B397" s="27" t="s">
        <v>4121</v>
      </c>
      <c r="C397" s="27"/>
      <c r="D397" s="30"/>
      <c r="E397" s="30">
        <v>46</v>
      </c>
      <c r="F397" s="31" t="s">
        <v>4121</v>
      </c>
      <c r="G397" s="30" t="s">
        <v>4121</v>
      </c>
      <c r="H397" s="30" t="e">
        <f t="shared" si="2"/>
        <v>#VALUE!</v>
      </c>
      <c r="I397" s="32" t="s">
        <v>4121</v>
      </c>
      <c r="J397" s="30"/>
      <c r="K397" s="30"/>
      <c r="L397" s="33" t="s">
        <v>4121</v>
      </c>
      <c r="M397" s="34" t="e">
        <f t="shared" si="5"/>
        <v>#VALUE!</v>
      </c>
    </row>
    <row r="398" spans="1:13" ht="15.75" customHeight="1" x14ac:dyDescent="0.25">
      <c r="A398" s="30" t="s">
        <v>355</v>
      </c>
      <c r="B398" s="27" t="s">
        <v>4121</v>
      </c>
      <c r="C398" s="27"/>
      <c r="D398" s="30"/>
      <c r="E398" s="30">
        <v>22</v>
      </c>
      <c r="F398" s="31" t="s">
        <v>4121</v>
      </c>
      <c r="G398" s="30" t="s">
        <v>4121</v>
      </c>
      <c r="H398" s="30" t="e">
        <f t="shared" si="2"/>
        <v>#VALUE!</v>
      </c>
      <c r="I398" s="32" t="s">
        <v>4121</v>
      </c>
      <c r="J398" s="30"/>
      <c r="K398" s="30"/>
      <c r="L398" s="33" t="s">
        <v>4121</v>
      </c>
      <c r="M398" s="34" t="e">
        <f t="shared" si="5"/>
        <v>#VALUE!</v>
      </c>
    </row>
    <row r="399" spans="1:13" ht="15.75" customHeight="1" x14ac:dyDescent="0.25">
      <c r="A399" s="30" t="s">
        <v>356</v>
      </c>
      <c r="B399" s="27" t="s">
        <v>4121</v>
      </c>
      <c r="C399" s="27"/>
      <c r="D399" s="30"/>
      <c r="E399" s="30">
        <v>11</v>
      </c>
      <c r="F399" s="31" t="s">
        <v>4121</v>
      </c>
      <c r="G399" s="30" t="s">
        <v>4121</v>
      </c>
      <c r="H399" s="30" t="e">
        <f t="shared" si="2"/>
        <v>#VALUE!</v>
      </c>
      <c r="I399" s="32" t="s">
        <v>4121</v>
      </c>
      <c r="J399" s="30"/>
      <c r="K399" s="30"/>
      <c r="L399" s="33" t="s">
        <v>4121</v>
      </c>
      <c r="M399" s="34" t="e">
        <f t="shared" si="5"/>
        <v>#VALUE!</v>
      </c>
    </row>
    <row r="400" spans="1:13" ht="15.75" customHeight="1" x14ac:dyDescent="0.25">
      <c r="A400" s="30" t="s">
        <v>357</v>
      </c>
      <c r="B400" s="27" t="s">
        <v>4121</v>
      </c>
      <c r="C400" s="27"/>
      <c r="D400" s="30"/>
      <c r="E400" s="30">
        <v>31</v>
      </c>
      <c r="F400" s="31" t="s">
        <v>4121</v>
      </c>
      <c r="G400" s="30" t="s">
        <v>4121</v>
      </c>
      <c r="H400" s="30" t="e">
        <f t="shared" si="2"/>
        <v>#VALUE!</v>
      </c>
      <c r="I400" s="32" t="s">
        <v>4121</v>
      </c>
      <c r="J400" s="30"/>
      <c r="K400" s="30"/>
      <c r="L400" s="33" t="s">
        <v>4121</v>
      </c>
      <c r="M400" s="34" t="e">
        <f t="shared" si="5"/>
        <v>#VALUE!</v>
      </c>
    </row>
    <row r="401" spans="1:13" ht="15.75" customHeight="1" x14ac:dyDescent="0.25">
      <c r="A401" s="30" t="s">
        <v>358</v>
      </c>
      <c r="B401" s="27" t="s">
        <v>4121</v>
      </c>
      <c r="C401" s="27"/>
      <c r="D401" s="30"/>
      <c r="E401" s="30">
        <v>86</v>
      </c>
      <c r="F401" s="31" t="s">
        <v>4121</v>
      </c>
      <c r="G401" s="30" t="s">
        <v>4121</v>
      </c>
      <c r="H401" s="30" t="e">
        <f t="shared" si="2"/>
        <v>#VALUE!</v>
      </c>
      <c r="I401" s="32" t="s">
        <v>4121</v>
      </c>
      <c r="J401" s="30"/>
      <c r="K401" s="30"/>
      <c r="L401" s="33" t="s">
        <v>4121</v>
      </c>
      <c r="M401" s="34" t="e">
        <f t="shared" si="5"/>
        <v>#VALUE!</v>
      </c>
    </row>
    <row r="402" spans="1:13" ht="15.75" customHeight="1" x14ac:dyDescent="0.25">
      <c r="A402" s="30" t="s">
        <v>359</v>
      </c>
      <c r="B402" s="27" t="s">
        <v>4121</v>
      </c>
      <c r="C402" s="27"/>
      <c r="D402" s="30"/>
      <c r="E402" s="30">
        <v>60</v>
      </c>
      <c r="F402" s="31" t="s">
        <v>4121</v>
      </c>
      <c r="G402" s="30" t="s">
        <v>4121</v>
      </c>
      <c r="H402" s="30" t="e">
        <f t="shared" si="2"/>
        <v>#VALUE!</v>
      </c>
      <c r="I402" s="32" t="s">
        <v>4121</v>
      </c>
      <c r="J402" s="30"/>
      <c r="K402" s="30"/>
      <c r="L402" s="33">
        <v>55600</v>
      </c>
      <c r="M402" s="34"/>
    </row>
    <row r="403" spans="1:13" ht="15.75" customHeight="1" x14ac:dyDescent="0.25">
      <c r="A403" s="30" t="s">
        <v>360</v>
      </c>
      <c r="B403" s="27" t="s">
        <v>4121</v>
      </c>
      <c r="C403" s="27"/>
      <c r="D403" s="30"/>
      <c r="E403" s="30">
        <v>48</v>
      </c>
      <c r="F403" s="31" t="s">
        <v>4121</v>
      </c>
      <c r="G403" s="30" t="s">
        <v>4121</v>
      </c>
      <c r="H403" s="30" t="e">
        <f t="shared" si="2"/>
        <v>#VALUE!</v>
      </c>
      <c r="I403" s="32" t="s">
        <v>4121</v>
      </c>
      <c r="J403" s="30"/>
      <c r="K403" s="30"/>
      <c r="L403" s="33" t="s">
        <v>4121</v>
      </c>
      <c r="M403" s="34" t="e">
        <f t="shared" ref="M403:M636" si="6">L403*H403</f>
        <v>#VALUE!</v>
      </c>
    </row>
    <row r="404" spans="1:13" ht="15.75" customHeight="1" x14ac:dyDescent="0.25">
      <c r="A404" s="30" t="s">
        <v>361</v>
      </c>
      <c r="B404" s="27" t="s">
        <v>4121</v>
      </c>
      <c r="C404" s="27"/>
      <c r="D404" s="30"/>
      <c r="E404" s="30">
        <v>175</v>
      </c>
      <c r="F404" s="31" t="s">
        <v>4121</v>
      </c>
      <c r="G404" s="30" t="s">
        <v>4121</v>
      </c>
      <c r="H404" s="30" t="e">
        <f t="shared" si="2"/>
        <v>#VALUE!</v>
      </c>
      <c r="I404" s="32" t="s">
        <v>4121</v>
      </c>
      <c r="J404" s="30"/>
      <c r="K404" s="30"/>
      <c r="L404" s="33" t="s">
        <v>4121</v>
      </c>
      <c r="M404" s="34" t="e">
        <f t="shared" si="6"/>
        <v>#VALUE!</v>
      </c>
    </row>
    <row r="405" spans="1:13" ht="15.75" customHeight="1" x14ac:dyDescent="0.25">
      <c r="A405" s="30" t="s">
        <v>362</v>
      </c>
      <c r="B405" s="27" t="s">
        <v>4121</v>
      </c>
      <c r="C405" s="27"/>
      <c r="D405" s="30"/>
      <c r="E405" s="30">
        <v>5</v>
      </c>
      <c r="F405" s="31" t="s">
        <v>4121</v>
      </c>
      <c r="G405" s="30" t="s">
        <v>4121</v>
      </c>
      <c r="H405" s="30" t="e">
        <f t="shared" si="2"/>
        <v>#VALUE!</v>
      </c>
      <c r="I405" s="32" t="s">
        <v>4121</v>
      </c>
      <c r="J405" s="30"/>
      <c r="K405" s="30"/>
      <c r="L405" s="33" t="s">
        <v>4121</v>
      </c>
      <c r="M405" s="34" t="e">
        <f t="shared" si="6"/>
        <v>#VALUE!</v>
      </c>
    </row>
    <row r="406" spans="1:13" ht="15.75" customHeight="1" x14ac:dyDescent="0.25">
      <c r="A406" s="30" t="s">
        <v>363</v>
      </c>
      <c r="B406" s="27" t="s">
        <v>4121</v>
      </c>
      <c r="C406" s="27"/>
      <c r="D406" s="30"/>
      <c r="E406" s="30">
        <v>60</v>
      </c>
      <c r="F406" s="31" t="s">
        <v>4121</v>
      </c>
      <c r="G406" s="30" t="s">
        <v>4121</v>
      </c>
      <c r="H406" s="30" t="e">
        <f t="shared" si="2"/>
        <v>#VALUE!</v>
      </c>
      <c r="I406" s="32" t="s">
        <v>4121</v>
      </c>
      <c r="J406" s="30"/>
      <c r="K406" s="30"/>
      <c r="L406" s="33" t="s">
        <v>4121</v>
      </c>
      <c r="M406" s="34" t="e">
        <f t="shared" si="6"/>
        <v>#VALUE!</v>
      </c>
    </row>
    <row r="407" spans="1:13" ht="15.75" customHeight="1" x14ac:dyDescent="0.25">
      <c r="A407" s="30" t="s">
        <v>364</v>
      </c>
      <c r="B407" s="27" t="s">
        <v>4121</v>
      </c>
      <c r="C407" s="27"/>
      <c r="D407" s="30"/>
      <c r="E407" s="30">
        <v>18</v>
      </c>
      <c r="F407" s="31" t="s">
        <v>4121</v>
      </c>
      <c r="G407" s="30" t="s">
        <v>4121</v>
      </c>
      <c r="H407" s="30" t="e">
        <f t="shared" si="2"/>
        <v>#VALUE!</v>
      </c>
      <c r="I407" s="32" t="s">
        <v>4121</v>
      </c>
      <c r="J407" s="30"/>
      <c r="K407" s="30"/>
      <c r="L407" s="33" t="s">
        <v>4121</v>
      </c>
      <c r="M407" s="34" t="e">
        <f t="shared" si="6"/>
        <v>#VALUE!</v>
      </c>
    </row>
    <row r="408" spans="1:13" ht="15.75" customHeight="1" x14ac:dyDescent="0.25">
      <c r="A408" s="30" t="s">
        <v>365</v>
      </c>
      <c r="B408" s="27" t="s">
        <v>4121</v>
      </c>
      <c r="C408" s="27"/>
      <c r="D408" s="30"/>
      <c r="E408" s="30">
        <v>99</v>
      </c>
      <c r="F408" s="31" t="s">
        <v>4121</v>
      </c>
      <c r="G408" s="30" t="s">
        <v>4121</v>
      </c>
      <c r="H408" s="30" t="e">
        <f t="shared" si="2"/>
        <v>#VALUE!</v>
      </c>
      <c r="I408" s="32" t="s">
        <v>4121</v>
      </c>
      <c r="J408" s="30"/>
      <c r="K408" s="30"/>
      <c r="L408" s="33" t="s">
        <v>4121</v>
      </c>
      <c r="M408" s="34" t="e">
        <f t="shared" si="6"/>
        <v>#VALUE!</v>
      </c>
    </row>
    <row r="409" spans="1:13" ht="15.75" customHeight="1" x14ac:dyDescent="0.25">
      <c r="A409" s="30" t="s">
        <v>366</v>
      </c>
      <c r="B409" s="27" t="s">
        <v>4121</v>
      </c>
      <c r="C409" s="27"/>
      <c r="D409" s="30"/>
      <c r="E409" s="30">
        <v>4</v>
      </c>
      <c r="F409" s="31" t="s">
        <v>4121</v>
      </c>
      <c r="G409" s="30" t="s">
        <v>4121</v>
      </c>
      <c r="H409" s="30" t="e">
        <f t="shared" si="2"/>
        <v>#VALUE!</v>
      </c>
      <c r="I409" s="32" t="s">
        <v>4121</v>
      </c>
      <c r="J409" s="30"/>
      <c r="K409" s="30"/>
      <c r="L409" s="33" t="s">
        <v>4121</v>
      </c>
      <c r="M409" s="34" t="e">
        <f t="shared" si="6"/>
        <v>#VALUE!</v>
      </c>
    </row>
    <row r="410" spans="1:13" ht="15.75" customHeight="1" x14ac:dyDescent="0.25">
      <c r="A410" s="30" t="s">
        <v>367</v>
      </c>
      <c r="B410" s="27" t="s">
        <v>4121</v>
      </c>
      <c r="C410" s="27"/>
      <c r="D410" s="30"/>
      <c r="E410" s="30">
        <v>113</v>
      </c>
      <c r="F410" s="31">
        <v>113</v>
      </c>
      <c r="G410" s="30" t="s">
        <v>4121</v>
      </c>
      <c r="H410" s="30" t="e">
        <f t="shared" si="2"/>
        <v>#VALUE!</v>
      </c>
      <c r="I410" s="32" t="s">
        <v>4121</v>
      </c>
      <c r="J410" s="30"/>
      <c r="K410" s="30"/>
      <c r="L410" s="33">
        <v>46227</v>
      </c>
      <c r="M410" s="34" t="e">
        <f t="shared" si="6"/>
        <v>#VALUE!</v>
      </c>
    </row>
    <row r="411" spans="1:13" ht="15.75" customHeight="1" x14ac:dyDescent="0.25">
      <c r="A411" s="30" t="s">
        <v>368</v>
      </c>
      <c r="B411" s="27" t="s">
        <v>4121</v>
      </c>
      <c r="C411" s="27"/>
      <c r="D411" s="30"/>
      <c r="E411" s="30">
        <v>58</v>
      </c>
      <c r="F411" s="31" t="s">
        <v>4121</v>
      </c>
      <c r="G411" s="30" t="s">
        <v>4121</v>
      </c>
      <c r="H411" s="30" t="e">
        <f t="shared" si="2"/>
        <v>#VALUE!</v>
      </c>
      <c r="I411" s="32" t="s">
        <v>4121</v>
      </c>
      <c r="J411" s="30"/>
      <c r="K411" s="30"/>
      <c r="L411" s="33" t="s">
        <v>4121</v>
      </c>
      <c r="M411" s="34" t="e">
        <f t="shared" si="6"/>
        <v>#VALUE!</v>
      </c>
    </row>
    <row r="412" spans="1:13" ht="15.75" customHeight="1" x14ac:dyDescent="0.25">
      <c r="A412" s="30" t="s">
        <v>369</v>
      </c>
      <c r="B412" s="27" t="s">
        <v>4121</v>
      </c>
      <c r="C412" s="27"/>
      <c r="D412" s="30"/>
      <c r="E412" s="30">
        <v>7</v>
      </c>
      <c r="F412" s="31" t="s">
        <v>4121</v>
      </c>
      <c r="G412" s="30" t="s">
        <v>4121</v>
      </c>
      <c r="H412" s="30" t="e">
        <f t="shared" si="2"/>
        <v>#VALUE!</v>
      </c>
      <c r="I412" s="32" t="s">
        <v>4121</v>
      </c>
      <c r="J412" s="30"/>
      <c r="K412" s="30"/>
      <c r="L412" s="33" t="s">
        <v>4121</v>
      </c>
      <c r="M412" s="34" t="e">
        <f t="shared" si="6"/>
        <v>#VALUE!</v>
      </c>
    </row>
    <row r="413" spans="1:13" ht="15.75" customHeight="1" x14ac:dyDescent="0.25">
      <c r="A413" s="30" t="s">
        <v>370</v>
      </c>
      <c r="B413" s="27" t="s">
        <v>4121</v>
      </c>
      <c r="C413" s="27"/>
      <c r="D413" s="30"/>
      <c r="E413" s="30">
        <v>100</v>
      </c>
      <c r="F413" s="31" t="s">
        <v>4121</v>
      </c>
      <c r="G413" s="30" t="s">
        <v>4121</v>
      </c>
      <c r="H413" s="30" t="e">
        <f t="shared" si="2"/>
        <v>#VALUE!</v>
      </c>
      <c r="I413" s="32" t="s">
        <v>4121</v>
      </c>
      <c r="J413" s="30"/>
      <c r="K413" s="30"/>
      <c r="L413" s="33">
        <v>61500</v>
      </c>
      <c r="M413" s="34" t="e">
        <f t="shared" si="6"/>
        <v>#VALUE!</v>
      </c>
    </row>
    <row r="414" spans="1:13" ht="15.75" customHeight="1" x14ac:dyDescent="0.25">
      <c r="A414" s="30" t="s">
        <v>371</v>
      </c>
      <c r="B414" s="27" t="s">
        <v>4121</v>
      </c>
      <c r="C414" s="27"/>
      <c r="D414" s="30"/>
      <c r="E414" s="30">
        <v>24</v>
      </c>
      <c r="F414" s="31" t="s">
        <v>4121</v>
      </c>
      <c r="G414" s="30" t="s">
        <v>4121</v>
      </c>
      <c r="H414" s="30" t="e">
        <f t="shared" si="2"/>
        <v>#VALUE!</v>
      </c>
      <c r="I414" s="32" t="s">
        <v>4121</v>
      </c>
      <c r="J414" s="30"/>
      <c r="K414" s="30"/>
      <c r="L414" s="33" t="s">
        <v>4121</v>
      </c>
      <c r="M414" s="34" t="e">
        <f t="shared" si="6"/>
        <v>#VALUE!</v>
      </c>
    </row>
    <row r="415" spans="1:13" ht="15.75" customHeight="1" x14ac:dyDescent="0.25">
      <c r="A415" s="30" t="s">
        <v>372</v>
      </c>
      <c r="B415" s="27" t="s">
        <v>4121</v>
      </c>
      <c r="C415" s="27"/>
      <c r="D415" s="30"/>
      <c r="E415" s="30">
        <v>34</v>
      </c>
      <c r="F415" s="31" t="s">
        <v>4121</v>
      </c>
      <c r="G415" s="30" t="s">
        <v>4121</v>
      </c>
      <c r="H415" s="30" t="e">
        <f t="shared" si="2"/>
        <v>#VALUE!</v>
      </c>
      <c r="I415" s="32" t="s">
        <v>4121</v>
      </c>
      <c r="J415" s="30"/>
      <c r="K415" s="30"/>
      <c r="L415" s="33" t="s">
        <v>4121</v>
      </c>
      <c r="M415" s="34" t="e">
        <f t="shared" si="6"/>
        <v>#VALUE!</v>
      </c>
    </row>
    <row r="416" spans="1:13" ht="15.75" customHeight="1" x14ac:dyDescent="0.25">
      <c r="A416" s="30" t="s">
        <v>373</v>
      </c>
      <c r="B416" s="27" t="s">
        <v>4121</v>
      </c>
      <c r="C416" s="27"/>
      <c r="D416" s="30"/>
      <c r="E416" s="30">
        <v>24</v>
      </c>
      <c r="F416" s="31" t="s">
        <v>4121</v>
      </c>
      <c r="G416" s="30" t="s">
        <v>4121</v>
      </c>
      <c r="H416" s="30" t="e">
        <f t="shared" si="2"/>
        <v>#VALUE!</v>
      </c>
      <c r="I416" s="32" t="s">
        <v>4121</v>
      </c>
      <c r="J416" s="30"/>
      <c r="K416" s="30"/>
      <c r="L416" s="33" t="s">
        <v>4121</v>
      </c>
      <c r="M416" s="34" t="e">
        <f t="shared" si="6"/>
        <v>#VALUE!</v>
      </c>
    </row>
    <row r="417" spans="1:13" ht="15.75" customHeight="1" x14ac:dyDescent="0.25">
      <c r="A417" s="30" t="s">
        <v>901</v>
      </c>
      <c r="B417" s="27" t="s">
        <v>4121</v>
      </c>
      <c r="C417" s="27"/>
      <c r="D417" s="30"/>
      <c r="E417" s="30">
        <v>48</v>
      </c>
      <c r="F417" s="31" t="s">
        <v>4121</v>
      </c>
      <c r="G417" s="30" t="s">
        <v>4121</v>
      </c>
      <c r="H417" s="30" t="e">
        <f t="shared" si="2"/>
        <v>#VALUE!</v>
      </c>
      <c r="I417" s="32" t="s">
        <v>4121</v>
      </c>
      <c r="J417" s="30"/>
      <c r="K417" s="30"/>
      <c r="L417" s="33" t="s">
        <v>4121</v>
      </c>
      <c r="M417" s="34" t="e">
        <f t="shared" si="6"/>
        <v>#VALUE!</v>
      </c>
    </row>
    <row r="418" spans="1:13" ht="15.75" customHeight="1" x14ac:dyDescent="0.25">
      <c r="A418" s="30" t="s">
        <v>374</v>
      </c>
      <c r="B418" s="27" t="s">
        <v>4121</v>
      </c>
      <c r="C418" s="27"/>
      <c r="D418" s="30"/>
      <c r="E418" s="30">
        <v>36</v>
      </c>
      <c r="F418" s="31" t="s">
        <v>4121</v>
      </c>
      <c r="G418" s="30" t="s">
        <v>4121</v>
      </c>
      <c r="H418" s="30" t="e">
        <f t="shared" si="2"/>
        <v>#VALUE!</v>
      </c>
      <c r="I418" s="32" t="s">
        <v>4121</v>
      </c>
      <c r="J418" s="30"/>
      <c r="K418" s="30"/>
      <c r="L418" s="33" t="s">
        <v>4121</v>
      </c>
      <c r="M418" s="34" t="e">
        <f t="shared" si="6"/>
        <v>#VALUE!</v>
      </c>
    </row>
    <row r="419" spans="1:13" ht="15.75" customHeight="1" x14ac:dyDescent="0.25">
      <c r="A419" s="30" t="s">
        <v>375</v>
      </c>
      <c r="B419" s="27" t="s">
        <v>4121</v>
      </c>
      <c r="C419" s="27"/>
      <c r="D419" s="30"/>
      <c r="E419" s="30">
        <v>24</v>
      </c>
      <c r="F419" s="31" t="s">
        <v>4121</v>
      </c>
      <c r="G419" s="30" t="s">
        <v>4121</v>
      </c>
      <c r="H419" s="30" t="e">
        <f t="shared" si="2"/>
        <v>#VALUE!</v>
      </c>
      <c r="I419" s="32" t="s">
        <v>4121</v>
      </c>
      <c r="J419" s="30"/>
      <c r="K419" s="30"/>
      <c r="L419" s="33" t="s">
        <v>4121</v>
      </c>
      <c r="M419" s="34" t="e">
        <f t="shared" si="6"/>
        <v>#VALUE!</v>
      </c>
    </row>
    <row r="420" spans="1:13" ht="15.75" customHeight="1" x14ac:dyDescent="0.25">
      <c r="A420" s="30" t="s">
        <v>376</v>
      </c>
      <c r="B420" s="27" t="s">
        <v>4121</v>
      </c>
      <c r="C420" s="27"/>
      <c r="D420" s="30"/>
      <c r="E420" s="30">
        <v>17</v>
      </c>
      <c r="F420" s="31" t="s">
        <v>4121</v>
      </c>
      <c r="G420" s="30" t="s">
        <v>4121</v>
      </c>
      <c r="H420" s="30" t="e">
        <f t="shared" si="2"/>
        <v>#VALUE!</v>
      </c>
      <c r="I420" s="32" t="s">
        <v>4121</v>
      </c>
      <c r="J420" s="30"/>
      <c r="K420" s="30"/>
      <c r="L420" s="33" t="s">
        <v>4121</v>
      </c>
      <c r="M420" s="34" t="e">
        <f t="shared" si="6"/>
        <v>#VALUE!</v>
      </c>
    </row>
    <row r="421" spans="1:13" ht="15.75" customHeight="1" x14ac:dyDescent="0.25">
      <c r="A421" s="30" t="s">
        <v>902</v>
      </c>
      <c r="B421" s="27" t="s">
        <v>4121</v>
      </c>
      <c r="C421" s="27"/>
      <c r="D421" s="30"/>
      <c r="E421" s="30">
        <v>180</v>
      </c>
      <c r="F421" s="31" t="s">
        <v>4121</v>
      </c>
      <c r="G421" s="30" t="s">
        <v>4121</v>
      </c>
      <c r="H421" s="30" t="e">
        <f t="shared" si="2"/>
        <v>#VALUE!</v>
      </c>
      <c r="I421" s="32" t="s">
        <v>4121</v>
      </c>
      <c r="J421" s="30"/>
      <c r="K421" s="30"/>
      <c r="L421" s="33">
        <v>46277</v>
      </c>
      <c r="M421" s="34" t="e">
        <f t="shared" si="6"/>
        <v>#VALUE!</v>
      </c>
    </row>
    <row r="422" spans="1:13" ht="15.75" customHeight="1" x14ac:dyDescent="0.25">
      <c r="A422" s="30" t="s">
        <v>377</v>
      </c>
      <c r="B422" s="27" t="s">
        <v>4121</v>
      </c>
      <c r="C422" s="27"/>
      <c r="D422" s="30"/>
      <c r="E422" s="30">
        <v>13</v>
      </c>
      <c r="F422" s="31" t="s">
        <v>4121</v>
      </c>
      <c r="G422" s="30" t="s">
        <v>4121</v>
      </c>
      <c r="H422" s="30" t="e">
        <f t="shared" si="2"/>
        <v>#VALUE!</v>
      </c>
      <c r="I422" s="32" t="s">
        <v>4121</v>
      </c>
      <c r="J422" s="30"/>
      <c r="K422" s="30"/>
      <c r="L422" s="33" t="s">
        <v>4121</v>
      </c>
      <c r="M422" s="34" t="e">
        <f t="shared" si="6"/>
        <v>#VALUE!</v>
      </c>
    </row>
    <row r="423" spans="1:13" ht="15.75" customHeight="1" x14ac:dyDescent="0.25">
      <c r="A423" s="30" t="s">
        <v>378</v>
      </c>
      <c r="B423" s="27" t="s">
        <v>4121</v>
      </c>
      <c r="C423" s="27"/>
      <c r="D423" s="30"/>
      <c r="E423" s="30">
        <v>13</v>
      </c>
      <c r="F423" s="31" t="s">
        <v>4121</v>
      </c>
      <c r="G423" s="30" t="s">
        <v>4121</v>
      </c>
      <c r="H423" s="30" t="e">
        <f t="shared" si="2"/>
        <v>#VALUE!</v>
      </c>
      <c r="I423" s="32" t="s">
        <v>4121</v>
      </c>
      <c r="J423" s="30"/>
      <c r="K423" s="30"/>
      <c r="L423" s="33" t="s">
        <v>4121</v>
      </c>
      <c r="M423" s="34" t="e">
        <f t="shared" si="6"/>
        <v>#VALUE!</v>
      </c>
    </row>
    <row r="424" spans="1:13" ht="15.75" customHeight="1" x14ac:dyDescent="0.25">
      <c r="A424" s="30" t="s">
        <v>379</v>
      </c>
      <c r="B424" s="27" t="s">
        <v>4121</v>
      </c>
      <c r="C424" s="27"/>
      <c r="D424" s="30"/>
      <c r="E424" s="30">
        <v>83</v>
      </c>
      <c r="F424" s="31" t="s">
        <v>4121</v>
      </c>
      <c r="G424" s="30" t="s">
        <v>4121</v>
      </c>
      <c r="H424" s="30" t="e">
        <f t="shared" si="2"/>
        <v>#VALUE!</v>
      </c>
      <c r="I424" s="32" t="s">
        <v>4121</v>
      </c>
      <c r="J424" s="30"/>
      <c r="K424" s="30"/>
      <c r="L424" s="33" t="s">
        <v>4121</v>
      </c>
      <c r="M424" s="34" t="e">
        <f t="shared" si="6"/>
        <v>#VALUE!</v>
      </c>
    </row>
    <row r="425" spans="1:13" ht="15.75" customHeight="1" x14ac:dyDescent="0.25">
      <c r="A425" s="30" t="s">
        <v>903</v>
      </c>
      <c r="B425" s="27" t="s">
        <v>4121</v>
      </c>
      <c r="C425" s="27"/>
      <c r="D425" s="30"/>
      <c r="E425" s="30">
        <v>78</v>
      </c>
      <c r="F425" s="31" t="s">
        <v>4121</v>
      </c>
      <c r="G425" s="30" t="s">
        <v>4121</v>
      </c>
      <c r="H425" s="30" t="e">
        <f t="shared" si="2"/>
        <v>#VALUE!</v>
      </c>
      <c r="I425" s="32" t="s">
        <v>4121</v>
      </c>
      <c r="J425" s="30"/>
      <c r="K425" s="30"/>
      <c r="L425" s="33">
        <v>46277</v>
      </c>
      <c r="M425" s="34" t="e">
        <f t="shared" si="6"/>
        <v>#VALUE!</v>
      </c>
    </row>
    <row r="426" spans="1:13" ht="15.75" customHeight="1" x14ac:dyDescent="0.25">
      <c r="A426" s="30" t="s">
        <v>380</v>
      </c>
      <c r="B426" s="27" t="s">
        <v>4121</v>
      </c>
      <c r="C426" s="27"/>
      <c r="D426" s="30"/>
      <c r="E426" s="30">
        <v>118</v>
      </c>
      <c r="F426" s="31" t="s">
        <v>4121</v>
      </c>
      <c r="G426" s="30" t="s">
        <v>4121</v>
      </c>
      <c r="H426" s="30" t="e">
        <f t="shared" si="2"/>
        <v>#VALUE!</v>
      </c>
      <c r="I426" s="32" t="s">
        <v>4121</v>
      </c>
      <c r="J426" s="30"/>
      <c r="K426" s="30"/>
      <c r="L426" s="33" t="s">
        <v>4121</v>
      </c>
      <c r="M426" s="34" t="e">
        <f t="shared" si="6"/>
        <v>#VALUE!</v>
      </c>
    </row>
    <row r="427" spans="1:13" ht="15.75" customHeight="1" x14ac:dyDescent="0.25">
      <c r="A427" s="30" t="s">
        <v>904</v>
      </c>
      <c r="B427" s="27" t="s">
        <v>4121</v>
      </c>
      <c r="C427" s="27"/>
      <c r="D427" s="30"/>
      <c r="E427" s="30">
        <v>240</v>
      </c>
      <c r="F427" s="31" t="s">
        <v>4121</v>
      </c>
      <c r="G427" s="30" t="s">
        <v>4121</v>
      </c>
      <c r="H427" s="30" t="e">
        <f t="shared" si="2"/>
        <v>#VALUE!</v>
      </c>
      <c r="I427" s="32" t="s">
        <v>4121</v>
      </c>
      <c r="J427" s="30"/>
      <c r="K427" s="30"/>
      <c r="L427" s="33">
        <v>46277</v>
      </c>
      <c r="M427" s="34" t="e">
        <f t="shared" si="6"/>
        <v>#VALUE!</v>
      </c>
    </row>
    <row r="428" spans="1:13" ht="15.75" customHeight="1" x14ac:dyDescent="0.25">
      <c r="A428" s="30" t="s">
        <v>381</v>
      </c>
      <c r="B428" s="27" t="s">
        <v>4121</v>
      </c>
      <c r="C428" s="27"/>
      <c r="D428" s="30"/>
      <c r="E428" s="30">
        <v>103</v>
      </c>
      <c r="F428" s="31" t="s">
        <v>4121</v>
      </c>
      <c r="G428" s="30" t="s">
        <v>4121</v>
      </c>
      <c r="H428" s="30" t="e">
        <f t="shared" si="2"/>
        <v>#VALUE!</v>
      </c>
      <c r="I428" s="32" t="s">
        <v>4121</v>
      </c>
      <c r="J428" s="30"/>
      <c r="K428" s="30"/>
      <c r="L428" s="33" t="s">
        <v>4121</v>
      </c>
      <c r="M428" s="34" t="e">
        <f t="shared" si="6"/>
        <v>#VALUE!</v>
      </c>
    </row>
    <row r="429" spans="1:13" ht="15.75" customHeight="1" x14ac:dyDescent="0.25">
      <c r="A429" s="30" t="s">
        <v>382</v>
      </c>
      <c r="B429" s="27" t="s">
        <v>4121</v>
      </c>
      <c r="C429" s="27"/>
      <c r="D429" s="30"/>
      <c r="E429" s="30">
        <v>3</v>
      </c>
      <c r="F429" s="31" t="s">
        <v>4121</v>
      </c>
      <c r="G429" s="30" t="s">
        <v>4121</v>
      </c>
      <c r="H429" s="30" t="e">
        <f t="shared" si="2"/>
        <v>#VALUE!</v>
      </c>
      <c r="I429" s="32" t="s">
        <v>4121</v>
      </c>
      <c r="J429" s="30"/>
      <c r="K429" s="30"/>
      <c r="L429" s="33" t="s">
        <v>4121</v>
      </c>
      <c r="M429" s="34" t="e">
        <f t="shared" si="6"/>
        <v>#VALUE!</v>
      </c>
    </row>
    <row r="430" spans="1:13" ht="15.75" customHeight="1" x14ac:dyDescent="0.25">
      <c r="A430" s="30" t="s">
        <v>383</v>
      </c>
      <c r="B430" s="27" t="s">
        <v>4121</v>
      </c>
      <c r="C430" s="27"/>
      <c r="D430" s="30"/>
      <c r="E430" s="30">
        <v>58</v>
      </c>
      <c r="F430" s="31" t="s">
        <v>4121</v>
      </c>
      <c r="G430" s="30" t="s">
        <v>4121</v>
      </c>
      <c r="H430" s="30" t="e">
        <f t="shared" si="2"/>
        <v>#VALUE!</v>
      </c>
      <c r="I430" s="32" t="s">
        <v>4121</v>
      </c>
      <c r="J430" s="30"/>
      <c r="K430" s="30"/>
      <c r="L430" s="33" t="s">
        <v>4121</v>
      </c>
      <c r="M430" s="34" t="e">
        <f t="shared" si="6"/>
        <v>#VALUE!</v>
      </c>
    </row>
    <row r="431" spans="1:13" ht="15.75" customHeight="1" x14ac:dyDescent="0.25">
      <c r="A431" s="30" t="s">
        <v>384</v>
      </c>
      <c r="B431" s="27" t="s">
        <v>4121</v>
      </c>
      <c r="C431" s="27"/>
      <c r="D431" s="30"/>
      <c r="E431" s="30">
        <v>1</v>
      </c>
      <c r="F431" s="31" t="s">
        <v>4121</v>
      </c>
      <c r="G431" s="30" t="s">
        <v>4121</v>
      </c>
      <c r="H431" s="30" t="e">
        <f t="shared" si="2"/>
        <v>#VALUE!</v>
      </c>
      <c r="I431" s="32" t="s">
        <v>4121</v>
      </c>
      <c r="J431" s="30"/>
      <c r="K431" s="30"/>
      <c r="L431" s="33" t="s">
        <v>4121</v>
      </c>
      <c r="M431" s="34" t="e">
        <f t="shared" si="6"/>
        <v>#VALUE!</v>
      </c>
    </row>
    <row r="432" spans="1:13" ht="15.75" customHeight="1" x14ac:dyDescent="0.25">
      <c r="A432" s="30" t="s">
        <v>385</v>
      </c>
      <c r="B432" s="27" t="s">
        <v>4121</v>
      </c>
      <c r="C432" s="27"/>
      <c r="D432" s="30"/>
      <c r="E432" s="30">
        <v>24</v>
      </c>
      <c r="F432" s="31" t="s">
        <v>4121</v>
      </c>
      <c r="G432" s="30" t="s">
        <v>4121</v>
      </c>
      <c r="H432" s="30" t="e">
        <f t="shared" si="2"/>
        <v>#VALUE!</v>
      </c>
      <c r="I432" s="32" t="s">
        <v>4121</v>
      </c>
      <c r="J432" s="30"/>
      <c r="K432" s="30"/>
      <c r="L432" s="33" t="s">
        <v>4121</v>
      </c>
      <c r="M432" s="34" t="e">
        <f t="shared" si="6"/>
        <v>#VALUE!</v>
      </c>
    </row>
    <row r="433" spans="1:13" ht="15.75" customHeight="1" x14ac:dyDescent="0.25">
      <c r="A433" s="30" t="s">
        <v>386</v>
      </c>
      <c r="B433" s="27" t="s">
        <v>4121</v>
      </c>
      <c r="C433" s="27"/>
      <c r="D433" s="30"/>
      <c r="E433" s="30">
        <v>5</v>
      </c>
      <c r="F433" s="31" t="s">
        <v>4121</v>
      </c>
      <c r="G433" s="30" t="s">
        <v>4121</v>
      </c>
      <c r="H433" s="30" t="e">
        <f t="shared" si="2"/>
        <v>#VALUE!</v>
      </c>
      <c r="I433" s="32" t="s">
        <v>4121</v>
      </c>
      <c r="J433" s="30"/>
      <c r="K433" s="30"/>
      <c r="L433" s="33" t="s">
        <v>4121</v>
      </c>
      <c r="M433" s="34" t="e">
        <f t="shared" si="6"/>
        <v>#VALUE!</v>
      </c>
    </row>
    <row r="434" spans="1:13" ht="15.75" hidden="1" customHeight="1" x14ac:dyDescent="0.25">
      <c r="A434" s="30" t="s">
        <v>387</v>
      </c>
      <c r="B434" s="27" t="s">
        <v>4121</v>
      </c>
      <c r="C434" s="27"/>
      <c r="D434" s="30"/>
      <c r="E434" s="30">
        <v>0</v>
      </c>
      <c r="F434" s="31" t="s">
        <v>4121</v>
      </c>
      <c r="G434" s="30" t="s">
        <v>4121</v>
      </c>
      <c r="H434" s="30" t="e">
        <f t="shared" si="2"/>
        <v>#VALUE!</v>
      </c>
      <c r="I434" s="32" t="s">
        <v>4121</v>
      </c>
      <c r="J434" s="30"/>
      <c r="K434" s="30"/>
      <c r="L434" s="33">
        <v>61500</v>
      </c>
      <c r="M434" s="34" t="e">
        <f t="shared" si="6"/>
        <v>#VALUE!</v>
      </c>
    </row>
    <row r="435" spans="1:13" ht="15.75" hidden="1" customHeight="1" x14ac:dyDescent="0.25">
      <c r="A435" s="30" t="s">
        <v>388</v>
      </c>
      <c r="B435" s="27" t="s">
        <v>4121</v>
      </c>
      <c r="C435" s="27"/>
      <c r="D435" s="30"/>
      <c r="E435" s="30">
        <v>0</v>
      </c>
      <c r="F435" s="31" t="s">
        <v>4121</v>
      </c>
      <c r="G435" s="30" t="s">
        <v>4121</v>
      </c>
      <c r="H435" s="30" t="e">
        <f t="shared" si="2"/>
        <v>#VALUE!</v>
      </c>
      <c r="I435" s="32" t="s">
        <v>4121</v>
      </c>
      <c r="J435" s="30"/>
      <c r="K435" s="30"/>
      <c r="L435" s="33">
        <v>61500</v>
      </c>
      <c r="M435" s="34" t="e">
        <f t="shared" si="6"/>
        <v>#VALUE!</v>
      </c>
    </row>
    <row r="436" spans="1:13" ht="15.75" customHeight="1" x14ac:dyDescent="0.25">
      <c r="A436" s="30" t="s">
        <v>389</v>
      </c>
      <c r="B436" s="27" t="s">
        <v>4121</v>
      </c>
      <c r="C436" s="27"/>
      <c r="D436" s="30"/>
      <c r="E436" s="30">
        <v>80</v>
      </c>
      <c r="F436" s="31" t="s">
        <v>4121</v>
      </c>
      <c r="G436" s="30" t="s">
        <v>4121</v>
      </c>
      <c r="H436" s="30" t="e">
        <f t="shared" si="2"/>
        <v>#VALUE!</v>
      </c>
      <c r="I436" s="32" t="s">
        <v>4121</v>
      </c>
      <c r="J436" s="30"/>
      <c r="K436" s="30"/>
      <c r="L436" s="33" t="s">
        <v>4121</v>
      </c>
      <c r="M436" s="34" t="e">
        <f t="shared" si="6"/>
        <v>#VALUE!</v>
      </c>
    </row>
    <row r="437" spans="1:13" ht="15.75" customHeight="1" x14ac:dyDescent="0.25">
      <c r="A437" s="30" t="s">
        <v>390</v>
      </c>
      <c r="B437" s="27" t="s">
        <v>4121</v>
      </c>
      <c r="C437" s="27"/>
      <c r="D437" s="30"/>
      <c r="E437" s="30">
        <v>15</v>
      </c>
      <c r="F437" s="31" t="s">
        <v>4121</v>
      </c>
      <c r="G437" s="30" t="s">
        <v>4121</v>
      </c>
      <c r="H437" s="30" t="e">
        <f t="shared" si="2"/>
        <v>#VALUE!</v>
      </c>
      <c r="I437" s="32" t="s">
        <v>4121</v>
      </c>
      <c r="J437" s="30"/>
      <c r="K437" s="30"/>
      <c r="L437" s="33" t="s">
        <v>4121</v>
      </c>
      <c r="M437" s="34" t="e">
        <f t="shared" si="6"/>
        <v>#VALUE!</v>
      </c>
    </row>
    <row r="438" spans="1:13" ht="15.75" hidden="1" customHeight="1" x14ac:dyDescent="0.25">
      <c r="A438" s="30" t="s">
        <v>905</v>
      </c>
      <c r="B438" s="27" t="s">
        <v>4121</v>
      </c>
      <c r="C438" s="27"/>
      <c r="D438" s="30"/>
      <c r="E438" s="30">
        <v>0</v>
      </c>
      <c r="F438" s="31" t="s">
        <v>4121</v>
      </c>
      <c r="G438" s="30" t="s">
        <v>4121</v>
      </c>
      <c r="H438" s="30" t="e">
        <f t="shared" si="2"/>
        <v>#VALUE!</v>
      </c>
      <c r="I438" s="32" t="s">
        <v>4121</v>
      </c>
      <c r="J438" s="30"/>
      <c r="K438" s="30"/>
      <c r="L438" s="33">
        <v>61500</v>
      </c>
      <c r="M438" s="34" t="e">
        <f t="shared" si="6"/>
        <v>#VALUE!</v>
      </c>
    </row>
    <row r="439" spans="1:13" ht="15.75" customHeight="1" x14ac:dyDescent="0.25">
      <c r="A439" s="30" t="s">
        <v>391</v>
      </c>
      <c r="B439" s="27" t="s">
        <v>4121</v>
      </c>
      <c r="C439" s="27"/>
      <c r="D439" s="30"/>
      <c r="E439" s="30">
        <v>24</v>
      </c>
      <c r="F439" s="31" t="s">
        <v>4121</v>
      </c>
      <c r="G439" s="30" t="s">
        <v>4121</v>
      </c>
      <c r="H439" s="30" t="e">
        <f t="shared" si="2"/>
        <v>#VALUE!</v>
      </c>
      <c r="I439" s="32" t="s">
        <v>4121</v>
      </c>
      <c r="J439" s="30"/>
      <c r="K439" s="30"/>
      <c r="L439" s="33" t="s">
        <v>4121</v>
      </c>
      <c r="M439" s="34" t="e">
        <f t="shared" si="6"/>
        <v>#VALUE!</v>
      </c>
    </row>
    <row r="440" spans="1:13" ht="15.75" customHeight="1" x14ac:dyDescent="0.25">
      <c r="A440" s="30" t="s">
        <v>392</v>
      </c>
      <c r="B440" s="27" t="s">
        <v>4121</v>
      </c>
      <c r="C440" s="27"/>
      <c r="D440" s="30"/>
      <c r="E440" s="30">
        <v>64</v>
      </c>
      <c r="F440" s="31" t="s">
        <v>4121</v>
      </c>
      <c r="G440" s="30" t="s">
        <v>4121</v>
      </c>
      <c r="H440" s="30" t="e">
        <f t="shared" si="2"/>
        <v>#VALUE!</v>
      </c>
      <c r="I440" s="32" t="s">
        <v>4121</v>
      </c>
      <c r="J440" s="30"/>
      <c r="K440" s="30"/>
      <c r="L440" s="33" t="s">
        <v>4121</v>
      </c>
      <c r="M440" s="34" t="e">
        <f t="shared" si="6"/>
        <v>#VALUE!</v>
      </c>
    </row>
    <row r="441" spans="1:13" ht="15.75" customHeight="1" x14ac:dyDescent="0.25">
      <c r="A441" s="30" t="s">
        <v>393</v>
      </c>
      <c r="B441" s="27" t="s">
        <v>4121</v>
      </c>
      <c r="C441" s="27"/>
      <c r="D441" s="30"/>
      <c r="E441" s="30">
        <v>1</v>
      </c>
      <c r="F441" s="31" t="s">
        <v>4121</v>
      </c>
      <c r="G441" s="30" t="s">
        <v>4121</v>
      </c>
      <c r="H441" s="30" t="e">
        <f t="shared" si="2"/>
        <v>#VALUE!</v>
      </c>
      <c r="I441" s="32" t="s">
        <v>4121</v>
      </c>
      <c r="J441" s="30"/>
      <c r="K441" s="30"/>
      <c r="L441" s="33" t="s">
        <v>4121</v>
      </c>
      <c r="M441" s="34" t="e">
        <f t="shared" si="6"/>
        <v>#VALUE!</v>
      </c>
    </row>
    <row r="442" spans="1:13" ht="15.75" customHeight="1" x14ac:dyDescent="0.25">
      <c r="A442" s="30" t="s">
        <v>394</v>
      </c>
      <c r="B442" s="27" t="s">
        <v>4121</v>
      </c>
      <c r="C442" s="27"/>
      <c r="D442" s="30"/>
      <c r="E442" s="30">
        <v>27</v>
      </c>
      <c r="F442" s="31" t="s">
        <v>4121</v>
      </c>
      <c r="G442" s="30" t="s">
        <v>4121</v>
      </c>
      <c r="H442" s="30" t="e">
        <f t="shared" si="2"/>
        <v>#VALUE!</v>
      </c>
      <c r="I442" s="32" t="s">
        <v>4121</v>
      </c>
      <c r="J442" s="30"/>
      <c r="K442" s="30"/>
      <c r="L442" s="33" t="s">
        <v>4121</v>
      </c>
      <c r="M442" s="34" t="e">
        <f t="shared" si="6"/>
        <v>#VALUE!</v>
      </c>
    </row>
    <row r="443" spans="1:13" ht="15.75" customHeight="1" x14ac:dyDescent="0.25">
      <c r="A443" s="30" t="s">
        <v>395</v>
      </c>
      <c r="B443" s="27" t="s">
        <v>4121</v>
      </c>
      <c r="C443" s="27"/>
      <c r="D443" s="30"/>
      <c r="E443" s="30">
        <v>20</v>
      </c>
      <c r="F443" s="31" t="s">
        <v>4121</v>
      </c>
      <c r="G443" s="30" t="s">
        <v>4121</v>
      </c>
      <c r="H443" s="30" t="e">
        <f t="shared" si="2"/>
        <v>#VALUE!</v>
      </c>
      <c r="I443" s="32" t="s">
        <v>4121</v>
      </c>
      <c r="J443" s="30"/>
      <c r="K443" s="30"/>
      <c r="L443" s="33" t="s">
        <v>4121</v>
      </c>
      <c r="M443" s="34" t="e">
        <f t="shared" si="6"/>
        <v>#VALUE!</v>
      </c>
    </row>
    <row r="444" spans="1:13" ht="15.75" customHeight="1" x14ac:dyDescent="0.25">
      <c r="A444" s="30" t="s">
        <v>396</v>
      </c>
      <c r="B444" s="27" t="s">
        <v>4121</v>
      </c>
      <c r="C444" s="27"/>
      <c r="D444" s="30"/>
      <c r="E444" s="30">
        <v>80</v>
      </c>
      <c r="F444" s="31" t="s">
        <v>4121</v>
      </c>
      <c r="G444" s="30" t="s">
        <v>4121</v>
      </c>
      <c r="H444" s="30" t="e">
        <f t="shared" si="2"/>
        <v>#VALUE!</v>
      </c>
      <c r="I444" s="32" t="s">
        <v>4121</v>
      </c>
      <c r="J444" s="30"/>
      <c r="K444" s="30"/>
      <c r="L444" s="33" t="s">
        <v>4121</v>
      </c>
      <c r="M444" s="34" t="e">
        <f t="shared" si="6"/>
        <v>#VALUE!</v>
      </c>
    </row>
    <row r="445" spans="1:13" ht="15.75" customHeight="1" x14ac:dyDescent="0.25">
      <c r="A445" s="30" t="s">
        <v>397</v>
      </c>
      <c r="B445" s="27" t="s">
        <v>4121</v>
      </c>
      <c r="C445" s="27"/>
      <c r="D445" s="30"/>
      <c r="E445" s="30">
        <v>27</v>
      </c>
      <c r="F445" s="31" t="s">
        <v>4121</v>
      </c>
      <c r="G445" s="30" t="s">
        <v>4121</v>
      </c>
      <c r="H445" s="30" t="e">
        <f t="shared" si="2"/>
        <v>#VALUE!</v>
      </c>
      <c r="I445" s="32" t="s">
        <v>4121</v>
      </c>
      <c r="J445" s="30"/>
      <c r="K445" s="30"/>
      <c r="L445" s="33" t="s">
        <v>4121</v>
      </c>
      <c r="M445" s="34" t="e">
        <f t="shared" si="6"/>
        <v>#VALUE!</v>
      </c>
    </row>
    <row r="446" spans="1:13" ht="15.75" customHeight="1" x14ac:dyDescent="0.25">
      <c r="A446" s="30" t="s">
        <v>398</v>
      </c>
      <c r="B446" s="27" t="s">
        <v>4121</v>
      </c>
      <c r="C446" s="27"/>
      <c r="D446" s="30"/>
      <c r="E446" s="30">
        <v>6</v>
      </c>
      <c r="F446" s="31" t="s">
        <v>4121</v>
      </c>
      <c r="G446" s="30" t="s">
        <v>4121</v>
      </c>
      <c r="H446" s="30" t="e">
        <f t="shared" si="2"/>
        <v>#VALUE!</v>
      </c>
      <c r="I446" s="32" t="s">
        <v>4121</v>
      </c>
      <c r="J446" s="30"/>
      <c r="K446" s="30"/>
      <c r="L446" s="33" t="s">
        <v>4121</v>
      </c>
      <c r="M446" s="34" t="e">
        <f t="shared" si="6"/>
        <v>#VALUE!</v>
      </c>
    </row>
    <row r="447" spans="1:13" ht="15.75" customHeight="1" x14ac:dyDescent="0.25">
      <c r="A447" s="30" t="s">
        <v>399</v>
      </c>
      <c r="B447" s="27" t="s">
        <v>4121</v>
      </c>
      <c r="C447" s="27"/>
      <c r="D447" s="30"/>
      <c r="E447" s="30">
        <v>48</v>
      </c>
      <c r="F447" s="31" t="s">
        <v>4121</v>
      </c>
      <c r="G447" s="30" t="s">
        <v>4121</v>
      </c>
      <c r="H447" s="30" t="e">
        <f t="shared" si="2"/>
        <v>#VALUE!</v>
      </c>
      <c r="I447" s="32" t="s">
        <v>4121</v>
      </c>
      <c r="J447" s="30"/>
      <c r="K447" s="30"/>
      <c r="L447" s="33">
        <v>61500</v>
      </c>
      <c r="M447" s="34" t="e">
        <f t="shared" si="6"/>
        <v>#VALUE!</v>
      </c>
    </row>
    <row r="448" spans="1:13" ht="15.75" customHeight="1" x14ac:dyDescent="0.25">
      <c r="A448" s="30" t="s">
        <v>400</v>
      </c>
      <c r="B448" s="27" t="s">
        <v>4121</v>
      </c>
      <c r="C448" s="27"/>
      <c r="D448" s="30"/>
      <c r="E448" s="30">
        <v>32</v>
      </c>
      <c r="F448" s="31" t="s">
        <v>4121</v>
      </c>
      <c r="G448" s="30" t="s">
        <v>4121</v>
      </c>
      <c r="H448" s="30" t="e">
        <f t="shared" si="2"/>
        <v>#VALUE!</v>
      </c>
      <c r="I448" s="32" t="s">
        <v>4121</v>
      </c>
      <c r="J448" s="30"/>
      <c r="K448" s="30"/>
      <c r="L448" s="33" t="s">
        <v>4121</v>
      </c>
      <c r="M448" s="34" t="e">
        <f t="shared" si="6"/>
        <v>#VALUE!</v>
      </c>
    </row>
    <row r="449" spans="1:13" ht="15.75" customHeight="1" x14ac:dyDescent="0.25">
      <c r="A449" s="30" t="s">
        <v>401</v>
      </c>
      <c r="B449" s="27" t="s">
        <v>4121</v>
      </c>
      <c r="C449" s="27"/>
      <c r="D449" s="30"/>
      <c r="E449" s="30">
        <v>12</v>
      </c>
      <c r="F449" s="31" t="s">
        <v>4121</v>
      </c>
      <c r="G449" s="30" t="s">
        <v>4121</v>
      </c>
      <c r="H449" s="30" t="e">
        <f t="shared" si="2"/>
        <v>#VALUE!</v>
      </c>
      <c r="I449" s="32" t="s">
        <v>4121</v>
      </c>
      <c r="J449" s="30"/>
      <c r="K449" s="30"/>
      <c r="L449" s="33" t="s">
        <v>4121</v>
      </c>
      <c r="M449" s="34" t="e">
        <f t="shared" si="6"/>
        <v>#VALUE!</v>
      </c>
    </row>
    <row r="450" spans="1:13" ht="15.75" customHeight="1" x14ac:dyDescent="0.25">
      <c r="A450" s="30" t="s">
        <v>402</v>
      </c>
      <c r="B450" s="27" t="s">
        <v>4121</v>
      </c>
      <c r="C450" s="27"/>
      <c r="D450" s="30"/>
      <c r="E450" s="30">
        <v>77</v>
      </c>
      <c r="F450" s="31" t="s">
        <v>4121</v>
      </c>
      <c r="G450" s="30" t="s">
        <v>4121</v>
      </c>
      <c r="H450" s="30" t="e">
        <f t="shared" si="2"/>
        <v>#VALUE!</v>
      </c>
      <c r="I450" s="32" t="s">
        <v>4121</v>
      </c>
      <c r="J450" s="30"/>
      <c r="K450" s="30"/>
      <c r="L450" s="33" t="s">
        <v>4121</v>
      </c>
      <c r="M450" s="34" t="e">
        <f t="shared" si="6"/>
        <v>#VALUE!</v>
      </c>
    </row>
    <row r="451" spans="1:13" ht="15.75" customHeight="1" x14ac:dyDescent="0.25">
      <c r="A451" s="30" t="s">
        <v>403</v>
      </c>
      <c r="B451" s="27" t="s">
        <v>4121</v>
      </c>
      <c r="C451" s="27"/>
      <c r="D451" s="30"/>
      <c r="E451" s="30">
        <v>9</v>
      </c>
      <c r="F451" s="31" t="s">
        <v>4121</v>
      </c>
      <c r="G451" s="30" t="s">
        <v>4121</v>
      </c>
      <c r="H451" s="30" t="e">
        <f t="shared" si="2"/>
        <v>#VALUE!</v>
      </c>
      <c r="I451" s="32" t="s">
        <v>4121</v>
      </c>
      <c r="J451" s="30"/>
      <c r="K451" s="30"/>
      <c r="L451" s="33" t="s">
        <v>4121</v>
      </c>
      <c r="M451" s="34" t="e">
        <f t="shared" si="6"/>
        <v>#VALUE!</v>
      </c>
    </row>
    <row r="452" spans="1:13" ht="15.75" customHeight="1" x14ac:dyDescent="0.25">
      <c r="A452" s="30" t="s">
        <v>404</v>
      </c>
      <c r="B452" s="27" t="s">
        <v>4121</v>
      </c>
      <c r="C452" s="27"/>
      <c r="D452" s="30"/>
      <c r="E452" s="30">
        <v>108</v>
      </c>
      <c r="F452" s="31" t="s">
        <v>4121</v>
      </c>
      <c r="G452" s="30" t="s">
        <v>4121</v>
      </c>
      <c r="H452" s="30" t="e">
        <f t="shared" si="2"/>
        <v>#VALUE!</v>
      </c>
      <c r="I452" s="32" t="s">
        <v>4121</v>
      </c>
      <c r="J452" s="30"/>
      <c r="K452" s="30"/>
      <c r="L452" s="33" t="s">
        <v>4121</v>
      </c>
      <c r="M452" s="34" t="e">
        <f t="shared" si="6"/>
        <v>#VALUE!</v>
      </c>
    </row>
    <row r="453" spans="1:13" ht="15.75" customHeight="1" x14ac:dyDescent="0.25">
      <c r="A453" s="30" t="s">
        <v>405</v>
      </c>
      <c r="B453" s="27" t="s">
        <v>4121</v>
      </c>
      <c r="C453" s="27"/>
      <c r="D453" s="30"/>
      <c r="E453" s="30">
        <v>11</v>
      </c>
      <c r="F453" s="31" t="s">
        <v>4121</v>
      </c>
      <c r="G453" s="30" t="s">
        <v>4121</v>
      </c>
      <c r="H453" s="30" t="e">
        <f t="shared" si="2"/>
        <v>#VALUE!</v>
      </c>
      <c r="I453" s="32" t="s">
        <v>4121</v>
      </c>
      <c r="J453" s="30"/>
      <c r="K453" s="30"/>
      <c r="L453" s="33" t="s">
        <v>4121</v>
      </c>
      <c r="M453" s="34" t="e">
        <f t="shared" si="6"/>
        <v>#VALUE!</v>
      </c>
    </row>
    <row r="454" spans="1:13" ht="15.75" customHeight="1" x14ac:dyDescent="0.25">
      <c r="A454" s="30" t="s">
        <v>406</v>
      </c>
      <c r="B454" s="27" t="s">
        <v>4121</v>
      </c>
      <c r="C454" s="27"/>
      <c r="D454" s="30"/>
      <c r="E454" s="30">
        <v>52</v>
      </c>
      <c r="F454" s="31" t="s">
        <v>4121</v>
      </c>
      <c r="G454" s="30" t="s">
        <v>4121</v>
      </c>
      <c r="H454" s="30" t="e">
        <f t="shared" si="2"/>
        <v>#VALUE!</v>
      </c>
      <c r="I454" s="32" t="s">
        <v>4121</v>
      </c>
      <c r="J454" s="30"/>
      <c r="K454" s="30"/>
      <c r="L454" s="33" t="s">
        <v>4121</v>
      </c>
      <c r="M454" s="34" t="e">
        <f t="shared" si="6"/>
        <v>#VALUE!</v>
      </c>
    </row>
    <row r="455" spans="1:13" ht="15.75" customHeight="1" x14ac:dyDescent="0.25">
      <c r="A455" s="30" t="s">
        <v>407</v>
      </c>
      <c r="B455" s="27" t="s">
        <v>4121</v>
      </c>
      <c r="C455" s="27"/>
      <c r="D455" s="30"/>
      <c r="E455" s="30">
        <v>93</v>
      </c>
      <c r="F455" s="31" t="s">
        <v>4121</v>
      </c>
      <c r="G455" s="30" t="s">
        <v>4121</v>
      </c>
      <c r="H455" s="30" t="e">
        <f t="shared" si="2"/>
        <v>#VALUE!</v>
      </c>
      <c r="I455" s="32" t="s">
        <v>4121</v>
      </c>
      <c r="J455" s="30"/>
      <c r="K455" s="30"/>
      <c r="L455" s="33">
        <v>63000</v>
      </c>
      <c r="M455" s="34" t="e">
        <f t="shared" si="6"/>
        <v>#VALUE!</v>
      </c>
    </row>
    <row r="456" spans="1:13" ht="15.75" hidden="1" customHeight="1" x14ac:dyDescent="0.25">
      <c r="A456" s="30" t="s">
        <v>906</v>
      </c>
      <c r="B456" s="27" t="s">
        <v>4121</v>
      </c>
      <c r="C456" s="27"/>
      <c r="D456" s="30"/>
      <c r="E456" s="30">
        <v>0</v>
      </c>
      <c r="F456" s="31" t="s">
        <v>4121</v>
      </c>
      <c r="G456" s="30" t="s">
        <v>4121</v>
      </c>
      <c r="H456" s="30" t="e">
        <f t="shared" si="2"/>
        <v>#VALUE!</v>
      </c>
      <c r="I456" s="32" t="s">
        <v>4121</v>
      </c>
      <c r="J456" s="30"/>
      <c r="K456" s="30"/>
      <c r="L456" s="33">
        <v>63000</v>
      </c>
      <c r="M456" s="34" t="e">
        <f t="shared" si="6"/>
        <v>#VALUE!</v>
      </c>
    </row>
    <row r="457" spans="1:13" ht="15.75" customHeight="1" x14ac:dyDescent="0.25">
      <c r="A457" s="30" t="s">
        <v>408</v>
      </c>
      <c r="B457" s="27" t="s">
        <v>4121</v>
      </c>
      <c r="C457" s="27"/>
      <c r="D457" s="30"/>
      <c r="E457" s="30">
        <v>95</v>
      </c>
      <c r="F457" s="31" t="s">
        <v>4121</v>
      </c>
      <c r="G457" s="30" t="s">
        <v>4121</v>
      </c>
      <c r="H457" s="30" t="e">
        <f t="shared" si="2"/>
        <v>#VALUE!</v>
      </c>
      <c r="I457" s="32" t="s">
        <v>4121</v>
      </c>
      <c r="J457" s="30"/>
      <c r="K457" s="30"/>
      <c r="L457" s="33" t="s">
        <v>4121</v>
      </c>
      <c r="M457" s="34" t="e">
        <f t="shared" si="6"/>
        <v>#VALUE!</v>
      </c>
    </row>
    <row r="458" spans="1:13" ht="15.75" customHeight="1" x14ac:dyDescent="0.25">
      <c r="A458" s="30" t="s">
        <v>409</v>
      </c>
      <c r="B458" s="27" t="s">
        <v>4121</v>
      </c>
      <c r="C458" s="27"/>
      <c r="D458" s="30"/>
      <c r="E458" s="30">
        <v>32</v>
      </c>
      <c r="F458" s="31" t="s">
        <v>4121</v>
      </c>
      <c r="G458" s="30" t="s">
        <v>4121</v>
      </c>
      <c r="H458" s="30" t="e">
        <f t="shared" si="2"/>
        <v>#VALUE!</v>
      </c>
      <c r="I458" s="32" t="s">
        <v>4121</v>
      </c>
      <c r="J458" s="30"/>
      <c r="K458" s="30"/>
      <c r="L458" s="33" t="s">
        <v>4121</v>
      </c>
      <c r="M458" s="34" t="e">
        <f t="shared" si="6"/>
        <v>#VALUE!</v>
      </c>
    </row>
    <row r="459" spans="1:13" ht="15.75" customHeight="1" x14ac:dyDescent="0.25">
      <c r="A459" s="30" t="s">
        <v>410</v>
      </c>
      <c r="B459" s="27" t="s">
        <v>4121</v>
      </c>
      <c r="C459" s="27"/>
      <c r="D459" s="30"/>
      <c r="E459" s="30">
        <v>5</v>
      </c>
      <c r="F459" s="31" t="s">
        <v>4121</v>
      </c>
      <c r="G459" s="30" t="s">
        <v>4121</v>
      </c>
      <c r="H459" s="30" t="e">
        <f t="shared" si="2"/>
        <v>#VALUE!</v>
      </c>
      <c r="I459" s="32" t="s">
        <v>4121</v>
      </c>
      <c r="J459" s="30"/>
      <c r="K459" s="30"/>
      <c r="L459" s="33" t="s">
        <v>4121</v>
      </c>
      <c r="M459" s="34" t="e">
        <f t="shared" si="6"/>
        <v>#VALUE!</v>
      </c>
    </row>
    <row r="460" spans="1:13" ht="15.75" customHeight="1" x14ac:dyDescent="0.25">
      <c r="A460" s="30" t="s">
        <v>411</v>
      </c>
      <c r="B460" s="27" t="s">
        <v>4121</v>
      </c>
      <c r="C460" s="27"/>
      <c r="D460" s="30"/>
      <c r="E460" s="30">
        <v>105</v>
      </c>
      <c r="F460" s="31" t="s">
        <v>4121</v>
      </c>
      <c r="G460" s="30" t="s">
        <v>4121</v>
      </c>
      <c r="H460" s="30" t="e">
        <f t="shared" si="2"/>
        <v>#VALUE!</v>
      </c>
      <c r="I460" s="32" t="s">
        <v>4121</v>
      </c>
      <c r="J460" s="30"/>
      <c r="K460" s="30"/>
      <c r="L460" s="33" t="s">
        <v>4121</v>
      </c>
      <c r="M460" s="34" t="e">
        <f t="shared" si="6"/>
        <v>#VALUE!</v>
      </c>
    </row>
    <row r="461" spans="1:13" ht="15.75" customHeight="1" x14ac:dyDescent="0.25">
      <c r="A461" s="30" t="s">
        <v>412</v>
      </c>
      <c r="B461" s="27" t="s">
        <v>4121</v>
      </c>
      <c r="C461" s="27"/>
      <c r="D461" s="30"/>
      <c r="E461" s="30">
        <v>4</v>
      </c>
      <c r="F461" s="31" t="s">
        <v>4121</v>
      </c>
      <c r="G461" s="30" t="s">
        <v>4121</v>
      </c>
      <c r="H461" s="30" t="e">
        <f t="shared" si="2"/>
        <v>#VALUE!</v>
      </c>
      <c r="I461" s="32" t="s">
        <v>4121</v>
      </c>
      <c r="J461" s="30"/>
      <c r="K461" s="30"/>
      <c r="L461" s="33" t="s">
        <v>4121</v>
      </c>
      <c r="M461" s="34" t="e">
        <f t="shared" si="6"/>
        <v>#VALUE!</v>
      </c>
    </row>
    <row r="462" spans="1:13" ht="15.75" customHeight="1" x14ac:dyDescent="0.25">
      <c r="A462" s="30" t="s">
        <v>413</v>
      </c>
      <c r="B462" s="27" t="s">
        <v>4121</v>
      </c>
      <c r="C462" s="27"/>
      <c r="D462" s="30"/>
      <c r="E462" s="30">
        <v>19</v>
      </c>
      <c r="F462" s="31" t="s">
        <v>4121</v>
      </c>
      <c r="G462" s="30" t="s">
        <v>4121</v>
      </c>
      <c r="H462" s="30" t="e">
        <f t="shared" si="2"/>
        <v>#VALUE!</v>
      </c>
      <c r="I462" s="32" t="s">
        <v>4121</v>
      </c>
      <c r="J462" s="30"/>
      <c r="K462" s="30"/>
      <c r="L462" s="33" t="s">
        <v>4121</v>
      </c>
      <c r="M462" s="34" t="e">
        <f t="shared" si="6"/>
        <v>#VALUE!</v>
      </c>
    </row>
    <row r="463" spans="1:13" ht="15.75" customHeight="1" x14ac:dyDescent="0.25">
      <c r="A463" s="30" t="s">
        <v>414</v>
      </c>
      <c r="B463" s="27" t="s">
        <v>4121</v>
      </c>
      <c r="C463" s="27"/>
      <c r="D463" s="30"/>
      <c r="E463" s="30">
        <v>6</v>
      </c>
      <c r="F463" s="31" t="s">
        <v>4121</v>
      </c>
      <c r="G463" s="30" t="s">
        <v>4121</v>
      </c>
      <c r="H463" s="30" t="e">
        <f t="shared" si="2"/>
        <v>#VALUE!</v>
      </c>
      <c r="I463" s="32" t="s">
        <v>4121</v>
      </c>
      <c r="J463" s="30"/>
      <c r="K463" s="30"/>
      <c r="L463" s="33" t="s">
        <v>4121</v>
      </c>
      <c r="M463" s="34" t="e">
        <f t="shared" si="6"/>
        <v>#VALUE!</v>
      </c>
    </row>
    <row r="464" spans="1:13" ht="15.75" customHeight="1" x14ac:dyDescent="0.25">
      <c r="A464" s="30" t="s">
        <v>415</v>
      </c>
      <c r="B464" s="27" t="s">
        <v>4121</v>
      </c>
      <c r="C464" s="27"/>
      <c r="D464" s="30"/>
      <c r="E464" s="30">
        <v>19</v>
      </c>
      <c r="F464" s="31" t="s">
        <v>4121</v>
      </c>
      <c r="G464" s="30" t="s">
        <v>4121</v>
      </c>
      <c r="H464" s="30" t="e">
        <f t="shared" si="2"/>
        <v>#VALUE!</v>
      </c>
      <c r="I464" s="32" t="s">
        <v>4121</v>
      </c>
      <c r="J464" s="30"/>
      <c r="K464" s="30"/>
      <c r="L464" s="33" t="s">
        <v>4121</v>
      </c>
      <c r="M464" s="34" t="e">
        <f t="shared" si="6"/>
        <v>#VALUE!</v>
      </c>
    </row>
    <row r="465" spans="1:13" ht="15.75" customHeight="1" x14ac:dyDescent="0.25">
      <c r="A465" s="30" t="s">
        <v>416</v>
      </c>
      <c r="B465" s="27" t="s">
        <v>4121</v>
      </c>
      <c r="C465" s="27"/>
      <c r="D465" s="30"/>
      <c r="E465" s="30">
        <v>9</v>
      </c>
      <c r="F465" s="31" t="s">
        <v>4121</v>
      </c>
      <c r="G465" s="30" t="s">
        <v>4121</v>
      </c>
      <c r="H465" s="30" t="e">
        <f t="shared" si="2"/>
        <v>#VALUE!</v>
      </c>
      <c r="I465" s="32" t="s">
        <v>4121</v>
      </c>
      <c r="J465" s="30"/>
      <c r="K465" s="30"/>
      <c r="L465" s="33" t="s">
        <v>4121</v>
      </c>
      <c r="M465" s="34" t="e">
        <f t="shared" si="6"/>
        <v>#VALUE!</v>
      </c>
    </row>
    <row r="466" spans="1:13" ht="15.75" customHeight="1" x14ac:dyDescent="0.25">
      <c r="A466" s="30" t="s">
        <v>417</v>
      </c>
      <c r="B466" s="27" t="s">
        <v>4121</v>
      </c>
      <c r="C466" s="27"/>
      <c r="D466" s="30"/>
      <c r="E466" s="30">
        <v>31</v>
      </c>
      <c r="F466" s="31" t="s">
        <v>4121</v>
      </c>
      <c r="G466" s="30" t="s">
        <v>4121</v>
      </c>
      <c r="H466" s="30" t="e">
        <f t="shared" si="2"/>
        <v>#VALUE!</v>
      </c>
      <c r="I466" s="32" t="s">
        <v>4121</v>
      </c>
      <c r="J466" s="30"/>
      <c r="K466" s="30"/>
      <c r="L466" s="33" t="s">
        <v>4121</v>
      </c>
      <c r="M466" s="34" t="e">
        <f t="shared" si="6"/>
        <v>#VALUE!</v>
      </c>
    </row>
    <row r="467" spans="1:13" ht="15.75" hidden="1" customHeight="1" x14ac:dyDescent="0.25">
      <c r="A467" s="30" t="s">
        <v>907</v>
      </c>
      <c r="B467" s="27" t="s">
        <v>4121</v>
      </c>
      <c r="C467" s="27"/>
      <c r="D467" s="30"/>
      <c r="E467" s="30">
        <v>0</v>
      </c>
      <c r="F467" s="31" t="s">
        <v>4121</v>
      </c>
      <c r="G467" s="30" t="s">
        <v>4121</v>
      </c>
      <c r="H467" s="30" t="e">
        <f t="shared" si="2"/>
        <v>#VALUE!</v>
      </c>
      <c r="I467" s="32" t="s">
        <v>4121</v>
      </c>
      <c r="J467" s="30"/>
      <c r="K467" s="30"/>
      <c r="L467" s="33">
        <v>30500</v>
      </c>
      <c r="M467" s="34" t="e">
        <f t="shared" si="6"/>
        <v>#VALUE!</v>
      </c>
    </row>
    <row r="468" spans="1:13" ht="15.75" customHeight="1" x14ac:dyDescent="0.25">
      <c r="A468" s="30" t="s">
        <v>418</v>
      </c>
      <c r="B468" s="27" t="s">
        <v>4121</v>
      </c>
      <c r="C468" s="27"/>
      <c r="D468" s="30"/>
      <c r="E468" s="30">
        <v>6</v>
      </c>
      <c r="F468" s="31" t="s">
        <v>4121</v>
      </c>
      <c r="G468" s="30" t="s">
        <v>4121</v>
      </c>
      <c r="H468" s="30" t="e">
        <f t="shared" si="2"/>
        <v>#VALUE!</v>
      </c>
      <c r="I468" s="32" t="s">
        <v>4121</v>
      </c>
      <c r="J468" s="30"/>
      <c r="K468" s="30"/>
      <c r="L468" s="33" t="s">
        <v>4121</v>
      </c>
      <c r="M468" s="34" t="e">
        <f t="shared" si="6"/>
        <v>#VALUE!</v>
      </c>
    </row>
    <row r="469" spans="1:13" ht="15.75" customHeight="1" x14ac:dyDescent="0.25">
      <c r="A469" s="30" t="s">
        <v>419</v>
      </c>
      <c r="B469" s="27" t="s">
        <v>4121</v>
      </c>
      <c r="C469" s="27"/>
      <c r="D469" s="30"/>
      <c r="E469" s="30">
        <v>9</v>
      </c>
      <c r="F469" s="31" t="s">
        <v>4121</v>
      </c>
      <c r="G469" s="30" t="s">
        <v>4121</v>
      </c>
      <c r="H469" s="30" t="e">
        <f t="shared" si="2"/>
        <v>#VALUE!</v>
      </c>
      <c r="I469" s="32" t="s">
        <v>4121</v>
      </c>
      <c r="J469" s="30"/>
      <c r="K469" s="30"/>
      <c r="L469" s="33" t="s">
        <v>4121</v>
      </c>
      <c r="M469" s="34" t="e">
        <f t="shared" si="6"/>
        <v>#VALUE!</v>
      </c>
    </row>
    <row r="470" spans="1:13" ht="15.75" customHeight="1" x14ac:dyDescent="0.25">
      <c r="A470" s="30" t="s">
        <v>420</v>
      </c>
      <c r="B470" s="27" t="s">
        <v>4121</v>
      </c>
      <c r="C470" s="27"/>
      <c r="D470" s="30"/>
      <c r="E470" s="30">
        <v>3</v>
      </c>
      <c r="F470" s="31" t="s">
        <v>4121</v>
      </c>
      <c r="G470" s="30" t="s">
        <v>4121</v>
      </c>
      <c r="H470" s="30" t="e">
        <f t="shared" si="2"/>
        <v>#VALUE!</v>
      </c>
      <c r="I470" s="32" t="s">
        <v>4121</v>
      </c>
      <c r="J470" s="30"/>
      <c r="K470" s="30"/>
      <c r="L470" s="33" t="s">
        <v>4121</v>
      </c>
      <c r="M470" s="34" t="e">
        <f t="shared" si="6"/>
        <v>#VALUE!</v>
      </c>
    </row>
    <row r="471" spans="1:13" ht="15.75" customHeight="1" x14ac:dyDescent="0.25">
      <c r="A471" s="30" t="s">
        <v>421</v>
      </c>
      <c r="B471" s="27" t="s">
        <v>4121</v>
      </c>
      <c r="C471" s="27"/>
      <c r="D471" s="30"/>
      <c r="E471" s="30">
        <v>4</v>
      </c>
      <c r="F471" s="31" t="s">
        <v>4121</v>
      </c>
      <c r="G471" s="30" t="s">
        <v>4121</v>
      </c>
      <c r="H471" s="30" t="e">
        <f t="shared" si="2"/>
        <v>#VALUE!</v>
      </c>
      <c r="I471" s="32" t="s">
        <v>4121</v>
      </c>
      <c r="J471" s="30"/>
      <c r="K471" s="30"/>
      <c r="L471" s="33" t="s">
        <v>4121</v>
      </c>
      <c r="M471" s="34" t="e">
        <f t="shared" si="6"/>
        <v>#VALUE!</v>
      </c>
    </row>
    <row r="472" spans="1:13" ht="15.75" customHeight="1" x14ac:dyDescent="0.25">
      <c r="A472" s="30" t="s">
        <v>422</v>
      </c>
      <c r="B472" s="27" t="s">
        <v>4121</v>
      </c>
      <c r="C472" s="27"/>
      <c r="D472" s="30"/>
      <c r="E472" s="30">
        <v>9</v>
      </c>
      <c r="F472" s="31" t="s">
        <v>4121</v>
      </c>
      <c r="G472" s="30" t="s">
        <v>4121</v>
      </c>
      <c r="H472" s="30" t="e">
        <f t="shared" si="2"/>
        <v>#VALUE!</v>
      </c>
      <c r="I472" s="32" t="s">
        <v>4121</v>
      </c>
      <c r="J472" s="30"/>
      <c r="K472" s="30"/>
      <c r="L472" s="33" t="s">
        <v>4121</v>
      </c>
      <c r="M472" s="34" t="e">
        <f t="shared" si="6"/>
        <v>#VALUE!</v>
      </c>
    </row>
    <row r="473" spans="1:13" ht="15.75" customHeight="1" x14ac:dyDescent="0.25">
      <c r="A473" s="30" t="s">
        <v>423</v>
      </c>
      <c r="B473" s="27" t="s">
        <v>4121</v>
      </c>
      <c r="C473" s="27"/>
      <c r="D473" s="30"/>
      <c r="E473" s="30">
        <v>6</v>
      </c>
      <c r="F473" s="31" t="s">
        <v>4121</v>
      </c>
      <c r="G473" s="30" t="s">
        <v>4121</v>
      </c>
      <c r="H473" s="30" t="e">
        <f t="shared" si="2"/>
        <v>#VALUE!</v>
      </c>
      <c r="I473" s="32" t="s">
        <v>4121</v>
      </c>
      <c r="J473" s="30"/>
      <c r="K473" s="30"/>
      <c r="L473" s="33" t="s">
        <v>4121</v>
      </c>
      <c r="M473" s="34" t="e">
        <f t="shared" si="6"/>
        <v>#VALUE!</v>
      </c>
    </row>
    <row r="474" spans="1:13" ht="15.75" customHeight="1" x14ac:dyDescent="0.25">
      <c r="A474" s="30" t="s">
        <v>424</v>
      </c>
      <c r="B474" s="27" t="s">
        <v>4121</v>
      </c>
      <c r="C474" s="27"/>
      <c r="D474" s="30"/>
      <c r="E474" s="30">
        <v>5</v>
      </c>
      <c r="F474" s="31" t="s">
        <v>4121</v>
      </c>
      <c r="G474" s="30" t="s">
        <v>4121</v>
      </c>
      <c r="H474" s="30" t="e">
        <f t="shared" si="2"/>
        <v>#VALUE!</v>
      </c>
      <c r="I474" s="32" t="s">
        <v>4121</v>
      </c>
      <c r="J474" s="30"/>
      <c r="K474" s="30"/>
      <c r="L474" s="33" t="s">
        <v>4121</v>
      </c>
      <c r="M474" s="34" t="e">
        <f t="shared" si="6"/>
        <v>#VALUE!</v>
      </c>
    </row>
    <row r="475" spans="1:13" ht="15.75" hidden="1" customHeight="1" x14ac:dyDescent="0.25">
      <c r="A475" s="30" t="s">
        <v>908</v>
      </c>
      <c r="B475" s="27" t="s">
        <v>4121</v>
      </c>
      <c r="C475" s="27"/>
      <c r="D475" s="30"/>
      <c r="E475" s="30">
        <v>0</v>
      </c>
      <c r="F475" s="31" t="s">
        <v>4121</v>
      </c>
      <c r="G475" s="30" t="s">
        <v>4121</v>
      </c>
      <c r="H475" s="30" t="e">
        <f t="shared" si="2"/>
        <v>#VALUE!</v>
      </c>
      <c r="I475" s="32" t="s">
        <v>4121</v>
      </c>
      <c r="J475" s="30"/>
      <c r="K475" s="30"/>
      <c r="L475" s="33">
        <v>22500</v>
      </c>
      <c r="M475" s="34" t="e">
        <f t="shared" si="6"/>
        <v>#VALUE!</v>
      </c>
    </row>
    <row r="476" spans="1:13" ht="15.75" customHeight="1" x14ac:dyDescent="0.25">
      <c r="A476" s="30" t="s">
        <v>425</v>
      </c>
      <c r="B476" s="27" t="s">
        <v>4121</v>
      </c>
      <c r="C476" s="27"/>
      <c r="D476" s="30"/>
      <c r="E476" s="30">
        <v>7</v>
      </c>
      <c r="F476" s="31" t="s">
        <v>4121</v>
      </c>
      <c r="G476" s="30" t="s">
        <v>4121</v>
      </c>
      <c r="H476" s="30" t="e">
        <f t="shared" si="2"/>
        <v>#VALUE!</v>
      </c>
      <c r="I476" s="32" t="s">
        <v>4121</v>
      </c>
      <c r="J476" s="30"/>
      <c r="K476" s="30"/>
      <c r="L476" s="33" t="s">
        <v>4121</v>
      </c>
      <c r="M476" s="34" t="e">
        <f t="shared" si="6"/>
        <v>#VALUE!</v>
      </c>
    </row>
    <row r="477" spans="1:13" ht="15.75" customHeight="1" x14ac:dyDescent="0.25">
      <c r="A477" s="30" t="s">
        <v>426</v>
      </c>
      <c r="B477" s="27" t="s">
        <v>4121</v>
      </c>
      <c r="C477" s="27"/>
      <c r="D477" s="30"/>
      <c r="E477" s="30">
        <v>110</v>
      </c>
      <c r="F477" s="31" t="s">
        <v>4121</v>
      </c>
      <c r="G477" s="30" t="s">
        <v>4121</v>
      </c>
      <c r="H477" s="30" t="e">
        <f t="shared" si="2"/>
        <v>#VALUE!</v>
      </c>
      <c r="I477" s="32" t="s">
        <v>4121</v>
      </c>
      <c r="J477" s="30"/>
      <c r="K477" s="30"/>
      <c r="L477" s="33" t="s">
        <v>4121</v>
      </c>
      <c r="M477" s="34" t="e">
        <f t="shared" si="6"/>
        <v>#VALUE!</v>
      </c>
    </row>
    <row r="478" spans="1:13" ht="15.75" customHeight="1" x14ac:dyDescent="0.25">
      <c r="A478" s="30" t="s">
        <v>427</v>
      </c>
      <c r="B478" s="27" t="s">
        <v>4121</v>
      </c>
      <c r="C478" s="27"/>
      <c r="D478" s="30"/>
      <c r="E478" s="30">
        <v>10</v>
      </c>
      <c r="F478" s="31" t="s">
        <v>4121</v>
      </c>
      <c r="G478" s="30" t="s">
        <v>4121</v>
      </c>
      <c r="H478" s="30" t="e">
        <f t="shared" si="2"/>
        <v>#VALUE!</v>
      </c>
      <c r="I478" s="32" t="s">
        <v>4121</v>
      </c>
      <c r="J478" s="30"/>
      <c r="K478" s="30"/>
      <c r="L478" s="33" t="s">
        <v>4121</v>
      </c>
      <c r="M478" s="34" t="e">
        <f t="shared" si="6"/>
        <v>#VALUE!</v>
      </c>
    </row>
    <row r="479" spans="1:13" ht="15.75" customHeight="1" x14ac:dyDescent="0.25">
      <c r="A479" s="30" t="s">
        <v>428</v>
      </c>
      <c r="B479" s="27" t="s">
        <v>4121</v>
      </c>
      <c r="C479" s="27"/>
      <c r="D479" s="30"/>
      <c r="E479" s="30">
        <v>1</v>
      </c>
      <c r="F479" s="31" t="s">
        <v>4121</v>
      </c>
      <c r="G479" s="30" t="s">
        <v>4121</v>
      </c>
      <c r="H479" s="30" t="e">
        <f t="shared" si="2"/>
        <v>#VALUE!</v>
      </c>
      <c r="I479" s="32" t="s">
        <v>4121</v>
      </c>
      <c r="J479" s="30"/>
      <c r="K479" s="30"/>
      <c r="L479" s="33" t="s">
        <v>4121</v>
      </c>
      <c r="M479" s="34" t="e">
        <f t="shared" si="6"/>
        <v>#VALUE!</v>
      </c>
    </row>
    <row r="480" spans="1:13" ht="15.75" customHeight="1" x14ac:dyDescent="0.25">
      <c r="A480" s="30" t="s">
        <v>429</v>
      </c>
      <c r="B480" s="27" t="s">
        <v>4121</v>
      </c>
      <c r="C480" s="27"/>
      <c r="D480" s="30"/>
      <c r="E480" s="30">
        <v>8</v>
      </c>
      <c r="F480" s="31" t="s">
        <v>4121</v>
      </c>
      <c r="G480" s="30" t="s">
        <v>4121</v>
      </c>
      <c r="H480" s="30" t="e">
        <f t="shared" si="2"/>
        <v>#VALUE!</v>
      </c>
      <c r="I480" s="32" t="s">
        <v>4121</v>
      </c>
      <c r="J480" s="30"/>
      <c r="K480" s="30"/>
      <c r="L480" s="33" t="s">
        <v>4121</v>
      </c>
      <c r="M480" s="34" t="e">
        <f t="shared" si="6"/>
        <v>#VALUE!</v>
      </c>
    </row>
    <row r="481" spans="1:13" ht="15.75" customHeight="1" x14ac:dyDescent="0.25">
      <c r="A481" s="30" t="s">
        <v>430</v>
      </c>
      <c r="B481" s="27" t="s">
        <v>4121</v>
      </c>
      <c r="C481" s="27"/>
      <c r="D481" s="30"/>
      <c r="E481" s="30">
        <v>4</v>
      </c>
      <c r="F481" s="31" t="s">
        <v>4121</v>
      </c>
      <c r="G481" s="30" t="s">
        <v>4121</v>
      </c>
      <c r="H481" s="30" t="e">
        <f t="shared" si="2"/>
        <v>#VALUE!</v>
      </c>
      <c r="I481" s="32" t="s">
        <v>4121</v>
      </c>
      <c r="J481" s="30"/>
      <c r="K481" s="30"/>
      <c r="L481" s="33" t="s">
        <v>4121</v>
      </c>
      <c r="M481" s="34" t="e">
        <f t="shared" si="6"/>
        <v>#VALUE!</v>
      </c>
    </row>
    <row r="482" spans="1:13" ht="15.75" customHeight="1" x14ac:dyDescent="0.25">
      <c r="A482" s="30" t="s">
        <v>431</v>
      </c>
      <c r="B482" s="27" t="s">
        <v>4121</v>
      </c>
      <c r="C482" s="27"/>
      <c r="D482" s="30"/>
      <c r="E482" s="30">
        <v>5</v>
      </c>
      <c r="F482" s="31" t="s">
        <v>4121</v>
      </c>
      <c r="G482" s="30" t="s">
        <v>4121</v>
      </c>
      <c r="H482" s="30" t="e">
        <f t="shared" si="2"/>
        <v>#VALUE!</v>
      </c>
      <c r="I482" s="32" t="s">
        <v>4121</v>
      </c>
      <c r="J482" s="30"/>
      <c r="K482" s="30"/>
      <c r="L482" s="33" t="s">
        <v>4121</v>
      </c>
      <c r="M482" s="34" t="e">
        <f t="shared" si="6"/>
        <v>#VALUE!</v>
      </c>
    </row>
    <row r="483" spans="1:13" ht="15.75" hidden="1" customHeight="1" x14ac:dyDescent="0.25">
      <c r="A483" s="30" t="s">
        <v>909</v>
      </c>
      <c r="B483" s="27" t="s">
        <v>4121</v>
      </c>
      <c r="C483" s="27"/>
      <c r="D483" s="30"/>
      <c r="E483" s="30">
        <v>0</v>
      </c>
      <c r="F483" s="31" t="s">
        <v>4121</v>
      </c>
      <c r="G483" s="30" t="s">
        <v>4121</v>
      </c>
      <c r="H483" s="30" t="e">
        <f t="shared" si="2"/>
        <v>#VALUE!</v>
      </c>
      <c r="I483" s="32" t="s">
        <v>4121</v>
      </c>
      <c r="J483" s="30"/>
      <c r="K483" s="30"/>
      <c r="L483" s="33">
        <v>22500</v>
      </c>
      <c r="M483" s="34" t="e">
        <f t="shared" si="6"/>
        <v>#VALUE!</v>
      </c>
    </row>
    <row r="484" spans="1:13" ht="15.75" customHeight="1" x14ac:dyDescent="0.25">
      <c r="A484" s="30" t="s">
        <v>432</v>
      </c>
      <c r="B484" s="27" t="s">
        <v>4121</v>
      </c>
      <c r="C484" s="27"/>
      <c r="D484" s="30"/>
      <c r="E484" s="30">
        <v>12</v>
      </c>
      <c r="F484" s="31" t="s">
        <v>4121</v>
      </c>
      <c r="G484" s="30" t="s">
        <v>4121</v>
      </c>
      <c r="H484" s="30" t="e">
        <f t="shared" si="2"/>
        <v>#VALUE!</v>
      </c>
      <c r="I484" s="32" t="s">
        <v>4121</v>
      </c>
      <c r="J484" s="30"/>
      <c r="K484" s="30"/>
      <c r="L484" s="33" t="s">
        <v>4121</v>
      </c>
      <c r="M484" s="34" t="e">
        <f t="shared" si="6"/>
        <v>#VALUE!</v>
      </c>
    </row>
    <row r="485" spans="1:13" ht="15.75" customHeight="1" x14ac:dyDescent="0.25">
      <c r="A485" s="30" t="s">
        <v>433</v>
      </c>
      <c r="B485" s="27" t="s">
        <v>4121</v>
      </c>
      <c r="C485" s="27"/>
      <c r="D485" s="30"/>
      <c r="E485" s="30">
        <v>30</v>
      </c>
      <c r="F485" s="31" t="s">
        <v>4121</v>
      </c>
      <c r="G485" s="30" t="s">
        <v>4121</v>
      </c>
      <c r="H485" s="30" t="e">
        <f t="shared" si="2"/>
        <v>#VALUE!</v>
      </c>
      <c r="I485" s="32" t="s">
        <v>4121</v>
      </c>
      <c r="J485" s="30"/>
      <c r="K485" s="30"/>
      <c r="L485" s="33">
        <v>22500</v>
      </c>
      <c r="M485" s="34" t="e">
        <f t="shared" si="6"/>
        <v>#VALUE!</v>
      </c>
    </row>
    <row r="486" spans="1:13" ht="15.75" hidden="1" customHeight="1" x14ac:dyDescent="0.25">
      <c r="A486" s="30" t="s">
        <v>910</v>
      </c>
      <c r="B486" s="27" t="s">
        <v>4121</v>
      </c>
      <c r="C486" s="27"/>
      <c r="D486" s="30"/>
      <c r="E486" s="30">
        <v>0</v>
      </c>
      <c r="F486" s="31" t="s">
        <v>4121</v>
      </c>
      <c r="G486" s="30" t="s">
        <v>4121</v>
      </c>
      <c r="H486" s="30" t="e">
        <f t="shared" si="2"/>
        <v>#VALUE!</v>
      </c>
      <c r="I486" s="32" t="s">
        <v>4121</v>
      </c>
      <c r="J486" s="30"/>
      <c r="K486" s="30"/>
      <c r="L486" s="33">
        <v>22500</v>
      </c>
      <c r="M486" s="34" t="e">
        <f t="shared" si="6"/>
        <v>#VALUE!</v>
      </c>
    </row>
    <row r="487" spans="1:13" ht="15.75" customHeight="1" x14ac:dyDescent="0.25">
      <c r="A487" s="30" t="s">
        <v>434</v>
      </c>
      <c r="B487" s="27" t="s">
        <v>4121</v>
      </c>
      <c r="C487" s="27"/>
      <c r="D487" s="30"/>
      <c r="E487" s="30">
        <v>37</v>
      </c>
      <c r="F487" s="31" t="s">
        <v>4121</v>
      </c>
      <c r="G487" s="30" t="s">
        <v>4121</v>
      </c>
      <c r="H487" s="30" t="e">
        <f t="shared" si="2"/>
        <v>#VALUE!</v>
      </c>
      <c r="I487" s="32" t="s">
        <v>4121</v>
      </c>
      <c r="J487" s="30"/>
      <c r="K487" s="30"/>
      <c r="L487" s="33" t="s">
        <v>4121</v>
      </c>
      <c r="M487" s="34" t="e">
        <f t="shared" si="6"/>
        <v>#VALUE!</v>
      </c>
    </row>
    <row r="488" spans="1:13" ht="15.75" customHeight="1" x14ac:dyDescent="0.25">
      <c r="A488" s="30" t="s">
        <v>435</v>
      </c>
      <c r="B488" s="27" t="s">
        <v>4121</v>
      </c>
      <c r="C488" s="27"/>
      <c r="D488" s="30"/>
      <c r="E488" s="30">
        <v>33</v>
      </c>
      <c r="F488" s="31" t="s">
        <v>4121</v>
      </c>
      <c r="G488" s="30" t="s">
        <v>4121</v>
      </c>
      <c r="H488" s="30" t="e">
        <f t="shared" si="2"/>
        <v>#VALUE!</v>
      </c>
      <c r="I488" s="32" t="s">
        <v>4121</v>
      </c>
      <c r="J488" s="30"/>
      <c r="K488" s="30"/>
      <c r="L488" s="33" t="s">
        <v>4121</v>
      </c>
      <c r="M488" s="34" t="e">
        <f t="shared" si="6"/>
        <v>#VALUE!</v>
      </c>
    </row>
    <row r="489" spans="1:13" ht="15.75" hidden="1" customHeight="1" x14ac:dyDescent="0.25">
      <c r="A489" s="30" t="s">
        <v>911</v>
      </c>
      <c r="B489" s="27" t="s">
        <v>4121</v>
      </c>
      <c r="C489" s="27"/>
      <c r="D489" s="30"/>
      <c r="E489" s="30">
        <v>0</v>
      </c>
      <c r="F489" s="31" t="s">
        <v>4121</v>
      </c>
      <c r="G489" s="30" t="s">
        <v>4121</v>
      </c>
      <c r="H489" s="30" t="e">
        <f t="shared" si="2"/>
        <v>#VALUE!</v>
      </c>
      <c r="I489" s="32" t="s">
        <v>4121</v>
      </c>
      <c r="J489" s="30"/>
      <c r="K489" s="30"/>
      <c r="L489" s="33">
        <v>23500</v>
      </c>
      <c r="M489" s="34" t="e">
        <f t="shared" si="6"/>
        <v>#VALUE!</v>
      </c>
    </row>
    <row r="490" spans="1:13" ht="15.75" customHeight="1" x14ac:dyDescent="0.25">
      <c r="A490" s="30" t="s">
        <v>436</v>
      </c>
      <c r="B490" s="27" t="s">
        <v>4121</v>
      </c>
      <c r="C490" s="27"/>
      <c r="D490" s="30"/>
      <c r="E490" s="30">
        <v>1</v>
      </c>
      <c r="F490" s="31" t="s">
        <v>4121</v>
      </c>
      <c r="G490" s="30" t="s">
        <v>4121</v>
      </c>
      <c r="H490" s="30" t="e">
        <f t="shared" si="2"/>
        <v>#VALUE!</v>
      </c>
      <c r="I490" s="32" t="s">
        <v>4121</v>
      </c>
      <c r="J490" s="30"/>
      <c r="K490" s="30"/>
      <c r="L490" s="33" t="s">
        <v>4121</v>
      </c>
      <c r="M490" s="34" t="e">
        <f t="shared" si="6"/>
        <v>#VALUE!</v>
      </c>
    </row>
    <row r="491" spans="1:13" ht="15.75" customHeight="1" x14ac:dyDescent="0.25">
      <c r="A491" s="30" t="s">
        <v>437</v>
      </c>
      <c r="B491" s="27" t="s">
        <v>4121</v>
      </c>
      <c r="C491" s="27"/>
      <c r="D491" s="30"/>
      <c r="E491" s="30">
        <v>169</v>
      </c>
      <c r="F491" s="31" t="s">
        <v>4121</v>
      </c>
      <c r="G491" s="30" t="s">
        <v>4121</v>
      </c>
      <c r="H491" s="30" t="e">
        <f t="shared" si="2"/>
        <v>#VALUE!</v>
      </c>
      <c r="I491" s="32" t="s">
        <v>4121</v>
      </c>
      <c r="J491" s="30"/>
      <c r="K491" s="30"/>
      <c r="L491" s="33">
        <v>25500</v>
      </c>
      <c r="M491" s="34" t="e">
        <f t="shared" si="6"/>
        <v>#VALUE!</v>
      </c>
    </row>
    <row r="492" spans="1:13" ht="15.75" customHeight="1" x14ac:dyDescent="0.25">
      <c r="A492" s="30" t="s">
        <v>438</v>
      </c>
      <c r="B492" s="27" t="s">
        <v>4121</v>
      </c>
      <c r="C492" s="27"/>
      <c r="D492" s="30"/>
      <c r="E492" s="30">
        <v>139</v>
      </c>
      <c r="F492" s="31" t="s">
        <v>4121</v>
      </c>
      <c r="G492" s="30" t="s">
        <v>4121</v>
      </c>
      <c r="H492" s="30" t="e">
        <f t="shared" si="2"/>
        <v>#VALUE!</v>
      </c>
      <c r="I492" s="32" t="s">
        <v>4121</v>
      </c>
      <c r="J492" s="30"/>
      <c r="K492" s="30"/>
      <c r="L492" s="33" t="s">
        <v>4121</v>
      </c>
      <c r="M492" s="34" t="e">
        <f t="shared" si="6"/>
        <v>#VALUE!</v>
      </c>
    </row>
    <row r="493" spans="1:13" ht="15.75" customHeight="1" x14ac:dyDescent="0.25">
      <c r="A493" s="30" t="s">
        <v>439</v>
      </c>
      <c r="B493" s="27" t="s">
        <v>4121</v>
      </c>
      <c r="C493" s="27"/>
      <c r="D493" s="30"/>
      <c r="E493" s="30">
        <v>11</v>
      </c>
      <c r="F493" s="31" t="s">
        <v>4121</v>
      </c>
      <c r="G493" s="30" t="s">
        <v>4121</v>
      </c>
      <c r="H493" s="30" t="e">
        <f t="shared" si="2"/>
        <v>#VALUE!</v>
      </c>
      <c r="I493" s="32" t="s">
        <v>4121</v>
      </c>
      <c r="J493" s="30"/>
      <c r="K493" s="30"/>
      <c r="L493" s="33" t="s">
        <v>4121</v>
      </c>
      <c r="M493" s="34" t="e">
        <f t="shared" si="6"/>
        <v>#VALUE!</v>
      </c>
    </row>
    <row r="494" spans="1:13" ht="15.75" customHeight="1" x14ac:dyDescent="0.25">
      <c r="A494" s="30" t="s">
        <v>440</v>
      </c>
      <c r="B494" s="27" t="s">
        <v>4121</v>
      </c>
      <c r="C494" s="27"/>
      <c r="D494" s="30"/>
      <c r="E494" s="30">
        <v>108</v>
      </c>
      <c r="F494" s="31" t="s">
        <v>4121</v>
      </c>
      <c r="G494" s="30" t="s">
        <v>4121</v>
      </c>
      <c r="H494" s="30" t="e">
        <f t="shared" si="2"/>
        <v>#VALUE!</v>
      </c>
      <c r="I494" s="32" t="s">
        <v>4121</v>
      </c>
      <c r="J494" s="30"/>
      <c r="K494" s="30"/>
      <c r="L494" s="33" t="s">
        <v>4121</v>
      </c>
      <c r="M494" s="34" t="e">
        <f t="shared" si="6"/>
        <v>#VALUE!</v>
      </c>
    </row>
    <row r="495" spans="1:13" ht="15.75" customHeight="1" x14ac:dyDescent="0.25">
      <c r="A495" s="30" t="s">
        <v>441</v>
      </c>
      <c r="B495" s="27" t="s">
        <v>4121</v>
      </c>
      <c r="C495" s="27"/>
      <c r="D495" s="30"/>
      <c r="E495" s="30">
        <v>20</v>
      </c>
      <c r="F495" s="31" t="s">
        <v>4121</v>
      </c>
      <c r="G495" s="30" t="s">
        <v>4121</v>
      </c>
      <c r="H495" s="30" t="e">
        <f t="shared" si="2"/>
        <v>#VALUE!</v>
      </c>
      <c r="I495" s="32" t="s">
        <v>4121</v>
      </c>
      <c r="J495" s="30"/>
      <c r="K495" s="30"/>
      <c r="L495" s="33" t="s">
        <v>4121</v>
      </c>
      <c r="M495" s="34" t="e">
        <f t="shared" si="6"/>
        <v>#VALUE!</v>
      </c>
    </row>
    <row r="496" spans="1:13" ht="15.75" customHeight="1" x14ac:dyDescent="0.25">
      <c r="A496" s="30" t="s">
        <v>442</v>
      </c>
      <c r="B496" s="27" t="s">
        <v>4121</v>
      </c>
      <c r="C496" s="27"/>
      <c r="D496" s="30"/>
      <c r="E496" s="30">
        <v>38</v>
      </c>
      <c r="F496" s="31" t="s">
        <v>4121</v>
      </c>
      <c r="G496" s="30" t="s">
        <v>4121</v>
      </c>
      <c r="H496" s="30" t="e">
        <f t="shared" si="2"/>
        <v>#VALUE!</v>
      </c>
      <c r="I496" s="32" t="s">
        <v>4121</v>
      </c>
      <c r="J496" s="30"/>
      <c r="K496" s="30"/>
      <c r="L496" s="33" t="s">
        <v>4121</v>
      </c>
      <c r="M496" s="34" t="e">
        <f t="shared" si="6"/>
        <v>#VALUE!</v>
      </c>
    </row>
    <row r="497" spans="1:13" ht="15.75" customHeight="1" x14ac:dyDescent="0.25">
      <c r="A497" s="30" t="s">
        <v>443</v>
      </c>
      <c r="B497" s="27" t="s">
        <v>4121</v>
      </c>
      <c r="C497" s="27"/>
      <c r="D497" s="30"/>
      <c r="E497" s="30">
        <v>10</v>
      </c>
      <c r="F497" s="31" t="s">
        <v>4121</v>
      </c>
      <c r="G497" s="30" t="s">
        <v>4121</v>
      </c>
      <c r="H497" s="30" t="e">
        <f t="shared" si="2"/>
        <v>#VALUE!</v>
      </c>
      <c r="I497" s="32" t="s">
        <v>4121</v>
      </c>
      <c r="J497" s="30"/>
      <c r="K497" s="30"/>
      <c r="L497" s="33" t="s">
        <v>4121</v>
      </c>
      <c r="M497" s="34" t="e">
        <f t="shared" si="6"/>
        <v>#VALUE!</v>
      </c>
    </row>
    <row r="498" spans="1:13" ht="15.75" customHeight="1" x14ac:dyDescent="0.25">
      <c r="A498" s="30" t="s">
        <v>444</v>
      </c>
      <c r="B498" s="27" t="s">
        <v>4121</v>
      </c>
      <c r="C498" s="27"/>
      <c r="D498" s="30"/>
      <c r="E498" s="30">
        <v>2</v>
      </c>
      <c r="F498" s="31" t="s">
        <v>4121</v>
      </c>
      <c r="G498" s="30" t="s">
        <v>4121</v>
      </c>
      <c r="H498" s="30" t="e">
        <f t="shared" si="2"/>
        <v>#VALUE!</v>
      </c>
      <c r="I498" s="32" t="s">
        <v>4121</v>
      </c>
      <c r="J498" s="30"/>
      <c r="K498" s="30"/>
      <c r="L498" s="33" t="s">
        <v>4121</v>
      </c>
      <c r="M498" s="34" t="e">
        <f t="shared" si="6"/>
        <v>#VALUE!</v>
      </c>
    </row>
    <row r="499" spans="1:13" ht="15.75" customHeight="1" x14ac:dyDescent="0.25">
      <c r="A499" s="30" t="s">
        <v>445</v>
      </c>
      <c r="B499" s="27" t="s">
        <v>4121</v>
      </c>
      <c r="C499" s="27"/>
      <c r="D499" s="30"/>
      <c r="E499" s="30">
        <v>6</v>
      </c>
      <c r="F499" s="31" t="s">
        <v>4121</v>
      </c>
      <c r="G499" s="30" t="s">
        <v>4121</v>
      </c>
      <c r="H499" s="30" t="e">
        <f t="shared" si="2"/>
        <v>#VALUE!</v>
      </c>
      <c r="I499" s="32" t="s">
        <v>4121</v>
      </c>
      <c r="J499" s="30"/>
      <c r="K499" s="30"/>
      <c r="L499" s="33" t="s">
        <v>4121</v>
      </c>
      <c r="M499" s="34" t="e">
        <f t="shared" si="6"/>
        <v>#VALUE!</v>
      </c>
    </row>
    <row r="500" spans="1:13" ht="15.75" customHeight="1" x14ac:dyDescent="0.25">
      <c r="A500" s="30" t="s">
        <v>446</v>
      </c>
      <c r="B500" s="27" t="s">
        <v>4121</v>
      </c>
      <c r="C500" s="27"/>
      <c r="D500" s="30"/>
      <c r="E500" s="30">
        <v>42</v>
      </c>
      <c r="F500" s="31" t="s">
        <v>4121</v>
      </c>
      <c r="G500" s="30" t="s">
        <v>4121</v>
      </c>
      <c r="H500" s="30" t="e">
        <f t="shared" si="2"/>
        <v>#VALUE!</v>
      </c>
      <c r="I500" s="32" t="s">
        <v>4121</v>
      </c>
      <c r="J500" s="30"/>
      <c r="K500" s="30"/>
      <c r="L500" s="33" t="s">
        <v>4121</v>
      </c>
      <c r="M500" s="34" t="e">
        <f t="shared" si="6"/>
        <v>#VALUE!</v>
      </c>
    </row>
    <row r="501" spans="1:13" ht="15.75" customHeight="1" x14ac:dyDescent="0.25">
      <c r="A501" s="30" t="s">
        <v>447</v>
      </c>
      <c r="B501" s="27" t="s">
        <v>4121</v>
      </c>
      <c r="C501" s="27"/>
      <c r="D501" s="30"/>
      <c r="E501" s="30">
        <v>15</v>
      </c>
      <c r="F501" s="31" t="s">
        <v>4121</v>
      </c>
      <c r="G501" s="30" t="s">
        <v>4121</v>
      </c>
      <c r="H501" s="30" t="e">
        <f t="shared" si="2"/>
        <v>#VALUE!</v>
      </c>
      <c r="I501" s="32" t="s">
        <v>4121</v>
      </c>
      <c r="J501" s="30"/>
      <c r="K501" s="30"/>
      <c r="L501" s="33" t="s">
        <v>4121</v>
      </c>
      <c r="M501" s="34" t="e">
        <f t="shared" si="6"/>
        <v>#VALUE!</v>
      </c>
    </row>
    <row r="502" spans="1:13" ht="15.75" customHeight="1" x14ac:dyDescent="0.25">
      <c r="A502" s="30" t="s">
        <v>448</v>
      </c>
      <c r="B502" s="27" t="s">
        <v>4121</v>
      </c>
      <c r="C502" s="27"/>
      <c r="D502" s="30"/>
      <c r="E502" s="30">
        <v>63</v>
      </c>
      <c r="F502" s="31" t="s">
        <v>4121</v>
      </c>
      <c r="G502" s="30" t="s">
        <v>4121</v>
      </c>
      <c r="H502" s="30" t="e">
        <f t="shared" si="2"/>
        <v>#VALUE!</v>
      </c>
      <c r="I502" s="32" t="s">
        <v>4121</v>
      </c>
      <c r="J502" s="30"/>
      <c r="K502" s="30"/>
      <c r="L502" s="33" t="s">
        <v>4121</v>
      </c>
      <c r="M502" s="34" t="e">
        <f t="shared" si="6"/>
        <v>#VALUE!</v>
      </c>
    </row>
    <row r="503" spans="1:13" ht="15.75" hidden="1" customHeight="1" x14ac:dyDescent="0.25">
      <c r="A503" s="30" t="s">
        <v>449</v>
      </c>
      <c r="B503" s="27" t="s">
        <v>4121</v>
      </c>
      <c r="C503" s="27"/>
      <c r="D503" s="30"/>
      <c r="E503" s="30">
        <v>0</v>
      </c>
      <c r="F503" s="31" t="s">
        <v>4121</v>
      </c>
      <c r="G503" s="30" t="s">
        <v>4121</v>
      </c>
      <c r="H503" s="30" t="e">
        <f t="shared" si="2"/>
        <v>#VALUE!</v>
      </c>
      <c r="I503" s="32" t="s">
        <v>4121</v>
      </c>
      <c r="J503" s="30"/>
      <c r="K503" s="30"/>
      <c r="L503" s="33" t="s">
        <v>4121</v>
      </c>
      <c r="M503" s="34" t="e">
        <f t="shared" si="6"/>
        <v>#VALUE!</v>
      </c>
    </row>
    <row r="504" spans="1:13" ht="15.75" customHeight="1" x14ac:dyDescent="0.25">
      <c r="A504" s="30" t="s">
        <v>450</v>
      </c>
      <c r="B504" s="27" t="s">
        <v>4121</v>
      </c>
      <c r="C504" s="27"/>
      <c r="D504" s="30"/>
      <c r="E504" s="30">
        <v>15</v>
      </c>
      <c r="F504" s="31" t="s">
        <v>4121</v>
      </c>
      <c r="G504" s="30" t="s">
        <v>4121</v>
      </c>
      <c r="H504" s="30" t="e">
        <f t="shared" si="2"/>
        <v>#VALUE!</v>
      </c>
      <c r="I504" s="32" t="s">
        <v>4121</v>
      </c>
      <c r="J504" s="30"/>
      <c r="K504" s="30"/>
      <c r="L504" s="33" t="s">
        <v>4121</v>
      </c>
      <c r="M504" s="34" t="e">
        <f t="shared" si="6"/>
        <v>#VALUE!</v>
      </c>
    </row>
    <row r="505" spans="1:13" ht="15.75" customHeight="1" x14ac:dyDescent="0.25">
      <c r="A505" s="30" t="s">
        <v>451</v>
      </c>
      <c r="B505" s="27" t="s">
        <v>4121</v>
      </c>
      <c r="C505" s="27"/>
      <c r="D505" s="30"/>
      <c r="E505" s="30">
        <v>72</v>
      </c>
      <c r="F505" s="31" t="s">
        <v>4121</v>
      </c>
      <c r="G505" s="30" t="s">
        <v>4121</v>
      </c>
      <c r="H505" s="30" t="e">
        <f t="shared" si="2"/>
        <v>#VALUE!</v>
      </c>
      <c r="I505" s="32" t="s">
        <v>4121</v>
      </c>
      <c r="J505" s="30"/>
      <c r="K505" s="30"/>
      <c r="L505" s="33" t="s">
        <v>4121</v>
      </c>
      <c r="M505" s="34" t="e">
        <f t="shared" si="6"/>
        <v>#VALUE!</v>
      </c>
    </row>
    <row r="506" spans="1:13" ht="15.75" customHeight="1" x14ac:dyDescent="0.25">
      <c r="A506" s="30" t="s">
        <v>452</v>
      </c>
      <c r="B506" s="27" t="s">
        <v>4121</v>
      </c>
      <c r="C506" s="27"/>
      <c r="D506" s="30"/>
      <c r="E506" s="30">
        <v>60</v>
      </c>
      <c r="F506" s="31" t="s">
        <v>4121</v>
      </c>
      <c r="G506" s="30" t="s">
        <v>4121</v>
      </c>
      <c r="H506" s="30" t="e">
        <f t="shared" si="2"/>
        <v>#VALUE!</v>
      </c>
      <c r="I506" s="32" t="s">
        <v>4121</v>
      </c>
      <c r="J506" s="30"/>
      <c r="K506" s="30"/>
      <c r="L506" s="33" t="s">
        <v>4121</v>
      </c>
      <c r="M506" s="34" t="e">
        <f t="shared" si="6"/>
        <v>#VALUE!</v>
      </c>
    </row>
    <row r="507" spans="1:13" ht="15.75" customHeight="1" x14ac:dyDescent="0.25">
      <c r="A507" s="30" t="s">
        <v>453</v>
      </c>
      <c r="B507" s="27" t="s">
        <v>4121</v>
      </c>
      <c r="C507" s="27"/>
      <c r="D507" s="30"/>
      <c r="E507" s="30">
        <v>5</v>
      </c>
      <c r="F507" s="31" t="s">
        <v>4121</v>
      </c>
      <c r="G507" s="30" t="s">
        <v>4121</v>
      </c>
      <c r="H507" s="30" t="e">
        <f t="shared" si="2"/>
        <v>#VALUE!</v>
      </c>
      <c r="I507" s="32" t="s">
        <v>4121</v>
      </c>
      <c r="J507" s="30"/>
      <c r="K507" s="30"/>
      <c r="L507" s="33" t="s">
        <v>4121</v>
      </c>
      <c r="M507" s="34" t="e">
        <f t="shared" si="6"/>
        <v>#VALUE!</v>
      </c>
    </row>
    <row r="508" spans="1:13" ht="15.75" customHeight="1" x14ac:dyDescent="0.25">
      <c r="A508" s="30" t="s">
        <v>454</v>
      </c>
      <c r="B508" s="27" t="s">
        <v>4121</v>
      </c>
      <c r="C508" s="27"/>
      <c r="D508" s="30"/>
      <c r="E508" s="30">
        <v>2213</v>
      </c>
      <c r="F508" s="31" t="s">
        <v>4121</v>
      </c>
      <c r="G508" s="30" t="s">
        <v>4121</v>
      </c>
      <c r="H508" s="30" t="e">
        <f t="shared" si="2"/>
        <v>#VALUE!</v>
      </c>
      <c r="I508" s="32" t="s">
        <v>4121</v>
      </c>
      <c r="J508" s="30"/>
      <c r="K508" s="30"/>
      <c r="L508" s="33" t="s">
        <v>4121</v>
      </c>
      <c r="M508" s="34" t="e">
        <f t="shared" si="6"/>
        <v>#VALUE!</v>
      </c>
    </row>
    <row r="509" spans="1:13" ht="15.75" customHeight="1" x14ac:dyDescent="0.25">
      <c r="A509" s="30" t="s">
        <v>455</v>
      </c>
      <c r="B509" s="27" t="s">
        <v>4121</v>
      </c>
      <c r="C509" s="27"/>
      <c r="D509" s="30"/>
      <c r="E509" s="30">
        <v>138</v>
      </c>
      <c r="F509" s="31" t="s">
        <v>4121</v>
      </c>
      <c r="G509" s="30" t="s">
        <v>4121</v>
      </c>
      <c r="H509" s="30" t="e">
        <f t="shared" si="2"/>
        <v>#VALUE!</v>
      </c>
      <c r="I509" s="32" t="s">
        <v>4121</v>
      </c>
      <c r="J509" s="30"/>
      <c r="K509" s="30"/>
      <c r="L509" s="33" t="s">
        <v>4121</v>
      </c>
      <c r="M509" s="34" t="e">
        <f t="shared" si="6"/>
        <v>#VALUE!</v>
      </c>
    </row>
    <row r="510" spans="1:13" ht="15.75" customHeight="1" x14ac:dyDescent="0.25">
      <c r="A510" s="30" t="s">
        <v>456</v>
      </c>
      <c r="B510" s="27" t="s">
        <v>4121</v>
      </c>
      <c r="C510" s="27"/>
      <c r="D510" s="30"/>
      <c r="E510" s="30">
        <v>69</v>
      </c>
      <c r="F510" s="31" t="s">
        <v>4121</v>
      </c>
      <c r="G510" s="30" t="s">
        <v>4121</v>
      </c>
      <c r="H510" s="30" t="e">
        <f t="shared" si="2"/>
        <v>#VALUE!</v>
      </c>
      <c r="I510" s="32" t="s">
        <v>4121</v>
      </c>
      <c r="J510" s="30"/>
      <c r="K510" s="30"/>
      <c r="L510" s="33" t="s">
        <v>4121</v>
      </c>
      <c r="M510" s="34" t="e">
        <f t="shared" si="6"/>
        <v>#VALUE!</v>
      </c>
    </row>
    <row r="511" spans="1:13" ht="15.75" customHeight="1" x14ac:dyDescent="0.25">
      <c r="A511" s="30" t="s">
        <v>457</v>
      </c>
      <c r="B511" s="27" t="s">
        <v>4121</v>
      </c>
      <c r="C511" s="27"/>
      <c r="D511" s="30"/>
      <c r="E511" s="30">
        <v>922</v>
      </c>
      <c r="F511" s="31" t="s">
        <v>4121</v>
      </c>
      <c r="G511" s="30" t="s">
        <v>4121</v>
      </c>
      <c r="H511" s="30" t="e">
        <f t="shared" si="2"/>
        <v>#VALUE!</v>
      </c>
      <c r="I511" s="32" t="s">
        <v>4121</v>
      </c>
      <c r="J511" s="30"/>
      <c r="K511" s="30"/>
      <c r="L511" s="33" t="s">
        <v>4121</v>
      </c>
      <c r="M511" s="34" t="e">
        <f t="shared" si="6"/>
        <v>#VALUE!</v>
      </c>
    </row>
    <row r="512" spans="1:13" ht="15.75" hidden="1" customHeight="1" x14ac:dyDescent="0.25">
      <c r="A512" s="30" t="s">
        <v>458</v>
      </c>
      <c r="B512" s="27" t="s">
        <v>4121</v>
      </c>
      <c r="C512" s="27"/>
      <c r="D512" s="30"/>
      <c r="E512" s="30">
        <v>0</v>
      </c>
      <c r="F512" s="31" t="s">
        <v>4121</v>
      </c>
      <c r="G512" s="30" t="s">
        <v>4121</v>
      </c>
      <c r="H512" s="30" t="e">
        <f t="shared" ref="H512:H746" si="7">G512+F512-E512</f>
        <v>#VALUE!</v>
      </c>
      <c r="I512" s="32" t="s">
        <v>4121</v>
      </c>
      <c r="J512" s="30"/>
      <c r="K512" s="30"/>
      <c r="L512" s="33">
        <v>22500</v>
      </c>
      <c r="M512" s="34" t="e">
        <f t="shared" si="6"/>
        <v>#VALUE!</v>
      </c>
    </row>
    <row r="513" spans="1:13" ht="15.75" customHeight="1" x14ac:dyDescent="0.25">
      <c r="A513" s="30" t="s">
        <v>459</v>
      </c>
      <c r="B513" s="27" t="s">
        <v>4121</v>
      </c>
      <c r="C513" s="27"/>
      <c r="D513" s="30"/>
      <c r="E513" s="30">
        <v>12</v>
      </c>
      <c r="F513" s="31" t="s">
        <v>4121</v>
      </c>
      <c r="G513" s="30" t="s">
        <v>4121</v>
      </c>
      <c r="H513" s="30" t="e">
        <f t="shared" si="7"/>
        <v>#VALUE!</v>
      </c>
      <c r="I513" s="32" t="s">
        <v>4121</v>
      </c>
      <c r="J513" s="30"/>
      <c r="K513" s="30"/>
      <c r="L513" s="33" t="s">
        <v>4121</v>
      </c>
      <c r="M513" s="34" t="e">
        <f t="shared" si="6"/>
        <v>#VALUE!</v>
      </c>
    </row>
    <row r="514" spans="1:13" ht="15.75" customHeight="1" x14ac:dyDescent="0.25">
      <c r="A514" s="30" t="s">
        <v>460</v>
      </c>
      <c r="B514" s="27" t="s">
        <v>4121</v>
      </c>
      <c r="C514" s="27"/>
      <c r="D514" s="30"/>
      <c r="E514" s="30">
        <v>53</v>
      </c>
      <c r="F514" s="31" t="s">
        <v>4121</v>
      </c>
      <c r="G514" s="30" t="s">
        <v>4121</v>
      </c>
      <c r="H514" s="30" t="e">
        <f t="shared" si="7"/>
        <v>#VALUE!</v>
      </c>
      <c r="I514" s="32" t="s">
        <v>4121</v>
      </c>
      <c r="J514" s="30"/>
      <c r="K514" s="30"/>
      <c r="L514" s="33" t="s">
        <v>4121</v>
      </c>
      <c r="M514" s="34" t="e">
        <f t="shared" si="6"/>
        <v>#VALUE!</v>
      </c>
    </row>
    <row r="515" spans="1:13" ht="15.75" customHeight="1" x14ac:dyDescent="0.25">
      <c r="A515" s="30" t="s">
        <v>461</v>
      </c>
      <c r="B515" s="27" t="s">
        <v>4121</v>
      </c>
      <c r="C515" s="27"/>
      <c r="D515" s="30"/>
      <c r="E515" s="30">
        <v>6</v>
      </c>
      <c r="F515" s="31" t="s">
        <v>4121</v>
      </c>
      <c r="G515" s="30" t="s">
        <v>4121</v>
      </c>
      <c r="H515" s="30" t="e">
        <f t="shared" si="7"/>
        <v>#VALUE!</v>
      </c>
      <c r="I515" s="32" t="s">
        <v>4121</v>
      </c>
      <c r="J515" s="30"/>
      <c r="K515" s="30"/>
      <c r="L515" s="33" t="s">
        <v>4121</v>
      </c>
      <c r="M515" s="34" t="e">
        <f t="shared" si="6"/>
        <v>#VALUE!</v>
      </c>
    </row>
    <row r="516" spans="1:13" ht="15.75" hidden="1" customHeight="1" x14ac:dyDescent="0.25">
      <c r="A516" s="30" t="s">
        <v>912</v>
      </c>
      <c r="B516" s="27" t="s">
        <v>4121</v>
      </c>
      <c r="C516" s="27"/>
      <c r="D516" s="30"/>
      <c r="E516" s="30">
        <v>0</v>
      </c>
      <c r="F516" s="31" t="s">
        <v>4121</v>
      </c>
      <c r="G516" s="30" t="s">
        <v>4121</v>
      </c>
      <c r="H516" s="30" t="e">
        <f t="shared" si="7"/>
        <v>#VALUE!</v>
      </c>
      <c r="I516" s="32" t="s">
        <v>4121</v>
      </c>
      <c r="J516" s="30"/>
      <c r="K516" s="30"/>
      <c r="L516" s="33">
        <v>22500</v>
      </c>
      <c r="M516" s="34" t="e">
        <f t="shared" si="6"/>
        <v>#VALUE!</v>
      </c>
    </row>
    <row r="517" spans="1:13" ht="15.75" customHeight="1" x14ac:dyDescent="0.25">
      <c r="A517" s="30" t="s">
        <v>462</v>
      </c>
      <c r="B517" s="27" t="s">
        <v>4121</v>
      </c>
      <c r="C517" s="27"/>
      <c r="D517" s="30"/>
      <c r="E517" s="30">
        <v>12</v>
      </c>
      <c r="F517" s="31" t="s">
        <v>4121</v>
      </c>
      <c r="G517" s="30" t="s">
        <v>4121</v>
      </c>
      <c r="H517" s="30" t="e">
        <f t="shared" si="7"/>
        <v>#VALUE!</v>
      </c>
      <c r="I517" s="32" t="s">
        <v>4121</v>
      </c>
      <c r="J517" s="30"/>
      <c r="K517" s="30"/>
      <c r="L517" s="33" t="s">
        <v>4121</v>
      </c>
      <c r="M517" s="34" t="e">
        <f t="shared" si="6"/>
        <v>#VALUE!</v>
      </c>
    </row>
    <row r="518" spans="1:13" ht="15.75" customHeight="1" x14ac:dyDescent="0.25">
      <c r="A518" s="30" t="s">
        <v>463</v>
      </c>
      <c r="B518" s="27" t="s">
        <v>4121</v>
      </c>
      <c r="C518" s="27"/>
      <c r="D518" s="30"/>
      <c r="E518" s="30">
        <v>29</v>
      </c>
      <c r="F518" s="31" t="s">
        <v>4121</v>
      </c>
      <c r="G518" s="30" t="s">
        <v>4121</v>
      </c>
      <c r="H518" s="30" t="e">
        <f t="shared" si="7"/>
        <v>#VALUE!</v>
      </c>
      <c r="I518" s="32" t="s">
        <v>4121</v>
      </c>
      <c r="J518" s="30"/>
      <c r="K518" s="30"/>
      <c r="L518" s="33" t="s">
        <v>4121</v>
      </c>
      <c r="M518" s="34" t="e">
        <f t="shared" si="6"/>
        <v>#VALUE!</v>
      </c>
    </row>
    <row r="519" spans="1:13" ht="15.75" customHeight="1" x14ac:dyDescent="0.25">
      <c r="A519" s="30" t="s">
        <v>464</v>
      </c>
      <c r="B519" s="27" t="s">
        <v>4121</v>
      </c>
      <c r="C519" s="27"/>
      <c r="D519" s="30"/>
      <c r="E519" s="30">
        <v>25</v>
      </c>
      <c r="F519" s="31" t="s">
        <v>4121</v>
      </c>
      <c r="G519" s="30" t="s">
        <v>4121</v>
      </c>
      <c r="H519" s="30" t="e">
        <f t="shared" si="7"/>
        <v>#VALUE!</v>
      </c>
      <c r="I519" s="32" t="s">
        <v>4121</v>
      </c>
      <c r="J519" s="30"/>
      <c r="K519" s="30"/>
      <c r="L519" s="33" t="s">
        <v>4121</v>
      </c>
      <c r="M519" s="34" t="e">
        <f t="shared" si="6"/>
        <v>#VALUE!</v>
      </c>
    </row>
    <row r="520" spans="1:13" ht="15.75" customHeight="1" x14ac:dyDescent="0.25">
      <c r="A520" s="30" t="s">
        <v>465</v>
      </c>
      <c r="B520" s="27" t="s">
        <v>4121</v>
      </c>
      <c r="C520" s="27"/>
      <c r="D520" s="30"/>
      <c r="E520" s="30">
        <v>9</v>
      </c>
      <c r="F520" s="31" t="s">
        <v>4121</v>
      </c>
      <c r="G520" s="30" t="s">
        <v>4121</v>
      </c>
      <c r="H520" s="30" t="e">
        <f t="shared" si="7"/>
        <v>#VALUE!</v>
      </c>
      <c r="I520" s="32" t="s">
        <v>4121</v>
      </c>
      <c r="J520" s="30"/>
      <c r="K520" s="30"/>
      <c r="L520" s="33" t="s">
        <v>4121</v>
      </c>
      <c r="M520" s="34" t="e">
        <f t="shared" si="6"/>
        <v>#VALUE!</v>
      </c>
    </row>
    <row r="521" spans="1:13" ht="15.75" customHeight="1" x14ac:dyDescent="0.25">
      <c r="A521" s="30" t="s">
        <v>466</v>
      </c>
      <c r="B521" s="27" t="s">
        <v>4121</v>
      </c>
      <c r="C521" s="27"/>
      <c r="D521" s="30"/>
      <c r="E521" s="30">
        <v>14</v>
      </c>
      <c r="F521" s="31" t="s">
        <v>4121</v>
      </c>
      <c r="G521" s="30" t="s">
        <v>4121</v>
      </c>
      <c r="H521" s="30" t="e">
        <f t="shared" si="7"/>
        <v>#VALUE!</v>
      </c>
      <c r="I521" s="32" t="s">
        <v>4121</v>
      </c>
      <c r="J521" s="30"/>
      <c r="K521" s="30"/>
      <c r="L521" s="33">
        <v>33000</v>
      </c>
      <c r="M521" s="34" t="e">
        <f t="shared" si="6"/>
        <v>#VALUE!</v>
      </c>
    </row>
    <row r="522" spans="1:13" ht="15.75" customHeight="1" x14ac:dyDescent="0.25">
      <c r="A522" s="30" t="s">
        <v>467</v>
      </c>
      <c r="B522" s="27" t="s">
        <v>4121</v>
      </c>
      <c r="C522" s="27"/>
      <c r="D522" s="30"/>
      <c r="E522" s="30">
        <v>4</v>
      </c>
      <c r="F522" s="31" t="s">
        <v>4121</v>
      </c>
      <c r="G522" s="30" t="s">
        <v>4121</v>
      </c>
      <c r="H522" s="30" t="e">
        <f t="shared" si="7"/>
        <v>#VALUE!</v>
      </c>
      <c r="I522" s="32" t="s">
        <v>4121</v>
      </c>
      <c r="J522" s="30"/>
      <c r="K522" s="30"/>
      <c r="L522" s="33" t="s">
        <v>4121</v>
      </c>
      <c r="M522" s="34" t="e">
        <f t="shared" si="6"/>
        <v>#VALUE!</v>
      </c>
    </row>
    <row r="523" spans="1:13" ht="15.75" customHeight="1" x14ac:dyDescent="0.25">
      <c r="A523" s="30" t="s">
        <v>468</v>
      </c>
      <c r="B523" s="27" t="s">
        <v>4121</v>
      </c>
      <c r="C523" s="27"/>
      <c r="D523" s="30"/>
      <c r="E523" s="30">
        <v>2</v>
      </c>
      <c r="F523" s="31" t="s">
        <v>4121</v>
      </c>
      <c r="G523" s="30" t="s">
        <v>4121</v>
      </c>
      <c r="H523" s="30" t="e">
        <f t="shared" si="7"/>
        <v>#VALUE!</v>
      </c>
      <c r="I523" s="32" t="s">
        <v>4121</v>
      </c>
      <c r="J523" s="30"/>
      <c r="K523" s="30"/>
      <c r="L523" s="33" t="s">
        <v>4121</v>
      </c>
      <c r="M523" s="34" t="e">
        <f t="shared" si="6"/>
        <v>#VALUE!</v>
      </c>
    </row>
    <row r="524" spans="1:13" ht="15.75" customHeight="1" x14ac:dyDescent="0.25">
      <c r="A524" s="30" t="s">
        <v>469</v>
      </c>
      <c r="B524" s="27" t="s">
        <v>4121</v>
      </c>
      <c r="C524" s="27"/>
      <c r="D524" s="30"/>
      <c r="E524" s="30">
        <v>469</v>
      </c>
      <c r="F524" s="31" t="s">
        <v>4121</v>
      </c>
      <c r="G524" s="30" t="s">
        <v>4121</v>
      </c>
      <c r="H524" s="30" t="e">
        <f t="shared" si="7"/>
        <v>#VALUE!</v>
      </c>
      <c r="I524" s="32" t="s">
        <v>4121</v>
      </c>
      <c r="J524" s="30"/>
      <c r="K524" s="30"/>
      <c r="L524" s="33" t="s">
        <v>4121</v>
      </c>
      <c r="M524" s="34" t="e">
        <f t="shared" si="6"/>
        <v>#VALUE!</v>
      </c>
    </row>
    <row r="525" spans="1:13" ht="15.75" customHeight="1" x14ac:dyDescent="0.25">
      <c r="A525" s="30" t="s">
        <v>470</v>
      </c>
      <c r="B525" s="27" t="s">
        <v>4121</v>
      </c>
      <c r="C525" s="27"/>
      <c r="D525" s="30"/>
      <c r="E525" s="30">
        <v>4</v>
      </c>
      <c r="F525" s="31" t="s">
        <v>4121</v>
      </c>
      <c r="G525" s="30" t="s">
        <v>4121</v>
      </c>
      <c r="H525" s="30" t="e">
        <f t="shared" si="7"/>
        <v>#VALUE!</v>
      </c>
      <c r="I525" s="32" t="s">
        <v>4121</v>
      </c>
      <c r="J525" s="30"/>
      <c r="K525" s="30"/>
      <c r="L525" s="33" t="s">
        <v>4121</v>
      </c>
      <c r="M525" s="34" t="e">
        <f t="shared" si="6"/>
        <v>#VALUE!</v>
      </c>
    </row>
    <row r="526" spans="1:13" ht="15.75" customHeight="1" x14ac:dyDescent="0.25">
      <c r="A526" s="30" t="s">
        <v>471</v>
      </c>
      <c r="B526" s="27" t="s">
        <v>4121</v>
      </c>
      <c r="C526" s="27"/>
      <c r="D526" s="30"/>
      <c r="E526" s="30">
        <v>497</v>
      </c>
      <c r="F526" s="31" t="s">
        <v>4121</v>
      </c>
      <c r="G526" s="30" t="s">
        <v>4121</v>
      </c>
      <c r="H526" s="30" t="e">
        <f t="shared" si="7"/>
        <v>#VALUE!</v>
      </c>
      <c r="I526" s="32" t="s">
        <v>4121</v>
      </c>
      <c r="J526" s="30"/>
      <c r="K526" s="30"/>
      <c r="L526" s="33" t="s">
        <v>4121</v>
      </c>
      <c r="M526" s="34" t="e">
        <f t="shared" si="6"/>
        <v>#VALUE!</v>
      </c>
    </row>
    <row r="527" spans="1:13" ht="15.75" customHeight="1" x14ac:dyDescent="0.25">
      <c r="A527" s="30" t="s">
        <v>472</v>
      </c>
      <c r="B527" s="27" t="s">
        <v>4121</v>
      </c>
      <c r="C527" s="27"/>
      <c r="D527" s="30"/>
      <c r="E527" s="30">
        <v>7</v>
      </c>
      <c r="F527" s="31" t="s">
        <v>4121</v>
      </c>
      <c r="G527" s="30" t="s">
        <v>4121</v>
      </c>
      <c r="H527" s="30" t="e">
        <f t="shared" si="7"/>
        <v>#VALUE!</v>
      </c>
      <c r="I527" s="32" t="s">
        <v>4121</v>
      </c>
      <c r="J527" s="30"/>
      <c r="K527" s="30"/>
      <c r="L527" s="33" t="s">
        <v>4121</v>
      </c>
      <c r="M527" s="34" t="e">
        <f t="shared" si="6"/>
        <v>#VALUE!</v>
      </c>
    </row>
    <row r="528" spans="1:13" ht="15.75" customHeight="1" x14ac:dyDescent="0.25">
      <c r="A528" s="30" t="s">
        <v>473</v>
      </c>
      <c r="B528" s="27" t="s">
        <v>4121</v>
      </c>
      <c r="C528" s="27"/>
      <c r="D528" s="30"/>
      <c r="E528" s="30">
        <v>6</v>
      </c>
      <c r="F528" s="31" t="s">
        <v>4121</v>
      </c>
      <c r="G528" s="30" t="s">
        <v>4121</v>
      </c>
      <c r="H528" s="30" t="e">
        <f t="shared" si="7"/>
        <v>#VALUE!</v>
      </c>
      <c r="I528" s="32" t="s">
        <v>4121</v>
      </c>
      <c r="J528" s="30"/>
      <c r="K528" s="30"/>
      <c r="L528" s="33" t="s">
        <v>4121</v>
      </c>
      <c r="M528" s="34" t="e">
        <f t="shared" si="6"/>
        <v>#VALUE!</v>
      </c>
    </row>
    <row r="529" spans="1:13" ht="15.75" customHeight="1" x14ac:dyDescent="0.25">
      <c r="A529" s="30" t="s">
        <v>474</v>
      </c>
      <c r="B529" s="27" t="s">
        <v>4121</v>
      </c>
      <c r="C529" s="27"/>
      <c r="D529" s="30"/>
      <c r="E529" s="30">
        <v>172</v>
      </c>
      <c r="F529" s="31" t="s">
        <v>4121</v>
      </c>
      <c r="G529" s="30" t="s">
        <v>4121</v>
      </c>
      <c r="H529" s="30" t="e">
        <f t="shared" si="7"/>
        <v>#VALUE!</v>
      </c>
      <c r="I529" s="32" t="s">
        <v>4121</v>
      </c>
      <c r="J529" s="30"/>
      <c r="K529" s="30"/>
      <c r="L529" s="33" t="s">
        <v>4121</v>
      </c>
      <c r="M529" s="34" t="e">
        <f t="shared" si="6"/>
        <v>#VALUE!</v>
      </c>
    </row>
    <row r="530" spans="1:13" ht="15.75" customHeight="1" x14ac:dyDescent="0.25">
      <c r="A530" s="30" t="s">
        <v>475</v>
      </c>
      <c r="B530" s="27" t="s">
        <v>4121</v>
      </c>
      <c r="C530" s="27"/>
      <c r="D530" s="30"/>
      <c r="E530" s="30">
        <v>293</v>
      </c>
      <c r="F530" s="31" t="s">
        <v>4121</v>
      </c>
      <c r="G530" s="30" t="s">
        <v>4121</v>
      </c>
      <c r="H530" s="30" t="e">
        <f t="shared" si="7"/>
        <v>#VALUE!</v>
      </c>
      <c r="I530" s="32" t="s">
        <v>4121</v>
      </c>
      <c r="J530" s="30"/>
      <c r="K530" s="30"/>
      <c r="L530" s="33" t="s">
        <v>4121</v>
      </c>
      <c r="M530" s="34" t="e">
        <f t="shared" si="6"/>
        <v>#VALUE!</v>
      </c>
    </row>
    <row r="531" spans="1:13" ht="15.75" customHeight="1" x14ac:dyDescent="0.25">
      <c r="A531" s="30" t="s">
        <v>476</v>
      </c>
      <c r="B531" s="27" t="s">
        <v>4121</v>
      </c>
      <c r="C531" s="27"/>
      <c r="D531" s="30"/>
      <c r="E531" s="30">
        <v>7</v>
      </c>
      <c r="F531" s="31" t="s">
        <v>4121</v>
      </c>
      <c r="G531" s="30" t="s">
        <v>4121</v>
      </c>
      <c r="H531" s="30" t="e">
        <f t="shared" si="7"/>
        <v>#VALUE!</v>
      </c>
      <c r="I531" s="32" t="s">
        <v>4121</v>
      </c>
      <c r="J531" s="30"/>
      <c r="K531" s="30"/>
      <c r="L531" s="33" t="s">
        <v>4121</v>
      </c>
      <c r="M531" s="34" t="e">
        <f t="shared" si="6"/>
        <v>#VALUE!</v>
      </c>
    </row>
    <row r="532" spans="1:13" ht="15.75" customHeight="1" x14ac:dyDescent="0.25">
      <c r="A532" s="30" t="s">
        <v>477</v>
      </c>
      <c r="B532" s="27" t="s">
        <v>4121</v>
      </c>
      <c r="C532" s="27"/>
      <c r="D532" s="30"/>
      <c r="E532" s="30">
        <v>13</v>
      </c>
      <c r="F532" s="31" t="s">
        <v>4121</v>
      </c>
      <c r="G532" s="30" t="s">
        <v>4121</v>
      </c>
      <c r="H532" s="30" t="e">
        <f t="shared" si="7"/>
        <v>#VALUE!</v>
      </c>
      <c r="I532" s="32" t="s">
        <v>4121</v>
      </c>
      <c r="J532" s="30"/>
      <c r="K532" s="30"/>
      <c r="L532" s="33" t="s">
        <v>4121</v>
      </c>
      <c r="M532" s="34" t="e">
        <f t="shared" si="6"/>
        <v>#VALUE!</v>
      </c>
    </row>
    <row r="533" spans="1:13" ht="15.75" customHeight="1" x14ac:dyDescent="0.25">
      <c r="A533" s="30" t="s">
        <v>478</v>
      </c>
      <c r="B533" s="27" t="s">
        <v>4121</v>
      </c>
      <c r="C533" s="27"/>
      <c r="D533" s="30"/>
      <c r="E533" s="30">
        <v>4</v>
      </c>
      <c r="F533" s="31" t="s">
        <v>4121</v>
      </c>
      <c r="G533" s="30" t="s">
        <v>4121</v>
      </c>
      <c r="H533" s="30" t="e">
        <f t="shared" si="7"/>
        <v>#VALUE!</v>
      </c>
      <c r="I533" s="32" t="s">
        <v>4121</v>
      </c>
      <c r="J533" s="30"/>
      <c r="K533" s="30"/>
      <c r="L533" s="33" t="s">
        <v>4121</v>
      </c>
      <c r="M533" s="34" t="e">
        <f t="shared" si="6"/>
        <v>#VALUE!</v>
      </c>
    </row>
    <row r="534" spans="1:13" ht="15.75" customHeight="1" x14ac:dyDescent="0.25">
      <c r="A534" s="30" t="s">
        <v>479</v>
      </c>
      <c r="B534" s="27" t="s">
        <v>4121</v>
      </c>
      <c r="C534" s="27"/>
      <c r="D534" s="30"/>
      <c r="E534" s="30">
        <v>118</v>
      </c>
      <c r="F534" s="31" t="s">
        <v>4121</v>
      </c>
      <c r="G534" s="30" t="s">
        <v>4121</v>
      </c>
      <c r="H534" s="30" t="e">
        <f t="shared" si="7"/>
        <v>#VALUE!</v>
      </c>
      <c r="I534" s="32" t="s">
        <v>4121</v>
      </c>
      <c r="J534" s="30"/>
      <c r="K534" s="30"/>
      <c r="L534" s="33" t="s">
        <v>4121</v>
      </c>
      <c r="M534" s="34" t="e">
        <f t="shared" si="6"/>
        <v>#VALUE!</v>
      </c>
    </row>
    <row r="535" spans="1:13" ht="15.75" customHeight="1" x14ac:dyDescent="0.25">
      <c r="A535" s="30" t="s">
        <v>480</v>
      </c>
      <c r="B535" s="27" t="s">
        <v>4121</v>
      </c>
      <c r="C535" s="27"/>
      <c r="D535" s="30"/>
      <c r="E535" s="30">
        <v>404</v>
      </c>
      <c r="F535" s="31" t="s">
        <v>4121</v>
      </c>
      <c r="G535" s="30" t="s">
        <v>4121</v>
      </c>
      <c r="H535" s="30" t="e">
        <f t="shared" si="7"/>
        <v>#VALUE!</v>
      </c>
      <c r="I535" s="32" t="s">
        <v>4121</v>
      </c>
      <c r="J535" s="30"/>
      <c r="K535" s="30"/>
      <c r="L535" s="33" t="s">
        <v>4121</v>
      </c>
      <c r="M535" s="34" t="e">
        <f t="shared" si="6"/>
        <v>#VALUE!</v>
      </c>
    </row>
    <row r="536" spans="1:13" ht="15.75" customHeight="1" x14ac:dyDescent="0.25">
      <c r="A536" s="30" t="s">
        <v>481</v>
      </c>
      <c r="B536" s="27" t="s">
        <v>4121</v>
      </c>
      <c r="C536" s="27"/>
      <c r="D536" s="30"/>
      <c r="E536" s="30">
        <v>160</v>
      </c>
      <c r="F536" s="31" t="s">
        <v>4121</v>
      </c>
      <c r="G536" s="30" t="s">
        <v>4121</v>
      </c>
      <c r="H536" s="30" t="e">
        <f t="shared" si="7"/>
        <v>#VALUE!</v>
      </c>
      <c r="I536" s="32" t="s">
        <v>4121</v>
      </c>
      <c r="J536" s="30"/>
      <c r="K536" s="30"/>
      <c r="L536" s="33" t="s">
        <v>4121</v>
      </c>
      <c r="M536" s="34" t="e">
        <f t="shared" si="6"/>
        <v>#VALUE!</v>
      </c>
    </row>
    <row r="537" spans="1:13" ht="15.75" customHeight="1" x14ac:dyDescent="0.25">
      <c r="A537" s="30" t="s">
        <v>482</v>
      </c>
      <c r="B537" s="27" t="s">
        <v>4121</v>
      </c>
      <c r="C537" s="27"/>
      <c r="D537" s="30"/>
      <c r="E537" s="30">
        <v>836</v>
      </c>
      <c r="F537" s="31" t="s">
        <v>4121</v>
      </c>
      <c r="G537" s="30" t="s">
        <v>4121</v>
      </c>
      <c r="H537" s="30" t="e">
        <f t="shared" si="7"/>
        <v>#VALUE!</v>
      </c>
      <c r="I537" s="32" t="s">
        <v>4121</v>
      </c>
      <c r="J537" s="30"/>
      <c r="K537" s="30"/>
      <c r="L537" s="33" t="s">
        <v>4121</v>
      </c>
      <c r="M537" s="34" t="e">
        <f t="shared" si="6"/>
        <v>#VALUE!</v>
      </c>
    </row>
    <row r="538" spans="1:13" ht="15.75" customHeight="1" x14ac:dyDescent="0.25">
      <c r="A538" s="30" t="s">
        <v>483</v>
      </c>
      <c r="B538" s="27" t="s">
        <v>4121</v>
      </c>
      <c r="C538" s="27"/>
      <c r="D538" s="30"/>
      <c r="E538" s="30">
        <v>15</v>
      </c>
      <c r="F538" s="31" t="s">
        <v>4121</v>
      </c>
      <c r="G538" s="30" t="s">
        <v>4121</v>
      </c>
      <c r="H538" s="30" t="e">
        <f t="shared" si="7"/>
        <v>#VALUE!</v>
      </c>
      <c r="I538" s="32" t="s">
        <v>4121</v>
      </c>
      <c r="J538" s="30"/>
      <c r="K538" s="30"/>
      <c r="L538" s="33" t="s">
        <v>4121</v>
      </c>
      <c r="M538" s="34" t="e">
        <f t="shared" si="6"/>
        <v>#VALUE!</v>
      </c>
    </row>
    <row r="539" spans="1:13" ht="15.75" customHeight="1" x14ac:dyDescent="0.25">
      <c r="A539" s="30" t="s">
        <v>484</v>
      </c>
      <c r="B539" s="27" t="s">
        <v>4121</v>
      </c>
      <c r="C539" s="27"/>
      <c r="D539" s="30"/>
      <c r="E539" s="30">
        <v>24</v>
      </c>
      <c r="F539" s="31" t="s">
        <v>4121</v>
      </c>
      <c r="G539" s="30" t="s">
        <v>4121</v>
      </c>
      <c r="H539" s="30" t="e">
        <f t="shared" si="7"/>
        <v>#VALUE!</v>
      </c>
      <c r="I539" s="32" t="s">
        <v>4121</v>
      </c>
      <c r="J539" s="30"/>
      <c r="K539" s="30"/>
      <c r="L539" s="33" t="s">
        <v>4121</v>
      </c>
      <c r="M539" s="34" t="e">
        <f t="shared" si="6"/>
        <v>#VALUE!</v>
      </c>
    </row>
    <row r="540" spans="1:13" ht="15.75" customHeight="1" x14ac:dyDescent="0.25">
      <c r="A540" s="30" t="s">
        <v>485</v>
      </c>
      <c r="B540" s="27" t="s">
        <v>4121</v>
      </c>
      <c r="C540" s="27"/>
      <c r="D540" s="30"/>
      <c r="E540" s="30">
        <v>15</v>
      </c>
      <c r="F540" s="31" t="s">
        <v>4121</v>
      </c>
      <c r="G540" s="30" t="s">
        <v>4121</v>
      </c>
      <c r="H540" s="30" t="e">
        <f t="shared" si="7"/>
        <v>#VALUE!</v>
      </c>
      <c r="I540" s="32" t="s">
        <v>4121</v>
      </c>
      <c r="J540" s="30"/>
      <c r="K540" s="30"/>
      <c r="L540" s="33" t="s">
        <v>4121</v>
      </c>
      <c r="M540" s="34" t="e">
        <f t="shared" si="6"/>
        <v>#VALUE!</v>
      </c>
    </row>
    <row r="541" spans="1:13" ht="15.75" hidden="1" customHeight="1" x14ac:dyDescent="0.25">
      <c r="A541" s="30" t="s">
        <v>913</v>
      </c>
      <c r="B541" s="27" t="s">
        <v>4121</v>
      </c>
      <c r="C541" s="27"/>
      <c r="D541" s="30"/>
      <c r="E541" s="30">
        <v>0</v>
      </c>
      <c r="F541" s="31" t="s">
        <v>4121</v>
      </c>
      <c r="G541" s="30" t="s">
        <v>4121</v>
      </c>
      <c r="H541" s="30" t="e">
        <f t="shared" si="7"/>
        <v>#VALUE!</v>
      </c>
      <c r="I541" s="32" t="s">
        <v>4121</v>
      </c>
      <c r="J541" s="30"/>
      <c r="K541" s="30"/>
      <c r="L541" s="33" t="s">
        <v>4121</v>
      </c>
      <c r="M541" s="34" t="e">
        <f t="shared" si="6"/>
        <v>#VALUE!</v>
      </c>
    </row>
    <row r="542" spans="1:13" ht="15.75" customHeight="1" x14ac:dyDescent="0.25">
      <c r="A542" s="30" t="s">
        <v>486</v>
      </c>
      <c r="B542" s="27" t="s">
        <v>4121</v>
      </c>
      <c r="C542" s="27"/>
      <c r="D542" s="30"/>
      <c r="E542" s="30">
        <v>279</v>
      </c>
      <c r="F542" s="31" t="s">
        <v>4121</v>
      </c>
      <c r="G542" s="30" t="s">
        <v>4121</v>
      </c>
      <c r="H542" s="30" t="e">
        <f t="shared" si="7"/>
        <v>#VALUE!</v>
      </c>
      <c r="I542" s="32" t="s">
        <v>4121</v>
      </c>
      <c r="J542" s="30"/>
      <c r="K542" s="30"/>
      <c r="L542" s="33" t="s">
        <v>4121</v>
      </c>
      <c r="M542" s="34" t="e">
        <f t="shared" si="6"/>
        <v>#VALUE!</v>
      </c>
    </row>
    <row r="543" spans="1:13" ht="15.75" customHeight="1" x14ac:dyDescent="0.25">
      <c r="A543" s="30" t="s">
        <v>487</v>
      </c>
      <c r="B543" s="27" t="s">
        <v>4121</v>
      </c>
      <c r="C543" s="27"/>
      <c r="D543" s="30"/>
      <c r="E543" s="30">
        <v>28</v>
      </c>
      <c r="F543" s="31" t="s">
        <v>4121</v>
      </c>
      <c r="G543" s="30" t="s">
        <v>4121</v>
      </c>
      <c r="H543" s="30" t="e">
        <f t="shared" si="7"/>
        <v>#VALUE!</v>
      </c>
      <c r="I543" s="32" t="s">
        <v>4121</v>
      </c>
      <c r="J543" s="30"/>
      <c r="K543" s="30"/>
      <c r="L543" s="33" t="s">
        <v>4121</v>
      </c>
      <c r="M543" s="34" t="e">
        <f t="shared" si="6"/>
        <v>#VALUE!</v>
      </c>
    </row>
    <row r="544" spans="1:13" ht="15.75" customHeight="1" x14ac:dyDescent="0.25">
      <c r="A544" s="30" t="s">
        <v>488</v>
      </c>
      <c r="B544" s="27" t="s">
        <v>4121</v>
      </c>
      <c r="C544" s="27"/>
      <c r="D544" s="30"/>
      <c r="E544" s="30">
        <v>3</v>
      </c>
      <c r="F544" s="31" t="s">
        <v>4121</v>
      </c>
      <c r="G544" s="30" t="s">
        <v>4121</v>
      </c>
      <c r="H544" s="30" t="e">
        <f t="shared" si="7"/>
        <v>#VALUE!</v>
      </c>
      <c r="I544" s="32" t="s">
        <v>4121</v>
      </c>
      <c r="J544" s="30"/>
      <c r="K544" s="30"/>
      <c r="L544" s="33" t="s">
        <v>4121</v>
      </c>
      <c r="M544" s="34" t="e">
        <f t="shared" si="6"/>
        <v>#VALUE!</v>
      </c>
    </row>
    <row r="545" spans="1:13" ht="15.75" customHeight="1" x14ac:dyDescent="0.25">
      <c r="A545" s="30" t="s">
        <v>489</v>
      </c>
      <c r="B545" s="27" t="s">
        <v>4121</v>
      </c>
      <c r="C545" s="27"/>
      <c r="D545" s="30"/>
      <c r="E545" s="30">
        <v>569</v>
      </c>
      <c r="F545" s="31" t="s">
        <v>4121</v>
      </c>
      <c r="G545" s="30" t="s">
        <v>4121</v>
      </c>
      <c r="H545" s="30" t="e">
        <f t="shared" si="7"/>
        <v>#VALUE!</v>
      </c>
      <c r="I545" s="32" t="s">
        <v>4121</v>
      </c>
      <c r="J545" s="30"/>
      <c r="K545" s="30"/>
      <c r="L545" s="33" t="s">
        <v>4121</v>
      </c>
      <c r="M545" s="34" t="e">
        <f t="shared" si="6"/>
        <v>#VALUE!</v>
      </c>
    </row>
    <row r="546" spans="1:13" ht="15.75" customHeight="1" x14ac:dyDescent="0.25">
      <c r="A546" s="30" t="s">
        <v>490</v>
      </c>
      <c r="B546" s="27" t="s">
        <v>4121</v>
      </c>
      <c r="C546" s="27"/>
      <c r="D546" s="30"/>
      <c r="E546" s="30">
        <v>84</v>
      </c>
      <c r="F546" s="31" t="s">
        <v>4121</v>
      </c>
      <c r="G546" s="30" t="s">
        <v>4121</v>
      </c>
      <c r="H546" s="30" t="e">
        <f t="shared" si="7"/>
        <v>#VALUE!</v>
      </c>
      <c r="I546" s="32" t="s">
        <v>4121</v>
      </c>
      <c r="J546" s="30"/>
      <c r="K546" s="30"/>
      <c r="L546" s="33" t="s">
        <v>4121</v>
      </c>
      <c r="M546" s="34" t="e">
        <f t="shared" si="6"/>
        <v>#VALUE!</v>
      </c>
    </row>
    <row r="547" spans="1:13" ht="15.75" customHeight="1" x14ac:dyDescent="0.25">
      <c r="A547" s="30" t="s">
        <v>491</v>
      </c>
      <c r="B547" s="27" t="s">
        <v>4121</v>
      </c>
      <c r="C547" s="27"/>
      <c r="D547" s="30"/>
      <c r="E547" s="30">
        <v>5</v>
      </c>
      <c r="F547" s="31" t="s">
        <v>4121</v>
      </c>
      <c r="G547" s="30" t="s">
        <v>4121</v>
      </c>
      <c r="H547" s="30" t="e">
        <f t="shared" si="7"/>
        <v>#VALUE!</v>
      </c>
      <c r="I547" s="32" t="s">
        <v>4121</v>
      </c>
      <c r="J547" s="30"/>
      <c r="K547" s="30"/>
      <c r="L547" s="33" t="s">
        <v>4121</v>
      </c>
      <c r="M547" s="34" t="e">
        <f t="shared" si="6"/>
        <v>#VALUE!</v>
      </c>
    </row>
    <row r="548" spans="1:13" ht="15.75" customHeight="1" x14ac:dyDescent="0.25">
      <c r="A548" s="30" t="s">
        <v>492</v>
      </c>
      <c r="B548" s="27" t="s">
        <v>4121</v>
      </c>
      <c r="C548" s="27"/>
      <c r="D548" s="30"/>
      <c r="E548" s="30">
        <v>22</v>
      </c>
      <c r="F548" s="31" t="s">
        <v>4121</v>
      </c>
      <c r="G548" s="30" t="s">
        <v>4121</v>
      </c>
      <c r="H548" s="30" t="e">
        <f t="shared" si="7"/>
        <v>#VALUE!</v>
      </c>
      <c r="I548" s="32" t="s">
        <v>4121</v>
      </c>
      <c r="J548" s="30"/>
      <c r="K548" s="30"/>
      <c r="L548" s="33" t="s">
        <v>4121</v>
      </c>
      <c r="M548" s="34" t="e">
        <f t="shared" si="6"/>
        <v>#VALUE!</v>
      </c>
    </row>
    <row r="549" spans="1:13" ht="15.75" customHeight="1" x14ac:dyDescent="0.25">
      <c r="A549" s="30" t="s">
        <v>493</v>
      </c>
      <c r="B549" s="27" t="s">
        <v>4121</v>
      </c>
      <c r="C549" s="27"/>
      <c r="D549" s="30"/>
      <c r="E549" s="30">
        <v>3</v>
      </c>
      <c r="F549" s="31" t="s">
        <v>4121</v>
      </c>
      <c r="G549" s="30" t="s">
        <v>4121</v>
      </c>
      <c r="H549" s="30" t="e">
        <f t="shared" si="7"/>
        <v>#VALUE!</v>
      </c>
      <c r="I549" s="32" t="s">
        <v>4121</v>
      </c>
      <c r="J549" s="30"/>
      <c r="K549" s="30"/>
      <c r="L549" s="33" t="s">
        <v>4121</v>
      </c>
      <c r="M549" s="34" t="e">
        <f t="shared" si="6"/>
        <v>#VALUE!</v>
      </c>
    </row>
    <row r="550" spans="1:13" ht="15.75" customHeight="1" x14ac:dyDescent="0.25">
      <c r="A550" s="30" t="s">
        <v>494</v>
      </c>
      <c r="B550" s="27" t="s">
        <v>4121</v>
      </c>
      <c r="C550" s="27"/>
      <c r="D550" s="30"/>
      <c r="E550" s="30">
        <v>7</v>
      </c>
      <c r="F550" s="31" t="s">
        <v>4121</v>
      </c>
      <c r="G550" s="30" t="s">
        <v>4121</v>
      </c>
      <c r="H550" s="30" t="e">
        <f t="shared" si="7"/>
        <v>#VALUE!</v>
      </c>
      <c r="I550" s="32" t="s">
        <v>4121</v>
      </c>
      <c r="J550" s="30"/>
      <c r="K550" s="30"/>
      <c r="L550" s="33" t="s">
        <v>4121</v>
      </c>
      <c r="M550" s="34" t="e">
        <f t="shared" si="6"/>
        <v>#VALUE!</v>
      </c>
    </row>
    <row r="551" spans="1:13" ht="15.75" customHeight="1" x14ac:dyDescent="0.25">
      <c r="A551" s="30" t="s">
        <v>495</v>
      </c>
      <c r="B551" s="27" t="s">
        <v>4121</v>
      </c>
      <c r="C551" s="27"/>
      <c r="D551" s="30"/>
      <c r="E551" s="30">
        <v>2</v>
      </c>
      <c r="F551" s="31" t="s">
        <v>4121</v>
      </c>
      <c r="G551" s="30" t="s">
        <v>4121</v>
      </c>
      <c r="H551" s="30" t="e">
        <f t="shared" si="7"/>
        <v>#VALUE!</v>
      </c>
      <c r="I551" s="32" t="s">
        <v>4121</v>
      </c>
      <c r="J551" s="30"/>
      <c r="K551" s="30"/>
      <c r="L551" s="33" t="s">
        <v>4121</v>
      </c>
      <c r="M551" s="34" t="e">
        <f t="shared" si="6"/>
        <v>#VALUE!</v>
      </c>
    </row>
    <row r="552" spans="1:13" ht="15.75" customHeight="1" x14ac:dyDescent="0.25">
      <c r="A552" s="30" t="s">
        <v>496</v>
      </c>
      <c r="B552" s="27" t="s">
        <v>4121</v>
      </c>
      <c r="C552" s="27"/>
      <c r="D552" s="30"/>
      <c r="E552" s="30">
        <v>1</v>
      </c>
      <c r="F552" s="31" t="s">
        <v>4121</v>
      </c>
      <c r="G552" s="30" t="s">
        <v>4121</v>
      </c>
      <c r="H552" s="30" t="e">
        <f t="shared" si="7"/>
        <v>#VALUE!</v>
      </c>
      <c r="I552" s="32" t="s">
        <v>4121</v>
      </c>
      <c r="J552" s="30"/>
      <c r="K552" s="30"/>
      <c r="L552" s="33" t="s">
        <v>4121</v>
      </c>
      <c r="M552" s="34" t="e">
        <f t="shared" si="6"/>
        <v>#VALUE!</v>
      </c>
    </row>
    <row r="553" spans="1:13" ht="15.75" customHeight="1" x14ac:dyDescent="0.25">
      <c r="A553" s="30" t="s">
        <v>497</v>
      </c>
      <c r="B553" s="27" t="s">
        <v>4121</v>
      </c>
      <c r="C553" s="27"/>
      <c r="D553" s="30"/>
      <c r="E553" s="30">
        <v>18</v>
      </c>
      <c r="F553" s="31" t="s">
        <v>4121</v>
      </c>
      <c r="G553" s="30" t="s">
        <v>4121</v>
      </c>
      <c r="H553" s="30" t="e">
        <f t="shared" si="7"/>
        <v>#VALUE!</v>
      </c>
      <c r="I553" s="32" t="s">
        <v>4121</v>
      </c>
      <c r="J553" s="30"/>
      <c r="K553" s="30"/>
      <c r="L553" s="33" t="s">
        <v>4121</v>
      </c>
      <c r="M553" s="34" t="e">
        <f t="shared" si="6"/>
        <v>#VALUE!</v>
      </c>
    </row>
    <row r="554" spans="1:13" ht="15.75" customHeight="1" x14ac:dyDescent="0.25">
      <c r="A554" s="30" t="s">
        <v>498</v>
      </c>
      <c r="B554" s="27" t="s">
        <v>4121</v>
      </c>
      <c r="C554" s="27"/>
      <c r="D554" s="30"/>
      <c r="E554" s="30">
        <v>3</v>
      </c>
      <c r="F554" s="31" t="s">
        <v>4121</v>
      </c>
      <c r="G554" s="30" t="s">
        <v>4121</v>
      </c>
      <c r="H554" s="30" t="e">
        <f t="shared" si="7"/>
        <v>#VALUE!</v>
      </c>
      <c r="I554" s="32" t="s">
        <v>4121</v>
      </c>
      <c r="J554" s="30"/>
      <c r="K554" s="30"/>
      <c r="L554" s="33" t="s">
        <v>4121</v>
      </c>
      <c r="M554" s="34" t="e">
        <f t="shared" si="6"/>
        <v>#VALUE!</v>
      </c>
    </row>
    <row r="555" spans="1:13" ht="15.75" customHeight="1" x14ac:dyDescent="0.25">
      <c r="A555" s="30" t="s">
        <v>499</v>
      </c>
      <c r="B555" s="27" t="s">
        <v>4121</v>
      </c>
      <c r="C555" s="27"/>
      <c r="D555" s="30"/>
      <c r="E555" s="30">
        <v>3</v>
      </c>
      <c r="F555" s="31" t="s">
        <v>4121</v>
      </c>
      <c r="G555" s="30" t="s">
        <v>4121</v>
      </c>
      <c r="H555" s="30" t="e">
        <f t="shared" si="7"/>
        <v>#VALUE!</v>
      </c>
      <c r="I555" s="32" t="s">
        <v>4121</v>
      </c>
      <c r="J555" s="30"/>
      <c r="K555" s="30"/>
      <c r="L555" s="33" t="s">
        <v>4121</v>
      </c>
      <c r="M555" s="34" t="e">
        <f t="shared" si="6"/>
        <v>#VALUE!</v>
      </c>
    </row>
    <row r="556" spans="1:13" ht="15.75" customHeight="1" x14ac:dyDescent="0.25">
      <c r="A556" s="30" t="s">
        <v>500</v>
      </c>
      <c r="B556" s="27" t="s">
        <v>4121</v>
      </c>
      <c r="C556" s="27"/>
      <c r="D556" s="30"/>
      <c r="E556" s="30">
        <v>2</v>
      </c>
      <c r="F556" s="31" t="s">
        <v>4121</v>
      </c>
      <c r="G556" s="30" t="s">
        <v>4121</v>
      </c>
      <c r="H556" s="30" t="e">
        <f t="shared" si="7"/>
        <v>#VALUE!</v>
      </c>
      <c r="I556" s="32" t="s">
        <v>4121</v>
      </c>
      <c r="J556" s="30"/>
      <c r="K556" s="30"/>
      <c r="L556" s="33" t="s">
        <v>4121</v>
      </c>
      <c r="M556" s="34" t="e">
        <f t="shared" si="6"/>
        <v>#VALUE!</v>
      </c>
    </row>
    <row r="557" spans="1:13" ht="15.75" customHeight="1" x14ac:dyDescent="0.25">
      <c r="A557" s="30" t="s">
        <v>501</v>
      </c>
      <c r="B557" s="27" t="s">
        <v>4121</v>
      </c>
      <c r="C557" s="27"/>
      <c r="D557" s="30"/>
      <c r="E557" s="30">
        <v>17</v>
      </c>
      <c r="F557" s="31" t="s">
        <v>4121</v>
      </c>
      <c r="G557" s="30" t="s">
        <v>4121</v>
      </c>
      <c r="H557" s="30" t="e">
        <f t="shared" si="7"/>
        <v>#VALUE!</v>
      </c>
      <c r="I557" s="32" t="s">
        <v>4121</v>
      </c>
      <c r="J557" s="30"/>
      <c r="K557" s="30"/>
      <c r="L557" s="33" t="s">
        <v>4121</v>
      </c>
      <c r="M557" s="34" t="e">
        <f t="shared" si="6"/>
        <v>#VALUE!</v>
      </c>
    </row>
    <row r="558" spans="1:13" ht="15.75" customHeight="1" x14ac:dyDescent="0.25">
      <c r="A558" s="30" t="s">
        <v>502</v>
      </c>
      <c r="B558" s="27" t="s">
        <v>4121</v>
      </c>
      <c r="C558" s="27"/>
      <c r="D558" s="30"/>
      <c r="E558" s="30">
        <v>4</v>
      </c>
      <c r="F558" s="31" t="s">
        <v>4121</v>
      </c>
      <c r="G558" s="30" t="s">
        <v>4121</v>
      </c>
      <c r="H558" s="30" t="e">
        <f t="shared" si="7"/>
        <v>#VALUE!</v>
      </c>
      <c r="I558" s="32" t="s">
        <v>4121</v>
      </c>
      <c r="J558" s="30"/>
      <c r="K558" s="30"/>
      <c r="L558" s="33" t="s">
        <v>4121</v>
      </c>
      <c r="M558" s="34" t="e">
        <f t="shared" si="6"/>
        <v>#VALUE!</v>
      </c>
    </row>
    <row r="559" spans="1:13" ht="15.75" customHeight="1" x14ac:dyDescent="0.25">
      <c r="A559" s="30" t="s">
        <v>503</v>
      </c>
      <c r="B559" s="27" t="s">
        <v>4121</v>
      </c>
      <c r="C559" s="27"/>
      <c r="D559" s="30"/>
      <c r="E559" s="30">
        <v>3</v>
      </c>
      <c r="F559" s="31" t="s">
        <v>4121</v>
      </c>
      <c r="G559" s="30" t="s">
        <v>4121</v>
      </c>
      <c r="H559" s="30" t="e">
        <f t="shared" si="7"/>
        <v>#VALUE!</v>
      </c>
      <c r="I559" s="32" t="s">
        <v>4121</v>
      </c>
      <c r="J559" s="30"/>
      <c r="K559" s="30"/>
      <c r="L559" s="33" t="s">
        <v>4121</v>
      </c>
      <c r="M559" s="34" t="e">
        <f t="shared" si="6"/>
        <v>#VALUE!</v>
      </c>
    </row>
    <row r="560" spans="1:13" ht="15.75" customHeight="1" x14ac:dyDescent="0.25">
      <c r="A560" s="30" t="s">
        <v>504</v>
      </c>
      <c r="B560" s="27" t="s">
        <v>4121</v>
      </c>
      <c r="C560" s="27"/>
      <c r="D560" s="30"/>
      <c r="E560" s="30">
        <v>4</v>
      </c>
      <c r="F560" s="31" t="s">
        <v>4121</v>
      </c>
      <c r="G560" s="30" t="s">
        <v>4121</v>
      </c>
      <c r="H560" s="30" t="e">
        <f t="shared" si="7"/>
        <v>#VALUE!</v>
      </c>
      <c r="I560" s="32" t="s">
        <v>4121</v>
      </c>
      <c r="J560" s="30"/>
      <c r="K560" s="30"/>
      <c r="L560" s="33" t="s">
        <v>4121</v>
      </c>
      <c r="M560" s="34" t="e">
        <f t="shared" si="6"/>
        <v>#VALUE!</v>
      </c>
    </row>
    <row r="561" spans="1:13" ht="15.75" customHeight="1" x14ac:dyDescent="0.25">
      <c r="A561" s="30" t="s">
        <v>505</v>
      </c>
      <c r="B561" s="27" t="s">
        <v>4121</v>
      </c>
      <c r="C561" s="27"/>
      <c r="D561" s="30"/>
      <c r="E561" s="30">
        <v>9</v>
      </c>
      <c r="F561" s="31" t="s">
        <v>4121</v>
      </c>
      <c r="G561" s="30" t="s">
        <v>4121</v>
      </c>
      <c r="H561" s="30" t="e">
        <f t="shared" si="7"/>
        <v>#VALUE!</v>
      </c>
      <c r="I561" s="32" t="s">
        <v>4121</v>
      </c>
      <c r="J561" s="30"/>
      <c r="K561" s="30"/>
      <c r="L561" s="33" t="s">
        <v>4121</v>
      </c>
      <c r="M561" s="34" t="e">
        <f t="shared" si="6"/>
        <v>#VALUE!</v>
      </c>
    </row>
    <row r="562" spans="1:13" ht="15.75" customHeight="1" x14ac:dyDescent="0.25">
      <c r="A562" s="30" t="s">
        <v>506</v>
      </c>
      <c r="B562" s="27" t="s">
        <v>4121</v>
      </c>
      <c r="C562" s="27"/>
      <c r="D562" s="30"/>
      <c r="E562" s="30">
        <v>1</v>
      </c>
      <c r="F562" s="31" t="s">
        <v>4121</v>
      </c>
      <c r="G562" s="30" t="s">
        <v>4121</v>
      </c>
      <c r="H562" s="30" t="e">
        <f t="shared" si="7"/>
        <v>#VALUE!</v>
      </c>
      <c r="I562" s="32" t="s">
        <v>4121</v>
      </c>
      <c r="J562" s="30"/>
      <c r="K562" s="30"/>
      <c r="L562" s="33" t="s">
        <v>4121</v>
      </c>
      <c r="M562" s="34" t="e">
        <f t="shared" si="6"/>
        <v>#VALUE!</v>
      </c>
    </row>
    <row r="563" spans="1:13" ht="15.75" customHeight="1" x14ac:dyDescent="0.25">
      <c r="A563" s="30" t="s">
        <v>508</v>
      </c>
      <c r="B563" s="27" t="s">
        <v>4121</v>
      </c>
      <c r="C563" s="27"/>
      <c r="D563" s="30"/>
      <c r="E563" s="30">
        <v>5</v>
      </c>
      <c r="F563" s="31" t="s">
        <v>4121</v>
      </c>
      <c r="G563" s="30" t="s">
        <v>4121</v>
      </c>
      <c r="H563" s="30" t="e">
        <f t="shared" si="7"/>
        <v>#VALUE!</v>
      </c>
      <c r="I563" s="32" t="s">
        <v>4121</v>
      </c>
      <c r="J563" s="30"/>
      <c r="K563" s="30"/>
      <c r="L563" s="33" t="s">
        <v>4121</v>
      </c>
      <c r="M563" s="34" t="e">
        <f t="shared" si="6"/>
        <v>#VALUE!</v>
      </c>
    </row>
    <row r="564" spans="1:13" ht="15.75" customHeight="1" x14ac:dyDescent="0.25">
      <c r="A564" s="30" t="s">
        <v>509</v>
      </c>
      <c r="B564" s="27" t="s">
        <v>4121</v>
      </c>
      <c r="C564" s="27"/>
      <c r="D564" s="30"/>
      <c r="E564" s="30">
        <v>5</v>
      </c>
      <c r="F564" s="31" t="s">
        <v>4121</v>
      </c>
      <c r="G564" s="30" t="s">
        <v>4121</v>
      </c>
      <c r="H564" s="30" t="e">
        <f t="shared" si="7"/>
        <v>#VALUE!</v>
      </c>
      <c r="I564" s="32" t="s">
        <v>4121</v>
      </c>
      <c r="J564" s="30"/>
      <c r="K564" s="30"/>
      <c r="L564" s="33" t="s">
        <v>4121</v>
      </c>
      <c r="M564" s="34" t="e">
        <f t="shared" si="6"/>
        <v>#VALUE!</v>
      </c>
    </row>
    <row r="565" spans="1:13" ht="15.75" customHeight="1" x14ac:dyDescent="0.25">
      <c r="A565" s="30" t="s">
        <v>510</v>
      </c>
      <c r="B565" s="27" t="s">
        <v>4121</v>
      </c>
      <c r="C565" s="27"/>
      <c r="D565" s="30"/>
      <c r="E565" s="30">
        <v>30</v>
      </c>
      <c r="F565" s="31" t="s">
        <v>4121</v>
      </c>
      <c r="G565" s="30" t="s">
        <v>4121</v>
      </c>
      <c r="H565" s="30" t="e">
        <f t="shared" si="7"/>
        <v>#VALUE!</v>
      </c>
      <c r="I565" s="32" t="s">
        <v>4121</v>
      </c>
      <c r="J565" s="30"/>
      <c r="K565" s="30"/>
      <c r="L565" s="33" t="s">
        <v>4121</v>
      </c>
      <c r="M565" s="34" t="e">
        <f t="shared" si="6"/>
        <v>#VALUE!</v>
      </c>
    </row>
    <row r="566" spans="1:13" ht="15.75" customHeight="1" x14ac:dyDescent="0.25">
      <c r="A566" s="30" t="s">
        <v>511</v>
      </c>
      <c r="B566" s="27" t="s">
        <v>4121</v>
      </c>
      <c r="C566" s="27"/>
      <c r="D566" s="30"/>
      <c r="E566" s="30">
        <v>6</v>
      </c>
      <c r="F566" s="31" t="s">
        <v>4121</v>
      </c>
      <c r="G566" s="30" t="s">
        <v>4121</v>
      </c>
      <c r="H566" s="30" t="e">
        <f t="shared" si="7"/>
        <v>#VALUE!</v>
      </c>
      <c r="I566" s="32" t="s">
        <v>4121</v>
      </c>
      <c r="J566" s="30"/>
      <c r="K566" s="30"/>
      <c r="L566" s="33" t="s">
        <v>4121</v>
      </c>
      <c r="M566" s="34" t="e">
        <f t="shared" si="6"/>
        <v>#VALUE!</v>
      </c>
    </row>
    <row r="567" spans="1:13" ht="15.75" customHeight="1" x14ac:dyDescent="0.25">
      <c r="A567" s="30" t="s">
        <v>512</v>
      </c>
      <c r="B567" s="27" t="s">
        <v>4121</v>
      </c>
      <c r="C567" s="27"/>
      <c r="D567" s="30"/>
      <c r="E567" s="30">
        <v>16</v>
      </c>
      <c r="F567" s="31" t="s">
        <v>4121</v>
      </c>
      <c r="G567" s="30" t="s">
        <v>4121</v>
      </c>
      <c r="H567" s="30" t="e">
        <f t="shared" si="7"/>
        <v>#VALUE!</v>
      </c>
      <c r="I567" s="32" t="s">
        <v>4121</v>
      </c>
      <c r="J567" s="30"/>
      <c r="K567" s="30"/>
      <c r="L567" s="33" t="s">
        <v>4121</v>
      </c>
      <c r="M567" s="34" t="e">
        <f t="shared" si="6"/>
        <v>#VALUE!</v>
      </c>
    </row>
    <row r="568" spans="1:13" ht="15.75" customHeight="1" x14ac:dyDescent="0.25">
      <c r="A568" s="30" t="s">
        <v>513</v>
      </c>
      <c r="B568" s="27" t="s">
        <v>4121</v>
      </c>
      <c r="C568" s="27"/>
      <c r="D568" s="30"/>
      <c r="E568" s="30">
        <v>3</v>
      </c>
      <c r="F568" s="31" t="s">
        <v>4121</v>
      </c>
      <c r="G568" s="30" t="s">
        <v>4121</v>
      </c>
      <c r="H568" s="30" t="e">
        <f t="shared" si="7"/>
        <v>#VALUE!</v>
      </c>
      <c r="I568" s="32" t="s">
        <v>4121</v>
      </c>
      <c r="J568" s="30"/>
      <c r="K568" s="30"/>
      <c r="L568" s="33" t="s">
        <v>4121</v>
      </c>
      <c r="M568" s="34" t="e">
        <f t="shared" si="6"/>
        <v>#VALUE!</v>
      </c>
    </row>
    <row r="569" spans="1:13" ht="15.75" customHeight="1" x14ac:dyDescent="0.25">
      <c r="A569" s="30" t="s">
        <v>514</v>
      </c>
      <c r="B569" s="27" t="s">
        <v>4121</v>
      </c>
      <c r="C569" s="27"/>
      <c r="D569" s="30"/>
      <c r="E569" s="30">
        <v>5</v>
      </c>
      <c r="F569" s="31" t="s">
        <v>4121</v>
      </c>
      <c r="G569" s="30" t="s">
        <v>4121</v>
      </c>
      <c r="H569" s="30" t="e">
        <f t="shared" si="7"/>
        <v>#VALUE!</v>
      </c>
      <c r="I569" s="32" t="s">
        <v>4121</v>
      </c>
      <c r="J569" s="30"/>
      <c r="K569" s="30"/>
      <c r="L569" s="33" t="s">
        <v>4121</v>
      </c>
      <c r="M569" s="34" t="e">
        <f t="shared" si="6"/>
        <v>#VALUE!</v>
      </c>
    </row>
    <row r="570" spans="1:13" ht="15.75" customHeight="1" x14ac:dyDescent="0.25">
      <c r="A570" s="30" t="s">
        <v>515</v>
      </c>
      <c r="B570" s="27" t="s">
        <v>4121</v>
      </c>
      <c r="C570" s="27"/>
      <c r="D570" s="30"/>
      <c r="E570" s="30">
        <v>8</v>
      </c>
      <c r="F570" s="31" t="s">
        <v>4121</v>
      </c>
      <c r="G570" s="30" t="s">
        <v>4121</v>
      </c>
      <c r="H570" s="30" t="e">
        <f t="shared" si="7"/>
        <v>#VALUE!</v>
      </c>
      <c r="I570" s="32" t="s">
        <v>4121</v>
      </c>
      <c r="J570" s="30"/>
      <c r="K570" s="30"/>
      <c r="L570" s="33" t="s">
        <v>4121</v>
      </c>
      <c r="M570" s="34" t="e">
        <f t="shared" si="6"/>
        <v>#VALUE!</v>
      </c>
    </row>
    <row r="571" spans="1:13" ht="15.75" customHeight="1" x14ac:dyDescent="0.25">
      <c r="A571" s="30" t="s">
        <v>516</v>
      </c>
      <c r="B571" s="27" t="s">
        <v>4121</v>
      </c>
      <c r="C571" s="27"/>
      <c r="D571" s="30"/>
      <c r="E571" s="30">
        <v>3</v>
      </c>
      <c r="F571" s="31" t="s">
        <v>4121</v>
      </c>
      <c r="G571" s="30" t="s">
        <v>4121</v>
      </c>
      <c r="H571" s="30" t="e">
        <f t="shared" si="7"/>
        <v>#VALUE!</v>
      </c>
      <c r="I571" s="32" t="s">
        <v>4121</v>
      </c>
      <c r="J571" s="30"/>
      <c r="K571" s="30"/>
      <c r="L571" s="33" t="s">
        <v>4121</v>
      </c>
      <c r="M571" s="34" t="e">
        <f t="shared" si="6"/>
        <v>#VALUE!</v>
      </c>
    </row>
    <row r="572" spans="1:13" ht="15.75" customHeight="1" x14ac:dyDescent="0.25">
      <c r="A572" s="30" t="s">
        <v>517</v>
      </c>
      <c r="B572" s="27" t="s">
        <v>4121</v>
      </c>
      <c r="C572" s="27"/>
      <c r="D572" s="30"/>
      <c r="E572" s="30">
        <v>26</v>
      </c>
      <c r="F572" s="31" t="s">
        <v>4121</v>
      </c>
      <c r="G572" s="30" t="s">
        <v>4121</v>
      </c>
      <c r="H572" s="30" t="e">
        <f t="shared" si="7"/>
        <v>#VALUE!</v>
      </c>
      <c r="I572" s="32" t="s">
        <v>4121</v>
      </c>
      <c r="J572" s="30"/>
      <c r="K572" s="30"/>
      <c r="L572" s="33" t="s">
        <v>4121</v>
      </c>
      <c r="M572" s="34" t="e">
        <f t="shared" si="6"/>
        <v>#VALUE!</v>
      </c>
    </row>
    <row r="573" spans="1:13" ht="15.75" hidden="1" customHeight="1" x14ac:dyDescent="0.25">
      <c r="A573" s="30" t="s">
        <v>914</v>
      </c>
      <c r="B573" s="27" t="s">
        <v>4121</v>
      </c>
      <c r="C573" s="27"/>
      <c r="D573" s="30"/>
      <c r="E573" s="30">
        <v>0</v>
      </c>
      <c r="F573" s="31" t="s">
        <v>4121</v>
      </c>
      <c r="G573" s="30" t="s">
        <v>4121</v>
      </c>
      <c r="H573" s="30" t="e">
        <f t="shared" si="7"/>
        <v>#VALUE!</v>
      </c>
      <c r="I573" s="32" t="s">
        <v>4121</v>
      </c>
      <c r="J573" s="30"/>
      <c r="K573" s="30"/>
      <c r="L573" s="33">
        <v>29500</v>
      </c>
      <c r="M573" s="34" t="e">
        <f t="shared" si="6"/>
        <v>#VALUE!</v>
      </c>
    </row>
    <row r="574" spans="1:13" ht="15.75" customHeight="1" x14ac:dyDescent="0.25">
      <c r="A574" s="30" t="s">
        <v>518</v>
      </c>
      <c r="B574" s="27" t="s">
        <v>4121</v>
      </c>
      <c r="C574" s="27"/>
      <c r="D574" s="30"/>
      <c r="E574" s="30">
        <v>15</v>
      </c>
      <c r="F574" s="31" t="s">
        <v>4121</v>
      </c>
      <c r="G574" s="30" t="s">
        <v>4121</v>
      </c>
      <c r="H574" s="30" t="e">
        <f t="shared" si="7"/>
        <v>#VALUE!</v>
      </c>
      <c r="I574" s="32" t="s">
        <v>4121</v>
      </c>
      <c r="J574" s="30"/>
      <c r="K574" s="30"/>
      <c r="L574" s="33">
        <v>34211</v>
      </c>
      <c r="M574" s="34" t="e">
        <f t="shared" si="6"/>
        <v>#VALUE!</v>
      </c>
    </row>
    <row r="575" spans="1:13" ht="15.75" customHeight="1" x14ac:dyDescent="0.25">
      <c r="A575" s="30" t="s">
        <v>519</v>
      </c>
      <c r="B575" s="27" t="s">
        <v>4121</v>
      </c>
      <c r="C575" s="27"/>
      <c r="D575" s="30"/>
      <c r="E575" s="30">
        <v>212</v>
      </c>
      <c r="F575" s="31" t="s">
        <v>4121</v>
      </c>
      <c r="G575" s="30" t="s">
        <v>4121</v>
      </c>
      <c r="H575" s="30" t="e">
        <f t="shared" si="7"/>
        <v>#VALUE!</v>
      </c>
      <c r="I575" s="32" t="s">
        <v>4121</v>
      </c>
      <c r="J575" s="30"/>
      <c r="K575" s="30"/>
      <c r="L575" s="33" t="s">
        <v>4121</v>
      </c>
      <c r="M575" s="34" t="e">
        <f t="shared" si="6"/>
        <v>#VALUE!</v>
      </c>
    </row>
    <row r="576" spans="1:13" ht="15.75" customHeight="1" x14ac:dyDescent="0.25">
      <c r="A576" s="30" t="s">
        <v>915</v>
      </c>
      <c r="B576" s="27" t="s">
        <v>4121</v>
      </c>
      <c r="C576" s="27"/>
      <c r="D576" s="30"/>
      <c r="E576" s="30">
        <v>915</v>
      </c>
      <c r="F576" s="31" t="s">
        <v>4121</v>
      </c>
      <c r="G576" s="30" t="s">
        <v>4121</v>
      </c>
      <c r="H576" s="30" t="e">
        <f t="shared" si="7"/>
        <v>#VALUE!</v>
      </c>
      <c r="I576" s="32" t="s">
        <v>4121</v>
      </c>
      <c r="J576" s="30"/>
      <c r="K576" s="30"/>
      <c r="L576" s="33" t="s">
        <v>4121</v>
      </c>
      <c r="M576" s="34" t="e">
        <f t="shared" si="6"/>
        <v>#VALUE!</v>
      </c>
    </row>
    <row r="577" spans="1:13" ht="15.75" customHeight="1" x14ac:dyDescent="0.25">
      <c r="A577" s="30" t="s">
        <v>520</v>
      </c>
      <c r="B577" s="27" t="s">
        <v>4121</v>
      </c>
      <c r="C577" s="27"/>
      <c r="D577" s="30"/>
      <c r="E577" s="30">
        <v>499</v>
      </c>
      <c r="F577" s="31" t="s">
        <v>4121</v>
      </c>
      <c r="G577" s="30" t="s">
        <v>4121</v>
      </c>
      <c r="H577" s="30" t="e">
        <f t="shared" si="7"/>
        <v>#VALUE!</v>
      </c>
      <c r="I577" s="32" t="s">
        <v>4121</v>
      </c>
      <c r="J577" s="30"/>
      <c r="K577" s="30"/>
      <c r="L577" s="33" t="s">
        <v>4121</v>
      </c>
      <c r="M577" s="34" t="e">
        <f t="shared" si="6"/>
        <v>#VALUE!</v>
      </c>
    </row>
    <row r="578" spans="1:13" ht="15.75" customHeight="1" x14ac:dyDescent="0.25">
      <c r="A578" s="30" t="s">
        <v>521</v>
      </c>
      <c r="B578" s="27" t="s">
        <v>4121</v>
      </c>
      <c r="C578" s="27"/>
      <c r="D578" s="30"/>
      <c r="E578" s="30">
        <v>300</v>
      </c>
      <c r="F578" s="31" t="s">
        <v>4121</v>
      </c>
      <c r="G578" s="30" t="s">
        <v>4121</v>
      </c>
      <c r="H578" s="30" t="e">
        <f t="shared" si="7"/>
        <v>#VALUE!</v>
      </c>
      <c r="I578" s="32" t="s">
        <v>4121</v>
      </c>
      <c r="J578" s="30"/>
      <c r="K578" s="30"/>
      <c r="L578" s="33" t="s">
        <v>4121</v>
      </c>
      <c r="M578" s="34" t="e">
        <f t="shared" si="6"/>
        <v>#VALUE!</v>
      </c>
    </row>
    <row r="579" spans="1:13" ht="15.75" customHeight="1" x14ac:dyDescent="0.25">
      <c r="A579" s="30" t="s">
        <v>916</v>
      </c>
      <c r="B579" s="27" t="s">
        <v>4121</v>
      </c>
      <c r="C579" s="27"/>
      <c r="D579" s="30"/>
      <c r="E579" s="30">
        <v>375</v>
      </c>
      <c r="F579" s="31" t="s">
        <v>4121</v>
      </c>
      <c r="G579" s="30" t="s">
        <v>4121</v>
      </c>
      <c r="H579" s="30" t="e">
        <f t="shared" si="7"/>
        <v>#VALUE!</v>
      </c>
      <c r="I579" s="32" t="s">
        <v>4121</v>
      </c>
      <c r="J579" s="30"/>
      <c r="K579" s="30"/>
      <c r="L579" s="33">
        <v>34211</v>
      </c>
      <c r="M579" s="34" t="e">
        <f t="shared" si="6"/>
        <v>#VALUE!</v>
      </c>
    </row>
    <row r="580" spans="1:13" ht="15.75" customHeight="1" x14ac:dyDescent="0.25">
      <c r="A580" s="30" t="s">
        <v>522</v>
      </c>
      <c r="B580" s="27" t="s">
        <v>4121</v>
      </c>
      <c r="C580" s="27"/>
      <c r="D580" s="30"/>
      <c r="E580" s="30">
        <v>2</v>
      </c>
      <c r="F580" s="31" t="s">
        <v>4121</v>
      </c>
      <c r="G580" s="30" t="s">
        <v>4121</v>
      </c>
      <c r="H580" s="30" t="e">
        <f t="shared" si="7"/>
        <v>#VALUE!</v>
      </c>
      <c r="I580" s="32" t="s">
        <v>4121</v>
      </c>
      <c r="J580" s="30"/>
      <c r="K580" s="30"/>
      <c r="L580" s="33" t="s">
        <v>4121</v>
      </c>
      <c r="M580" s="34" t="e">
        <f t="shared" si="6"/>
        <v>#VALUE!</v>
      </c>
    </row>
    <row r="581" spans="1:13" ht="15.75" customHeight="1" x14ac:dyDescent="0.25">
      <c r="A581" s="30" t="s">
        <v>523</v>
      </c>
      <c r="B581" s="27" t="s">
        <v>4121</v>
      </c>
      <c r="C581" s="27"/>
      <c r="D581" s="30"/>
      <c r="E581" s="30">
        <v>2</v>
      </c>
      <c r="F581" s="31" t="s">
        <v>4121</v>
      </c>
      <c r="G581" s="30" t="s">
        <v>4121</v>
      </c>
      <c r="H581" s="30" t="e">
        <f t="shared" si="7"/>
        <v>#VALUE!</v>
      </c>
      <c r="I581" s="32" t="s">
        <v>4121</v>
      </c>
      <c r="J581" s="30"/>
      <c r="K581" s="30"/>
      <c r="L581" s="33" t="s">
        <v>4121</v>
      </c>
      <c r="M581" s="34" t="e">
        <f t="shared" si="6"/>
        <v>#VALUE!</v>
      </c>
    </row>
    <row r="582" spans="1:13" ht="15.75" customHeight="1" x14ac:dyDescent="0.25">
      <c r="A582" s="30" t="s">
        <v>524</v>
      </c>
      <c r="B582" s="27" t="s">
        <v>4121</v>
      </c>
      <c r="C582" s="27"/>
      <c r="D582" s="30"/>
      <c r="E582" s="30">
        <v>3</v>
      </c>
      <c r="F582" s="31" t="s">
        <v>4121</v>
      </c>
      <c r="G582" s="30" t="s">
        <v>4121</v>
      </c>
      <c r="H582" s="30" t="e">
        <f t="shared" si="7"/>
        <v>#VALUE!</v>
      </c>
      <c r="I582" s="32" t="s">
        <v>4121</v>
      </c>
      <c r="J582" s="30"/>
      <c r="K582" s="30"/>
      <c r="L582" s="33" t="s">
        <v>4121</v>
      </c>
      <c r="M582" s="34" t="e">
        <f t="shared" si="6"/>
        <v>#VALUE!</v>
      </c>
    </row>
    <row r="583" spans="1:13" ht="15.75" customHeight="1" x14ac:dyDescent="0.25">
      <c r="A583" s="30" t="s">
        <v>525</v>
      </c>
      <c r="B583" s="27" t="s">
        <v>4121</v>
      </c>
      <c r="C583" s="27"/>
      <c r="D583" s="30"/>
      <c r="E583" s="30">
        <v>1</v>
      </c>
      <c r="F583" s="31" t="s">
        <v>4121</v>
      </c>
      <c r="G583" s="30" t="s">
        <v>4121</v>
      </c>
      <c r="H583" s="30" t="e">
        <f t="shared" si="7"/>
        <v>#VALUE!</v>
      </c>
      <c r="I583" s="32" t="s">
        <v>4121</v>
      </c>
      <c r="J583" s="30"/>
      <c r="K583" s="30"/>
      <c r="L583" s="33" t="s">
        <v>4121</v>
      </c>
      <c r="M583" s="34" t="e">
        <f t="shared" si="6"/>
        <v>#VALUE!</v>
      </c>
    </row>
    <row r="584" spans="1:13" ht="15.75" customHeight="1" x14ac:dyDescent="0.25">
      <c r="A584" s="30" t="s">
        <v>836</v>
      </c>
      <c r="B584" s="27" t="s">
        <v>4121</v>
      </c>
      <c r="C584" s="27"/>
      <c r="D584" s="30"/>
      <c r="E584" s="30">
        <v>2</v>
      </c>
      <c r="F584" s="31" t="s">
        <v>4121</v>
      </c>
      <c r="G584" s="30" t="s">
        <v>4121</v>
      </c>
      <c r="H584" s="30" t="e">
        <f t="shared" si="7"/>
        <v>#VALUE!</v>
      </c>
      <c r="I584" s="32" t="s">
        <v>4121</v>
      </c>
      <c r="J584" s="30"/>
      <c r="K584" s="30"/>
      <c r="L584" s="33" t="s">
        <v>4121</v>
      </c>
      <c r="M584" s="34" t="e">
        <f t="shared" si="6"/>
        <v>#VALUE!</v>
      </c>
    </row>
    <row r="585" spans="1:13" ht="15.75" customHeight="1" x14ac:dyDescent="0.25">
      <c r="A585" s="30" t="s">
        <v>526</v>
      </c>
      <c r="B585" s="27" t="s">
        <v>4121</v>
      </c>
      <c r="C585" s="27"/>
      <c r="D585" s="30"/>
      <c r="E585" s="30">
        <v>1</v>
      </c>
      <c r="F585" s="31" t="s">
        <v>4121</v>
      </c>
      <c r="G585" s="30" t="s">
        <v>4121</v>
      </c>
      <c r="H585" s="30" t="e">
        <f t="shared" si="7"/>
        <v>#VALUE!</v>
      </c>
      <c r="I585" s="32" t="s">
        <v>4121</v>
      </c>
      <c r="J585" s="30"/>
      <c r="K585" s="30"/>
      <c r="L585" s="33" t="s">
        <v>4121</v>
      </c>
      <c r="M585" s="34" t="e">
        <f t="shared" si="6"/>
        <v>#VALUE!</v>
      </c>
    </row>
    <row r="586" spans="1:13" ht="15.75" hidden="1" customHeight="1" x14ac:dyDescent="0.25">
      <c r="A586" s="30" t="s">
        <v>840</v>
      </c>
      <c r="B586" s="27" t="s">
        <v>4121</v>
      </c>
      <c r="C586" s="27"/>
      <c r="D586" s="30"/>
      <c r="E586" s="30">
        <v>0</v>
      </c>
      <c r="F586" s="31" t="s">
        <v>4121</v>
      </c>
      <c r="G586" s="30" t="s">
        <v>4121</v>
      </c>
      <c r="H586" s="30" t="e">
        <f t="shared" si="7"/>
        <v>#VALUE!</v>
      </c>
      <c r="I586" s="32" t="s">
        <v>4121</v>
      </c>
      <c r="J586" s="30"/>
      <c r="K586" s="30"/>
      <c r="L586" s="33">
        <v>310000</v>
      </c>
      <c r="M586" s="34" t="e">
        <f t="shared" si="6"/>
        <v>#VALUE!</v>
      </c>
    </row>
    <row r="587" spans="1:13" ht="15.75" customHeight="1" x14ac:dyDescent="0.25">
      <c r="A587" s="30" t="s">
        <v>834</v>
      </c>
      <c r="B587" s="27" t="s">
        <v>4121</v>
      </c>
      <c r="C587" s="27"/>
      <c r="D587" s="30"/>
      <c r="E587" s="30">
        <v>2</v>
      </c>
      <c r="F587" s="31" t="s">
        <v>4121</v>
      </c>
      <c r="G587" s="30" t="s">
        <v>4121</v>
      </c>
      <c r="H587" s="30" t="e">
        <f t="shared" si="7"/>
        <v>#VALUE!</v>
      </c>
      <c r="I587" s="32" t="s">
        <v>4121</v>
      </c>
      <c r="J587" s="30"/>
      <c r="K587" s="30"/>
      <c r="L587" s="33" t="s">
        <v>4121</v>
      </c>
      <c r="M587" s="34" t="e">
        <f t="shared" si="6"/>
        <v>#VALUE!</v>
      </c>
    </row>
    <row r="588" spans="1:13" ht="15.75" customHeight="1" x14ac:dyDescent="0.25">
      <c r="A588" s="30" t="s">
        <v>527</v>
      </c>
      <c r="B588" s="27" t="s">
        <v>4121</v>
      </c>
      <c r="C588" s="27"/>
      <c r="D588" s="30"/>
      <c r="E588" s="30">
        <v>1</v>
      </c>
      <c r="F588" s="31" t="s">
        <v>4121</v>
      </c>
      <c r="G588" s="30" t="s">
        <v>4121</v>
      </c>
      <c r="H588" s="30" t="e">
        <f t="shared" si="7"/>
        <v>#VALUE!</v>
      </c>
      <c r="I588" s="32" t="s">
        <v>4121</v>
      </c>
      <c r="J588" s="30"/>
      <c r="K588" s="30"/>
      <c r="L588" s="33" t="s">
        <v>4121</v>
      </c>
      <c r="M588" s="34" t="e">
        <f t="shared" si="6"/>
        <v>#VALUE!</v>
      </c>
    </row>
    <row r="589" spans="1:13" ht="15.75" hidden="1" customHeight="1" x14ac:dyDescent="0.25">
      <c r="A589" s="30" t="s">
        <v>528</v>
      </c>
      <c r="B589" s="27" t="s">
        <v>4121</v>
      </c>
      <c r="C589" s="27"/>
      <c r="D589" s="30"/>
      <c r="E589" s="30">
        <v>0</v>
      </c>
      <c r="F589" s="31" t="s">
        <v>4121</v>
      </c>
      <c r="G589" s="30" t="s">
        <v>4121</v>
      </c>
      <c r="H589" s="30" t="e">
        <f t="shared" si="7"/>
        <v>#VALUE!</v>
      </c>
      <c r="I589" s="32" t="s">
        <v>4121</v>
      </c>
      <c r="J589" s="30"/>
      <c r="K589" s="30"/>
      <c r="L589" s="33">
        <v>310000</v>
      </c>
      <c r="M589" s="34" t="e">
        <f t="shared" si="6"/>
        <v>#VALUE!</v>
      </c>
    </row>
    <row r="590" spans="1:13" ht="15.75" customHeight="1" x14ac:dyDescent="0.25">
      <c r="A590" s="30" t="s">
        <v>529</v>
      </c>
      <c r="B590" s="27" t="s">
        <v>4121</v>
      </c>
      <c r="C590" s="27"/>
      <c r="D590" s="30"/>
      <c r="E590" s="30">
        <v>7</v>
      </c>
      <c r="F590" s="31" t="s">
        <v>4121</v>
      </c>
      <c r="G590" s="30" t="s">
        <v>4121</v>
      </c>
      <c r="H590" s="30" t="e">
        <f t="shared" si="7"/>
        <v>#VALUE!</v>
      </c>
      <c r="I590" s="32" t="s">
        <v>4121</v>
      </c>
      <c r="J590" s="30"/>
      <c r="K590" s="30"/>
      <c r="L590" s="33" t="s">
        <v>4121</v>
      </c>
      <c r="M590" s="34" t="e">
        <f t="shared" si="6"/>
        <v>#VALUE!</v>
      </c>
    </row>
    <row r="591" spans="1:13" ht="15.75" customHeight="1" x14ac:dyDescent="0.25">
      <c r="A591" s="30" t="s">
        <v>530</v>
      </c>
      <c r="B591" s="27" t="s">
        <v>4121</v>
      </c>
      <c r="C591" s="27"/>
      <c r="D591" s="30"/>
      <c r="E591" s="30">
        <v>20</v>
      </c>
      <c r="F591" s="31" t="s">
        <v>4121</v>
      </c>
      <c r="G591" s="30" t="s">
        <v>4121</v>
      </c>
      <c r="H591" s="30" t="e">
        <f t="shared" si="7"/>
        <v>#VALUE!</v>
      </c>
      <c r="I591" s="32" t="s">
        <v>4121</v>
      </c>
      <c r="J591" s="30"/>
      <c r="K591" s="30"/>
      <c r="L591" s="33" t="s">
        <v>4121</v>
      </c>
      <c r="M591" s="34" t="e">
        <f t="shared" si="6"/>
        <v>#VALUE!</v>
      </c>
    </row>
    <row r="592" spans="1:13" ht="15.75" customHeight="1" x14ac:dyDescent="0.25">
      <c r="A592" s="30" t="s">
        <v>531</v>
      </c>
      <c r="B592" s="27" t="s">
        <v>4121</v>
      </c>
      <c r="C592" s="27"/>
      <c r="D592" s="30"/>
      <c r="E592" s="30">
        <v>1</v>
      </c>
      <c r="F592" s="31" t="s">
        <v>4121</v>
      </c>
      <c r="G592" s="30" t="s">
        <v>4121</v>
      </c>
      <c r="H592" s="30" t="e">
        <f t="shared" si="7"/>
        <v>#VALUE!</v>
      </c>
      <c r="I592" s="32" t="s">
        <v>4121</v>
      </c>
      <c r="J592" s="30"/>
      <c r="K592" s="30"/>
      <c r="L592" s="33" t="s">
        <v>4121</v>
      </c>
      <c r="M592" s="34" t="e">
        <f t="shared" si="6"/>
        <v>#VALUE!</v>
      </c>
    </row>
    <row r="593" spans="1:13" ht="15.75" customHeight="1" x14ac:dyDescent="0.25">
      <c r="A593" s="30" t="s">
        <v>532</v>
      </c>
      <c r="B593" s="27" t="s">
        <v>4121</v>
      </c>
      <c r="C593" s="27"/>
      <c r="D593" s="30"/>
      <c r="E593" s="30">
        <v>10</v>
      </c>
      <c r="F593" s="31" t="s">
        <v>4121</v>
      </c>
      <c r="G593" s="30" t="s">
        <v>4121</v>
      </c>
      <c r="H593" s="30" t="e">
        <f t="shared" si="7"/>
        <v>#VALUE!</v>
      </c>
      <c r="I593" s="32" t="s">
        <v>4121</v>
      </c>
      <c r="J593" s="30"/>
      <c r="K593" s="30"/>
      <c r="L593" s="33" t="s">
        <v>4121</v>
      </c>
      <c r="M593" s="34" t="e">
        <f t="shared" si="6"/>
        <v>#VALUE!</v>
      </c>
    </row>
    <row r="594" spans="1:13" ht="15.75" customHeight="1" x14ac:dyDescent="0.25">
      <c r="A594" s="30" t="s">
        <v>533</v>
      </c>
      <c r="B594" s="27" t="s">
        <v>4121</v>
      </c>
      <c r="C594" s="27"/>
      <c r="D594" s="30"/>
      <c r="E594" s="30">
        <v>18</v>
      </c>
      <c r="F594" s="31" t="s">
        <v>4121</v>
      </c>
      <c r="G594" s="30" t="s">
        <v>4121</v>
      </c>
      <c r="H594" s="30" t="e">
        <f t="shared" si="7"/>
        <v>#VALUE!</v>
      </c>
      <c r="I594" s="32" t="s">
        <v>4121</v>
      </c>
      <c r="J594" s="30"/>
      <c r="K594" s="30"/>
      <c r="L594" s="33" t="s">
        <v>4121</v>
      </c>
      <c r="M594" s="34" t="e">
        <f t="shared" si="6"/>
        <v>#VALUE!</v>
      </c>
    </row>
    <row r="595" spans="1:13" ht="15.75" customHeight="1" x14ac:dyDescent="0.25">
      <c r="A595" s="30" t="s">
        <v>534</v>
      </c>
      <c r="B595" s="27" t="s">
        <v>4121</v>
      </c>
      <c r="C595" s="27"/>
      <c r="D595" s="30"/>
      <c r="E595" s="30">
        <v>14</v>
      </c>
      <c r="F595" s="31" t="s">
        <v>4121</v>
      </c>
      <c r="G595" s="30" t="s">
        <v>4121</v>
      </c>
      <c r="H595" s="30" t="e">
        <f t="shared" si="7"/>
        <v>#VALUE!</v>
      </c>
      <c r="I595" s="32" t="s">
        <v>4121</v>
      </c>
      <c r="J595" s="30"/>
      <c r="K595" s="30"/>
      <c r="L595" s="33" t="s">
        <v>4121</v>
      </c>
      <c r="M595" s="34" t="e">
        <f t="shared" si="6"/>
        <v>#VALUE!</v>
      </c>
    </row>
    <row r="596" spans="1:13" ht="15.75" customHeight="1" x14ac:dyDescent="0.25">
      <c r="A596" s="30" t="s">
        <v>535</v>
      </c>
      <c r="B596" s="27" t="s">
        <v>4121</v>
      </c>
      <c r="C596" s="27"/>
      <c r="D596" s="30"/>
      <c r="E596" s="30">
        <v>1</v>
      </c>
      <c r="F596" s="31" t="s">
        <v>4121</v>
      </c>
      <c r="G596" s="30" t="s">
        <v>4121</v>
      </c>
      <c r="H596" s="30" t="e">
        <f t="shared" si="7"/>
        <v>#VALUE!</v>
      </c>
      <c r="I596" s="32" t="s">
        <v>4121</v>
      </c>
      <c r="J596" s="30"/>
      <c r="K596" s="30"/>
      <c r="L596" s="33" t="s">
        <v>4121</v>
      </c>
      <c r="M596" s="34" t="e">
        <f t="shared" si="6"/>
        <v>#VALUE!</v>
      </c>
    </row>
    <row r="597" spans="1:13" ht="15.75" customHeight="1" x14ac:dyDescent="0.25">
      <c r="A597" s="30" t="s">
        <v>536</v>
      </c>
      <c r="B597" s="27" t="s">
        <v>4121</v>
      </c>
      <c r="C597" s="27"/>
      <c r="D597" s="30"/>
      <c r="E597" s="30">
        <v>162</v>
      </c>
      <c r="F597" s="31" t="s">
        <v>4121</v>
      </c>
      <c r="G597" s="30" t="s">
        <v>4121</v>
      </c>
      <c r="H597" s="30" t="e">
        <f t="shared" si="7"/>
        <v>#VALUE!</v>
      </c>
      <c r="I597" s="32" t="s">
        <v>4121</v>
      </c>
      <c r="J597" s="30"/>
      <c r="K597" s="30"/>
      <c r="L597" s="33" t="s">
        <v>4121</v>
      </c>
      <c r="M597" s="34" t="e">
        <f t="shared" si="6"/>
        <v>#VALUE!</v>
      </c>
    </row>
    <row r="598" spans="1:13" ht="15.75" customHeight="1" x14ac:dyDescent="0.25">
      <c r="A598" s="30" t="s">
        <v>537</v>
      </c>
      <c r="B598" s="27" t="s">
        <v>4121</v>
      </c>
      <c r="C598" s="27"/>
      <c r="D598" s="30"/>
      <c r="E598" s="30">
        <v>4</v>
      </c>
      <c r="F598" s="31" t="s">
        <v>4121</v>
      </c>
      <c r="G598" s="30" t="s">
        <v>4121</v>
      </c>
      <c r="H598" s="30" t="e">
        <f t="shared" si="7"/>
        <v>#VALUE!</v>
      </c>
      <c r="I598" s="32" t="s">
        <v>4121</v>
      </c>
      <c r="J598" s="30"/>
      <c r="K598" s="30"/>
      <c r="L598" s="33" t="s">
        <v>4121</v>
      </c>
      <c r="M598" s="34" t="e">
        <f t="shared" si="6"/>
        <v>#VALUE!</v>
      </c>
    </row>
    <row r="599" spans="1:13" ht="15.75" customHeight="1" x14ac:dyDescent="0.25">
      <c r="A599" s="30" t="s">
        <v>538</v>
      </c>
      <c r="B599" s="27" t="s">
        <v>4121</v>
      </c>
      <c r="C599" s="27"/>
      <c r="D599" s="30"/>
      <c r="E599" s="30">
        <v>9</v>
      </c>
      <c r="F599" s="31" t="s">
        <v>4121</v>
      </c>
      <c r="G599" s="30" t="s">
        <v>4121</v>
      </c>
      <c r="H599" s="30" t="e">
        <f t="shared" si="7"/>
        <v>#VALUE!</v>
      </c>
      <c r="I599" s="32" t="s">
        <v>4121</v>
      </c>
      <c r="J599" s="30"/>
      <c r="K599" s="30"/>
      <c r="L599" s="33" t="s">
        <v>4121</v>
      </c>
      <c r="M599" s="34" t="e">
        <f t="shared" si="6"/>
        <v>#VALUE!</v>
      </c>
    </row>
    <row r="600" spans="1:13" ht="15.75" customHeight="1" x14ac:dyDescent="0.25">
      <c r="A600" s="30" t="s">
        <v>539</v>
      </c>
      <c r="B600" s="27" t="s">
        <v>4121</v>
      </c>
      <c r="C600" s="27"/>
      <c r="D600" s="30"/>
      <c r="E600" s="30">
        <v>5</v>
      </c>
      <c r="F600" s="31" t="s">
        <v>4121</v>
      </c>
      <c r="G600" s="30" t="s">
        <v>4121</v>
      </c>
      <c r="H600" s="30" t="e">
        <f t="shared" si="7"/>
        <v>#VALUE!</v>
      </c>
      <c r="I600" s="32" t="s">
        <v>4121</v>
      </c>
      <c r="J600" s="30"/>
      <c r="K600" s="30"/>
      <c r="L600" s="33" t="s">
        <v>4121</v>
      </c>
      <c r="M600" s="34" t="e">
        <f t="shared" si="6"/>
        <v>#VALUE!</v>
      </c>
    </row>
    <row r="601" spans="1:13" ht="15.75" customHeight="1" x14ac:dyDescent="0.25">
      <c r="A601" s="30" t="s">
        <v>917</v>
      </c>
      <c r="B601" s="27" t="s">
        <v>4121</v>
      </c>
      <c r="C601" s="27"/>
      <c r="D601" s="30"/>
      <c r="E601" s="30">
        <v>4</v>
      </c>
      <c r="F601" s="31" t="s">
        <v>4121</v>
      </c>
      <c r="G601" s="30" t="s">
        <v>4121</v>
      </c>
      <c r="H601" s="30" t="e">
        <f t="shared" si="7"/>
        <v>#VALUE!</v>
      </c>
      <c r="I601" s="32" t="s">
        <v>4121</v>
      </c>
      <c r="J601" s="30"/>
      <c r="K601" s="30"/>
      <c r="L601" s="33" t="s">
        <v>4121</v>
      </c>
      <c r="M601" s="34" t="e">
        <f t="shared" si="6"/>
        <v>#VALUE!</v>
      </c>
    </row>
    <row r="602" spans="1:13" ht="15.75" customHeight="1" x14ac:dyDescent="0.25">
      <c r="A602" s="30" t="s">
        <v>540</v>
      </c>
      <c r="B602" s="27" t="s">
        <v>4121</v>
      </c>
      <c r="C602" s="27"/>
      <c r="D602" s="30"/>
      <c r="E602" s="30">
        <v>11</v>
      </c>
      <c r="F602" s="31" t="s">
        <v>4121</v>
      </c>
      <c r="G602" s="30" t="s">
        <v>4121</v>
      </c>
      <c r="H602" s="30" t="e">
        <f t="shared" si="7"/>
        <v>#VALUE!</v>
      </c>
      <c r="I602" s="32" t="s">
        <v>4121</v>
      </c>
      <c r="J602" s="30"/>
      <c r="K602" s="30"/>
      <c r="L602" s="33" t="s">
        <v>4121</v>
      </c>
      <c r="M602" s="34" t="e">
        <f t="shared" si="6"/>
        <v>#VALUE!</v>
      </c>
    </row>
    <row r="603" spans="1:13" ht="15.75" customHeight="1" x14ac:dyDescent="0.25">
      <c r="A603" s="30" t="s">
        <v>541</v>
      </c>
      <c r="B603" s="27" t="s">
        <v>4121</v>
      </c>
      <c r="C603" s="27"/>
      <c r="D603" s="30"/>
      <c r="E603" s="30">
        <v>2</v>
      </c>
      <c r="F603" s="31" t="s">
        <v>4121</v>
      </c>
      <c r="G603" s="30" t="s">
        <v>4121</v>
      </c>
      <c r="H603" s="30" t="e">
        <f t="shared" si="7"/>
        <v>#VALUE!</v>
      </c>
      <c r="I603" s="32" t="s">
        <v>4121</v>
      </c>
      <c r="J603" s="30"/>
      <c r="K603" s="30"/>
      <c r="L603" s="33" t="s">
        <v>4121</v>
      </c>
      <c r="M603" s="34" t="e">
        <f t="shared" si="6"/>
        <v>#VALUE!</v>
      </c>
    </row>
    <row r="604" spans="1:13" ht="15.75" customHeight="1" x14ac:dyDescent="0.25">
      <c r="A604" s="30" t="s">
        <v>542</v>
      </c>
      <c r="B604" s="27" t="s">
        <v>4121</v>
      </c>
      <c r="C604" s="27"/>
      <c r="D604" s="30"/>
      <c r="E604" s="30">
        <v>8</v>
      </c>
      <c r="F604" s="31" t="s">
        <v>4121</v>
      </c>
      <c r="G604" s="30" t="s">
        <v>4121</v>
      </c>
      <c r="H604" s="30" t="e">
        <f t="shared" si="7"/>
        <v>#VALUE!</v>
      </c>
      <c r="I604" s="32" t="s">
        <v>4121</v>
      </c>
      <c r="J604" s="30"/>
      <c r="K604" s="30"/>
      <c r="L604" s="33" t="s">
        <v>4121</v>
      </c>
      <c r="M604" s="34" t="e">
        <f t="shared" si="6"/>
        <v>#VALUE!</v>
      </c>
    </row>
    <row r="605" spans="1:13" ht="15.75" customHeight="1" x14ac:dyDescent="0.25">
      <c r="A605" s="30" t="s">
        <v>543</v>
      </c>
      <c r="B605" s="27" t="s">
        <v>4121</v>
      </c>
      <c r="C605" s="27"/>
      <c r="D605" s="30"/>
      <c r="E605" s="30">
        <v>19</v>
      </c>
      <c r="F605" s="31" t="s">
        <v>4121</v>
      </c>
      <c r="G605" s="30" t="s">
        <v>4121</v>
      </c>
      <c r="H605" s="30" t="e">
        <f t="shared" si="7"/>
        <v>#VALUE!</v>
      </c>
      <c r="I605" s="32" t="s">
        <v>4121</v>
      </c>
      <c r="J605" s="30"/>
      <c r="K605" s="30"/>
      <c r="L605" s="33" t="s">
        <v>4121</v>
      </c>
      <c r="M605" s="34" t="e">
        <f t="shared" si="6"/>
        <v>#VALUE!</v>
      </c>
    </row>
    <row r="606" spans="1:13" ht="15.75" customHeight="1" x14ac:dyDescent="0.25">
      <c r="A606" s="30" t="s">
        <v>544</v>
      </c>
      <c r="B606" s="27" t="s">
        <v>4121</v>
      </c>
      <c r="C606" s="27"/>
      <c r="D606" s="30"/>
      <c r="E606" s="30">
        <v>2</v>
      </c>
      <c r="F606" s="31" t="s">
        <v>4121</v>
      </c>
      <c r="G606" s="30" t="s">
        <v>4121</v>
      </c>
      <c r="H606" s="30" t="e">
        <f t="shared" si="7"/>
        <v>#VALUE!</v>
      </c>
      <c r="I606" s="32" t="s">
        <v>4121</v>
      </c>
      <c r="J606" s="30"/>
      <c r="K606" s="30"/>
      <c r="L606" s="33" t="s">
        <v>4121</v>
      </c>
      <c r="M606" s="34" t="e">
        <f t="shared" si="6"/>
        <v>#VALUE!</v>
      </c>
    </row>
    <row r="607" spans="1:13" ht="15.75" customHeight="1" x14ac:dyDescent="0.25">
      <c r="A607" s="30" t="s">
        <v>545</v>
      </c>
      <c r="B607" s="27" t="s">
        <v>4121</v>
      </c>
      <c r="C607" s="27"/>
      <c r="D607" s="30"/>
      <c r="E607" s="30">
        <v>9</v>
      </c>
      <c r="F607" s="31" t="s">
        <v>4121</v>
      </c>
      <c r="G607" s="30" t="s">
        <v>4121</v>
      </c>
      <c r="H607" s="30" t="e">
        <f t="shared" si="7"/>
        <v>#VALUE!</v>
      </c>
      <c r="I607" s="32" t="s">
        <v>4121</v>
      </c>
      <c r="J607" s="30"/>
      <c r="K607" s="30"/>
      <c r="L607" s="33" t="s">
        <v>4121</v>
      </c>
      <c r="M607" s="34" t="e">
        <f t="shared" si="6"/>
        <v>#VALUE!</v>
      </c>
    </row>
    <row r="608" spans="1:13" ht="15.75" customHeight="1" x14ac:dyDescent="0.25">
      <c r="A608" s="30" t="s">
        <v>546</v>
      </c>
      <c r="B608" s="27" t="s">
        <v>4121</v>
      </c>
      <c r="C608" s="27"/>
      <c r="D608" s="30"/>
      <c r="E608" s="30">
        <v>9</v>
      </c>
      <c r="F608" s="31" t="s">
        <v>4121</v>
      </c>
      <c r="G608" s="30" t="s">
        <v>4121</v>
      </c>
      <c r="H608" s="30" t="e">
        <f t="shared" si="7"/>
        <v>#VALUE!</v>
      </c>
      <c r="I608" s="32" t="s">
        <v>4121</v>
      </c>
      <c r="J608" s="30"/>
      <c r="K608" s="30"/>
      <c r="L608" s="33" t="s">
        <v>4121</v>
      </c>
      <c r="M608" s="34" t="e">
        <f t="shared" si="6"/>
        <v>#VALUE!</v>
      </c>
    </row>
    <row r="609" spans="1:13" ht="15.75" customHeight="1" x14ac:dyDescent="0.25">
      <c r="A609" s="30" t="s">
        <v>918</v>
      </c>
      <c r="B609" s="27" t="s">
        <v>4121</v>
      </c>
      <c r="C609" s="27"/>
      <c r="D609" s="30"/>
      <c r="E609" s="30">
        <v>3</v>
      </c>
      <c r="F609" s="31" t="s">
        <v>4121</v>
      </c>
      <c r="G609" s="30" t="s">
        <v>4121</v>
      </c>
      <c r="H609" s="30" t="e">
        <f t="shared" si="7"/>
        <v>#VALUE!</v>
      </c>
      <c r="I609" s="32" t="s">
        <v>4121</v>
      </c>
      <c r="J609" s="30"/>
      <c r="K609" s="30"/>
      <c r="L609" s="33" t="s">
        <v>4121</v>
      </c>
      <c r="M609" s="34" t="e">
        <f t="shared" si="6"/>
        <v>#VALUE!</v>
      </c>
    </row>
    <row r="610" spans="1:13" ht="15.75" customHeight="1" x14ac:dyDescent="0.25">
      <c r="A610" s="30" t="s">
        <v>547</v>
      </c>
      <c r="B610" s="27" t="s">
        <v>4121</v>
      </c>
      <c r="C610" s="27"/>
      <c r="D610" s="30"/>
      <c r="E610" s="30">
        <v>3</v>
      </c>
      <c r="F610" s="31" t="s">
        <v>4121</v>
      </c>
      <c r="G610" s="30" t="s">
        <v>4121</v>
      </c>
      <c r="H610" s="30" t="e">
        <f t="shared" si="7"/>
        <v>#VALUE!</v>
      </c>
      <c r="I610" s="32" t="s">
        <v>4121</v>
      </c>
      <c r="J610" s="30"/>
      <c r="K610" s="30"/>
      <c r="L610" s="33" t="s">
        <v>4121</v>
      </c>
      <c r="M610" s="34" t="e">
        <f t="shared" si="6"/>
        <v>#VALUE!</v>
      </c>
    </row>
    <row r="611" spans="1:13" ht="15.75" customHeight="1" x14ac:dyDescent="0.25">
      <c r="A611" s="30" t="s">
        <v>919</v>
      </c>
      <c r="B611" s="27" t="s">
        <v>4121</v>
      </c>
      <c r="C611" s="27"/>
      <c r="D611" s="30"/>
      <c r="E611" s="30">
        <v>1</v>
      </c>
      <c r="F611" s="31" t="s">
        <v>4121</v>
      </c>
      <c r="G611" s="30" t="s">
        <v>4121</v>
      </c>
      <c r="H611" s="30" t="e">
        <f t="shared" si="7"/>
        <v>#VALUE!</v>
      </c>
      <c r="I611" s="32" t="s">
        <v>4121</v>
      </c>
      <c r="J611" s="30"/>
      <c r="K611" s="30"/>
      <c r="L611" s="33" t="s">
        <v>4121</v>
      </c>
      <c r="M611" s="34" t="e">
        <f t="shared" si="6"/>
        <v>#VALUE!</v>
      </c>
    </row>
    <row r="612" spans="1:13" ht="15.75" customHeight="1" x14ac:dyDescent="0.25">
      <c r="A612" s="30" t="s">
        <v>548</v>
      </c>
      <c r="B612" s="27" t="s">
        <v>4121</v>
      </c>
      <c r="C612" s="27"/>
      <c r="D612" s="30"/>
      <c r="E612" s="30">
        <v>3</v>
      </c>
      <c r="F612" s="31" t="s">
        <v>4121</v>
      </c>
      <c r="G612" s="30" t="s">
        <v>4121</v>
      </c>
      <c r="H612" s="30" t="e">
        <f t="shared" si="7"/>
        <v>#VALUE!</v>
      </c>
      <c r="I612" s="32" t="s">
        <v>4121</v>
      </c>
      <c r="J612" s="30"/>
      <c r="K612" s="30"/>
      <c r="L612" s="33" t="s">
        <v>4121</v>
      </c>
      <c r="M612" s="34" t="e">
        <f t="shared" si="6"/>
        <v>#VALUE!</v>
      </c>
    </row>
    <row r="613" spans="1:13" ht="15.75" customHeight="1" x14ac:dyDescent="0.25">
      <c r="A613" s="30" t="s">
        <v>549</v>
      </c>
      <c r="B613" s="27" t="s">
        <v>4121</v>
      </c>
      <c r="C613" s="27"/>
      <c r="D613" s="30"/>
      <c r="E613" s="30">
        <v>2</v>
      </c>
      <c r="F613" s="31" t="s">
        <v>4121</v>
      </c>
      <c r="G613" s="30" t="s">
        <v>4121</v>
      </c>
      <c r="H613" s="30" t="e">
        <f t="shared" si="7"/>
        <v>#VALUE!</v>
      </c>
      <c r="I613" s="32" t="s">
        <v>4121</v>
      </c>
      <c r="J613" s="30"/>
      <c r="K613" s="30"/>
      <c r="L613" s="33" t="s">
        <v>4121</v>
      </c>
      <c r="M613" s="34" t="e">
        <f t="shared" si="6"/>
        <v>#VALUE!</v>
      </c>
    </row>
    <row r="614" spans="1:13" ht="15.75" customHeight="1" x14ac:dyDescent="0.25">
      <c r="A614" s="30" t="s">
        <v>550</v>
      </c>
      <c r="B614" s="27" t="s">
        <v>4121</v>
      </c>
      <c r="C614" s="27"/>
      <c r="D614" s="30"/>
      <c r="E614" s="30">
        <v>10</v>
      </c>
      <c r="F614" s="31" t="s">
        <v>4121</v>
      </c>
      <c r="G614" s="30" t="s">
        <v>4121</v>
      </c>
      <c r="H614" s="30" t="e">
        <f t="shared" si="7"/>
        <v>#VALUE!</v>
      </c>
      <c r="I614" s="32" t="s">
        <v>4121</v>
      </c>
      <c r="J614" s="30"/>
      <c r="K614" s="30"/>
      <c r="L614" s="33" t="s">
        <v>4121</v>
      </c>
      <c r="M614" s="34" t="e">
        <f t="shared" si="6"/>
        <v>#VALUE!</v>
      </c>
    </row>
    <row r="615" spans="1:13" ht="15.75" customHeight="1" x14ac:dyDescent="0.25">
      <c r="A615" s="30" t="s">
        <v>551</v>
      </c>
      <c r="B615" s="27" t="s">
        <v>4121</v>
      </c>
      <c r="C615" s="27"/>
      <c r="D615" s="30"/>
      <c r="E615" s="30">
        <v>3</v>
      </c>
      <c r="F615" s="31" t="s">
        <v>4121</v>
      </c>
      <c r="G615" s="30" t="s">
        <v>4121</v>
      </c>
      <c r="H615" s="30" t="e">
        <f t="shared" si="7"/>
        <v>#VALUE!</v>
      </c>
      <c r="I615" s="32" t="s">
        <v>4121</v>
      </c>
      <c r="J615" s="30"/>
      <c r="K615" s="30"/>
      <c r="L615" s="33" t="s">
        <v>4121</v>
      </c>
      <c r="M615" s="34" t="e">
        <f t="shared" si="6"/>
        <v>#VALUE!</v>
      </c>
    </row>
    <row r="616" spans="1:13" ht="15.75" customHeight="1" x14ac:dyDescent="0.25">
      <c r="A616" s="30" t="s">
        <v>552</v>
      </c>
      <c r="B616" s="27" t="s">
        <v>4121</v>
      </c>
      <c r="C616" s="27"/>
      <c r="D616" s="30"/>
      <c r="E616" s="30">
        <v>23</v>
      </c>
      <c r="F616" s="31" t="s">
        <v>4121</v>
      </c>
      <c r="G616" s="30" t="s">
        <v>4121</v>
      </c>
      <c r="H616" s="30" t="e">
        <f t="shared" si="7"/>
        <v>#VALUE!</v>
      </c>
      <c r="I616" s="32" t="s">
        <v>4121</v>
      </c>
      <c r="J616" s="30"/>
      <c r="K616" s="30"/>
      <c r="L616" s="33" t="s">
        <v>4121</v>
      </c>
      <c r="M616" s="34" t="e">
        <f t="shared" si="6"/>
        <v>#VALUE!</v>
      </c>
    </row>
    <row r="617" spans="1:13" ht="15.75" customHeight="1" x14ac:dyDescent="0.25">
      <c r="A617" s="30" t="s">
        <v>553</v>
      </c>
      <c r="B617" s="27" t="s">
        <v>4121</v>
      </c>
      <c r="C617" s="27"/>
      <c r="D617" s="30"/>
      <c r="E617" s="30">
        <v>2</v>
      </c>
      <c r="F617" s="31" t="s">
        <v>4121</v>
      </c>
      <c r="G617" s="30" t="s">
        <v>4121</v>
      </c>
      <c r="H617" s="30" t="e">
        <f t="shared" si="7"/>
        <v>#VALUE!</v>
      </c>
      <c r="I617" s="32" t="s">
        <v>4121</v>
      </c>
      <c r="J617" s="30"/>
      <c r="K617" s="30"/>
      <c r="L617" s="33" t="s">
        <v>4121</v>
      </c>
      <c r="M617" s="34" t="e">
        <f t="shared" si="6"/>
        <v>#VALUE!</v>
      </c>
    </row>
    <row r="618" spans="1:13" ht="15.75" customHeight="1" x14ac:dyDescent="0.25">
      <c r="A618" s="30" t="s">
        <v>554</v>
      </c>
      <c r="B618" s="27" t="s">
        <v>4121</v>
      </c>
      <c r="C618" s="27"/>
      <c r="D618" s="30"/>
      <c r="E618" s="30">
        <v>8</v>
      </c>
      <c r="F618" s="31" t="s">
        <v>4121</v>
      </c>
      <c r="G618" s="30" t="s">
        <v>4121</v>
      </c>
      <c r="H618" s="30" t="e">
        <f t="shared" si="7"/>
        <v>#VALUE!</v>
      </c>
      <c r="I618" s="32" t="s">
        <v>4121</v>
      </c>
      <c r="J618" s="30"/>
      <c r="K618" s="30"/>
      <c r="L618" s="33" t="s">
        <v>4121</v>
      </c>
      <c r="M618" s="34" t="e">
        <f t="shared" si="6"/>
        <v>#VALUE!</v>
      </c>
    </row>
    <row r="619" spans="1:13" ht="15.75" customHeight="1" x14ac:dyDescent="0.25">
      <c r="A619" s="30" t="s">
        <v>555</v>
      </c>
      <c r="B619" s="27" t="s">
        <v>4121</v>
      </c>
      <c r="C619" s="27"/>
      <c r="D619" s="30"/>
      <c r="E619" s="30">
        <v>1</v>
      </c>
      <c r="F619" s="31" t="s">
        <v>4121</v>
      </c>
      <c r="G619" s="30" t="s">
        <v>4121</v>
      </c>
      <c r="H619" s="30" t="e">
        <f t="shared" si="7"/>
        <v>#VALUE!</v>
      </c>
      <c r="I619" s="32" t="s">
        <v>4121</v>
      </c>
      <c r="J619" s="30"/>
      <c r="K619" s="30"/>
      <c r="L619" s="33" t="s">
        <v>4121</v>
      </c>
      <c r="M619" s="34" t="e">
        <f t="shared" si="6"/>
        <v>#VALUE!</v>
      </c>
    </row>
    <row r="620" spans="1:13" ht="15.75" customHeight="1" x14ac:dyDescent="0.25">
      <c r="A620" s="30" t="s">
        <v>556</v>
      </c>
      <c r="B620" s="27" t="s">
        <v>4121</v>
      </c>
      <c r="C620" s="27"/>
      <c r="D620" s="30"/>
      <c r="E620" s="30">
        <v>46</v>
      </c>
      <c r="F620" s="31" t="s">
        <v>4121</v>
      </c>
      <c r="G620" s="30" t="s">
        <v>4121</v>
      </c>
      <c r="H620" s="30" t="e">
        <f t="shared" si="7"/>
        <v>#VALUE!</v>
      </c>
      <c r="I620" s="32" t="s">
        <v>4121</v>
      </c>
      <c r="J620" s="30"/>
      <c r="K620" s="30"/>
      <c r="L620" s="33" t="s">
        <v>4121</v>
      </c>
      <c r="M620" s="34" t="e">
        <f t="shared" si="6"/>
        <v>#VALUE!</v>
      </c>
    </row>
    <row r="621" spans="1:13" ht="15.75" customHeight="1" x14ac:dyDescent="0.25">
      <c r="A621" s="30" t="s">
        <v>557</v>
      </c>
      <c r="B621" s="27" t="s">
        <v>4121</v>
      </c>
      <c r="C621" s="27"/>
      <c r="D621" s="30"/>
      <c r="E621" s="30">
        <v>2</v>
      </c>
      <c r="F621" s="31" t="s">
        <v>4121</v>
      </c>
      <c r="G621" s="30" t="s">
        <v>4121</v>
      </c>
      <c r="H621" s="30" t="e">
        <f t="shared" si="7"/>
        <v>#VALUE!</v>
      </c>
      <c r="I621" s="32" t="s">
        <v>4121</v>
      </c>
      <c r="J621" s="30"/>
      <c r="K621" s="30"/>
      <c r="L621" s="33">
        <v>131000</v>
      </c>
      <c r="M621" s="34" t="e">
        <f t="shared" si="6"/>
        <v>#VALUE!</v>
      </c>
    </row>
    <row r="622" spans="1:13" ht="15.75" customHeight="1" x14ac:dyDescent="0.25">
      <c r="A622" s="30" t="s">
        <v>558</v>
      </c>
      <c r="B622" s="27" t="s">
        <v>4121</v>
      </c>
      <c r="C622" s="27"/>
      <c r="D622" s="30"/>
      <c r="E622" s="30">
        <v>-5</v>
      </c>
      <c r="F622" s="31" t="s">
        <v>4121</v>
      </c>
      <c r="G622" s="30" t="s">
        <v>4121</v>
      </c>
      <c r="H622" s="30" t="e">
        <f t="shared" si="7"/>
        <v>#VALUE!</v>
      </c>
      <c r="I622" s="32" t="s">
        <v>4121</v>
      </c>
      <c r="J622" s="30"/>
      <c r="K622" s="30"/>
      <c r="L622" s="33" t="s">
        <v>4121</v>
      </c>
      <c r="M622" s="34" t="e">
        <f t="shared" si="6"/>
        <v>#VALUE!</v>
      </c>
    </row>
    <row r="623" spans="1:13" ht="15.75" customHeight="1" x14ac:dyDescent="0.25">
      <c r="A623" s="30" t="s">
        <v>559</v>
      </c>
      <c r="B623" s="27" t="s">
        <v>4121</v>
      </c>
      <c r="C623" s="27"/>
      <c r="D623" s="30"/>
      <c r="E623" s="30">
        <v>1</v>
      </c>
      <c r="F623" s="31" t="s">
        <v>4121</v>
      </c>
      <c r="G623" s="30" t="s">
        <v>4121</v>
      </c>
      <c r="H623" s="30" t="e">
        <f t="shared" si="7"/>
        <v>#VALUE!</v>
      </c>
      <c r="I623" s="32" t="s">
        <v>4121</v>
      </c>
      <c r="J623" s="30"/>
      <c r="K623" s="30"/>
      <c r="L623" s="33" t="s">
        <v>4121</v>
      </c>
      <c r="M623" s="34" t="e">
        <f t="shared" si="6"/>
        <v>#VALUE!</v>
      </c>
    </row>
    <row r="624" spans="1:13" ht="15.75" customHeight="1" x14ac:dyDescent="0.25">
      <c r="A624" s="30" t="s">
        <v>560</v>
      </c>
      <c r="B624" s="27" t="s">
        <v>4121</v>
      </c>
      <c r="C624" s="27"/>
      <c r="D624" s="30"/>
      <c r="E624" s="30">
        <v>-5</v>
      </c>
      <c r="F624" s="31" t="s">
        <v>4121</v>
      </c>
      <c r="G624" s="30" t="s">
        <v>4121</v>
      </c>
      <c r="H624" s="30" t="e">
        <f t="shared" si="7"/>
        <v>#VALUE!</v>
      </c>
      <c r="I624" s="32" t="s">
        <v>4121</v>
      </c>
      <c r="J624" s="30"/>
      <c r="K624" s="30"/>
      <c r="L624" s="33" t="s">
        <v>4121</v>
      </c>
      <c r="M624" s="34" t="e">
        <f t="shared" si="6"/>
        <v>#VALUE!</v>
      </c>
    </row>
    <row r="625" spans="1:13" ht="15.75" customHeight="1" x14ac:dyDescent="0.25">
      <c r="A625" s="30" t="s">
        <v>561</v>
      </c>
      <c r="B625" s="27" t="s">
        <v>4121</v>
      </c>
      <c r="C625" s="27"/>
      <c r="D625" s="30"/>
      <c r="E625" s="30">
        <v>1</v>
      </c>
      <c r="F625" s="31" t="s">
        <v>4121</v>
      </c>
      <c r="G625" s="30" t="s">
        <v>4121</v>
      </c>
      <c r="H625" s="30" t="e">
        <f t="shared" si="7"/>
        <v>#VALUE!</v>
      </c>
      <c r="I625" s="32" t="s">
        <v>4121</v>
      </c>
      <c r="J625" s="30"/>
      <c r="K625" s="30"/>
      <c r="L625" s="33" t="s">
        <v>4121</v>
      </c>
      <c r="M625" s="34" t="e">
        <f t="shared" si="6"/>
        <v>#VALUE!</v>
      </c>
    </row>
    <row r="626" spans="1:13" ht="15.75" customHeight="1" x14ac:dyDescent="0.25">
      <c r="A626" s="30" t="s">
        <v>562</v>
      </c>
      <c r="B626" s="27" t="s">
        <v>4121</v>
      </c>
      <c r="C626" s="27"/>
      <c r="D626" s="30"/>
      <c r="E626" s="30">
        <v>3</v>
      </c>
      <c r="F626" s="31" t="s">
        <v>4121</v>
      </c>
      <c r="G626" s="30" t="s">
        <v>4121</v>
      </c>
      <c r="H626" s="30" t="e">
        <f t="shared" si="7"/>
        <v>#VALUE!</v>
      </c>
      <c r="I626" s="32" t="s">
        <v>4121</v>
      </c>
      <c r="J626" s="30"/>
      <c r="K626" s="30"/>
      <c r="L626" s="33" t="s">
        <v>4121</v>
      </c>
      <c r="M626" s="34" t="e">
        <f t="shared" si="6"/>
        <v>#VALUE!</v>
      </c>
    </row>
    <row r="627" spans="1:13" ht="15.75" customHeight="1" x14ac:dyDescent="0.25">
      <c r="A627" s="30" t="s">
        <v>563</v>
      </c>
      <c r="B627" s="27" t="s">
        <v>4121</v>
      </c>
      <c r="C627" s="27"/>
      <c r="D627" s="30"/>
      <c r="E627" s="30">
        <v>-2</v>
      </c>
      <c r="F627" s="31" t="s">
        <v>4121</v>
      </c>
      <c r="G627" s="30" t="s">
        <v>4121</v>
      </c>
      <c r="H627" s="30" t="e">
        <f t="shared" si="7"/>
        <v>#VALUE!</v>
      </c>
      <c r="I627" s="32" t="s">
        <v>4121</v>
      </c>
      <c r="J627" s="30"/>
      <c r="K627" s="30"/>
      <c r="L627" s="33" t="s">
        <v>4121</v>
      </c>
      <c r="M627" s="34" t="e">
        <f t="shared" si="6"/>
        <v>#VALUE!</v>
      </c>
    </row>
    <row r="628" spans="1:13" ht="15.75" customHeight="1" x14ac:dyDescent="0.25">
      <c r="A628" s="30" t="s">
        <v>564</v>
      </c>
      <c r="B628" s="27" t="s">
        <v>4121</v>
      </c>
      <c r="C628" s="27"/>
      <c r="D628" s="30"/>
      <c r="E628" s="30">
        <v>2</v>
      </c>
      <c r="F628" s="31" t="s">
        <v>4121</v>
      </c>
      <c r="G628" s="30" t="s">
        <v>4121</v>
      </c>
      <c r="H628" s="30" t="e">
        <f t="shared" si="7"/>
        <v>#VALUE!</v>
      </c>
      <c r="I628" s="32" t="s">
        <v>4121</v>
      </c>
      <c r="J628" s="30"/>
      <c r="K628" s="30"/>
      <c r="L628" s="33" t="s">
        <v>4121</v>
      </c>
      <c r="M628" s="34" t="e">
        <f t="shared" si="6"/>
        <v>#VALUE!</v>
      </c>
    </row>
    <row r="629" spans="1:13" ht="15.75" hidden="1" customHeight="1" x14ac:dyDescent="0.25">
      <c r="A629" s="30" t="s">
        <v>565</v>
      </c>
      <c r="B629" s="27" t="s">
        <v>4121</v>
      </c>
      <c r="C629" s="27"/>
      <c r="D629" s="30"/>
      <c r="E629" s="30">
        <v>0</v>
      </c>
      <c r="F629" s="31" t="s">
        <v>4121</v>
      </c>
      <c r="G629" s="30" t="s">
        <v>4121</v>
      </c>
      <c r="H629" s="30" t="e">
        <f t="shared" si="7"/>
        <v>#VALUE!</v>
      </c>
      <c r="I629" s="32" t="s">
        <v>4121</v>
      </c>
      <c r="J629" s="30"/>
      <c r="K629" s="30"/>
      <c r="L629" s="33">
        <v>131000</v>
      </c>
      <c r="M629" s="34" t="e">
        <f t="shared" si="6"/>
        <v>#VALUE!</v>
      </c>
    </row>
    <row r="630" spans="1:13" ht="15.75" customHeight="1" x14ac:dyDescent="0.25">
      <c r="A630" s="30" t="s">
        <v>566</v>
      </c>
      <c r="B630" s="27" t="s">
        <v>4121</v>
      </c>
      <c r="C630" s="27"/>
      <c r="D630" s="30"/>
      <c r="E630" s="30">
        <v>39</v>
      </c>
      <c r="F630" s="31" t="s">
        <v>4121</v>
      </c>
      <c r="G630" s="30" t="s">
        <v>4121</v>
      </c>
      <c r="H630" s="30" t="e">
        <f t="shared" si="7"/>
        <v>#VALUE!</v>
      </c>
      <c r="I630" s="32" t="s">
        <v>4121</v>
      </c>
      <c r="J630" s="30"/>
      <c r="K630" s="30"/>
      <c r="L630" s="33" t="s">
        <v>4121</v>
      </c>
      <c r="M630" s="34" t="e">
        <f t="shared" si="6"/>
        <v>#VALUE!</v>
      </c>
    </row>
    <row r="631" spans="1:13" ht="15.75" customHeight="1" x14ac:dyDescent="0.25">
      <c r="A631" s="30" t="s">
        <v>567</v>
      </c>
      <c r="B631" s="27" t="s">
        <v>4121</v>
      </c>
      <c r="C631" s="27"/>
      <c r="D631" s="30"/>
      <c r="E631" s="30">
        <v>4</v>
      </c>
      <c r="F631" s="31" t="s">
        <v>4121</v>
      </c>
      <c r="G631" s="30" t="s">
        <v>4121</v>
      </c>
      <c r="H631" s="30" t="e">
        <f t="shared" si="7"/>
        <v>#VALUE!</v>
      </c>
      <c r="I631" s="32" t="s">
        <v>4121</v>
      </c>
      <c r="J631" s="30"/>
      <c r="K631" s="30"/>
      <c r="L631" s="33" t="s">
        <v>4121</v>
      </c>
      <c r="M631" s="34" t="e">
        <f t="shared" si="6"/>
        <v>#VALUE!</v>
      </c>
    </row>
    <row r="632" spans="1:13" ht="15.75" customHeight="1" x14ac:dyDescent="0.25">
      <c r="A632" s="30" t="s">
        <v>568</v>
      </c>
      <c r="B632" s="27" t="s">
        <v>4121</v>
      </c>
      <c r="C632" s="27"/>
      <c r="D632" s="30"/>
      <c r="E632" s="30">
        <v>20</v>
      </c>
      <c r="F632" s="31" t="s">
        <v>4121</v>
      </c>
      <c r="G632" s="30" t="s">
        <v>4121</v>
      </c>
      <c r="H632" s="30" t="e">
        <f t="shared" si="7"/>
        <v>#VALUE!</v>
      </c>
      <c r="I632" s="32" t="s">
        <v>4121</v>
      </c>
      <c r="J632" s="30"/>
      <c r="K632" s="30"/>
      <c r="L632" s="33" t="s">
        <v>4121</v>
      </c>
      <c r="M632" s="34" t="e">
        <f t="shared" si="6"/>
        <v>#VALUE!</v>
      </c>
    </row>
    <row r="633" spans="1:13" ht="15.75" customHeight="1" x14ac:dyDescent="0.25">
      <c r="A633" s="30" t="s">
        <v>569</v>
      </c>
      <c r="B633" s="27" t="s">
        <v>4121</v>
      </c>
      <c r="C633" s="27"/>
      <c r="D633" s="30"/>
      <c r="E633" s="30">
        <v>1</v>
      </c>
      <c r="F633" s="31" t="s">
        <v>4121</v>
      </c>
      <c r="G633" s="30" t="s">
        <v>4121</v>
      </c>
      <c r="H633" s="30" t="e">
        <f t="shared" si="7"/>
        <v>#VALUE!</v>
      </c>
      <c r="I633" s="32" t="s">
        <v>4121</v>
      </c>
      <c r="J633" s="30"/>
      <c r="K633" s="30"/>
      <c r="L633" s="33" t="s">
        <v>4121</v>
      </c>
      <c r="M633" s="34" t="e">
        <f t="shared" si="6"/>
        <v>#VALUE!</v>
      </c>
    </row>
    <row r="634" spans="1:13" ht="15.75" customHeight="1" x14ac:dyDescent="0.25">
      <c r="A634" s="30" t="s">
        <v>570</v>
      </c>
      <c r="B634" s="27" t="s">
        <v>4121</v>
      </c>
      <c r="C634" s="27"/>
      <c r="D634" s="30"/>
      <c r="E634" s="30">
        <v>13</v>
      </c>
      <c r="F634" s="31" t="s">
        <v>4121</v>
      </c>
      <c r="G634" s="30" t="s">
        <v>4121</v>
      </c>
      <c r="H634" s="30" t="e">
        <f t="shared" si="7"/>
        <v>#VALUE!</v>
      </c>
      <c r="I634" s="32" t="s">
        <v>4121</v>
      </c>
      <c r="J634" s="30"/>
      <c r="K634" s="30"/>
      <c r="L634" s="33" t="s">
        <v>4121</v>
      </c>
      <c r="M634" s="34" t="e">
        <f t="shared" si="6"/>
        <v>#VALUE!</v>
      </c>
    </row>
    <row r="635" spans="1:13" ht="15.75" customHeight="1" x14ac:dyDescent="0.25">
      <c r="A635" s="30" t="s">
        <v>571</v>
      </c>
      <c r="B635" s="27" t="s">
        <v>4121</v>
      </c>
      <c r="C635" s="27"/>
      <c r="D635" s="30"/>
      <c r="E635" s="30">
        <v>9</v>
      </c>
      <c r="F635" s="31" t="s">
        <v>4121</v>
      </c>
      <c r="G635" s="30" t="s">
        <v>4121</v>
      </c>
      <c r="H635" s="30" t="e">
        <f t="shared" si="7"/>
        <v>#VALUE!</v>
      </c>
      <c r="I635" s="32" t="s">
        <v>4121</v>
      </c>
      <c r="J635" s="30"/>
      <c r="K635" s="30"/>
      <c r="L635" s="33" t="s">
        <v>4121</v>
      </c>
      <c r="M635" s="34" t="e">
        <f t="shared" si="6"/>
        <v>#VALUE!</v>
      </c>
    </row>
    <row r="636" spans="1:13" ht="15.75" customHeight="1" x14ac:dyDescent="0.25">
      <c r="A636" s="30" t="s">
        <v>572</v>
      </c>
      <c r="B636" s="27" t="s">
        <v>4121</v>
      </c>
      <c r="C636" s="27"/>
      <c r="D636" s="30"/>
      <c r="E636" s="30">
        <v>1</v>
      </c>
      <c r="F636" s="31" t="s">
        <v>4121</v>
      </c>
      <c r="G636" s="30" t="s">
        <v>4121</v>
      </c>
      <c r="H636" s="30" t="e">
        <f t="shared" si="7"/>
        <v>#VALUE!</v>
      </c>
      <c r="I636" s="32" t="s">
        <v>4121</v>
      </c>
      <c r="J636" s="30"/>
      <c r="K636" s="30"/>
      <c r="L636" s="33" t="s">
        <v>4121</v>
      </c>
      <c r="M636" s="34" t="e">
        <f t="shared" si="6"/>
        <v>#VALUE!</v>
      </c>
    </row>
    <row r="637" spans="1:13" ht="15.75" hidden="1" customHeight="1" x14ac:dyDescent="0.25">
      <c r="A637" s="30" t="s">
        <v>920</v>
      </c>
      <c r="B637" s="27" t="s">
        <v>4121</v>
      </c>
      <c r="C637" s="27"/>
      <c r="D637" s="30"/>
      <c r="E637" s="30">
        <v>0</v>
      </c>
      <c r="F637" s="31" t="s">
        <v>4121</v>
      </c>
      <c r="G637" s="30" t="s">
        <v>4121</v>
      </c>
      <c r="H637" s="30" t="e">
        <f t="shared" si="7"/>
        <v>#VALUE!</v>
      </c>
      <c r="I637" s="32" t="s">
        <v>4121</v>
      </c>
      <c r="J637" s="30"/>
      <c r="K637" s="30"/>
      <c r="L637" s="33">
        <v>370000</v>
      </c>
      <c r="M637" s="34"/>
    </row>
    <row r="638" spans="1:13" ht="15.75" customHeight="1" x14ac:dyDescent="0.25">
      <c r="A638" s="30" t="s">
        <v>573</v>
      </c>
      <c r="B638" s="27" t="s">
        <v>4121</v>
      </c>
      <c r="C638" s="27"/>
      <c r="D638" s="30"/>
      <c r="E638" s="30">
        <v>2</v>
      </c>
      <c r="F638" s="31" t="s">
        <v>4121</v>
      </c>
      <c r="G638" s="30" t="s">
        <v>4121</v>
      </c>
      <c r="H638" s="30" t="e">
        <f t="shared" si="7"/>
        <v>#VALUE!</v>
      </c>
      <c r="I638" s="32" t="s">
        <v>4121</v>
      </c>
      <c r="J638" s="30"/>
      <c r="K638" s="30"/>
      <c r="L638" s="33" t="s">
        <v>4121</v>
      </c>
      <c r="M638" s="34" t="e">
        <f t="shared" ref="M638:M786" si="8">L638*H638</f>
        <v>#VALUE!</v>
      </c>
    </row>
    <row r="639" spans="1:13" ht="15.75" customHeight="1" x14ac:dyDescent="0.25">
      <c r="A639" s="30" t="s">
        <v>574</v>
      </c>
      <c r="B639" s="27" t="s">
        <v>4121</v>
      </c>
      <c r="C639" s="27"/>
      <c r="D639" s="30"/>
      <c r="E639" s="30">
        <v>1</v>
      </c>
      <c r="F639" s="31" t="s">
        <v>4121</v>
      </c>
      <c r="G639" s="30" t="s">
        <v>4121</v>
      </c>
      <c r="H639" s="30" t="e">
        <f t="shared" si="7"/>
        <v>#VALUE!</v>
      </c>
      <c r="I639" s="32" t="s">
        <v>4121</v>
      </c>
      <c r="J639" s="30"/>
      <c r="K639" s="30"/>
      <c r="L639" s="33" t="s">
        <v>4121</v>
      </c>
      <c r="M639" s="34" t="e">
        <f t="shared" si="8"/>
        <v>#VALUE!</v>
      </c>
    </row>
    <row r="640" spans="1:13" ht="15.75" customHeight="1" x14ac:dyDescent="0.25">
      <c r="A640" s="30" t="s">
        <v>921</v>
      </c>
      <c r="B640" s="27" t="s">
        <v>4121</v>
      </c>
      <c r="C640" s="27"/>
      <c r="D640" s="30"/>
      <c r="E640" s="30">
        <v>4</v>
      </c>
      <c r="F640" s="31" t="s">
        <v>4121</v>
      </c>
      <c r="G640" s="30" t="s">
        <v>4121</v>
      </c>
      <c r="H640" s="30" t="e">
        <f t="shared" si="7"/>
        <v>#VALUE!</v>
      </c>
      <c r="I640" s="32" t="s">
        <v>4121</v>
      </c>
      <c r="J640" s="30"/>
      <c r="K640" s="30"/>
      <c r="L640" s="33">
        <v>527000</v>
      </c>
      <c r="M640" s="34" t="e">
        <f t="shared" si="8"/>
        <v>#VALUE!</v>
      </c>
    </row>
    <row r="641" spans="1:13" ht="15.75" customHeight="1" x14ac:dyDescent="0.25">
      <c r="A641" s="30" t="s">
        <v>575</v>
      </c>
      <c r="B641" s="27" t="s">
        <v>4121</v>
      </c>
      <c r="C641" s="27"/>
      <c r="D641" s="30"/>
      <c r="E641" s="30">
        <v>3</v>
      </c>
      <c r="F641" s="31" t="s">
        <v>4121</v>
      </c>
      <c r="G641" s="30" t="s">
        <v>4121</v>
      </c>
      <c r="H641" s="30" t="e">
        <f t="shared" si="7"/>
        <v>#VALUE!</v>
      </c>
      <c r="I641" s="32" t="s">
        <v>4121</v>
      </c>
      <c r="J641" s="30"/>
      <c r="K641" s="30"/>
      <c r="L641" s="33" t="s">
        <v>4121</v>
      </c>
      <c r="M641" s="34" t="e">
        <f t="shared" si="8"/>
        <v>#VALUE!</v>
      </c>
    </row>
    <row r="642" spans="1:13" ht="15.75" customHeight="1" x14ac:dyDescent="0.25">
      <c r="A642" s="30" t="s">
        <v>576</v>
      </c>
      <c r="B642" s="27" t="s">
        <v>4121</v>
      </c>
      <c r="C642" s="27"/>
      <c r="D642" s="30"/>
      <c r="E642" s="30">
        <v>4</v>
      </c>
      <c r="F642" s="31" t="s">
        <v>4121</v>
      </c>
      <c r="G642" s="30" t="s">
        <v>4121</v>
      </c>
      <c r="H642" s="30" t="e">
        <f t="shared" si="7"/>
        <v>#VALUE!</v>
      </c>
      <c r="I642" s="32" t="s">
        <v>4121</v>
      </c>
      <c r="J642" s="30"/>
      <c r="K642" s="30"/>
      <c r="L642" s="33" t="s">
        <v>4121</v>
      </c>
      <c r="M642" s="34" t="e">
        <f t="shared" si="8"/>
        <v>#VALUE!</v>
      </c>
    </row>
    <row r="643" spans="1:13" ht="15.75" customHeight="1" x14ac:dyDescent="0.25">
      <c r="A643" s="30" t="s">
        <v>577</v>
      </c>
      <c r="B643" s="27" t="s">
        <v>4121</v>
      </c>
      <c r="C643" s="27"/>
      <c r="D643" s="30"/>
      <c r="E643" s="30">
        <v>1</v>
      </c>
      <c r="F643" s="31" t="s">
        <v>4121</v>
      </c>
      <c r="G643" s="30" t="s">
        <v>4121</v>
      </c>
      <c r="H643" s="30" t="e">
        <f t="shared" si="7"/>
        <v>#VALUE!</v>
      </c>
      <c r="I643" s="32" t="s">
        <v>4121</v>
      </c>
      <c r="J643" s="30"/>
      <c r="K643" s="30"/>
      <c r="L643" s="33" t="s">
        <v>4121</v>
      </c>
      <c r="M643" s="34" t="e">
        <f t="shared" si="8"/>
        <v>#VALUE!</v>
      </c>
    </row>
    <row r="644" spans="1:13" ht="15.75" customHeight="1" x14ac:dyDescent="0.25">
      <c r="A644" s="30" t="s">
        <v>578</v>
      </c>
      <c r="B644" s="27" t="s">
        <v>4121</v>
      </c>
      <c r="C644" s="27"/>
      <c r="D644" s="30"/>
      <c r="E644" s="30">
        <v>10</v>
      </c>
      <c r="F644" s="31" t="s">
        <v>4121</v>
      </c>
      <c r="G644" s="30" t="s">
        <v>4121</v>
      </c>
      <c r="H644" s="30" t="e">
        <f t="shared" si="7"/>
        <v>#VALUE!</v>
      </c>
      <c r="I644" s="32" t="s">
        <v>4121</v>
      </c>
      <c r="J644" s="30"/>
      <c r="K644" s="30"/>
      <c r="L644" s="33" t="s">
        <v>4121</v>
      </c>
      <c r="M644" s="34" t="e">
        <f t="shared" si="8"/>
        <v>#VALUE!</v>
      </c>
    </row>
    <row r="645" spans="1:13" ht="15.75" customHeight="1" x14ac:dyDescent="0.25">
      <c r="A645" s="30" t="s">
        <v>579</v>
      </c>
      <c r="B645" s="27" t="s">
        <v>4121</v>
      </c>
      <c r="C645" s="27"/>
      <c r="D645" s="30"/>
      <c r="E645" s="30">
        <v>9</v>
      </c>
      <c r="F645" s="31" t="s">
        <v>4121</v>
      </c>
      <c r="G645" s="30" t="s">
        <v>4121</v>
      </c>
      <c r="H645" s="30" t="e">
        <f t="shared" si="7"/>
        <v>#VALUE!</v>
      </c>
      <c r="I645" s="32" t="s">
        <v>4121</v>
      </c>
      <c r="J645" s="30"/>
      <c r="K645" s="30"/>
      <c r="L645" s="33" t="s">
        <v>4121</v>
      </c>
      <c r="M645" s="34" t="e">
        <f t="shared" si="8"/>
        <v>#VALUE!</v>
      </c>
    </row>
    <row r="646" spans="1:13" ht="15.75" customHeight="1" x14ac:dyDescent="0.25">
      <c r="A646" s="30" t="s">
        <v>580</v>
      </c>
      <c r="B646" s="27" t="s">
        <v>4121</v>
      </c>
      <c r="C646" s="27"/>
      <c r="D646" s="30"/>
      <c r="E646" s="30">
        <v>2</v>
      </c>
      <c r="F646" s="31" t="s">
        <v>4121</v>
      </c>
      <c r="G646" s="30" t="s">
        <v>4121</v>
      </c>
      <c r="H646" s="30" t="e">
        <f t="shared" si="7"/>
        <v>#VALUE!</v>
      </c>
      <c r="I646" s="32" t="s">
        <v>4121</v>
      </c>
      <c r="J646" s="30"/>
      <c r="K646" s="30"/>
      <c r="L646" s="33" t="s">
        <v>4121</v>
      </c>
      <c r="M646" s="34" t="e">
        <f t="shared" si="8"/>
        <v>#VALUE!</v>
      </c>
    </row>
    <row r="647" spans="1:13" ht="15.75" customHeight="1" x14ac:dyDescent="0.25">
      <c r="A647" s="30" t="s">
        <v>581</v>
      </c>
      <c r="B647" s="27" t="s">
        <v>4121</v>
      </c>
      <c r="C647" s="27"/>
      <c r="D647" s="30"/>
      <c r="E647" s="30">
        <v>44</v>
      </c>
      <c r="F647" s="31" t="s">
        <v>4121</v>
      </c>
      <c r="G647" s="30" t="s">
        <v>4121</v>
      </c>
      <c r="H647" s="30" t="e">
        <f t="shared" si="7"/>
        <v>#VALUE!</v>
      </c>
      <c r="I647" s="32" t="s">
        <v>4121</v>
      </c>
      <c r="J647" s="30"/>
      <c r="K647" s="30"/>
      <c r="L647" s="33" t="s">
        <v>4121</v>
      </c>
      <c r="M647" s="34" t="e">
        <f t="shared" si="8"/>
        <v>#VALUE!</v>
      </c>
    </row>
    <row r="648" spans="1:13" ht="15.75" customHeight="1" x14ac:dyDescent="0.25">
      <c r="A648" s="30" t="s">
        <v>582</v>
      </c>
      <c r="B648" s="27" t="s">
        <v>4121</v>
      </c>
      <c r="C648" s="27"/>
      <c r="D648" s="30"/>
      <c r="E648" s="30">
        <v>60</v>
      </c>
      <c r="F648" s="31" t="s">
        <v>4121</v>
      </c>
      <c r="G648" s="30" t="s">
        <v>4121</v>
      </c>
      <c r="H648" s="30" t="e">
        <f t="shared" si="7"/>
        <v>#VALUE!</v>
      </c>
      <c r="I648" s="32" t="s">
        <v>4121</v>
      </c>
      <c r="J648" s="30"/>
      <c r="K648" s="30"/>
      <c r="L648" s="33" t="s">
        <v>4121</v>
      </c>
      <c r="M648" s="34" t="e">
        <f t="shared" si="8"/>
        <v>#VALUE!</v>
      </c>
    </row>
    <row r="649" spans="1:13" ht="15.75" customHeight="1" x14ac:dyDescent="0.25">
      <c r="A649" s="30" t="s">
        <v>583</v>
      </c>
      <c r="B649" s="27" t="s">
        <v>4121</v>
      </c>
      <c r="C649" s="27"/>
      <c r="D649" s="30"/>
      <c r="E649" s="30">
        <v>48</v>
      </c>
      <c r="F649" s="31" t="s">
        <v>4121</v>
      </c>
      <c r="G649" s="30" t="s">
        <v>4121</v>
      </c>
      <c r="H649" s="30" t="e">
        <f t="shared" si="7"/>
        <v>#VALUE!</v>
      </c>
      <c r="I649" s="32" t="s">
        <v>4121</v>
      </c>
      <c r="J649" s="30"/>
      <c r="K649" s="30"/>
      <c r="L649" s="33" t="s">
        <v>4121</v>
      </c>
      <c r="M649" s="34" t="e">
        <f t="shared" si="8"/>
        <v>#VALUE!</v>
      </c>
    </row>
    <row r="650" spans="1:13" ht="15.75" customHeight="1" x14ac:dyDescent="0.25">
      <c r="A650" s="30" t="s">
        <v>584</v>
      </c>
      <c r="B650" s="27" t="s">
        <v>4121</v>
      </c>
      <c r="C650" s="27"/>
      <c r="D650" s="30"/>
      <c r="E650" s="30">
        <v>59</v>
      </c>
      <c r="F650" s="31" t="s">
        <v>4121</v>
      </c>
      <c r="G650" s="30" t="s">
        <v>4121</v>
      </c>
      <c r="H650" s="30" t="e">
        <f t="shared" si="7"/>
        <v>#VALUE!</v>
      </c>
      <c r="I650" s="32" t="s">
        <v>4121</v>
      </c>
      <c r="J650" s="30"/>
      <c r="K650" s="30"/>
      <c r="L650" s="33" t="s">
        <v>4121</v>
      </c>
      <c r="M650" s="34" t="e">
        <f t="shared" si="8"/>
        <v>#VALUE!</v>
      </c>
    </row>
    <row r="651" spans="1:13" ht="15.75" customHeight="1" x14ac:dyDescent="0.25">
      <c r="A651" s="30" t="s">
        <v>585</v>
      </c>
      <c r="B651" s="27" t="s">
        <v>4121</v>
      </c>
      <c r="C651" s="27"/>
      <c r="D651" s="30"/>
      <c r="E651" s="30">
        <v>7</v>
      </c>
      <c r="F651" s="31" t="s">
        <v>4121</v>
      </c>
      <c r="G651" s="30" t="s">
        <v>4121</v>
      </c>
      <c r="H651" s="30" t="e">
        <f t="shared" si="7"/>
        <v>#VALUE!</v>
      </c>
      <c r="I651" s="32" t="s">
        <v>4121</v>
      </c>
      <c r="J651" s="30"/>
      <c r="K651" s="30"/>
      <c r="L651" s="33" t="s">
        <v>4121</v>
      </c>
      <c r="M651" s="34" t="e">
        <f t="shared" si="8"/>
        <v>#VALUE!</v>
      </c>
    </row>
    <row r="652" spans="1:13" ht="15.75" customHeight="1" x14ac:dyDescent="0.25">
      <c r="A652" s="30" t="s">
        <v>586</v>
      </c>
      <c r="B652" s="27" t="s">
        <v>4121</v>
      </c>
      <c r="C652" s="27"/>
      <c r="D652" s="30"/>
      <c r="E652" s="30">
        <v>33</v>
      </c>
      <c r="F652" s="31" t="s">
        <v>4121</v>
      </c>
      <c r="G652" s="30" t="s">
        <v>4121</v>
      </c>
      <c r="H652" s="30" t="e">
        <f t="shared" si="7"/>
        <v>#VALUE!</v>
      </c>
      <c r="I652" s="32" t="s">
        <v>4121</v>
      </c>
      <c r="J652" s="30"/>
      <c r="K652" s="30"/>
      <c r="L652" s="33" t="s">
        <v>4121</v>
      </c>
      <c r="M652" s="34" t="e">
        <f t="shared" si="8"/>
        <v>#VALUE!</v>
      </c>
    </row>
    <row r="653" spans="1:13" ht="15.75" customHeight="1" x14ac:dyDescent="0.25">
      <c r="A653" s="30" t="s">
        <v>587</v>
      </c>
      <c r="B653" s="27" t="s">
        <v>4121</v>
      </c>
      <c r="C653" s="27"/>
      <c r="D653" s="30"/>
      <c r="E653" s="30">
        <v>30</v>
      </c>
      <c r="F653" s="31" t="s">
        <v>4121</v>
      </c>
      <c r="G653" s="30" t="s">
        <v>4121</v>
      </c>
      <c r="H653" s="30" t="e">
        <f t="shared" si="7"/>
        <v>#VALUE!</v>
      </c>
      <c r="I653" s="32" t="s">
        <v>4121</v>
      </c>
      <c r="J653" s="30"/>
      <c r="K653" s="30"/>
      <c r="L653" s="33" t="s">
        <v>4121</v>
      </c>
      <c r="M653" s="34" t="e">
        <f t="shared" si="8"/>
        <v>#VALUE!</v>
      </c>
    </row>
    <row r="654" spans="1:13" ht="15.75" customHeight="1" x14ac:dyDescent="0.25">
      <c r="A654" s="30" t="s">
        <v>588</v>
      </c>
      <c r="B654" s="27" t="s">
        <v>4121</v>
      </c>
      <c r="C654" s="27"/>
      <c r="D654" s="30"/>
      <c r="E654" s="30">
        <v>35</v>
      </c>
      <c r="F654" s="31" t="s">
        <v>4121</v>
      </c>
      <c r="G654" s="30" t="s">
        <v>4121</v>
      </c>
      <c r="H654" s="30" t="e">
        <f t="shared" si="7"/>
        <v>#VALUE!</v>
      </c>
      <c r="I654" s="32" t="s">
        <v>4121</v>
      </c>
      <c r="J654" s="30"/>
      <c r="K654" s="30"/>
      <c r="L654" s="33" t="s">
        <v>4121</v>
      </c>
      <c r="M654" s="34" t="e">
        <f t="shared" si="8"/>
        <v>#VALUE!</v>
      </c>
    </row>
    <row r="655" spans="1:13" ht="15.75" customHeight="1" x14ac:dyDescent="0.25">
      <c r="A655" s="30" t="s">
        <v>589</v>
      </c>
      <c r="B655" s="27" t="s">
        <v>4121</v>
      </c>
      <c r="C655" s="27"/>
      <c r="D655" s="30"/>
      <c r="E655" s="30">
        <v>52</v>
      </c>
      <c r="F655" s="31" t="s">
        <v>4121</v>
      </c>
      <c r="G655" s="30" t="s">
        <v>4121</v>
      </c>
      <c r="H655" s="30" t="e">
        <f t="shared" si="7"/>
        <v>#VALUE!</v>
      </c>
      <c r="I655" s="32" t="s">
        <v>4121</v>
      </c>
      <c r="J655" s="30"/>
      <c r="K655" s="30"/>
      <c r="L655" s="33" t="s">
        <v>4121</v>
      </c>
      <c r="M655" s="34" t="e">
        <f t="shared" si="8"/>
        <v>#VALUE!</v>
      </c>
    </row>
    <row r="656" spans="1:13" ht="15.75" customHeight="1" x14ac:dyDescent="0.25">
      <c r="A656" s="30" t="s">
        <v>590</v>
      </c>
      <c r="B656" s="27" t="s">
        <v>4121</v>
      </c>
      <c r="C656" s="27"/>
      <c r="D656" s="30"/>
      <c r="E656" s="30">
        <v>19</v>
      </c>
      <c r="F656" s="31" t="s">
        <v>4121</v>
      </c>
      <c r="G656" s="30" t="s">
        <v>4121</v>
      </c>
      <c r="H656" s="30" t="e">
        <f t="shared" si="7"/>
        <v>#VALUE!</v>
      </c>
      <c r="I656" s="32" t="s">
        <v>4121</v>
      </c>
      <c r="J656" s="30"/>
      <c r="K656" s="30"/>
      <c r="L656" s="33" t="s">
        <v>4121</v>
      </c>
      <c r="M656" s="34" t="e">
        <f t="shared" si="8"/>
        <v>#VALUE!</v>
      </c>
    </row>
    <row r="657" spans="1:13" ht="15.75" customHeight="1" x14ac:dyDescent="0.25">
      <c r="A657" s="30" t="s">
        <v>591</v>
      </c>
      <c r="B657" s="27" t="s">
        <v>4121</v>
      </c>
      <c r="C657" s="27"/>
      <c r="D657" s="30"/>
      <c r="E657" s="30">
        <v>55</v>
      </c>
      <c r="F657" s="31" t="s">
        <v>4121</v>
      </c>
      <c r="G657" s="30" t="s">
        <v>4121</v>
      </c>
      <c r="H657" s="30" t="e">
        <f t="shared" si="7"/>
        <v>#VALUE!</v>
      </c>
      <c r="I657" s="32" t="s">
        <v>4121</v>
      </c>
      <c r="J657" s="30"/>
      <c r="K657" s="30"/>
      <c r="L657" s="33" t="s">
        <v>4121</v>
      </c>
      <c r="M657" s="34" t="e">
        <f t="shared" si="8"/>
        <v>#VALUE!</v>
      </c>
    </row>
    <row r="658" spans="1:13" ht="15.75" customHeight="1" x14ac:dyDescent="0.25">
      <c r="A658" s="30" t="s">
        <v>592</v>
      </c>
      <c r="B658" s="27" t="s">
        <v>4121</v>
      </c>
      <c r="C658" s="27"/>
      <c r="D658" s="30"/>
      <c r="E658" s="30">
        <v>40</v>
      </c>
      <c r="F658" s="31" t="s">
        <v>4121</v>
      </c>
      <c r="G658" s="30" t="s">
        <v>4121</v>
      </c>
      <c r="H658" s="30" t="e">
        <f t="shared" si="7"/>
        <v>#VALUE!</v>
      </c>
      <c r="I658" s="32" t="s">
        <v>4121</v>
      </c>
      <c r="J658" s="30"/>
      <c r="K658" s="30"/>
      <c r="L658" s="33" t="s">
        <v>4121</v>
      </c>
      <c r="M658" s="34" t="e">
        <f t="shared" si="8"/>
        <v>#VALUE!</v>
      </c>
    </row>
    <row r="659" spans="1:13" ht="15.75" customHeight="1" x14ac:dyDescent="0.25">
      <c r="A659" s="30" t="s">
        <v>593</v>
      </c>
      <c r="B659" s="27" t="s">
        <v>4121</v>
      </c>
      <c r="C659" s="27"/>
      <c r="D659" s="30"/>
      <c r="E659" s="30">
        <v>20</v>
      </c>
      <c r="F659" s="31" t="s">
        <v>4121</v>
      </c>
      <c r="G659" s="30" t="s">
        <v>4121</v>
      </c>
      <c r="H659" s="30" t="e">
        <f t="shared" si="7"/>
        <v>#VALUE!</v>
      </c>
      <c r="I659" s="32" t="s">
        <v>4121</v>
      </c>
      <c r="J659" s="30"/>
      <c r="K659" s="30"/>
      <c r="L659" s="33" t="s">
        <v>4121</v>
      </c>
      <c r="M659" s="34" t="e">
        <f t="shared" si="8"/>
        <v>#VALUE!</v>
      </c>
    </row>
    <row r="660" spans="1:13" ht="15.75" customHeight="1" x14ac:dyDescent="0.25">
      <c r="A660" s="30" t="s">
        <v>594</v>
      </c>
      <c r="B660" s="27" t="s">
        <v>4121</v>
      </c>
      <c r="C660" s="27"/>
      <c r="D660" s="30"/>
      <c r="E660" s="30">
        <v>25</v>
      </c>
      <c r="F660" s="31" t="s">
        <v>4121</v>
      </c>
      <c r="G660" s="30" t="s">
        <v>4121</v>
      </c>
      <c r="H660" s="30" t="e">
        <f t="shared" si="7"/>
        <v>#VALUE!</v>
      </c>
      <c r="I660" s="32" t="s">
        <v>4121</v>
      </c>
      <c r="J660" s="30"/>
      <c r="K660" s="30"/>
      <c r="L660" s="33" t="s">
        <v>4121</v>
      </c>
      <c r="M660" s="34" t="e">
        <f t="shared" si="8"/>
        <v>#VALUE!</v>
      </c>
    </row>
    <row r="661" spans="1:13" ht="15.75" customHeight="1" x14ac:dyDescent="0.25">
      <c r="A661" s="30" t="s">
        <v>595</v>
      </c>
      <c r="B661" s="27" t="s">
        <v>4121</v>
      </c>
      <c r="C661" s="27"/>
      <c r="D661" s="30"/>
      <c r="E661" s="30">
        <v>3</v>
      </c>
      <c r="F661" s="31" t="s">
        <v>4121</v>
      </c>
      <c r="G661" s="30" t="s">
        <v>4121</v>
      </c>
      <c r="H661" s="30" t="e">
        <f t="shared" si="7"/>
        <v>#VALUE!</v>
      </c>
      <c r="I661" s="32" t="s">
        <v>4121</v>
      </c>
      <c r="J661" s="30"/>
      <c r="K661" s="30"/>
      <c r="L661" s="33" t="s">
        <v>4121</v>
      </c>
      <c r="M661" s="34" t="e">
        <f t="shared" si="8"/>
        <v>#VALUE!</v>
      </c>
    </row>
    <row r="662" spans="1:13" ht="15.75" customHeight="1" x14ac:dyDescent="0.25">
      <c r="A662" s="30" t="s">
        <v>596</v>
      </c>
      <c r="B662" s="27" t="s">
        <v>4121</v>
      </c>
      <c r="C662" s="27"/>
      <c r="D662" s="30"/>
      <c r="E662" s="30">
        <v>5</v>
      </c>
      <c r="F662" s="31" t="s">
        <v>4121</v>
      </c>
      <c r="G662" s="30" t="s">
        <v>4121</v>
      </c>
      <c r="H662" s="30" t="e">
        <f t="shared" si="7"/>
        <v>#VALUE!</v>
      </c>
      <c r="I662" s="32" t="s">
        <v>4121</v>
      </c>
      <c r="J662" s="30"/>
      <c r="K662" s="30"/>
      <c r="L662" s="33" t="s">
        <v>4121</v>
      </c>
      <c r="M662" s="34" t="e">
        <f t="shared" si="8"/>
        <v>#VALUE!</v>
      </c>
    </row>
    <row r="663" spans="1:13" ht="15.75" customHeight="1" x14ac:dyDescent="0.25">
      <c r="A663" s="30" t="s">
        <v>597</v>
      </c>
      <c r="B663" s="27" t="s">
        <v>4121</v>
      </c>
      <c r="C663" s="27"/>
      <c r="D663" s="30"/>
      <c r="E663" s="30">
        <v>5</v>
      </c>
      <c r="F663" s="31" t="s">
        <v>4121</v>
      </c>
      <c r="G663" s="30" t="s">
        <v>4121</v>
      </c>
      <c r="H663" s="30" t="e">
        <f t="shared" si="7"/>
        <v>#VALUE!</v>
      </c>
      <c r="I663" s="32" t="s">
        <v>4121</v>
      </c>
      <c r="J663" s="30"/>
      <c r="K663" s="30"/>
      <c r="L663" s="33" t="s">
        <v>4121</v>
      </c>
      <c r="M663" s="34" t="e">
        <f t="shared" si="8"/>
        <v>#VALUE!</v>
      </c>
    </row>
    <row r="664" spans="1:13" ht="15.75" customHeight="1" x14ac:dyDescent="0.25">
      <c r="A664" s="30" t="s">
        <v>598</v>
      </c>
      <c r="B664" s="27" t="s">
        <v>4121</v>
      </c>
      <c r="C664" s="27"/>
      <c r="D664" s="30"/>
      <c r="E664" s="30">
        <v>13</v>
      </c>
      <c r="F664" s="31" t="s">
        <v>4121</v>
      </c>
      <c r="G664" s="30" t="s">
        <v>4121</v>
      </c>
      <c r="H664" s="30" t="e">
        <f t="shared" si="7"/>
        <v>#VALUE!</v>
      </c>
      <c r="I664" s="32" t="s">
        <v>4121</v>
      </c>
      <c r="J664" s="30"/>
      <c r="K664" s="30"/>
      <c r="L664" s="33" t="s">
        <v>4121</v>
      </c>
      <c r="M664" s="34" t="e">
        <f t="shared" si="8"/>
        <v>#VALUE!</v>
      </c>
    </row>
    <row r="665" spans="1:13" ht="15.75" customHeight="1" x14ac:dyDescent="0.25">
      <c r="A665" s="30" t="s">
        <v>599</v>
      </c>
      <c r="B665" s="27" t="s">
        <v>4121</v>
      </c>
      <c r="C665" s="27"/>
      <c r="D665" s="30"/>
      <c r="E665" s="30">
        <v>19</v>
      </c>
      <c r="F665" s="31" t="s">
        <v>4121</v>
      </c>
      <c r="G665" s="30" t="s">
        <v>4121</v>
      </c>
      <c r="H665" s="30" t="e">
        <f t="shared" si="7"/>
        <v>#VALUE!</v>
      </c>
      <c r="I665" s="32" t="s">
        <v>4121</v>
      </c>
      <c r="J665" s="30"/>
      <c r="K665" s="30"/>
      <c r="L665" s="33" t="s">
        <v>4121</v>
      </c>
      <c r="M665" s="34" t="e">
        <f t="shared" si="8"/>
        <v>#VALUE!</v>
      </c>
    </row>
    <row r="666" spans="1:13" ht="15.75" customHeight="1" x14ac:dyDescent="0.25">
      <c r="A666" s="30" t="s">
        <v>600</v>
      </c>
      <c r="B666" s="27" t="s">
        <v>4121</v>
      </c>
      <c r="C666" s="27"/>
      <c r="D666" s="30"/>
      <c r="E666" s="30">
        <v>1</v>
      </c>
      <c r="F666" s="31" t="s">
        <v>4121</v>
      </c>
      <c r="G666" s="30" t="s">
        <v>4121</v>
      </c>
      <c r="H666" s="30" t="e">
        <f t="shared" si="7"/>
        <v>#VALUE!</v>
      </c>
      <c r="I666" s="32" t="s">
        <v>4121</v>
      </c>
      <c r="J666" s="30"/>
      <c r="K666" s="30"/>
      <c r="L666" s="33" t="s">
        <v>4121</v>
      </c>
      <c r="M666" s="34" t="e">
        <f t="shared" si="8"/>
        <v>#VALUE!</v>
      </c>
    </row>
    <row r="667" spans="1:13" ht="15.75" customHeight="1" x14ac:dyDescent="0.25">
      <c r="A667" s="30" t="s">
        <v>601</v>
      </c>
      <c r="B667" s="27" t="s">
        <v>4121</v>
      </c>
      <c r="C667" s="27"/>
      <c r="D667" s="30"/>
      <c r="E667" s="30">
        <v>1</v>
      </c>
      <c r="F667" s="31" t="s">
        <v>4121</v>
      </c>
      <c r="G667" s="30" t="s">
        <v>4121</v>
      </c>
      <c r="H667" s="30" t="e">
        <f t="shared" si="7"/>
        <v>#VALUE!</v>
      </c>
      <c r="I667" s="32" t="s">
        <v>4121</v>
      </c>
      <c r="J667" s="30"/>
      <c r="K667" s="30"/>
      <c r="L667" s="33" t="s">
        <v>4121</v>
      </c>
      <c r="M667" s="34" t="e">
        <f t="shared" si="8"/>
        <v>#VALUE!</v>
      </c>
    </row>
    <row r="668" spans="1:13" ht="15.75" customHeight="1" x14ac:dyDescent="0.25">
      <c r="A668" s="30" t="s">
        <v>602</v>
      </c>
      <c r="B668" s="27" t="s">
        <v>4121</v>
      </c>
      <c r="C668" s="27"/>
      <c r="D668" s="30"/>
      <c r="E668" s="30">
        <v>80</v>
      </c>
      <c r="F668" s="31" t="s">
        <v>4121</v>
      </c>
      <c r="G668" s="30" t="s">
        <v>4121</v>
      </c>
      <c r="H668" s="30" t="e">
        <f t="shared" si="7"/>
        <v>#VALUE!</v>
      </c>
      <c r="I668" s="32" t="s">
        <v>4121</v>
      </c>
      <c r="J668" s="30"/>
      <c r="K668" s="30"/>
      <c r="L668" s="33" t="s">
        <v>4121</v>
      </c>
      <c r="M668" s="34" t="e">
        <f t="shared" si="8"/>
        <v>#VALUE!</v>
      </c>
    </row>
    <row r="669" spans="1:13" ht="15.75" customHeight="1" x14ac:dyDescent="0.25">
      <c r="A669" s="30" t="s">
        <v>922</v>
      </c>
      <c r="B669" s="27" t="s">
        <v>4121</v>
      </c>
      <c r="C669" s="27"/>
      <c r="D669" s="30"/>
      <c r="E669" s="30">
        <v>128</v>
      </c>
      <c r="F669" s="31" t="s">
        <v>4121</v>
      </c>
      <c r="G669" s="30" t="s">
        <v>4121</v>
      </c>
      <c r="H669" s="30" t="e">
        <f t="shared" si="7"/>
        <v>#VALUE!</v>
      </c>
      <c r="I669" s="32" t="s">
        <v>4121</v>
      </c>
      <c r="J669" s="30"/>
      <c r="K669" s="30"/>
      <c r="L669" s="33">
        <v>41000</v>
      </c>
      <c r="M669" s="34" t="e">
        <f t="shared" si="8"/>
        <v>#VALUE!</v>
      </c>
    </row>
    <row r="670" spans="1:13" ht="15.75" customHeight="1" x14ac:dyDescent="0.25">
      <c r="A670" s="30" t="s">
        <v>603</v>
      </c>
      <c r="B670" s="27" t="s">
        <v>4121</v>
      </c>
      <c r="C670" s="27"/>
      <c r="D670" s="30"/>
      <c r="E670" s="30">
        <v>48</v>
      </c>
      <c r="F670" s="31" t="s">
        <v>4121</v>
      </c>
      <c r="G670" s="30" t="s">
        <v>4121</v>
      </c>
      <c r="H670" s="30" t="e">
        <f t="shared" si="7"/>
        <v>#VALUE!</v>
      </c>
      <c r="I670" s="32" t="s">
        <v>4121</v>
      </c>
      <c r="J670" s="30"/>
      <c r="K670" s="30"/>
      <c r="L670" s="33" t="s">
        <v>4121</v>
      </c>
      <c r="M670" s="34" t="e">
        <f t="shared" si="8"/>
        <v>#VALUE!</v>
      </c>
    </row>
    <row r="671" spans="1:13" ht="15.75" customHeight="1" x14ac:dyDescent="0.25">
      <c r="A671" s="30" t="s">
        <v>604</v>
      </c>
      <c r="B671" s="27" t="s">
        <v>4121</v>
      </c>
      <c r="C671" s="27"/>
      <c r="D671" s="30"/>
      <c r="E671" s="30">
        <v>80</v>
      </c>
      <c r="F671" s="31" t="s">
        <v>4121</v>
      </c>
      <c r="G671" s="30" t="s">
        <v>4121</v>
      </c>
      <c r="H671" s="30" t="e">
        <f t="shared" si="7"/>
        <v>#VALUE!</v>
      </c>
      <c r="I671" s="32" t="s">
        <v>4121</v>
      </c>
      <c r="J671" s="30"/>
      <c r="K671" s="30"/>
      <c r="L671" s="33" t="s">
        <v>4121</v>
      </c>
      <c r="M671" s="34" t="e">
        <f t="shared" si="8"/>
        <v>#VALUE!</v>
      </c>
    </row>
    <row r="672" spans="1:13" ht="15.75" customHeight="1" x14ac:dyDescent="0.25">
      <c r="A672" s="30" t="s">
        <v>605</v>
      </c>
      <c r="B672" s="27" t="s">
        <v>4121</v>
      </c>
      <c r="C672" s="27"/>
      <c r="D672" s="30"/>
      <c r="E672" s="30">
        <v>112</v>
      </c>
      <c r="F672" s="31" t="s">
        <v>4121</v>
      </c>
      <c r="G672" s="30" t="s">
        <v>4121</v>
      </c>
      <c r="H672" s="30" t="e">
        <f t="shared" si="7"/>
        <v>#VALUE!</v>
      </c>
      <c r="I672" s="32" t="s">
        <v>4121</v>
      </c>
      <c r="J672" s="30"/>
      <c r="K672" s="30"/>
      <c r="L672" s="33" t="s">
        <v>4121</v>
      </c>
      <c r="M672" s="34" t="e">
        <f t="shared" si="8"/>
        <v>#VALUE!</v>
      </c>
    </row>
    <row r="673" spans="1:13" ht="15.75" customHeight="1" x14ac:dyDescent="0.25">
      <c r="A673" s="30" t="s">
        <v>606</v>
      </c>
      <c r="B673" s="27" t="s">
        <v>4121</v>
      </c>
      <c r="C673" s="27"/>
      <c r="D673" s="30"/>
      <c r="E673" s="30">
        <v>48</v>
      </c>
      <c r="F673" s="31" t="s">
        <v>4121</v>
      </c>
      <c r="G673" s="30" t="s">
        <v>4121</v>
      </c>
      <c r="H673" s="30" t="e">
        <f t="shared" si="7"/>
        <v>#VALUE!</v>
      </c>
      <c r="I673" s="32" t="s">
        <v>4121</v>
      </c>
      <c r="J673" s="30"/>
      <c r="K673" s="30"/>
      <c r="L673" s="33" t="s">
        <v>4121</v>
      </c>
      <c r="M673" s="34" t="e">
        <f t="shared" si="8"/>
        <v>#VALUE!</v>
      </c>
    </row>
    <row r="674" spans="1:13" ht="15.75" customHeight="1" x14ac:dyDescent="0.25">
      <c r="A674" s="30" t="s">
        <v>607</v>
      </c>
      <c r="B674" s="27" t="s">
        <v>4121</v>
      </c>
      <c r="C674" s="27"/>
      <c r="D674" s="30"/>
      <c r="E674" s="30">
        <v>56</v>
      </c>
      <c r="F674" s="31" t="s">
        <v>4121</v>
      </c>
      <c r="G674" s="30" t="s">
        <v>4121</v>
      </c>
      <c r="H674" s="30" t="e">
        <f t="shared" si="7"/>
        <v>#VALUE!</v>
      </c>
      <c r="I674" s="32" t="s">
        <v>4121</v>
      </c>
      <c r="J674" s="30"/>
      <c r="K674" s="30"/>
      <c r="L674" s="33" t="s">
        <v>4121</v>
      </c>
      <c r="M674" s="34" t="e">
        <f t="shared" si="8"/>
        <v>#VALUE!</v>
      </c>
    </row>
    <row r="675" spans="1:13" ht="15.75" customHeight="1" x14ac:dyDescent="0.25">
      <c r="A675" s="30" t="s">
        <v>608</v>
      </c>
      <c r="B675" s="27" t="s">
        <v>4121</v>
      </c>
      <c r="C675" s="27"/>
      <c r="D675" s="30"/>
      <c r="E675" s="30">
        <v>130</v>
      </c>
      <c r="F675" s="31" t="s">
        <v>4121</v>
      </c>
      <c r="G675" s="30">
        <v>125</v>
      </c>
      <c r="H675" s="30" t="e">
        <f t="shared" si="7"/>
        <v>#VALUE!</v>
      </c>
      <c r="I675" s="32" t="s">
        <v>4121</v>
      </c>
      <c r="J675" s="30"/>
      <c r="K675" s="30"/>
      <c r="L675" s="33" t="s">
        <v>4121</v>
      </c>
      <c r="M675" s="34" t="e">
        <f t="shared" si="8"/>
        <v>#VALUE!</v>
      </c>
    </row>
    <row r="676" spans="1:13" ht="15.75" customHeight="1" x14ac:dyDescent="0.25">
      <c r="A676" s="30" t="s">
        <v>923</v>
      </c>
      <c r="B676" s="27" t="s">
        <v>4121</v>
      </c>
      <c r="C676" s="27"/>
      <c r="D676" s="30"/>
      <c r="E676" s="30">
        <v>200</v>
      </c>
      <c r="F676" s="31" t="s">
        <v>4121</v>
      </c>
      <c r="G676" s="30">
        <v>200</v>
      </c>
      <c r="H676" s="30" t="e">
        <f t="shared" si="7"/>
        <v>#VALUE!</v>
      </c>
      <c r="I676" s="32" t="s">
        <v>4121</v>
      </c>
      <c r="J676" s="30"/>
      <c r="K676" s="30"/>
      <c r="L676" s="33">
        <v>95000</v>
      </c>
      <c r="M676" s="34" t="e">
        <f t="shared" si="8"/>
        <v>#VALUE!</v>
      </c>
    </row>
    <row r="677" spans="1:13" ht="15.75" customHeight="1" x14ac:dyDescent="0.25">
      <c r="A677" s="30" t="s">
        <v>609</v>
      </c>
      <c r="B677" s="27" t="s">
        <v>4121</v>
      </c>
      <c r="C677" s="27"/>
      <c r="D677" s="30"/>
      <c r="E677" s="30">
        <v>20</v>
      </c>
      <c r="F677" s="31" t="s">
        <v>4121</v>
      </c>
      <c r="G677" s="30" t="s">
        <v>4121</v>
      </c>
      <c r="H677" s="30" t="e">
        <f t="shared" si="7"/>
        <v>#VALUE!</v>
      </c>
      <c r="I677" s="32" t="s">
        <v>4121</v>
      </c>
      <c r="J677" s="30"/>
      <c r="K677" s="30"/>
      <c r="L677" s="33" t="s">
        <v>4121</v>
      </c>
      <c r="M677" s="34" t="e">
        <f t="shared" si="8"/>
        <v>#VALUE!</v>
      </c>
    </row>
    <row r="678" spans="1:13" ht="15.75" customHeight="1" x14ac:dyDescent="0.25">
      <c r="A678" s="30" t="s">
        <v>610</v>
      </c>
      <c r="B678" s="27" t="s">
        <v>4121</v>
      </c>
      <c r="C678" s="27"/>
      <c r="D678" s="30"/>
      <c r="E678" s="30">
        <v>1</v>
      </c>
      <c r="F678" s="31" t="s">
        <v>4121</v>
      </c>
      <c r="G678" s="30" t="s">
        <v>4121</v>
      </c>
      <c r="H678" s="30" t="e">
        <f t="shared" si="7"/>
        <v>#VALUE!</v>
      </c>
      <c r="I678" s="32" t="s">
        <v>4121</v>
      </c>
      <c r="J678" s="30"/>
      <c r="K678" s="30"/>
      <c r="L678" s="33" t="s">
        <v>4121</v>
      </c>
      <c r="M678" s="34" t="e">
        <f t="shared" si="8"/>
        <v>#VALUE!</v>
      </c>
    </row>
    <row r="679" spans="1:13" ht="15.75" customHeight="1" x14ac:dyDescent="0.25">
      <c r="A679" s="30" t="s">
        <v>611</v>
      </c>
      <c r="B679" s="27" t="s">
        <v>4121</v>
      </c>
      <c r="C679" s="27"/>
      <c r="D679" s="30"/>
      <c r="E679" s="30">
        <v>104</v>
      </c>
      <c r="F679" s="31" t="s">
        <v>4121</v>
      </c>
      <c r="G679" s="30" t="s">
        <v>4121</v>
      </c>
      <c r="H679" s="30" t="e">
        <f t="shared" si="7"/>
        <v>#VALUE!</v>
      </c>
      <c r="I679" s="32" t="s">
        <v>4121</v>
      </c>
      <c r="J679" s="30"/>
      <c r="K679" s="30"/>
      <c r="L679" s="33" t="s">
        <v>4121</v>
      </c>
      <c r="M679" s="34" t="e">
        <f t="shared" si="8"/>
        <v>#VALUE!</v>
      </c>
    </row>
    <row r="680" spans="1:13" ht="15.75" customHeight="1" x14ac:dyDescent="0.25">
      <c r="A680" s="30" t="s">
        <v>612</v>
      </c>
      <c r="B680" s="27" t="s">
        <v>4121</v>
      </c>
      <c r="C680" s="27"/>
      <c r="D680" s="30"/>
      <c r="E680" s="30">
        <v>5</v>
      </c>
      <c r="F680" s="31" t="s">
        <v>4121</v>
      </c>
      <c r="G680" s="30" t="s">
        <v>4121</v>
      </c>
      <c r="H680" s="30" t="e">
        <f t="shared" si="7"/>
        <v>#VALUE!</v>
      </c>
      <c r="I680" s="32" t="s">
        <v>4121</v>
      </c>
      <c r="J680" s="30"/>
      <c r="K680" s="30"/>
      <c r="L680" s="33" t="s">
        <v>4121</v>
      </c>
      <c r="M680" s="34" t="e">
        <f t="shared" si="8"/>
        <v>#VALUE!</v>
      </c>
    </row>
    <row r="681" spans="1:13" ht="15.75" customHeight="1" x14ac:dyDescent="0.25">
      <c r="A681" s="30" t="s">
        <v>613</v>
      </c>
      <c r="B681" s="27" t="s">
        <v>4121</v>
      </c>
      <c r="C681" s="27"/>
      <c r="D681" s="30"/>
      <c r="E681" s="30">
        <v>13</v>
      </c>
      <c r="F681" s="31" t="s">
        <v>4121</v>
      </c>
      <c r="G681" s="30" t="s">
        <v>4121</v>
      </c>
      <c r="H681" s="30" t="e">
        <f t="shared" si="7"/>
        <v>#VALUE!</v>
      </c>
      <c r="I681" s="32" t="s">
        <v>4121</v>
      </c>
      <c r="J681" s="30"/>
      <c r="K681" s="30"/>
      <c r="L681" s="33" t="s">
        <v>4121</v>
      </c>
      <c r="M681" s="34" t="e">
        <f t="shared" si="8"/>
        <v>#VALUE!</v>
      </c>
    </row>
    <row r="682" spans="1:13" ht="15.75" customHeight="1" x14ac:dyDescent="0.25">
      <c r="A682" s="30" t="s">
        <v>614</v>
      </c>
      <c r="B682" s="27" t="s">
        <v>4121</v>
      </c>
      <c r="C682" s="27"/>
      <c r="D682" s="30"/>
      <c r="E682" s="30">
        <v>2</v>
      </c>
      <c r="F682" s="31" t="s">
        <v>4121</v>
      </c>
      <c r="G682" s="30" t="s">
        <v>4121</v>
      </c>
      <c r="H682" s="30" t="e">
        <f t="shared" si="7"/>
        <v>#VALUE!</v>
      </c>
      <c r="I682" s="32" t="s">
        <v>4121</v>
      </c>
      <c r="J682" s="30"/>
      <c r="K682" s="30"/>
      <c r="L682" s="33" t="s">
        <v>4121</v>
      </c>
      <c r="M682" s="34" t="e">
        <f t="shared" si="8"/>
        <v>#VALUE!</v>
      </c>
    </row>
    <row r="683" spans="1:13" ht="15.75" customHeight="1" x14ac:dyDescent="0.25">
      <c r="A683" s="30" t="s">
        <v>615</v>
      </c>
      <c r="B683" s="27" t="s">
        <v>4121</v>
      </c>
      <c r="C683" s="27"/>
      <c r="D683" s="30"/>
      <c r="E683" s="30">
        <v>1</v>
      </c>
      <c r="F683" s="31" t="s">
        <v>4121</v>
      </c>
      <c r="G683" s="30" t="s">
        <v>4121</v>
      </c>
      <c r="H683" s="30" t="e">
        <f t="shared" si="7"/>
        <v>#VALUE!</v>
      </c>
      <c r="I683" s="32" t="s">
        <v>4121</v>
      </c>
      <c r="J683" s="30"/>
      <c r="K683" s="30"/>
      <c r="L683" s="33" t="s">
        <v>4121</v>
      </c>
      <c r="M683" s="34" t="e">
        <f t="shared" si="8"/>
        <v>#VALUE!</v>
      </c>
    </row>
    <row r="684" spans="1:13" ht="15.75" customHeight="1" x14ac:dyDescent="0.25">
      <c r="A684" s="30" t="s">
        <v>616</v>
      </c>
      <c r="B684" s="27" t="s">
        <v>4121</v>
      </c>
      <c r="C684" s="27"/>
      <c r="D684" s="30"/>
      <c r="E684" s="30">
        <v>4</v>
      </c>
      <c r="F684" s="31" t="s">
        <v>4121</v>
      </c>
      <c r="G684" s="30" t="s">
        <v>4121</v>
      </c>
      <c r="H684" s="30" t="e">
        <f t="shared" si="7"/>
        <v>#VALUE!</v>
      </c>
      <c r="I684" s="32" t="s">
        <v>4121</v>
      </c>
      <c r="J684" s="30"/>
      <c r="K684" s="30"/>
      <c r="L684" s="33" t="s">
        <v>4121</v>
      </c>
      <c r="M684" s="34" t="e">
        <f t="shared" si="8"/>
        <v>#VALUE!</v>
      </c>
    </row>
    <row r="685" spans="1:13" ht="15.75" customHeight="1" x14ac:dyDescent="0.25">
      <c r="A685" s="30" t="s">
        <v>617</v>
      </c>
      <c r="B685" s="27" t="s">
        <v>4121</v>
      </c>
      <c r="C685" s="27"/>
      <c r="D685" s="30"/>
      <c r="E685" s="30">
        <v>25</v>
      </c>
      <c r="F685" s="31" t="s">
        <v>4121</v>
      </c>
      <c r="G685" s="30" t="s">
        <v>4121</v>
      </c>
      <c r="H685" s="30" t="e">
        <f t="shared" si="7"/>
        <v>#VALUE!</v>
      </c>
      <c r="I685" s="32" t="s">
        <v>4121</v>
      </c>
      <c r="J685" s="30"/>
      <c r="K685" s="30"/>
      <c r="L685" s="33" t="s">
        <v>4121</v>
      </c>
      <c r="M685" s="34" t="e">
        <f t="shared" si="8"/>
        <v>#VALUE!</v>
      </c>
    </row>
    <row r="686" spans="1:13" ht="15.75" customHeight="1" x14ac:dyDescent="0.25">
      <c r="A686" s="30" t="s">
        <v>618</v>
      </c>
      <c r="B686" s="27" t="s">
        <v>4121</v>
      </c>
      <c r="C686" s="27"/>
      <c r="D686" s="30"/>
      <c r="E686" s="30">
        <v>138</v>
      </c>
      <c r="F686" s="31" t="s">
        <v>4121</v>
      </c>
      <c r="G686" s="30" t="s">
        <v>4121</v>
      </c>
      <c r="H686" s="30" t="e">
        <f t="shared" si="7"/>
        <v>#VALUE!</v>
      </c>
      <c r="I686" s="32" t="s">
        <v>4121</v>
      </c>
      <c r="J686" s="30"/>
      <c r="K686" s="30"/>
      <c r="L686" s="33" t="s">
        <v>4121</v>
      </c>
      <c r="M686" s="34" t="e">
        <f t="shared" si="8"/>
        <v>#VALUE!</v>
      </c>
    </row>
    <row r="687" spans="1:13" ht="15.75" customHeight="1" x14ac:dyDescent="0.25">
      <c r="A687" s="30" t="s">
        <v>619</v>
      </c>
      <c r="B687" s="27" t="s">
        <v>4121</v>
      </c>
      <c r="C687" s="27"/>
      <c r="D687" s="30"/>
      <c r="E687" s="30">
        <v>79</v>
      </c>
      <c r="F687" s="31" t="s">
        <v>4121</v>
      </c>
      <c r="G687" s="30" t="s">
        <v>4121</v>
      </c>
      <c r="H687" s="30" t="e">
        <f t="shared" si="7"/>
        <v>#VALUE!</v>
      </c>
      <c r="I687" s="32" t="s">
        <v>4121</v>
      </c>
      <c r="J687" s="30"/>
      <c r="K687" s="30"/>
      <c r="L687" s="33" t="s">
        <v>4121</v>
      </c>
      <c r="M687" s="34" t="e">
        <f t="shared" si="8"/>
        <v>#VALUE!</v>
      </c>
    </row>
    <row r="688" spans="1:13" ht="15.75" customHeight="1" x14ac:dyDescent="0.25">
      <c r="A688" s="30" t="s">
        <v>620</v>
      </c>
      <c r="B688" s="27" t="s">
        <v>4121</v>
      </c>
      <c r="C688" s="27"/>
      <c r="D688" s="30"/>
      <c r="E688" s="30">
        <v>6</v>
      </c>
      <c r="F688" s="31" t="s">
        <v>4121</v>
      </c>
      <c r="G688" s="30" t="s">
        <v>4121</v>
      </c>
      <c r="H688" s="30" t="e">
        <f t="shared" si="7"/>
        <v>#VALUE!</v>
      </c>
      <c r="I688" s="32" t="s">
        <v>4121</v>
      </c>
      <c r="J688" s="30"/>
      <c r="K688" s="30"/>
      <c r="L688" s="33" t="s">
        <v>4121</v>
      </c>
      <c r="M688" s="34" t="e">
        <f t="shared" si="8"/>
        <v>#VALUE!</v>
      </c>
    </row>
    <row r="689" spans="1:13" ht="15.75" customHeight="1" x14ac:dyDescent="0.25">
      <c r="A689" s="30" t="s">
        <v>621</v>
      </c>
      <c r="B689" s="27" t="s">
        <v>4121</v>
      </c>
      <c r="C689" s="27"/>
      <c r="D689" s="30"/>
      <c r="E689" s="30">
        <v>130</v>
      </c>
      <c r="F689" s="31" t="s">
        <v>4121</v>
      </c>
      <c r="G689" s="30" t="s">
        <v>4121</v>
      </c>
      <c r="H689" s="30" t="e">
        <f t="shared" si="7"/>
        <v>#VALUE!</v>
      </c>
      <c r="I689" s="32" t="s">
        <v>4121</v>
      </c>
      <c r="J689" s="30"/>
      <c r="K689" s="30"/>
      <c r="L689" s="33" t="s">
        <v>4121</v>
      </c>
      <c r="M689" s="34" t="e">
        <f t="shared" si="8"/>
        <v>#VALUE!</v>
      </c>
    </row>
    <row r="690" spans="1:13" ht="15.75" customHeight="1" x14ac:dyDescent="0.25">
      <c r="A690" s="30" t="s">
        <v>622</v>
      </c>
      <c r="B690" s="27" t="s">
        <v>4121</v>
      </c>
      <c r="C690" s="27"/>
      <c r="D690" s="30"/>
      <c r="E690" s="30">
        <v>34</v>
      </c>
      <c r="F690" s="31" t="s">
        <v>4121</v>
      </c>
      <c r="G690" s="30" t="s">
        <v>4121</v>
      </c>
      <c r="H690" s="30" t="e">
        <f t="shared" si="7"/>
        <v>#VALUE!</v>
      </c>
      <c r="I690" s="32" t="s">
        <v>4121</v>
      </c>
      <c r="J690" s="30"/>
      <c r="K690" s="30"/>
      <c r="L690" s="33" t="s">
        <v>4121</v>
      </c>
      <c r="M690" s="34" t="e">
        <f t="shared" si="8"/>
        <v>#VALUE!</v>
      </c>
    </row>
    <row r="691" spans="1:13" ht="15.75" customHeight="1" x14ac:dyDescent="0.25">
      <c r="A691" s="30" t="s">
        <v>623</v>
      </c>
      <c r="B691" s="27" t="s">
        <v>4121</v>
      </c>
      <c r="C691" s="27"/>
      <c r="D691" s="30"/>
      <c r="E691" s="30">
        <v>4</v>
      </c>
      <c r="F691" s="31" t="s">
        <v>4121</v>
      </c>
      <c r="G691" s="30" t="s">
        <v>4121</v>
      </c>
      <c r="H691" s="30" t="e">
        <f t="shared" si="7"/>
        <v>#VALUE!</v>
      </c>
      <c r="I691" s="32" t="s">
        <v>4121</v>
      </c>
      <c r="J691" s="30"/>
      <c r="K691" s="30"/>
      <c r="L691" s="33" t="s">
        <v>4121</v>
      </c>
      <c r="M691" s="34" t="e">
        <f t="shared" si="8"/>
        <v>#VALUE!</v>
      </c>
    </row>
    <row r="692" spans="1:13" ht="15.75" customHeight="1" x14ac:dyDescent="0.25">
      <c r="A692" s="30" t="s">
        <v>624</v>
      </c>
      <c r="B692" s="27" t="s">
        <v>4121</v>
      </c>
      <c r="C692" s="27"/>
      <c r="D692" s="30"/>
      <c r="E692" s="30">
        <v>50</v>
      </c>
      <c r="F692" s="31" t="s">
        <v>4121</v>
      </c>
      <c r="G692" s="30" t="s">
        <v>4121</v>
      </c>
      <c r="H692" s="30" t="e">
        <f t="shared" si="7"/>
        <v>#VALUE!</v>
      </c>
      <c r="I692" s="32" t="s">
        <v>4121</v>
      </c>
      <c r="J692" s="30"/>
      <c r="K692" s="30"/>
      <c r="L692" s="33" t="s">
        <v>4121</v>
      </c>
      <c r="M692" s="34" t="e">
        <f t="shared" si="8"/>
        <v>#VALUE!</v>
      </c>
    </row>
    <row r="693" spans="1:13" ht="15.75" customHeight="1" x14ac:dyDescent="0.25">
      <c r="A693" s="30" t="s">
        <v>625</v>
      </c>
      <c r="B693" s="27" t="s">
        <v>4121</v>
      </c>
      <c r="C693" s="27"/>
      <c r="D693" s="30"/>
      <c r="E693" s="30">
        <v>200</v>
      </c>
      <c r="F693" s="31" t="s">
        <v>4121</v>
      </c>
      <c r="G693" s="30" t="s">
        <v>4121</v>
      </c>
      <c r="H693" s="30" t="e">
        <f t="shared" si="7"/>
        <v>#VALUE!</v>
      </c>
      <c r="I693" s="32" t="s">
        <v>4121</v>
      </c>
      <c r="J693" s="30"/>
      <c r="K693" s="30"/>
      <c r="L693" s="33" t="s">
        <v>4121</v>
      </c>
      <c r="M693" s="34" t="e">
        <f t="shared" si="8"/>
        <v>#VALUE!</v>
      </c>
    </row>
    <row r="694" spans="1:13" ht="15.75" customHeight="1" x14ac:dyDescent="0.25">
      <c r="A694" s="30" t="s">
        <v>626</v>
      </c>
      <c r="B694" s="27" t="s">
        <v>4121</v>
      </c>
      <c r="C694" s="27"/>
      <c r="D694" s="30"/>
      <c r="E694" s="30">
        <v>3</v>
      </c>
      <c r="F694" s="31" t="s">
        <v>4121</v>
      </c>
      <c r="G694" s="30" t="s">
        <v>4121</v>
      </c>
      <c r="H694" s="30" t="e">
        <f t="shared" si="7"/>
        <v>#VALUE!</v>
      </c>
      <c r="I694" s="32" t="s">
        <v>4121</v>
      </c>
      <c r="J694" s="30"/>
      <c r="K694" s="30"/>
      <c r="L694" s="33" t="s">
        <v>4121</v>
      </c>
      <c r="M694" s="34" t="e">
        <f t="shared" si="8"/>
        <v>#VALUE!</v>
      </c>
    </row>
    <row r="695" spans="1:13" ht="15.75" customHeight="1" x14ac:dyDescent="0.25">
      <c r="A695" s="30" t="s">
        <v>627</v>
      </c>
      <c r="B695" s="27" t="s">
        <v>4121</v>
      </c>
      <c r="C695" s="27"/>
      <c r="D695" s="30"/>
      <c r="E695" s="30">
        <v>3</v>
      </c>
      <c r="F695" s="31" t="s">
        <v>4121</v>
      </c>
      <c r="G695" s="30" t="s">
        <v>4121</v>
      </c>
      <c r="H695" s="30" t="e">
        <f t="shared" si="7"/>
        <v>#VALUE!</v>
      </c>
      <c r="I695" s="32" t="s">
        <v>4121</v>
      </c>
      <c r="J695" s="30"/>
      <c r="K695" s="30"/>
      <c r="L695" s="33" t="s">
        <v>4121</v>
      </c>
      <c r="M695" s="34" t="e">
        <f t="shared" si="8"/>
        <v>#VALUE!</v>
      </c>
    </row>
    <row r="696" spans="1:13" ht="15.75" customHeight="1" x14ac:dyDescent="0.25">
      <c r="A696" s="30" t="s">
        <v>628</v>
      </c>
      <c r="B696" s="27" t="s">
        <v>4121</v>
      </c>
      <c r="C696" s="27"/>
      <c r="D696" s="30"/>
      <c r="E696" s="30">
        <v>8</v>
      </c>
      <c r="F696" s="31" t="s">
        <v>4121</v>
      </c>
      <c r="G696" s="30" t="s">
        <v>4121</v>
      </c>
      <c r="H696" s="30" t="e">
        <f t="shared" si="7"/>
        <v>#VALUE!</v>
      </c>
      <c r="I696" s="32" t="s">
        <v>4121</v>
      </c>
      <c r="J696" s="30"/>
      <c r="K696" s="30"/>
      <c r="L696" s="33" t="s">
        <v>4121</v>
      </c>
      <c r="M696" s="34" t="e">
        <f t="shared" si="8"/>
        <v>#VALUE!</v>
      </c>
    </row>
    <row r="697" spans="1:13" ht="15.75" hidden="1" customHeight="1" x14ac:dyDescent="0.25">
      <c r="A697" s="30" t="s">
        <v>924</v>
      </c>
      <c r="B697" s="27" t="s">
        <v>4121</v>
      </c>
      <c r="C697" s="27"/>
      <c r="D697" s="30"/>
      <c r="E697" s="30">
        <v>0</v>
      </c>
      <c r="F697" s="31" t="s">
        <v>4121</v>
      </c>
      <c r="G697" s="30" t="s">
        <v>4121</v>
      </c>
      <c r="H697" s="30" t="e">
        <f t="shared" si="7"/>
        <v>#VALUE!</v>
      </c>
      <c r="I697" s="32" t="s">
        <v>4121</v>
      </c>
      <c r="J697" s="30"/>
      <c r="K697" s="30"/>
      <c r="L697" s="33" t="s">
        <v>4121</v>
      </c>
      <c r="M697" s="34" t="e">
        <f t="shared" si="8"/>
        <v>#VALUE!</v>
      </c>
    </row>
    <row r="698" spans="1:13" ht="15.75" customHeight="1" x14ac:dyDescent="0.25">
      <c r="A698" s="30" t="s">
        <v>629</v>
      </c>
      <c r="B698" s="27" t="s">
        <v>4121</v>
      </c>
      <c r="C698" s="27"/>
      <c r="D698" s="30"/>
      <c r="E698" s="30">
        <v>2</v>
      </c>
      <c r="F698" s="31" t="s">
        <v>4121</v>
      </c>
      <c r="G698" s="30" t="s">
        <v>4121</v>
      </c>
      <c r="H698" s="30" t="e">
        <f t="shared" si="7"/>
        <v>#VALUE!</v>
      </c>
      <c r="I698" s="32" t="s">
        <v>4121</v>
      </c>
      <c r="J698" s="30"/>
      <c r="K698" s="30"/>
      <c r="L698" s="33" t="s">
        <v>4121</v>
      </c>
      <c r="M698" s="34" t="e">
        <f t="shared" si="8"/>
        <v>#VALUE!</v>
      </c>
    </row>
    <row r="699" spans="1:13" ht="15.75" customHeight="1" x14ac:dyDescent="0.25">
      <c r="A699" s="30" t="s">
        <v>630</v>
      </c>
      <c r="B699" s="27" t="s">
        <v>4121</v>
      </c>
      <c r="C699" s="27"/>
      <c r="D699" s="30"/>
      <c r="E699" s="30">
        <v>5</v>
      </c>
      <c r="F699" s="31" t="s">
        <v>4121</v>
      </c>
      <c r="G699" s="30" t="s">
        <v>4121</v>
      </c>
      <c r="H699" s="30" t="e">
        <f t="shared" si="7"/>
        <v>#VALUE!</v>
      </c>
      <c r="I699" s="32" t="s">
        <v>4121</v>
      </c>
      <c r="J699" s="30"/>
      <c r="K699" s="30"/>
      <c r="L699" s="33" t="s">
        <v>4121</v>
      </c>
      <c r="M699" s="34" t="e">
        <f t="shared" si="8"/>
        <v>#VALUE!</v>
      </c>
    </row>
    <row r="700" spans="1:13" ht="15.75" customHeight="1" x14ac:dyDescent="0.25">
      <c r="A700" s="30" t="s">
        <v>631</v>
      </c>
      <c r="B700" s="27" t="s">
        <v>4121</v>
      </c>
      <c r="C700" s="27"/>
      <c r="D700" s="30"/>
      <c r="E700" s="30">
        <v>3</v>
      </c>
      <c r="F700" s="31" t="s">
        <v>4121</v>
      </c>
      <c r="G700" s="30" t="s">
        <v>4121</v>
      </c>
      <c r="H700" s="30" t="e">
        <f t="shared" si="7"/>
        <v>#VALUE!</v>
      </c>
      <c r="I700" s="32" t="s">
        <v>4121</v>
      </c>
      <c r="J700" s="30"/>
      <c r="K700" s="30"/>
      <c r="L700" s="33" t="s">
        <v>4121</v>
      </c>
      <c r="M700" s="34" t="e">
        <f t="shared" si="8"/>
        <v>#VALUE!</v>
      </c>
    </row>
    <row r="701" spans="1:13" ht="15.75" customHeight="1" x14ac:dyDescent="0.25">
      <c r="A701" s="30" t="s">
        <v>632</v>
      </c>
      <c r="B701" s="27" t="s">
        <v>4121</v>
      </c>
      <c r="C701" s="27"/>
      <c r="D701" s="30"/>
      <c r="E701" s="30">
        <v>1</v>
      </c>
      <c r="F701" s="31" t="s">
        <v>4121</v>
      </c>
      <c r="G701" s="30" t="s">
        <v>4121</v>
      </c>
      <c r="H701" s="30" t="e">
        <f t="shared" si="7"/>
        <v>#VALUE!</v>
      </c>
      <c r="I701" s="32" t="s">
        <v>4121</v>
      </c>
      <c r="J701" s="30"/>
      <c r="K701" s="30"/>
      <c r="L701" s="33" t="s">
        <v>4121</v>
      </c>
      <c r="M701" s="34" t="e">
        <f t="shared" si="8"/>
        <v>#VALUE!</v>
      </c>
    </row>
    <row r="702" spans="1:13" ht="15.75" customHeight="1" x14ac:dyDescent="0.25">
      <c r="A702" s="30" t="s">
        <v>633</v>
      </c>
      <c r="B702" s="27" t="s">
        <v>4121</v>
      </c>
      <c r="C702" s="27"/>
      <c r="D702" s="30"/>
      <c r="E702" s="30">
        <v>4</v>
      </c>
      <c r="F702" s="31" t="s">
        <v>4121</v>
      </c>
      <c r="G702" s="30" t="s">
        <v>4121</v>
      </c>
      <c r="H702" s="30" t="e">
        <f t="shared" si="7"/>
        <v>#VALUE!</v>
      </c>
      <c r="I702" s="32" t="s">
        <v>4121</v>
      </c>
      <c r="J702" s="30"/>
      <c r="K702" s="30"/>
      <c r="L702" s="33" t="s">
        <v>4121</v>
      </c>
      <c r="M702" s="34" t="e">
        <f t="shared" si="8"/>
        <v>#VALUE!</v>
      </c>
    </row>
    <row r="703" spans="1:13" ht="15.75" customHeight="1" x14ac:dyDescent="0.25">
      <c r="A703" s="30" t="s">
        <v>634</v>
      </c>
      <c r="B703" s="27" t="s">
        <v>4121</v>
      </c>
      <c r="C703" s="27"/>
      <c r="D703" s="30"/>
      <c r="E703" s="30">
        <v>2</v>
      </c>
      <c r="F703" s="31" t="s">
        <v>4121</v>
      </c>
      <c r="G703" s="30" t="s">
        <v>4121</v>
      </c>
      <c r="H703" s="30" t="e">
        <f t="shared" si="7"/>
        <v>#VALUE!</v>
      </c>
      <c r="I703" s="32" t="s">
        <v>4121</v>
      </c>
      <c r="J703" s="30"/>
      <c r="K703" s="30"/>
      <c r="L703" s="33" t="s">
        <v>4121</v>
      </c>
      <c r="M703" s="34" t="e">
        <f t="shared" si="8"/>
        <v>#VALUE!</v>
      </c>
    </row>
    <row r="704" spans="1:13" ht="15.75" customHeight="1" x14ac:dyDescent="0.25">
      <c r="A704" s="30" t="s">
        <v>635</v>
      </c>
      <c r="B704" s="27" t="s">
        <v>4121</v>
      </c>
      <c r="C704" s="27"/>
      <c r="D704" s="30"/>
      <c r="E704" s="30">
        <v>1</v>
      </c>
      <c r="F704" s="31" t="s">
        <v>4121</v>
      </c>
      <c r="G704" s="30" t="s">
        <v>4121</v>
      </c>
      <c r="H704" s="30" t="e">
        <f t="shared" si="7"/>
        <v>#VALUE!</v>
      </c>
      <c r="I704" s="32" t="s">
        <v>4121</v>
      </c>
      <c r="J704" s="30"/>
      <c r="K704" s="30"/>
      <c r="L704" s="33">
        <v>110000</v>
      </c>
      <c r="M704" s="34" t="e">
        <f t="shared" si="8"/>
        <v>#VALUE!</v>
      </c>
    </row>
    <row r="705" spans="1:13" ht="15.75" customHeight="1" x14ac:dyDescent="0.25">
      <c r="A705" s="30" t="s">
        <v>636</v>
      </c>
      <c r="B705" s="27" t="s">
        <v>4121</v>
      </c>
      <c r="C705" s="27"/>
      <c r="D705" s="30"/>
      <c r="E705" s="30">
        <v>5</v>
      </c>
      <c r="F705" s="31" t="s">
        <v>4121</v>
      </c>
      <c r="G705" s="30" t="s">
        <v>4121</v>
      </c>
      <c r="H705" s="30" t="e">
        <f t="shared" si="7"/>
        <v>#VALUE!</v>
      </c>
      <c r="I705" s="32" t="s">
        <v>4121</v>
      </c>
      <c r="J705" s="30"/>
      <c r="K705" s="30"/>
      <c r="L705" s="33" t="s">
        <v>4121</v>
      </c>
      <c r="M705" s="34" t="e">
        <f t="shared" si="8"/>
        <v>#VALUE!</v>
      </c>
    </row>
    <row r="706" spans="1:13" ht="15.75" customHeight="1" x14ac:dyDescent="0.25">
      <c r="A706" s="30" t="s">
        <v>637</v>
      </c>
      <c r="B706" s="27" t="s">
        <v>4121</v>
      </c>
      <c r="C706" s="27"/>
      <c r="D706" s="30"/>
      <c r="E706" s="30">
        <v>1</v>
      </c>
      <c r="F706" s="31" t="s">
        <v>4121</v>
      </c>
      <c r="G706" s="30" t="s">
        <v>4121</v>
      </c>
      <c r="H706" s="30" t="e">
        <f t="shared" si="7"/>
        <v>#VALUE!</v>
      </c>
      <c r="I706" s="32" t="s">
        <v>4121</v>
      </c>
      <c r="J706" s="30"/>
      <c r="K706" s="30"/>
      <c r="L706" s="33" t="s">
        <v>4121</v>
      </c>
      <c r="M706" s="34" t="e">
        <f t="shared" si="8"/>
        <v>#VALUE!</v>
      </c>
    </row>
    <row r="707" spans="1:13" ht="15.75" hidden="1" customHeight="1" x14ac:dyDescent="0.25">
      <c r="A707" s="30" t="s">
        <v>925</v>
      </c>
      <c r="B707" s="27" t="s">
        <v>4121</v>
      </c>
      <c r="C707" s="27"/>
      <c r="D707" s="30"/>
      <c r="E707" s="30">
        <v>0</v>
      </c>
      <c r="F707" s="31" t="s">
        <v>4121</v>
      </c>
      <c r="G707" s="30" t="s">
        <v>4121</v>
      </c>
      <c r="H707" s="30" t="e">
        <f t="shared" si="7"/>
        <v>#VALUE!</v>
      </c>
      <c r="I707" s="32" t="s">
        <v>4121</v>
      </c>
      <c r="J707" s="30"/>
      <c r="K707" s="30"/>
      <c r="L707" s="33">
        <v>177500</v>
      </c>
      <c r="M707" s="34" t="e">
        <f t="shared" si="8"/>
        <v>#VALUE!</v>
      </c>
    </row>
    <row r="708" spans="1:13" ht="15.75" hidden="1" customHeight="1" x14ac:dyDescent="0.25">
      <c r="A708" s="30" t="s">
        <v>926</v>
      </c>
      <c r="B708" s="27" t="s">
        <v>4121</v>
      </c>
      <c r="C708" s="27"/>
      <c r="D708" s="30"/>
      <c r="E708" s="30">
        <v>0</v>
      </c>
      <c r="F708" s="31" t="s">
        <v>4121</v>
      </c>
      <c r="G708" s="30" t="s">
        <v>4121</v>
      </c>
      <c r="H708" s="30" t="e">
        <f t="shared" si="7"/>
        <v>#VALUE!</v>
      </c>
      <c r="I708" s="32" t="s">
        <v>4121</v>
      </c>
      <c r="J708" s="30"/>
      <c r="K708" s="30"/>
      <c r="L708" s="33">
        <v>240000</v>
      </c>
      <c r="M708" s="34" t="e">
        <f t="shared" si="8"/>
        <v>#VALUE!</v>
      </c>
    </row>
    <row r="709" spans="1:13" ht="15.75" customHeight="1" x14ac:dyDescent="0.25">
      <c r="A709" s="30" t="s">
        <v>638</v>
      </c>
      <c r="B709" s="27" t="s">
        <v>4121</v>
      </c>
      <c r="C709" s="27"/>
      <c r="D709" s="30"/>
      <c r="E709" s="30">
        <v>1</v>
      </c>
      <c r="F709" s="31" t="s">
        <v>4121</v>
      </c>
      <c r="G709" s="30" t="s">
        <v>4121</v>
      </c>
      <c r="H709" s="30" t="e">
        <f t="shared" si="7"/>
        <v>#VALUE!</v>
      </c>
      <c r="I709" s="32" t="s">
        <v>4121</v>
      </c>
      <c r="J709" s="30"/>
      <c r="K709" s="30"/>
      <c r="L709" s="33" t="s">
        <v>4121</v>
      </c>
      <c r="M709" s="34" t="e">
        <f t="shared" si="8"/>
        <v>#VALUE!</v>
      </c>
    </row>
    <row r="710" spans="1:13" ht="15.75" hidden="1" customHeight="1" x14ac:dyDescent="0.25">
      <c r="A710" s="30" t="s">
        <v>927</v>
      </c>
      <c r="B710" s="27" t="s">
        <v>4121</v>
      </c>
      <c r="C710" s="27"/>
      <c r="D710" s="30"/>
      <c r="E710" s="30">
        <v>0</v>
      </c>
      <c r="F710" s="31" t="s">
        <v>4121</v>
      </c>
      <c r="G710" s="30" t="s">
        <v>4121</v>
      </c>
      <c r="H710" s="30" t="e">
        <f t="shared" si="7"/>
        <v>#VALUE!</v>
      </c>
      <c r="I710" s="32" t="s">
        <v>4121</v>
      </c>
      <c r="J710" s="30"/>
      <c r="K710" s="30"/>
      <c r="L710" s="33">
        <v>318000</v>
      </c>
      <c r="M710" s="34" t="e">
        <f t="shared" si="8"/>
        <v>#VALUE!</v>
      </c>
    </row>
    <row r="711" spans="1:13" ht="15.75" customHeight="1" x14ac:dyDescent="0.25">
      <c r="A711" s="30" t="s">
        <v>639</v>
      </c>
      <c r="B711" s="27" t="s">
        <v>4121</v>
      </c>
      <c r="C711" s="27"/>
      <c r="D711" s="30"/>
      <c r="E711" s="30">
        <v>1</v>
      </c>
      <c r="F711" s="31" t="s">
        <v>4121</v>
      </c>
      <c r="G711" s="30" t="s">
        <v>4121</v>
      </c>
      <c r="H711" s="30" t="e">
        <f t="shared" si="7"/>
        <v>#VALUE!</v>
      </c>
      <c r="I711" s="32" t="s">
        <v>4121</v>
      </c>
      <c r="J711" s="30"/>
      <c r="K711" s="30"/>
      <c r="L711" s="33" t="s">
        <v>4121</v>
      </c>
      <c r="M711" s="34" t="e">
        <f t="shared" si="8"/>
        <v>#VALUE!</v>
      </c>
    </row>
    <row r="712" spans="1:13" ht="15.75" customHeight="1" x14ac:dyDescent="0.25">
      <c r="A712" s="30" t="s">
        <v>640</v>
      </c>
      <c r="B712" s="27" t="s">
        <v>4121</v>
      </c>
      <c r="C712" s="27"/>
      <c r="D712" s="30"/>
      <c r="E712" s="30">
        <v>7</v>
      </c>
      <c r="F712" s="31" t="s">
        <v>4121</v>
      </c>
      <c r="G712" s="30" t="s">
        <v>4121</v>
      </c>
      <c r="H712" s="30" t="e">
        <f t="shared" si="7"/>
        <v>#VALUE!</v>
      </c>
      <c r="I712" s="32" t="s">
        <v>4121</v>
      </c>
      <c r="J712" s="30"/>
      <c r="K712" s="30"/>
      <c r="L712" s="33" t="s">
        <v>4121</v>
      </c>
      <c r="M712" s="34" t="e">
        <f t="shared" si="8"/>
        <v>#VALUE!</v>
      </c>
    </row>
    <row r="713" spans="1:13" ht="15.75" customHeight="1" x14ac:dyDescent="0.25">
      <c r="A713" s="30" t="s">
        <v>641</v>
      </c>
      <c r="B713" s="27" t="s">
        <v>4121</v>
      </c>
      <c r="C713" s="27"/>
      <c r="D713" s="30"/>
      <c r="E713" s="30">
        <v>3</v>
      </c>
      <c r="F713" s="31" t="s">
        <v>4121</v>
      </c>
      <c r="G713" s="30" t="s">
        <v>4121</v>
      </c>
      <c r="H713" s="30" t="e">
        <f t="shared" si="7"/>
        <v>#VALUE!</v>
      </c>
      <c r="I713" s="32" t="s">
        <v>4121</v>
      </c>
      <c r="J713" s="30"/>
      <c r="K713" s="30"/>
      <c r="L713" s="33" t="s">
        <v>4121</v>
      </c>
      <c r="M713" s="34" t="e">
        <f t="shared" si="8"/>
        <v>#VALUE!</v>
      </c>
    </row>
    <row r="714" spans="1:13" ht="15.75" customHeight="1" x14ac:dyDescent="0.25">
      <c r="A714" s="30" t="s">
        <v>642</v>
      </c>
      <c r="B714" s="27" t="s">
        <v>4121</v>
      </c>
      <c r="C714" s="27"/>
      <c r="D714" s="30"/>
      <c r="E714" s="30">
        <v>4</v>
      </c>
      <c r="F714" s="31" t="s">
        <v>4121</v>
      </c>
      <c r="G714" s="30" t="s">
        <v>4121</v>
      </c>
      <c r="H714" s="30" t="e">
        <f t="shared" si="7"/>
        <v>#VALUE!</v>
      </c>
      <c r="I714" s="32" t="s">
        <v>4121</v>
      </c>
      <c r="J714" s="30"/>
      <c r="K714" s="30"/>
      <c r="L714" s="33" t="s">
        <v>4121</v>
      </c>
      <c r="M714" s="34" t="e">
        <f t="shared" si="8"/>
        <v>#VALUE!</v>
      </c>
    </row>
    <row r="715" spans="1:13" ht="15.75" customHeight="1" x14ac:dyDescent="0.25">
      <c r="A715" s="30" t="s">
        <v>643</v>
      </c>
      <c r="B715" s="27" t="s">
        <v>4121</v>
      </c>
      <c r="C715" s="27"/>
      <c r="D715" s="30"/>
      <c r="E715" s="30">
        <v>2</v>
      </c>
      <c r="F715" s="31" t="s">
        <v>4121</v>
      </c>
      <c r="G715" s="30" t="s">
        <v>4121</v>
      </c>
      <c r="H715" s="30" t="e">
        <f t="shared" si="7"/>
        <v>#VALUE!</v>
      </c>
      <c r="I715" s="32" t="s">
        <v>4121</v>
      </c>
      <c r="J715" s="30"/>
      <c r="K715" s="30"/>
      <c r="L715" s="33" t="s">
        <v>4121</v>
      </c>
      <c r="M715" s="34" t="e">
        <f t="shared" si="8"/>
        <v>#VALUE!</v>
      </c>
    </row>
    <row r="716" spans="1:13" ht="15.75" customHeight="1" x14ac:dyDescent="0.25">
      <c r="A716" s="30" t="s">
        <v>644</v>
      </c>
      <c r="B716" s="27" t="s">
        <v>4121</v>
      </c>
      <c r="C716" s="27"/>
      <c r="D716" s="30"/>
      <c r="E716" s="30">
        <v>188</v>
      </c>
      <c r="F716" s="31" t="s">
        <v>4121</v>
      </c>
      <c r="G716" s="30" t="s">
        <v>4121</v>
      </c>
      <c r="H716" s="30" t="e">
        <f t="shared" si="7"/>
        <v>#VALUE!</v>
      </c>
      <c r="I716" s="32" t="s">
        <v>4121</v>
      </c>
      <c r="J716" s="30"/>
      <c r="K716" s="30"/>
      <c r="L716" s="33" t="s">
        <v>4121</v>
      </c>
      <c r="M716" s="34" t="e">
        <f t="shared" si="8"/>
        <v>#VALUE!</v>
      </c>
    </row>
    <row r="717" spans="1:13" ht="15.75" customHeight="1" x14ac:dyDescent="0.25">
      <c r="A717" s="30" t="s">
        <v>645</v>
      </c>
      <c r="B717" s="27" t="s">
        <v>4121</v>
      </c>
      <c r="C717" s="27"/>
      <c r="D717" s="30"/>
      <c r="E717" s="30">
        <v>7</v>
      </c>
      <c r="F717" s="31" t="s">
        <v>4121</v>
      </c>
      <c r="G717" s="30" t="s">
        <v>4121</v>
      </c>
      <c r="H717" s="30" t="e">
        <f t="shared" si="7"/>
        <v>#VALUE!</v>
      </c>
      <c r="I717" s="32" t="s">
        <v>4121</v>
      </c>
      <c r="J717" s="30"/>
      <c r="K717" s="30"/>
      <c r="L717" s="33" t="s">
        <v>4121</v>
      </c>
      <c r="M717" s="34" t="e">
        <f t="shared" si="8"/>
        <v>#VALUE!</v>
      </c>
    </row>
    <row r="718" spans="1:13" ht="15.75" customHeight="1" x14ac:dyDescent="0.25">
      <c r="A718" s="30" t="s">
        <v>646</v>
      </c>
      <c r="B718" s="27" t="s">
        <v>4121</v>
      </c>
      <c r="C718" s="27"/>
      <c r="D718" s="30"/>
      <c r="E718" s="30">
        <v>175</v>
      </c>
      <c r="F718" s="31" t="s">
        <v>4121</v>
      </c>
      <c r="G718" s="30" t="s">
        <v>4121</v>
      </c>
      <c r="H718" s="30" t="e">
        <f t="shared" si="7"/>
        <v>#VALUE!</v>
      </c>
      <c r="I718" s="32" t="s">
        <v>4121</v>
      </c>
      <c r="J718" s="30"/>
      <c r="K718" s="30"/>
      <c r="L718" s="33" t="s">
        <v>4121</v>
      </c>
      <c r="M718" s="34" t="e">
        <f t="shared" si="8"/>
        <v>#VALUE!</v>
      </c>
    </row>
    <row r="719" spans="1:13" ht="15.75" customHeight="1" x14ac:dyDescent="0.25">
      <c r="A719" s="30" t="s">
        <v>647</v>
      </c>
      <c r="B719" s="27" t="s">
        <v>4121</v>
      </c>
      <c r="C719" s="27"/>
      <c r="D719" s="30"/>
      <c r="E719" s="30">
        <v>3</v>
      </c>
      <c r="F719" s="31" t="s">
        <v>4121</v>
      </c>
      <c r="G719" s="30" t="s">
        <v>4121</v>
      </c>
      <c r="H719" s="30" t="e">
        <f t="shared" si="7"/>
        <v>#VALUE!</v>
      </c>
      <c r="I719" s="32" t="s">
        <v>4121</v>
      </c>
      <c r="J719" s="30"/>
      <c r="K719" s="30"/>
      <c r="L719" s="33" t="s">
        <v>4121</v>
      </c>
      <c r="M719" s="34" t="e">
        <f t="shared" si="8"/>
        <v>#VALUE!</v>
      </c>
    </row>
    <row r="720" spans="1:13" ht="15.75" customHeight="1" x14ac:dyDescent="0.25">
      <c r="A720" s="30" t="s">
        <v>648</v>
      </c>
      <c r="B720" s="27" t="s">
        <v>4121</v>
      </c>
      <c r="C720" s="27"/>
      <c r="D720" s="30"/>
      <c r="E720" s="30">
        <v>1</v>
      </c>
      <c r="F720" s="31" t="s">
        <v>4121</v>
      </c>
      <c r="G720" s="30" t="s">
        <v>4121</v>
      </c>
      <c r="H720" s="30" t="e">
        <f t="shared" si="7"/>
        <v>#VALUE!</v>
      </c>
      <c r="I720" s="32" t="s">
        <v>4121</v>
      </c>
      <c r="J720" s="30"/>
      <c r="K720" s="30"/>
      <c r="L720" s="33" t="s">
        <v>4121</v>
      </c>
      <c r="M720" s="34" t="e">
        <f t="shared" si="8"/>
        <v>#VALUE!</v>
      </c>
    </row>
    <row r="721" spans="1:13" ht="15.75" customHeight="1" x14ac:dyDescent="0.25">
      <c r="A721" s="30" t="s">
        <v>649</v>
      </c>
      <c r="B721" s="27" t="s">
        <v>4121</v>
      </c>
      <c r="C721" s="27"/>
      <c r="D721" s="30"/>
      <c r="E721" s="30">
        <v>10</v>
      </c>
      <c r="F721" s="31" t="s">
        <v>4121</v>
      </c>
      <c r="G721" s="30" t="s">
        <v>4121</v>
      </c>
      <c r="H721" s="30" t="e">
        <f t="shared" si="7"/>
        <v>#VALUE!</v>
      </c>
      <c r="I721" s="32" t="s">
        <v>4121</v>
      </c>
      <c r="J721" s="30"/>
      <c r="K721" s="30"/>
      <c r="L721" s="33" t="s">
        <v>4121</v>
      </c>
      <c r="M721" s="34" t="e">
        <f t="shared" si="8"/>
        <v>#VALUE!</v>
      </c>
    </row>
    <row r="722" spans="1:13" ht="15.75" customHeight="1" x14ac:dyDescent="0.25">
      <c r="A722" s="30" t="s">
        <v>650</v>
      </c>
      <c r="B722" s="27" t="s">
        <v>4121</v>
      </c>
      <c r="C722" s="27"/>
      <c r="D722" s="30"/>
      <c r="E722" s="30">
        <v>90</v>
      </c>
      <c r="F722" s="31" t="s">
        <v>4121</v>
      </c>
      <c r="G722" s="30" t="s">
        <v>4121</v>
      </c>
      <c r="H722" s="30" t="e">
        <f t="shared" si="7"/>
        <v>#VALUE!</v>
      </c>
      <c r="I722" s="32" t="s">
        <v>4121</v>
      </c>
      <c r="J722" s="30"/>
      <c r="K722" s="30"/>
      <c r="L722" s="33" t="s">
        <v>4121</v>
      </c>
      <c r="M722" s="34" t="e">
        <f t="shared" si="8"/>
        <v>#VALUE!</v>
      </c>
    </row>
    <row r="723" spans="1:13" ht="15.75" customHeight="1" x14ac:dyDescent="0.25">
      <c r="A723" s="30" t="s">
        <v>651</v>
      </c>
      <c r="B723" s="27" t="s">
        <v>4121</v>
      </c>
      <c r="C723" s="27"/>
      <c r="D723" s="30"/>
      <c r="E723" s="30">
        <v>10</v>
      </c>
      <c r="F723" s="31" t="s">
        <v>4121</v>
      </c>
      <c r="G723" s="30" t="s">
        <v>4121</v>
      </c>
      <c r="H723" s="30" t="e">
        <f t="shared" si="7"/>
        <v>#VALUE!</v>
      </c>
      <c r="I723" s="32" t="s">
        <v>4121</v>
      </c>
      <c r="J723" s="30"/>
      <c r="K723" s="30"/>
      <c r="L723" s="33" t="s">
        <v>4121</v>
      </c>
      <c r="M723" s="34" t="e">
        <f t="shared" si="8"/>
        <v>#VALUE!</v>
      </c>
    </row>
    <row r="724" spans="1:13" ht="15.75" customHeight="1" x14ac:dyDescent="0.25">
      <c r="A724" s="30" t="s">
        <v>652</v>
      </c>
      <c r="B724" s="27" t="s">
        <v>4121</v>
      </c>
      <c r="C724" s="27"/>
      <c r="D724" s="30"/>
      <c r="E724" s="30">
        <v>113</v>
      </c>
      <c r="F724" s="31" t="s">
        <v>4121</v>
      </c>
      <c r="G724" s="30" t="s">
        <v>4121</v>
      </c>
      <c r="H724" s="30" t="e">
        <f t="shared" si="7"/>
        <v>#VALUE!</v>
      </c>
      <c r="I724" s="32" t="s">
        <v>4121</v>
      </c>
      <c r="J724" s="30"/>
      <c r="K724" s="30"/>
      <c r="L724" s="33" t="s">
        <v>4121</v>
      </c>
      <c r="M724" s="34" t="e">
        <f t="shared" si="8"/>
        <v>#VALUE!</v>
      </c>
    </row>
    <row r="725" spans="1:13" ht="15.75" customHeight="1" x14ac:dyDescent="0.25">
      <c r="A725" s="30" t="s">
        <v>653</v>
      </c>
      <c r="B725" s="27" t="s">
        <v>4121</v>
      </c>
      <c r="C725" s="27"/>
      <c r="D725" s="30"/>
      <c r="E725" s="30">
        <v>15</v>
      </c>
      <c r="F725" s="31" t="s">
        <v>4121</v>
      </c>
      <c r="G725" s="30" t="s">
        <v>4121</v>
      </c>
      <c r="H725" s="30" t="e">
        <f t="shared" si="7"/>
        <v>#VALUE!</v>
      </c>
      <c r="I725" s="32" t="s">
        <v>4121</v>
      </c>
      <c r="J725" s="30"/>
      <c r="K725" s="30"/>
      <c r="L725" s="33" t="s">
        <v>4121</v>
      </c>
      <c r="M725" s="34" t="e">
        <f t="shared" si="8"/>
        <v>#VALUE!</v>
      </c>
    </row>
    <row r="726" spans="1:13" ht="15.75" customHeight="1" x14ac:dyDescent="0.25">
      <c r="A726" s="30" t="s">
        <v>654</v>
      </c>
      <c r="B726" s="27" t="s">
        <v>4121</v>
      </c>
      <c r="C726" s="27"/>
      <c r="D726" s="30"/>
      <c r="E726" s="30">
        <v>2</v>
      </c>
      <c r="F726" s="31" t="s">
        <v>4121</v>
      </c>
      <c r="G726" s="30" t="s">
        <v>4121</v>
      </c>
      <c r="H726" s="30" t="e">
        <f t="shared" si="7"/>
        <v>#VALUE!</v>
      </c>
      <c r="I726" s="32" t="s">
        <v>4121</v>
      </c>
      <c r="J726" s="30"/>
      <c r="K726" s="30"/>
      <c r="L726" s="33" t="s">
        <v>4121</v>
      </c>
      <c r="M726" s="34" t="e">
        <f t="shared" si="8"/>
        <v>#VALUE!</v>
      </c>
    </row>
    <row r="727" spans="1:13" ht="15.75" customHeight="1" x14ac:dyDescent="0.25">
      <c r="A727" s="30" t="s">
        <v>655</v>
      </c>
      <c r="B727" s="27" t="s">
        <v>4121</v>
      </c>
      <c r="C727" s="27"/>
      <c r="D727" s="30"/>
      <c r="E727" s="30">
        <v>8</v>
      </c>
      <c r="F727" s="31" t="s">
        <v>4121</v>
      </c>
      <c r="G727" s="30" t="s">
        <v>4121</v>
      </c>
      <c r="H727" s="30" t="e">
        <f t="shared" si="7"/>
        <v>#VALUE!</v>
      </c>
      <c r="I727" s="32" t="s">
        <v>4121</v>
      </c>
      <c r="J727" s="30"/>
      <c r="K727" s="30"/>
      <c r="L727" s="33" t="s">
        <v>4121</v>
      </c>
      <c r="M727" s="34" t="e">
        <f t="shared" si="8"/>
        <v>#VALUE!</v>
      </c>
    </row>
    <row r="728" spans="1:13" ht="15.75" customHeight="1" x14ac:dyDescent="0.25">
      <c r="A728" s="30" t="s">
        <v>656</v>
      </c>
      <c r="B728" s="27" t="s">
        <v>4121</v>
      </c>
      <c r="C728" s="27"/>
      <c r="D728" s="30"/>
      <c r="E728" s="30">
        <v>2</v>
      </c>
      <c r="F728" s="31" t="s">
        <v>4121</v>
      </c>
      <c r="G728" s="30" t="s">
        <v>4121</v>
      </c>
      <c r="H728" s="30" t="e">
        <f t="shared" si="7"/>
        <v>#VALUE!</v>
      </c>
      <c r="I728" s="32" t="s">
        <v>4121</v>
      </c>
      <c r="J728" s="30"/>
      <c r="K728" s="30"/>
      <c r="L728" s="33" t="s">
        <v>4121</v>
      </c>
      <c r="M728" s="34" t="e">
        <f t="shared" si="8"/>
        <v>#VALUE!</v>
      </c>
    </row>
    <row r="729" spans="1:13" ht="15.75" customHeight="1" x14ac:dyDescent="0.25">
      <c r="A729" s="30" t="s">
        <v>657</v>
      </c>
      <c r="B729" s="27" t="s">
        <v>4121</v>
      </c>
      <c r="C729" s="27"/>
      <c r="D729" s="30"/>
      <c r="E729" s="30">
        <v>2</v>
      </c>
      <c r="F729" s="31" t="s">
        <v>4121</v>
      </c>
      <c r="G729" s="30" t="s">
        <v>4121</v>
      </c>
      <c r="H729" s="30" t="e">
        <f t="shared" si="7"/>
        <v>#VALUE!</v>
      </c>
      <c r="I729" s="32" t="s">
        <v>4121</v>
      </c>
      <c r="J729" s="30"/>
      <c r="K729" s="30"/>
      <c r="L729" s="33" t="s">
        <v>4121</v>
      </c>
      <c r="M729" s="34" t="e">
        <f t="shared" si="8"/>
        <v>#VALUE!</v>
      </c>
    </row>
    <row r="730" spans="1:13" ht="15.75" customHeight="1" x14ac:dyDescent="0.25">
      <c r="A730" s="30" t="s">
        <v>658</v>
      </c>
      <c r="B730" s="27" t="s">
        <v>4121</v>
      </c>
      <c r="C730" s="27"/>
      <c r="D730" s="30"/>
      <c r="E730" s="30">
        <v>1</v>
      </c>
      <c r="F730" s="31" t="s">
        <v>4121</v>
      </c>
      <c r="G730" s="30" t="s">
        <v>4121</v>
      </c>
      <c r="H730" s="30" t="e">
        <f t="shared" si="7"/>
        <v>#VALUE!</v>
      </c>
      <c r="I730" s="32" t="s">
        <v>4121</v>
      </c>
      <c r="J730" s="30"/>
      <c r="K730" s="30"/>
      <c r="L730" s="33" t="s">
        <v>4121</v>
      </c>
      <c r="M730" s="34" t="e">
        <f t="shared" si="8"/>
        <v>#VALUE!</v>
      </c>
    </row>
    <row r="731" spans="1:13" ht="15.75" customHeight="1" x14ac:dyDescent="0.25">
      <c r="A731" s="30" t="s">
        <v>659</v>
      </c>
      <c r="B731" s="27" t="s">
        <v>4121</v>
      </c>
      <c r="C731" s="27"/>
      <c r="D731" s="30"/>
      <c r="E731" s="30">
        <v>3</v>
      </c>
      <c r="F731" s="31" t="s">
        <v>4121</v>
      </c>
      <c r="G731" s="30" t="s">
        <v>4121</v>
      </c>
      <c r="H731" s="30" t="e">
        <f t="shared" si="7"/>
        <v>#VALUE!</v>
      </c>
      <c r="I731" s="32" t="s">
        <v>4121</v>
      </c>
      <c r="J731" s="30"/>
      <c r="K731" s="30"/>
      <c r="L731" s="33" t="s">
        <v>4121</v>
      </c>
      <c r="M731" s="34" t="e">
        <f t="shared" si="8"/>
        <v>#VALUE!</v>
      </c>
    </row>
    <row r="732" spans="1:13" ht="15.75" customHeight="1" x14ac:dyDescent="0.25">
      <c r="A732" s="30" t="s">
        <v>660</v>
      </c>
      <c r="B732" s="27" t="s">
        <v>4121</v>
      </c>
      <c r="C732" s="27"/>
      <c r="D732" s="30"/>
      <c r="E732" s="30">
        <v>125</v>
      </c>
      <c r="F732" s="31" t="s">
        <v>4121</v>
      </c>
      <c r="G732" s="30" t="s">
        <v>4121</v>
      </c>
      <c r="H732" s="30" t="e">
        <f t="shared" si="7"/>
        <v>#VALUE!</v>
      </c>
      <c r="I732" s="32" t="s">
        <v>4121</v>
      </c>
      <c r="J732" s="30"/>
      <c r="K732" s="30"/>
      <c r="L732" s="33" t="s">
        <v>4121</v>
      </c>
      <c r="M732" s="34" t="e">
        <f t="shared" si="8"/>
        <v>#VALUE!</v>
      </c>
    </row>
    <row r="733" spans="1:13" ht="15.75" customHeight="1" x14ac:dyDescent="0.25">
      <c r="A733" s="30" t="s">
        <v>661</v>
      </c>
      <c r="B733" s="27" t="s">
        <v>4121</v>
      </c>
      <c r="C733" s="27"/>
      <c r="D733" s="30"/>
      <c r="E733" s="30">
        <v>35</v>
      </c>
      <c r="F733" s="31" t="s">
        <v>4121</v>
      </c>
      <c r="G733" s="30" t="s">
        <v>4121</v>
      </c>
      <c r="H733" s="30" t="e">
        <f t="shared" si="7"/>
        <v>#VALUE!</v>
      </c>
      <c r="I733" s="32" t="s">
        <v>4121</v>
      </c>
      <c r="J733" s="30"/>
      <c r="K733" s="30"/>
      <c r="L733" s="33" t="s">
        <v>4121</v>
      </c>
      <c r="M733" s="34" t="e">
        <f t="shared" si="8"/>
        <v>#VALUE!</v>
      </c>
    </row>
    <row r="734" spans="1:13" ht="15.75" customHeight="1" x14ac:dyDescent="0.25">
      <c r="A734" s="30" t="s">
        <v>662</v>
      </c>
      <c r="B734" s="27" t="s">
        <v>4121</v>
      </c>
      <c r="C734" s="27"/>
      <c r="D734" s="30"/>
      <c r="E734" s="30">
        <v>38</v>
      </c>
      <c r="F734" s="31" t="s">
        <v>4121</v>
      </c>
      <c r="G734" s="30" t="s">
        <v>4121</v>
      </c>
      <c r="H734" s="30" t="e">
        <f t="shared" si="7"/>
        <v>#VALUE!</v>
      </c>
      <c r="I734" s="32" t="s">
        <v>4121</v>
      </c>
      <c r="J734" s="30"/>
      <c r="K734" s="30"/>
      <c r="L734" s="33" t="s">
        <v>4121</v>
      </c>
      <c r="M734" s="34" t="e">
        <f t="shared" si="8"/>
        <v>#VALUE!</v>
      </c>
    </row>
    <row r="735" spans="1:13" ht="15.75" customHeight="1" x14ac:dyDescent="0.25">
      <c r="A735" s="30" t="s">
        <v>663</v>
      </c>
      <c r="B735" s="27" t="s">
        <v>4121</v>
      </c>
      <c r="C735" s="27"/>
      <c r="D735" s="30"/>
      <c r="E735" s="30">
        <v>7</v>
      </c>
      <c r="F735" s="31" t="s">
        <v>4121</v>
      </c>
      <c r="G735" s="30" t="s">
        <v>4121</v>
      </c>
      <c r="H735" s="30" t="e">
        <f t="shared" si="7"/>
        <v>#VALUE!</v>
      </c>
      <c r="I735" s="32" t="s">
        <v>4121</v>
      </c>
      <c r="J735" s="30"/>
      <c r="K735" s="30"/>
      <c r="L735" s="33" t="s">
        <v>4121</v>
      </c>
      <c r="M735" s="34" t="e">
        <f t="shared" si="8"/>
        <v>#VALUE!</v>
      </c>
    </row>
    <row r="736" spans="1:13" ht="15.75" customHeight="1" x14ac:dyDescent="0.25">
      <c r="A736" s="30" t="s">
        <v>664</v>
      </c>
      <c r="B736" s="27" t="s">
        <v>4121</v>
      </c>
      <c r="C736" s="27"/>
      <c r="D736" s="30"/>
      <c r="E736" s="30">
        <v>81</v>
      </c>
      <c r="F736" s="31" t="s">
        <v>4121</v>
      </c>
      <c r="G736" s="30" t="s">
        <v>4121</v>
      </c>
      <c r="H736" s="30" t="e">
        <f t="shared" si="7"/>
        <v>#VALUE!</v>
      </c>
      <c r="I736" s="32" t="s">
        <v>4121</v>
      </c>
      <c r="J736" s="30"/>
      <c r="K736" s="30"/>
      <c r="L736" s="33" t="s">
        <v>4121</v>
      </c>
      <c r="M736" s="34" t="e">
        <f t="shared" si="8"/>
        <v>#VALUE!</v>
      </c>
    </row>
    <row r="737" spans="1:13" ht="15.75" customHeight="1" x14ac:dyDescent="0.25">
      <c r="A737" s="30" t="s">
        <v>665</v>
      </c>
      <c r="B737" s="27" t="s">
        <v>4121</v>
      </c>
      <c r="C737" s="27"/>
      <c r="D737" s="30"/>
      <c r="E737" s="30">
        <v>66</v>
      </c>
      <c r="F737" s="31" t="s">
        <v>4121</v>
      </c>
      <c r="G737" s="30" t="s">
        <v>4121</v>
      </c>
      <c r="H737" s="30" t="e">
        <f t="shared" si="7"/>
        <v>#VALUE!</v>
      </c>
      <c r="I737" s="32" t="s">
        <v>4121</v>
      </c>
      <c r="J737" s="30"/>
      <c r="K737" s="30"/>
      <c r="L737" s="33" t="s">
        <v>4121</v>
      </c>
      <c r="M737" s="34" t="e">
        <f t="shared" si="8"/>
        <v>#VALUE!</v>
      </c>
    </row>
    <row r="738" spans="1:13" ht="15.75" customHeight="1" x14ac:dyDescent="0.25">
      <c r="A738" s="30" t="s">
        <v>666</v>
      </c>
      <c r="B738" s="27" t="s">
        <v>4121</v>
      </c>
      <c r="C738" s="27"/>
      <c r="D738" s="30"/>
      <c r="E738" s="30">
        <v>59</v>
      </c>
      <c r="F738" s="31" t="s">
        <v>4121</v>
      </c>
      <c r="G738" s="30" t="s">
        <v>4121</v>
      </c>
      <c r="H738" s="30" t="e">
        <f t="shared" si="7"/>
        <v>#VALUE!</v>
      </c>
      <c r="I738" s="32" t="s">
        <v>4121</v>
      </c>
      <c r="J738" s="30"/>
      <c r="K738" s="30"/>
      <c r="L738" s="33" t="s">
        <v>4121</v>
      </c>
      <c r="M738" s="34" t="e">
        <f t="shared" si="8"/>
        <v>#VALUE!</v>
      </c>
    </row>
    <row r="739" spans="1:13" ht="15.75" customHeight="1" x14ac:dyDescent="0.25">
      <c r="A739" s="30" t="s">
        <v>667</v>
      </c>
      <c r="B739" s="27" t="s">
        <v>4121</v>
      </c>
      <c r="C739" s="27"/>
      <c r="D739" s="30"/>
      <c r="E739" s="30">
        <v>39</v>
      </c>
      <c r="F739" s="31" t="s">
        <v>4121</v>
      </c>
      <c r="G739" s="30" t="s">
        <v>4121</v>
      </c>
      <c r="H739" s="30" t="e">
        <f t="shared" si="7"/>
        <v>#VALUE!</v>
      </c>
      <c r="I739" s="32" t="s">
        <v>4121</v>
      </c>
      <c r="J739" s="30"/>
      <c r="K739" s="30"/>
      <c r="L739" s="33" t="s">
        <v>4121</v>
      </c>
      <c r="M739" s="34" t="e">
        <f t="shared" si="8"/>
        <v>#VALUE!</v>
      </c>
    </row>
    <row r="740" spans="1:13" ht="15.75" hidden="1" customHeight="1" x14ac:dyDescent="0.25">
      <c r="A740" s="30" t="s">
        <v>668</v>
      </c>
      <c r="B740" s="27" t="s">
        <v>4121</v>
      </c>
      <c r="C740" s="27"/>
      <c r="D740" s="30"/>
      <c r="E740" s="30">
        <v>0</v>
      </c>
      <c r="F740" s="31" t="s">
        <v>4121</v>
      </c>
      <c r="G740" s="30" t="s">
        <v>4121</v>
      </c>
      <c r="H740" s="30" t="e">
        <f t="shared" si="7"/>
        <v>#VALUE!</v>
      </c>
      <c r="I740" s="32" t="s">
        <v>4121</v>
      </c>
      <c r="J740" s="30"/>
      <c r="K740" s="30"/>
      <c r="L740" s="33">
        <v>8500</v>
      </c>
      <c r="M740" s="34" t="e">
        <f t="shared" si="8"/>
        <v>#VALUE!</v>
      </c>
    </row>
    <row r="741" spans="1:13" ht="15.75" customHeight="1" x14ac:dyDescent="0.25">
      <c r="A741" s="30" t="s">
        <v>669</v>
      </c>
      <c r="B741" s="27" t="s">
        <v>4121</v>
      </c>
      <c r="C741" s="27"/>
      <c r="D741" s="30"/>
      <c r="E741" s="30">
        <v>1</v>
      </c>
      <c r="F741" s="31" t="s">
        <v>4121</v>
      </c>
      <c r="G741" s="30" t="s">
        <v>4121</v>
      </c>
      <c r="H741" s="30" t="e">
        <f t="shared" si="7"/>
        <v>#VALUE!</v>
      </c>
      <c r="I741" s="32" t="s">
        <v>4121</v>
      </c>
      <c r="J741" s="30"/>
      <c r="K741" s="30"/>
      <c r="L741" s="33" t="s">
        <v>4121</v>
      </c>
      <c r="M741" s="34" t="e">
        <f t="shared" si="8"/>
        <v>#VALUE!</v>
      </c>
    </row>
    <row r="742" spans="1:13" ht="15.75" customHeight="1" x14ac:dyDescent="0.25">
      <c r="A742" s="30" t="s">
        <v>670</v>
      </c>
      <c r="B742" s="27" t="s">
        <v>4121</v>
      </c>
      <c r="C742" s="27"/>
      <c r="D742" s="30"/>
      <c r="E742" s="30">
        <v>1</v>
      </c>
      <c r="F742" s="31" t="s">
        <v>4121</v>
      </c>
      <c r="G742" s="30" t="s">
        <v>4121</v>
      </c>
      <c r="H742" s="30" t="e">
        <f t="shared" si="7"/>
        <v>#VALUE!</v>
      </c>
      <c r="I742" s="32" t="s">
        <v>4121</v>
      </c>
      <c r="J742" s="30"/>
      <c r="K742" s="30"/>
      <c r="L742" s="33" t="s">
        <v>4121</v>
      </c>
      <c r="M742" s="34" t="e">
        <f t="shared" si="8"/>
        <v>#VALUE!</v>
      </c>
    </row>
    <row r="743" spans="1:13" ht="15.75" customHeight="1" x14ac:dyDescent="0.25">
      <c r="A743" s="30" t="s">
        <v>671</v>
      </c>
      <c r="B743" s="27" t="s">
        <v>4121</v>
      </c>
      <c r="C743" s="27"/>
      <c r="D743" s="30"/>
      <c r="E743" s="30">
        <v>7</v>
      </c>
      <c r="F743" s="31" t="s">
        <v>4121</v>
      </c>
      <c r="G743" s="30" t="s">
        <v>4121</v>
      </c>
      <c r="H743" s="30" t="e">
        <f t="shared" si="7"/>
        <v>#VALUE!</v>
      </c>
      <c r="I743" s="32" t="s">
        <v>4121</v>
      </c>
      <c r="J743" s="30"/>
      <c r="K743" s="30"/>
      <c r="L743" s="33" t="s">
        <v>4121</v>
      </c>
      <c r="M743" s="34" t="e">
        <f t="shared" si="8"/>
        <v>#VALUE!</v>
      </c>
    </row>
    <row r="744" spans="1:13" ht="15.75" hidden="1" customHeight="1" x14ac:dyDescent="0.25">
      <c r="A744" s="30" t="s">
        <v>672</v>
      </c>
      <c r="B744" s="27" t="s">
        <v>4121</v>
      </c>
      <c r="C744" s="27"/>
      <c r="D744" s="30"/>
      <c r="E744" s="30">
        <v>0</v>
      </c>
      <c r="F744" s="31" t="s">
        <v>4121</v>
      </c>
      <c r="G744" s="30" t="s">
        <v>4121</v>
      </c>
      <c r="H744" s="30" t="e">
        <f t="shared" si="7"/>
        <v>#VALUE!</v>
      </c>
      <c r="I744" s="32" t="s">
        <v>4121</v>
      </c>
      <c r="J744" s="30"/>
      <c r="K744" s="30"/>
      <c r="L744" s="33">
        <v>8500</v>
      </c>
      <c r="M744" s="34" t="e">
        <f t="shared" si="8"/>
        <v>#VALUE!</v>
      </c>
    </row>
    <row r="745" spans="1:13" ht="15.75" customHeight="1" x14ac:dyDescent="0.25">
      <c r="A745" s="30" t="s">
        <v>673</v>
      </c>
      <c r="B745" s="27" t="s">
        <v>4121</v>
      </c>
      <c r="C745" s="27"/>
      <c r="D745" s="30"/>
      <c r="E745" s="30">
        <v>6</v>
      </c>
      <c r="F745" s="31" t="s">
        <v>4121</v>
      </c>
      <c r="G745" s="30" t="s">
        <v>4121</v>
      </c>
      <c r="H745" s="30" t="e">
        <f t="shared" si="7"/>
        <v>#VALUE!</v>
      </c>
      <c r="I745" s="32" t="s">
        <v>4121</v>
      </c>
      <c r="J745" s="30"/>
      <c r="K745" s="30"/>
      <c r="L745" s="33" t="s">
        <v>4121</v>
      </c>
      <c r="M745" s="34" t="e">
        <f t="shared" si="8"/>
        <v>#VALUE!</v>
      </c>
    </row>
    <row r="746" spans="1:13" ht="15.75" customHeight="1" x14ac:dyDescent="0.25">
      <c r="A746" s="30" t="s">
        <v>674</v>
      </c>
      <c r="B746" s="27" t="s">
        <v>4121</v>
      </c>
      <c r="C746" s="27"/>
      <c r="D746" s="30"/>
      <c r="E746" s="30">
        <v>17</v>
      </c>
      <c r="F746" s="31" t="s">
        <v>4121</v>
      </c>
      <c r="G746" s="30" t="s">
        <v>4121</v>
      </c>
      <c r="H746" s="30" t="e">
        <f t="shared" si="7"/>
        <v>#VALUE!</v>
      </c>
      <c r="I746" s="32" t="s">
        <v>4121</v>
      </c>
      <c r="J746" s="30"/>
      <c r="K746" s="30"/>
      <c r="L746" s="33" t="s">
        <v>4121</v>
      </c>
      <c r="M746" s="34" t="e">
        <f t="shared" si="8"/>
        <v>#VALUE!</v>
      </c>
    </row>
    <row r="747" spans="1:13" ht="15.75" customHeight="1" x14ac:dyDescent="0.25">
      <c r="A747" s="30" t="s">
        <v>928</v>
      </c>
      <c r="B747" s="27" t="s">
        <v>4121</v>
      </c>
      <c r="C747" s="27"/>
      <c r="D747" s="30"/>
      <c r="E747" s="30">
        <v>90</v>
      </c>
      <c r="F747" s="31" t="s">
        <v>4121</v>
      </c>
      <c r="G747" s="30">
        <v>90</v>
      </c>
      <c r="H747" s="30"/>
      <c r="I747" s="32" t="s">
        <v>4121</v>
      </c>
      <c r="J747" s="30"/>
      <c r="K747" s="30"/>
      <c r="L747" s="33">
        <v>9009</v>
      </c>
      <c r="M747" s="34">
        <f t="shared" si="8"/>
        <v>0</v>
      </c>
    </row>
    <row r="748" spans="1:13" ht="15.75" customHeight="1" x14ac:dyDescent="0.25">
      <c r="A748" s="30" t="s">
        <v>675</v>
      </c>
      <c r="B748" s="27" t="s">
        <v>4121</v>
      </c>
      <c r="C748" s="27"/>
      <c r="D748" s="30"/>
      <c r="E748" s="30">
        <v>5</v>
      </c>
      <c r="F748" s="31" t="s">
        <v>4121</v>
      </c>
      <c r="G748" s="30" t="s">
        <v>4121</v>
      </c>
      <c r="H748" s="30" t="e">
        <f t="shared" ref="H748:H786" si="9">G748+F748-E748</f>
        <v>#VALUE!</v>
      </c>
      <c r="I748" s="32" t="s">
        <v>4121</v>
      </c>
      <c r="J748" s="30"/>
      <c r="K748" s="30"/>
      <c r="L748" s="33" t="s">
        <v>4121</v>
      </c>
      <c r="M748" s="34" t="e">
        <f t="shared" si="8"/>
        <v>#VALUE!</v>
      </c>
    </row>
    <row r="749" spans="1:13" ht="15.75" customHeight="1" x14ac:dyDescent="0.25">
      <c r="A749" s="30" t="s">
        <v>676</v>
      </c>
      <c r="B749" s="27" t="s">
        <v>4121</v>
      </c>
      <c r="C749" s="27"/>
      <c r="D749" s="30"/>
      <c r="E749" s="30">
        <v>4</v>
      </c>
      <c r="F749" s="31" t="s">
        <v>4121</v>
      </c>
      <c r="G749" s="30" t="s">
        <v>4121</v>
      </c>
      <c r="H749" s="30" t="e">
        <f t="shared" si="9"/>
        <v>#VALUE!</v>
      </c>
      <c r="I749" s="32" t="s">
        <v>4121</v>
      </c>
      <c r="J749" s="30"/>
      <c r="K749" s="30"/>
      <c r="L749" s="33" t="s">
        <v>4121</v>
      </c>
      <c r="M749" s="34" t="e">
        <f t="shared" si="8"/>
        <v>#VALUE!</v>
      </c>
    </row>
    <row r="750" spans="1:13" ht="15.75" customHeight="1" x14ac:dyDescent="0.25">
      <c r="A750" s="30" t="s">
        <v>677</v>
      </c>
      <c r="B750" s="27" t="s">
        <v>4121</v>
      </c>
      <c r="C750" s="27"/>
      <c r="D750" s="30"/>
      <c r="E750" s="30">
        <v>1</v>
      </c>
      <c r="F750" s="31" t="s">
        <v>4121</v>
      </c>
      <c r="G750" s="30" t="s">
        <v>4121</v>
      </c>
      <c r="H750" s="30" t="e">
        <f t="shared" si="9"/>
        <v>#VALUE!</v>
      </c>
      <c r="I750" s="32" t="s">
        <v>4121</v>
      </c>
      <c r="J750" s="30"/>
      <c r="K750" s="30"/>
      <c r="L750" s="33" t="s">
        <v>4121</v>
      </c>
      <c r="M750" s="34" t="e">
        <f t="shared" si="8"/>
        <v>#VALUE!</v>
      </c>
    </row>
    <row r="751" spans="1:13" ht="15.75" customHeight="1" x14ac:dyDescent="0.25">
      <c r="A751" s="30" t="s">
        <v>678</v>
      </c>
      <c r="B751" s="27" t="s">
        <v>4121</v>
      </c>
      <c r="C751" s="27"/>
      <c r="D751" s="30"/>
      <c r="E751" s="30">
        <v>3</v>
      </c>
      <c r="F751" s="31" t="s">
        <v>4121</v>
      </c>
      <c r="G751" s="30" t="s">
        <v>4121</v>
      </c>
      <c r="H751" s="30" t="e">
        <f t="shared" si="9"/>
        <v>#VALUE!</v>
      </c>
      <c r="I751" s="32" t="s">
        <v>4121</v>
      </c>
      <c r="J751" s="30"/>
      <c r="K751" s="30"/>
      <c r="L751" s="33" t="s">
        <v>4121</v>
      </c>
      <c r="M751" s="34" t="e">
        <f t="shared" si="8"/>
        <v>#VALUE!</v>
      </c>
    </row>
    <row r="752" spans="1:13" ht="15.75" customHeight="1" x14ac:dyDescent="0.25">
      <c r="A752" s="30" t="s">
        <v>929</v>
      </c>
      <c r="B752" s="27" t="s">
        <v>4121</v>
      </c>
      <c r="C752" s="27"/>
      <c r="D752" s="30"/>
      <c r="E752" s="30">
        <v>15</v>
      </c>
      <c r="F752" s="31" t="s">
        <v>4121</v>
      </c>
      <c r="G752" s="30" t="s">
        <v>4121</v>
      </c>
      <c r="H752" s="30" t="e">
        <f t="shared" si="9"/>
        <v>#VALUE!</v>
      </c>
      <c r="I752" s="32" t="s">
        <v>4121</v>
      </c>
      <c r="J752" s="30"/>
      <c r="K752" s="30"/>
      <c r="L752" s="33" t="s">
        <v>4121</v>
      </c>
      <c r="M752" s="34" t="e">
        <f t="shared" si="8"/>
        <v>#VALUE!</v>
      </c>
    </row>
    <row r="753" spans="1:13" ht="15.75" customHeight="1" x14ac:dyDescent="0.25">
      <c r="A753" s="30" t="s">
        <v>679</v>
      </c>
      <c r="B753" s="27" t="s">
        <v>4121</v>
      </c>
      <c r="C753" s="27"/>
      <c r="D753" s="30"/>
      <c r="E753" s="30">
        <v>2</v>
      </c>
      <c r="F753" s="31" t="s">
        <v>4121</v>
      </c>
      <c r="G753" s="30" t="s">
        <v>4121</v>
      </c>
      <c r="H753" s="30" t="e">
        <f t="shared" si="9"/>
        <v>#VALUE!</v>
      </c>
      <c r="I753" s="32" t="s">
        <v>4121</v>
      </c>
      <c r="J753" s="30"/>
      <c r="K753" s="30"/>
      <c r="L753" s="33" t="s">
        <v>4121</v>
      </c>
      <c r="M753" s="34" t="e">
        <f t="shared" si="8"/>
        <v>#VALUE!</v>
      </c>
    </row>
    <row r="754" spans="1:13" ht="15.75" hidden="1" customHeight="1" x14ac:dyDescent="0.25">
      <c r="A754" s="30" t="s">
        <v>680</v>
      </c>
      <c r="B754" s="27" t="s">
        <v>4121</v>
      </c>
      <c r="C754" s="27"/>
      <c r="D754" s="30"/>
      <c r="E754" s="30">
        <v>0</v>
      </c>
      <c r="F754" s="31">
        <v>2</v>
      </c>
      <c r="G754" s="30" t="s">
        <v>4121</v>
      </c>
      <c r="H754" s="30" t="e">
        <f t="shared" si="9"/>
        <v>#VALUE!</v>
      </c>
      <c r="I754" s="32" t="s">
        <v>4121</v>
      </c>
      <c r="J754" s="30"/>
      <c r="K754" s="30"/>
      <c r="L754" s="33">
        <v>70000</v>
      </c>
      <c r="M754" s="34" t="e">
        <f t="shared" si="8"/>
        <v>#VALUE!</v>
      </c>
    </row>
    <row r="755" spans="1:13" ht="15.75" customHeight="1" x14ac:dyDescent="0.25">
      <c r="A755" s="30" t="s">
        <v>681</v>
      </c>
      <c r="B755" s="27" t="s">
        <v>4121</v>
      </c>
      <c r="C755" s="27"/>
      <c r="D755" s="30"/>
      <c r="E755" s="30">
        <v>4</v>
      </c>
      <c r="F755" s="31" t="s">
        <v>4121</v>
      </c>
      <c r="G755" s="30" t="s">
        <v>4121</v>
      </c>
      <c r="H755" s="30" t="e">
        <f t="shared" si="9"/>
        <v>#VALUE!</v>
      </c>
      <c r="I755" s="32" t="s">
        <v>4121</v>
      </c>
      <c r="J755" s="30"/>
      <c r="K755" s="30"/>
      <c r="L755" s="33" t="s">
        <v>4121</v>
      </c>
      <c r="M755" s="34" t="e">
        <f t="shared" si="8"/>
        <v>#VALUE!</v>
      </c>
    </row>
    <row r="756" spans="1:13" ht="15.75" customHeight="1" x14ac:dyDescent="0.25">
      <c r="A756" s="30" t="s">
        <v>682</v>
      </c>
      <c r="B756" s="27" t="s">
        <v>4121</v>
      </c>
      <c r="C756" s="27"/>
      <c r="D756" s="30"/>
      <c r="E756" s="30">
        <v>9</v>
      </c>
      <c r="F756" s="31" t="s">
        <v>4121</v>
      </c>
      <c r="G756" s="30" t="s">
        <v>4121</v>
      </c>
      <c r="H756" s="30" t="e">
        <f t="shared" si="9"/>
        <v>#VALUE!</v>
      </c>
      <c r="I756" s="32" t="s">
        <v>4121</v>
      </c>
      <c r="J756" s="30"/>
      <c r="K756" s="30"/>
      <c r="L756" s="33" t="s">
        <v>4121</v>
      </c>
      <c r="M756" s="34" t="e">
        <f t="shared" si="8"/>
        <v>#VALUE!</v>
      </c>
    </row>
    <row r="757" spans="1:13" ht="15.75" customHeight="1" x14ac:dyDescent="0.25">
      <c r="A757" s="30" t="s">
        <v>683</v>
      </c>
      <c r="B757" s="27" t="s">
        <v>4121</v>
      </c>
      <c r="C757" s="27"/>
      <c r="D757" s="30"/>
      <c r="E757" s="30">
        <v>3</v>
      </c>
      <c r="F757" s="31" t="s">
        <v>4121</v>
      </c>
      <c r="G757" s="30" t="s">
        <v>4121</v>
      </c>
      <c r="H757" s="30" t="e">
        <f t="shared" si="9"/>
        <v>#VALUE!</v>
      </c>
      <c r="I757" s="32" t="s">
        <v>4121</v>
      </c>
      <c r="J757" s="30"/>
      <c r="K757" s="30"/>
      <c r="L757" s="33" t="s">
        <v>4121</v>
      </c>
      <c r="M757" s="34" t="e">
        <f t="shared" si="8"/>
        <v>#VALUE!</v>
      </c>
    </row>
    <row r="758" spans="1:13" ht="15.75" hidden="1" customHeight="1" x14ac:dyDescent="0.25">
      <c r="A758" s="30" t="s">
        <v>684</v>
      </c>
      <c r="B758" s="27" t="s">
        <v>4121</v>
      </c>
      <c r="C758" s="27"/>
      <c r="D758" s="30"/>
      <c r="E758" s="30">
        <v>0</v>
      </c>
      <c r="F758" s="31" t="s">
        <v>4121</v>
      </c>
      <c r="G758" s="30" t="s">
        <v>4121</v>
      </c>
      <c r="H758" s="30" t="e">
        <f t="shared" si="9"/>
        <v>#VALUE!</v>
      </c>
      <c r="I758" s="32" t="s">
        <v>4121</v>
      </c>
      <c r="J758" s="30"/>
      <c r="K758" s="30"/>
      <c r="L758" s="33">
        <v>70000</v>
      </c>
      <c r="M758" s="34" t="e">
        <f t="shared" si="8"/>
        <v>#VALUE!</v>
      </c>
    </row>
    <row r="759" spans="1:13" ht="15.75" customHeight="1" x14ac:dyDescent="0.25">
      <c r="A759" s="30" t="s">
        <v>930</v>
      </c>
      <c r="B759" s="27" t="s">
        <v>4121</v>
      </c>
      <c r="C759" s="27"/>
      <c r="D759" s="30"/>
      <c r="E759" s="30">
        <v>10</v>
      </c>
      <c r="F759" s="31" t="s">
        <v>4121</v>
      </c>
      <c r="G759" s="30" t="s">
        <v>4121</v>
      </c>
      <c r="H759" s="30" t="e">
        <f t="shared" si="9"/>
        <v>#VALUE!</v>
      </c>
      <c r="I759" s="32" t="s">
        <v>4121</v>
      </c>
      <c r="J759" s="30"/>
      <c r="K759" s="30"/>
      <c r="L759" s="33" t="s">
        <v>4121</v>
      </c>
      <c r="M759" s="34" t="e">
        <f t="shared" si="8"/>
        <v>#VALUE!</v>
      </c>
    </row>
    <row r="760" spans="1:13" ht="15.75" hidden="1" customHeight="1" x14ac:dyDescent="0.25">
      <c r="A760" s="30" t="s">
        <v>931</v>
      </c>
      <c r="B760" s="27" t="s">
        <v>4121</v>
      </c>
      <c r="C760" s="27"/>
      <c r="D760" s="30"/>
      <c r="E760" s="30">
        <v>0</v>
      </c>
      <c r="F760" s="31" t="s">
        <v>4121</v>
      </c>
      <c r="G760" s="30" t="s">
        <v>4121</v>
      </c>
      <c r="H760" s="30" t="e">
        <f t="shared" si="9"/>
        <v>#VALUE!</v>
      </c>
      <c r="I760" s="32" t="s">
        <v>4121</v>
      </c>
      <c r="J760" s="30"/>
      <c r="K760" s="30"/>
      <c r="L760" s="33">
        <v>70000</v>
      </c>
      <c r="M760" s="34" t="e">
        <f t="shared" si="8"/>
        <v>#VALUE!</v>
      </c>
    </row>
    <row r="761" spans="1:13" ht="15.75" customHeight="1" x14ac:dyDescent="0.25">
      <c r="A761" s="30" t="s">
        <v>685</v>
      </c>
      <c r="B761" s="27" t="s">
        <v>4121</v>
      </c>
      <c r="C761" s="27"/>
      <c r="D761" s="30"/>
      <c r="E761" s="30">
        <v>5</v>
      </c>
      <c r="F761" s="31" t="s">
        <v>4121</v>
      </c>
      <c r="G761" s="30" t="s">
        <v>4121</v>
      </c>
      <c r="H761" s="30" t="e">
        <f t="shared" si="9"/>
        <v>#VALUE!</v>
      </c>
      <c r="I761" s="32" t="s">
        <v>4121</v>
      </c>
      <c r="J761" s="30"/>
      <c r="K761" s="30"/>
      <c r="L761" s="33" t="s">
        <v>4121</v>
      </c>
      <c r="M761" s="34" t="e">
        <f t="shared" si="8"/>
        <v>#VALUE!</v>
      </c>
    </row>
    <row r="762" spans="1:13" ht="15.75" customHeight="1" x14ac:dyDescent="0.25">
      <c r="A762" s="30" t="s">
        <v>686</v>
      </c>
      <c r="B762" s="27" t="s">
        <v>4121</v>
      </c>
      <c r="C762" s="27"/>
      <c r="D762" s="30"/>
      <c r="E762" s="30">
        <v>22</v>
      </c>
      <c r="F762" s="31" t="s">
        <v>4121</v>
      </c>
      <c r="G762" s="30" t="s">
        <v>4121</v>
      </c>
      <c r="H762" s="30" t="e">
        <f t="shared" si="9"/>
        <v>#VALUE!</v>
      </c>
      <c r="I762" s="32" t="s">
        <v>4121</v>
      </c>
      <c r="J762" s="30"/>
      <c r="K762" s="30"/>
      <c r="L762" s="33" t="s">
        <v>4121</v>
      </c>
      <c r="M762" s="34" t="e">
        <f t="shared" si="8"/>
        <v>#VALUE!</v>
      </c>
    </row>
    <row r="763" spans="1:13" ht="15.75" customHeight="1" x14ac:dyDescent="0.25">
      <c r="A763" s="30" t="s">
        <v>932</v>
      </c>
      <c r="B763" s="27" t="s">
        <v>4121</v>
      </c>
      <c r="C763" s="27"/>
      <c r="D763" s="30"/>
      <c r="E763" s="30">
        <v>6</v>
      </c>
      <c r="F763" s="31" t="s">
        <v>4121</v>
      </c>
      <c r="G763" s="30" t="s">
        <v>4121</v>
      </c>
      <c r="H763" s="30" t="e">
        <f t="shared" si="9"/>
        <v>#VALUE!</v>
      </c>
      <c r="I763" s="32" t="s">
        <v>4121</v>
      </c>
      <c r="J763" s="30"/>
      <c r="K763" s="30"/>
      <c r="L763" s="33" t="s">
        <v>4121</v>
      </c>
      <c r="M763" s="34" t="e">
        <f t="shared" si="8"/>
        <v>#VALUE!</v>
      </c>
    </row>
    <row r="764" spans="1:13" ht="15.75" customHeight="1" x14ac:dyDescent="0.25">
      <c r="A764" s="30" t="s">
        <v>687</v>
      </c>
      <c r="B764" s="27" t="s">
        <v>4121</v>
      </c>
      <c r="C764" s="27"/>
      <c r="D764" s="30"/>
      <c r="E764" s="30">
        <v>8</v>
      </c>
      <c r="F764" s="31" t="s">
        <v>4121</v>
      </c>
      <c r="G764" s="30" t="s">
        <v>4121</v>
      </c>
      <c r="H764" s="30" t="e">
        <f t="shared" si="9"/>
        <v>#VALUE!</v>
      </c>
      <c r="I764" s="32" t="s">
        <v>4121</v>
      </c>
      <c r="J764" s="30"/>
      <c r="K764" s="30"/>
      <c r="L764" s="33" t="s">
        <v>4121</v>
      </c>
      <c r="M764" s="34" t="e">
        <f t="shared" si="8"/>
        <v>#VALUE!</v>
      </c>
    </row>
    <row r="765" spans="1:13" ht="15.75" customHeight="1" x14ac:dyDescent="0.25">
      <c r="A765" s="30" t="s">
        <v>688</v>
      </c>
      <c r="B765" s="27" t="s">
        <v>4121</v>
      </c>
      <c r="C765" s="27"/>
      <c r="D765" s="30"/>
      <c r="E765" s="30">
        <v>125</v>
      </c>
      <c r="F765" s="31" t="s">
        <v>4121</v>
      </c>
      <c r="G765" s="30" t="s">
        <v>4121</v>
      </c>
      <c r="H765" s="30" t="e">
        <f t="shared" si="9"/>
        <v>#VALUE!</v>
      </c>
      <c r="I765" s="32" t="s">
        <v>4121</v>
      </c>
      <c r="J765" s="30"/>
      <c r="K765" s="30"/>
      <c r="L765" s="33" t="s">
        <v>4121</v>
      </c>
      <c r="M765" s="34" t="e">
        <f t="shared" si="8"/>
        <v>#VALUE!</v>
      </c>
    </row>
    <row r="766" spans="1:13" ht="15.75" customHeight="1" x14ac:dyDescent="0.25">
      <c r="A766" s="30" t="s">
        <v>689</v>
      </c>
      <c r="B766" s="27" t="s">
        <v>4121</v>
      </c>
      <c r="C766" s="27"/>
      <c r="D766" s="30"/>
      <c r="E766" s="30">
        <v>34</v>
      </c>
      <c r="F766" s="31" t="s">
        <v>4121</v>
      </c>
      <c r="G766" s="30" t="s">
        <v>4121</v>
      </c>
      <c r="H766" s="30" t="e">
        <f t="shared" si="9"/>
        <v>#VALUE!</v>
      </c>
      <c r="I766" s="32" t="s">
        <v>4121</v>
      </c>
      <c r="J766" s="30"/>
      <c r="K766" s="30"/>
      <c r="L766" s="33" t="s">
        <v>4121</v>
      </c>
      <c r="M766" s="34" t="e">
        <f t="shared" si="8"/>
        <v>#VALUE!</v>
      </c>
    </row>
    <row r="767" spans="1:13" ht="15.75" customHeight="1" x14ac:dyDescent="0.25">
      <c r="A767" s="30" t="s">
        <v>690</v>
      </c>
      <c r="B767" s="27" t="s">
        <v>4121</v>
      </c>
      <c r="C767" s="27"/>
      <c r="D767" s="30"/>
      <c r="E767" s="30">
        <v>80</v>
      </c>
      <c r="F767" s="31" t="s">
        <v>4121</v>
      </c>
      <c r="G767" s="30" t="s">
        <v>4121</v>
      </c>
      <c r="H767" s="30" t="e">
        <f t="shared" si="9"/>
        <v>#VALUE!</v>
      </c>
      <c r="I767" s="32" t="s">
        <v>4121</v>
      </c>
      <c r="J767" s="30"/>
      <c r="K767" s="30"/>
      <c r="L767" s="33" t="s">
        <v>4121</v>
      </c>
      <c r="M767" s="34" t="e">
        <f t="shared" si="8"/>
        <v>#VALUE!</v>
      </c>
    </row>
    <row r="768" spans="1:13" ht="15.75" customHeight="1" x14ac:dyDescent="0.25">
      <c r="A768" s="30" t="s">
        <v>691</v>
      </c>
      <c r="B768" s="27" t="s">
        <v>4121</v>
      </c>
      <c r="C768" s="27"/>
      <c r="D768" s="30"/>
      <c r="E768" s="30">
        <v>1</v>
      </c>
      <c r="F768" s="31" t="s">
        <v>4121</v>
      </c>
      <c r="G768" s="30" t="s">
        <v>4121</v>
      </c>
      <c r="H768" s="30" t="e">
        <f t="shared" si="9"/>
        <v>#VALUE!</v>
      </c>
      <c r="I768" s="32" t="s">
        <v>4121</v>
      </c>
      <c r="J768" s="30"/>
      <c r="K768" s="30"/>
      <c r="L768" s="33" t="s">
        <v>4121</v>
      </c>
      <c r="M768" s="34" t="e">
        <f t="shared" si="8"/>
        <v>#VALUE!</v>
      </c>
    </row>
    <row r="769" spans="1:13" ht="15.75" customHeight="1" x14ac:dyDescent="0.25">
      <c r="A769" s="30" t="s">
        <v>692</v>
      </c>
      <c r="B769" s="27" t="s">
        <v>4121</v>
      </c>
      <c r="C769" s="27"/>
      <c r="D769" s="30"/>
      <c r="E769" s="30">
        <v>100</v>
      </c>
      <c r="F769" s="31" t="s">
        <v>4121</v>
      </c>
      <c r="G769" s="30" t="s">
        <v>4121</v>
      </c>
      <c r="H769" s="30" t="e">
        <f t="shared" si="9"/>
        <v>#VALUE!</v>
      </c>
      <c r="I769" s="32" t="s">
        <v>4121</v>
      </c>
      <c r="J769" s="30"/>
      <c r="K769" s="30"/>
      <c r="L769" s="33" t="s">
        <v>4121</v>
      </c>
      <c r="M769" s="34" t="e">
        <f t="shared" si="8"/>
        <v>#VALUE!</v>
      </c>
    </row>
    <row r="770" spans="1:13" ht="15.75" customHeight="1" x14ac:dyDescent="0.25">
      <c r="A770" s="30" t="s">
        <v>693</v>
      </c>
      <c r="B770" s="27" t="s">
        <v>4121</v>
      </c>
      <c r="C770" s="27"/>
      <c r="D770" s="30"/>
      <c r="E770" s="30">
        <v>103</v>
      </c>
      <c r="F770" s="31" t="s">
        <v>4121</v>
      </c>
      <c r="G770" s="30" t="s">
        <v>4121</v>
      </c>
      <c r="H770" s="30" t="e">
        <f t="shared" si="9"/>
        <v>#VALUE!</v>
      </c>
      <c r="I770" s="32" t="s">
        <v>4121</v>
      </c>
      <c r="J770" s="30"/>
      <c r="K770" s="30"/>
      <c r="L770" s="33" t="s">
        <v>4121</v>
      </c>
      <c r="M770" s="34" t="e">
        <f t="shared" si="8"/>
        <v>#VALUE!</v>
      </c>
    </row>
    <row r="771" spans="1:13" ht="15.75" hidden="1" customHeight="1" x14ac:dyDescent="0.25">
      <c r="A771" s="30" t="s">
        <v>933</v>
      </c>
      <c r="B771" s="27" t="s">
        <v>4121</v>
      </c>
      <c r="C771" s="27"/>
      <c r="D771" s="30"/>
      <c r="E771" s="30">
        <v>0</v>
      </c>
      <c r="F771" s="31" t="s">
        <v>4121</v>
      </c>
      <c r="G771" s="30" t="s">
        <v>4121</v>
      </c>
      <c r="H771" s="30" t="e">
        <f t="shared" si="9"/>
        <v>#VALUE!</v>
      </c>
      <c r="I771" s="32" t="s">
        <v>4121</v>
      </c>
      <c r="J771" s="30"/>
      <c r="K771" s="30"/>
      <c r="L771" s="33">
        <v>57277</v>
      </c>
      <c r="M771" s="34" t="e">
        <f t="shared" si="8"/>
        <v>#VALUE!</v>
      </c>
    </row>
    <row r="772" spans="1:13" ht="15.75" hidden="1" customHeight="1" x14ac:dyDescent="0.25">
      <c r="A772" s="30" t="s">
        <v>934</v>
      </c>
      <c r="B772" s="27" t="s">
        <v>4121</v>
      </c>
      <c r="C772" s="27"/>
      <c r="D772" s="30"/>
      <c r="E772" s="30">
        <v>0</v>
      </c>
      <c r="F772" s="31" t="s">
        <v>4121</v>
      </c>
      <c r="G772" s="30" t="s">
        <v>4121</v>
      </c>
      <c r="H772" s="30" t="e">
        <f t="shared" si="9"/>
        <v>#VALUE!</v>
      </c>
      <c r="I772" s="32" t="s">
        <v>4121</v>
      </c>
      <c r="J772" s="30"/>
      <c r="K772" s="30"/>
      <c r="L772" s="33">
        <v>57277</v>
      </c>
      <c r="M772" s="34" t="e">
        <f t="shared" si="8"/>
        <v>#VALUE!</v>
      </c>
    </row>
    <row r="773" spans="1:13" ht="15.75" hidden="1" customHeight="1" x14ac:dyDescent="0.25">
      <c r="A773" s="30" t="s">
        <v>694</v>
      </c>
      <c r="B773" s="27" t="s">
        <v>4121</v>
      </c>
      <c r="C773" s="27"/>
      <c r="D773" s="30"/>
      <c r="E773" s="30">
        <v>0</v>
      </c>
      <c r="F773" s="31" t="s">
        <v>4121</v>
      </c>
      <c r="G773" s="30" t="s">
        <v>4121</v>
      </c>
      <c r="H773" s="30" t="e">
        <f t="shared" si="9"/>
        <v>#VALUE!</v>
      </c>
      <c r="I773" s="32" t="s">
        <v>4121</v>
      </c>
      <c r="J773" s="30"/>
      <c r="K773" s="30"/>
      <c r="L773" s="33">
        <v>57277</v>
      </c>
      <c r="M773" s="34" t="e">
        <f t="shared" si="8"/>
        <v>#VALUE!</v>
      </c>
    </row>
    <row r="774" spans="1:13" ht="15.75" customHeight="1" x14ac:dyDescent="0.25">
      <c r="A774" s="30" t="s">
        <v>695</v>
      </c>
      <c r="B774" s="27" t="s">
        <v>4121</v>
      </c>
      <c r="C774" s="27"/>
      <c r="D774" s="30"/>
      <c r="E774" s="30">
        <v>31</v>
      </c>
      <c r="F774" s="31" t="s">
        <v>4121</v>
      </c>
      <c r="G774" s="30" t="s">
        <v>4121</v>
      </c>
      <c r="H774" s="30" t="e">
        <f t="shared" si="9"/>
        <v>#VALUE!</v>
      </c>
      <c r="I774" s="32" t="s">
        <v>4121</v>
      </c>
      <c r="J774" s="30"/>
      <c r="K774" s="30"/>
      <c r="L774" s="33" t="s">
        <v>4121</v>
      </c>
      <c r="M774" s="34" t="e">
        <f t="shared" si="8"/>
        <v>#VALUE!</v>
      </c>
    </row>
    <row r="775" spans="1:13" ht="15.75" customHeight="1" x14ac:dyDescent="0.25">
      <c r="A775" s="30" t="s">
        <v>696</v>
      </c>
      <c r="B775" s="27" t="s">
        <v>4121</v>
      </c>
      <c r="C775" s="27"/>
      <c r="D775" s="30"/>
      <c r="E775" s="30">
        <v>4</v>
      </c>
      <c r="F775" s="31" t="s">
        <v>4121</v>
      </c>
      <c r="G775" s="30" t="s">
        <v>4121</v>
      </c>
      <c r="H775" s="30" t="e">
        <f t="shared" si="9"/>
        <v>#VALUE!</v>
      </c>
      <c r="I775" s="32" t="s">
        <v>4121</v>
      </c>
      <c r="J775" s="30"/>
      <c r="K775" s="30"/>
      <c r="L775" s="33" t="s">
        <v>4121</v>
      </c>
      <c r="M775" s="34" t="e">
        <f t="shared" si="8"/>
        <v>#VALUE!</v>
      </c>
    </row>
    <row r="776" spans="1:13" ht="15.75" hidden="1" customHeight="1" x14ac:dyDescent="0.25">
      <c r="A776" s="30" t="s">
        <v>935</v>
      </c>
      <c r="B776" s="27" t="s">
        <v>4121</v>
      </c>
      <c r="C776" s="27"/>
      <c r="D776" s="30"/>
      <c r="E776" s="30">
        <v>0</v>
      </c>
      <c r="F776" s="31" t="s">
        <v>4121</v>
      </c>
      <c r="G776" s="30" t="s">
        <v>4121</v>
      </c>
      <c r="H776" s="30" t="e">
        <f t="shared" si="9"/>
        <v>#VALUE!</v>
      </c>
      <c r="I776" s="32" t="s">
        <v>4121</v>
      </c>
      <c r="J776" s="30"/>
      <c r="K776" s="30"/>
      <c r="L776" s="33">
        <v>76130</v>
      </c>
      <c r="M776" s="34" t="e">
        <f t="shared" si="8"/>
        <v>#VALUE!</v>
      </c>
    </row>
    <row r="777" spans="1:13" ht="15.75" customHeight="1" x14ac:dyDescent="0.25">
      <c r="A777" s="30" t="s">
        <v>697</v>
      </c>
      <c r="B777" s="27" t="s">
        <v>4121</v>
      </c>
      <c r="C777" s="27"/>
      <c r="D777" s="30"/>
      <c r="E777" s="30">
        <v>190</v>
      </c>
      <c r="F777" s="31" t="s">
        <v>4121</v>
      </c>
      <c r="G777" s="30" t="s">
        <v>4121</v>
      </c>
      <c r="H777" s="30" t="e">
        <f t="shared" si="9"/>
        <v>#VALUE!</v>
      </c>
      <c r="I777" s="32" t="s">
        <v>4121</v>
      </c>
      <c r="J777" s="30"/>
      <c r="K777" s="30"/>
      <c r="L777" s="33" t="s">
        <v>4121</v>
      </c>
      <c r="M777" s="34" t="e">
        <f t="shared" si="8"/>
        <v>#VALUE!</v>
      </c>
    </row>
    <row r="778" spans="1:13" ht="15.75" hidden="1" customHeight="1" x14ac:dyDescent="0.25">
      <c r="A778" s="30" t="s">
        <v>698</v>
      </c>
      <c r="B778" s="27" t="s">
        <v>4121</v>
      </c>
      <c r="C778" s="27"/>
      <c r="D778" s="30"/>
      <c r="E778" s="30">
        <v>0</v>
      </c>
      <c r="F778" s="31" t="s">
        <v>4121</v>
      </c>
      <c r="G778" s="30" t="s">
        <v>4121</v>
      </c>
      <c r="H778" s="30" t="e">
        <f t="shared" si="9"/>
        <v>#VALUE!</v>
      </c>
      <c r="I778" s="32" t="s">
        <v>4121</v>
      </c>
      <c r="J778" s="30"/>
      <c r="K778" s="30"/>
      <c r="L778" s="33">
        <v>57277</v>
      </c>
      <c r="M778" s="34" t="e">
        <f t="shared" si="8"/>
        <v>#VALUE!</v>
      </c>
    </row>
    <row r="779" spans="1:13" ht="15.75" customHeight="1" x14ac:dyDescent="0.25">
      <c r="A779" s="30" t="s">
        <v>699</v>
      </c>
      <c r="B779" s="27" t="s">
        <v>4121</v>
      </c>
      <c r="C779" s="27"/>
      <c r="D779" s="30"/>
      <c r="E779" s="30">
        <v>28</v>
      </c>
      <c r="F779" s="31" t="s">
        <v>4121</v>
      </c>
      <c r="G779" s="30" t="s">
        <v>4121</v>
      </c>
      <c r="H779" s="30" t="e">
        <f t="shared" si="9"/>
        <v>#VALUE!</v>
      </c>
      <c r="I779" s="32" t="s">
        <v>4121</v>
      </c>
      <c r="J779" s="30"/>
      <c r="K779" s="30"/>
      <c r="L779" s="33" t="s">
        <v>4121</v>
      </c>
      <c r="M779" s="34" t="e">
        <f t="shared" si="8"/>
        <v>#VALUE!</v>
      </c>
    </row>
    <row r="780" spans="1:13" ht="15.75" hidden="1" customHeight="1" x14ac:dyDescent="0.25">
      <c r="A780" s="30" t="s">
        <v>700</v>
      </c>
      <c r="B780" s="27" t="s">
        <v>4121</v>
      </c>
      <c r="C780" s="27"/>
      <c r="D780" s="30"/>
      <c r="E780" s="30">
        <v>0</v>
      </c>
      <c r="F780" s="31" t="s">
        <v>4121</v>
      </c>
      <c r="G780" s="30" t="s">
        <v>4121</v>
      </c>
      <c r="H780" s="30" t="e">
        <f t="shared" si="9"/>
        <v>#VALUE!</v>
      </c>
      <c r="I780" s="32" t="s">
        <v>4121</v>
      </c>
      <c r="J780" s="30"/>
      <c r="K780" s="30"/>
      <c r="L780" s="33">
        <v>76130</v>
      </c>
      <c r="M780" s="34" t="e">
        <f t="shared" si="8"/>
        <v>#VALUE!</v>
      </c>
    </row>
    <row r="781" spans="1:13" ht="15.75" customHeight="1" x14ac:dyDescent="0.25">
      <c r="A781" s="30" t="s">
        <v>701</v>
      </c>
      <c r="B781" s="27" t="s">
        <v>4121</v>
      </c>
      <c r="C781" s="27"/>
      <c r="D781" s="30"/>
      <c r="E781" s="30">
        <v>37</v>
      </c>
      <c r="F781" s="31" t="s">
        <v>4121</v>
      </c>
      <c r="G781" s="30" t="s">
        <v>4121</v>
      </c>
      <c r="H781" s="30" t="e">
        <f t="shared" si="9"/>
        <v>#VALUE!</v>
      </c>
      <c r="I781" s="32" t="s">
        <v>4121</v>
      </c>
      <c r="J781" s="30"/>
      <c r="K781" s="30"/>
      <c r="L781" s="33" t="s">
        <v>4121</v>
      </c>
      <c r="M781" s="34" t="e">
        <f t="shared" si="8"/>
        <v>#VALUE!</v>
      </c>
    </row>
    <row r="782" spans="1:13" ht="15.75" hidden="1" customHeight="1" x14ac:dyDescent="0.25">
      <c r="A782" s="30" t="s">
        <v>702</v>
      </c>
      <c r="B782" s="27" t="s">
        <v>4121</v>
      </c>
      <c r="C782" s="27"/>
      <c r="D782" s="30"/>
      <c r="E782" s="30">
        <v>0</v>
      </c>
      <c r="F782" s="31" t="s">
        <v>4121</v>
      </c>
      <c r="G782" s="30" t="s">
        <v>4121</v>
      </c>
      <c r="H782" s="30" t="e">
        <f t="shared" si="9"/>
        <v>#VALUE!</v>
      </c>
      <c r="I782" s="32" t="s">
        <v>4121</v>
      </c>
      <c r="J782" s="30"/>
      <c r="K782" s="30"/>
      <c r="L782" s="33" t="s">
        <v>4121</v>
      </c>
      <c r="M782" s="34" t="e">
        <f t="shared" si="8"/>
        <v>#VALUE!</v>
      </c>
    </row>
    <row r="783" spans="1:13" ht="15.75" hidden="1" customHeight="1" x14ac:dyDescent="0.25">
      <c r="A783" s="30" t="s">
        <v>936</v>
      </c>
      <c r="B783" s="27" t="s">
        <v>4121</v>
      </c>
      <c r="C783" s="27"/>
      <c r="D783" s="30"/>
      <c r="E783" s="30">
        <v>0</v>
      </c>
      <c r="F783" s="31" t="s">
        <v>4121</v>
      </c>
      <c r="G783" s="30" t="s">
        <v>4121</v>
      </c>
      <c r="H783" s="30" t="e">
        <f t="shared" si="9"/>
        <v>#VALUE!</v>
      </c>
      <c r="I783" s="32" t="s">
        <v>4121</v>
      </c>
      <c r="J783" s="30"/>
      <c r="K783" s="30"/>
      <c r="L783" s="33">
        <v>57277</v>
      </c>
      <c r="M783" s="34" t="e">
        <f t="shared" si="8"/>
        <v>#VALUE!</v>
      </c>
    </row>
    <row r="784" spans="1:13" ht="15.75" hidden="1" customHeight="1" x14ac:dyDescent="0.25">
      <c r="A784" s="30" t="s">
        <v>937</v>
      </c>
      <c r="B784" s="27" t="s">
        <v>4121</v>
      </c>
      <c r="C784" s="27"/>
      <c r="D784" s="30"/>
      <c r="E784" s="30">
        <v>0</v>
      </c>
      <c r="F784" s="31" t="s">
        <v>4121</v>
      </c>
      <c r="G784" s="30" t="s">
        <v>4121</v>
      </c>
      <c r="H784" s="30" t="e">
        <f t="shared" si="9"/>
        <v>#VALUE!</v>
      </c>
      <c r="I784" s="32" t="s">
        <v>4121</v>
      </c>
      <c r="J784" s="30"/>
      <c r="K784" s="30"/>
      <c r="L784" s="33">
        <v>76130</v>
      </c>
      <c r="M784" s="34" t="e">
        <f t="shared" si="8"/>
        <v>#VALUE!</v>
      </c>
    </row>
    <row r="785" spans="1:13" ht="15.75" customHeight="1" x14ac:dyDescent="0.25">
      <c r="A785" s="30" t="s">
        <v>703</v>
      </c>
      <c r="B785" s="27" t="s">
        <v>4121</v>
      </c>
      <c r="C785" s="27"/>
      <c r="D785" s="30"/>
      <c r="E785" s="30">
        <v>99</v>
      </c>
      <c r="F785" s="31" t="s">
        <v>4121</v>
      </c>
      <c r="G785" s="30" t="s">
        <v>4121</v>
      </c>
      <c r="H785" s="30" t="e">
        <f t="shared" si="9"/>
        <v>#VALUE!</v>
      </c>
      <c r="I785" s="32" t="s">
        <v>4121</v>
      </c>
      <c r="J785" s="30"/>
      <c r="K785" s="30"/>
      <c r="L785" s="33" t="s">
        <v>4121</v>
      </c>
      <c r="M785" s="34" t="e">
        <f t="shared" si="8"/>
        <v>#VALUE!</v>
      </c>
    </row>
    <row r="786" spans="1:13" ht="15.75" customHeight="1" x14ac:dyDescent="0.25">
      <c r="A786" s="30" t="s">
        <v>938</v>
      </c>
      <c r="B786" s="27" t="s">
        <v>4121</v>
      </c>
      <c r="C786" s="27"/>
      <c r="D786" s="30"/>
      <c r="E786" s="30">
        <v>30</v>
      </c>
      <c r="F786" s="31" t="s">
        <v>4121</v>
      </c>
      <c r="G786" s="30" t="s">
        <v>4121</v>
      </c>
      <c r="H786" s="30" t="e">
        <f t="shared" si="9"/>
        <v>#VALUE!</v>
      </c>
      <c r="I786" s="32" t="s">
        <v>4121</v>
      </c>
      <c r="J786" s="30"/>
      <c r="K786" s="30"/>
      <c r="L786" s="33">
        <v>57277</v>
      </c>
      <c r="M786" s="34" t="e">
        <f t="shared" si="8"/>
        <v>#VALUE!</v>
      </c>
    </row>
    <row r="787" spans="1:13" ht="15.75" customHeight="1" x14ac:dyDescent="0.25">
      <c r="B787" s="27"/>
      <c r="C787" s="16"/>
      <c r="F787" s="35"/>
      <c r="I787" s="36"/>
      <c r="M787" s="37" t="e">
        <f>SUM(M2:M786)</f>
        <v>#VALUE!</v>
      </c>
    </row>
    <row r="788" spans="1:13" ht="15.75" customHeight="1" x14ac:dyDescent="0.25">
      <c r="F788" s="35"/>
      <c r="I788" s="36"/>
    </row>
    <row r="789" spans="1:13" ht="15.75" customHeight="1" x14ac:dyDescent="0.25">
      <c r="F789" s="35"/>
      <c r="I789" s="36"/>
    </row>
    <row r="790" spans="1:13" ht="15.75" customHeight="1" x14ac:dyDescent="0.25">
      <c r="F790" s="35"/>
      <c r="I790" s="36"/>
    </row>
    <row r="791" spans="1:13" ht="15.75" customHeight="1" x14ac:dyDescent="0.25">
      <c r="F791" s="35"/>
      <c r="I791" s="36"/>
    </row>
    <row r="792" spans="1:13" ht="15.75" customHeight="1" x14ac:dyDescent="0.25">
      <c r="F792" s="35"/>
      <c r="I792" s="36"/>
    </row>
    <row r="793" spans="1:13" ht="15.75" customHeight="1" x14ac:dyDescent="0.25">
      <c r="F793" s="35"/>
      <c r="I793" s="36"/>
    </row>
    <row r="794" spans="1:13" ht="15.75" customHeight="1" x14ac:dyDescent="0.25">
      <c r="F794" s="35"/>
      <c r="I794" s="36"/>
    </row>
    <row r="795" spans="1:13" ht="15.75" customHeight="1" x14ac:dyDescent="0.25">
      <c r="F795" s="35"/>
      <c r="I795" s="36"/>
    </row>
    <row r="796" spans="1:13" ht="15.75" customHeight="1" x14ac:dyDescent="0.25">
      <c r="F796" s="35"/>
      <c r="I796" s="36"/>
    </row>
    <row r="797" spans="1:13" ht="15.75" customHeight="1" x14ac:dyDescent="0.25">
      <c r="F797" s="35"/>
      <c r="I797" s="36"/>
    </row>
    <row r="798" spans="1:13" ht="15.75" customHeight="1" x14ac:dyDescent="0.25">
      <c r="F798" s="35"/>
      <c r="I798" s="36"/>
    </row>
    <row r="799" spans="1:13" ht="15.75" customHeight="1" x14ac:dyDescent="0.25">
      <c r="F799" s="35"/>
      <c r="I799" s="36"/>
    </row>
    <row r="800" spans="1:13" ht="15.75" customHeight="1" x14ac:dyDescent="0.25">
      <c r="F800" s="35"/>
      <c r="I800" s="36"/>
    </row>
    <row r="801" spans="6:9" ht="15.75" customHeight="1" x14ac:dyDescent="0.25">
      <c r="F801" s="35"/>
      <c r="I801" s="36"/>
    </row>
    <row r="802" spans="6:9" ht="15.75" customHeight="1" x14ac:dyDescent="0.25">
      <c r="F802" s="35"/>
      <c r="I802" s="36"/>
    </row>
    <row r="803" spans="6:9" ht="15.75" customHeight="1" x14ac:dyDescent="0.25">
      <c r="F803" s="35"/>
      <c r="I803" s="36"/>
    </row>
    <row r="804" spans="6:9" ht="15.75" customHeight="1" x14ac:dyDescent="0.25">
      <c r="F804" s="35"/>
      <c r="I804" s="36"/>
    </row>
    <row r="805" spans="6:9" ht="15.75" customHeight="1" x14ac:dyDescent="0.25">
      <c r="F805" s="35"/>
      <c r="I805" s="36"/>
    </row>
    <row r="806" spans="6:9" ht="15.75" customHeight="1" x14ac:dyDescent="0.25">
      <c r="F806" s="35"/>
      <c r="I806" s="36"/>
    </row>
    <row r="807" spans="6:9" ht="15.75" customHeight="1" x14ac:dyDescent="0.25">
      <c r="F807" s="35"/>
      <c r="I807" s="36"/>
    </row>
    <row r="808" spans="6:9" ht="15.75" customHeight="1" x14ac:dyDescent="0.25">
      <c r="F808" s="35"/>
      <c r="I808" s="36"/>
    </row>
    <row r="809" spans="6:9" ht="15.75" customHeight="1" x14ac:dyDescent="0.25">
      <c r="F809" s="35"/>
      <c r="I809" s="36"/>
    </row>
    <row r="810" spans="6:9" ht="15.75" customHeight="1" x14ac:dyDescent="0.25">
      <c r="F810" s="35"/>
      <c r="I810" s="36"/>
    </row>
    <row r="811" spans="6:9" ht="15.75" customHeight="1" x14ac:dyDescent="0.25">
      <c r="F811" s="35"/>
      <c r="I811" s="36"/>
    </row>
    <row r="812" spans="6:9" ht="15.75" customHeight="1" x14ac:dyDescent="0.25">
      <c r="F812" s="35"/>
      <c r="I812" s="36"/>
    </row>
    <row r="813" spans="6:9" ht="15.75" customHeight="1" x14ac:dyDescent="0.25">
      <c r="F813" s="35"/>
      <c r="I813" s="36"/>
    </row>
    <row r="814" spans="6:9" ht="15.75" customHeight="1" x14ac:dyDescent="0.25">
      <c r="F814" s="35"/>
      <c r="I814" s="36"/>
    </row>
    <row r="815" spans="6:9" ht="15.75" customHeight="1" x14ac:dyDescent="0.25">
      <c r="F815" s="35"/>
      <c r="I815" s="36"/>
    </row>
    <row r="816" spans="6:9" ht="15.75" customHeight="1" x14ac:dyDescent="0.25">
      <c r="F816" s="35"/>
      <c r="I816" s="36"/>
    </row>
    <row r="817" spans="6:9" ht="15.75" customHeight="1" x14ac:dyDescent="0.25">
      <c r="F817" s="35"/>
      <c r="I817" s="36"/>
    </row>
    <row r="818" spans="6:9" ht="15.75" customHeight="1" x14ac:dyDescent="0.25">
      <c r="F818" s="35"/>
      <c r="I818" s="36"/>
    </row>
    <row r="819" spans="6:9" ht="15.75" customHeight="1" x14ac:dyDescent="0.25">
      <c r="F819" s="35"/>
      <c r="I819" s="36"/>
    </row>
    <row r="820" spans="6:9" ht="15.75" customHeight="1" x14ac:dyDescent="0.25">
      <c r="F820" s="35"/>
      <c r="I820" s="36"/>
    </row>
    <row r="821" spans="6:9" ht="15.75" customHeight="1" x14ac:dyDescent="0.25">
      <c r="F821" s="35"/>
      <c r="I821" s="36"/>
    </row>
    <row r="822" spans="6:9" ht="15.75" customHeight="1" x14ac:dyDescent="0.25">
      <c r="F822" s="35"/>
      <c r="I822" s="36"/>
    </row>
    <row r="823" spans="6:9" ht="15.75" customHeight="1" x14ac:dyDescent="0.25">
      <c r="F823" s="35"/>
      <c r="I823" s="36"/>
    </row>
    <row r="824" spans="6:9" ht="15.75" customHeight="1" x14ac:dyDescent="0.25">
      <c r="F824" s="35"/>
      <c r="I824" s="36"/>
    </row>
    <row r="825" spans="6:9" ht="15.75" customHeight="1" x14ac:dyDescent="0.25">
      <c r="F825" s="35"/>
      <c r="I825" s="36"/>
    </row>
    <row r="826" spans="6:9" ht="15.75" customHeight="1" x14ac:dyDescent="0.25">
      <c r="F826" s="35"/>
      <c r="I826" s="36"/>
    </row>
    <row r="827" spans="6:9" ht="15.75" customHeight="1" x14ac:dyDescent="0.25">
      <c r="F827" s="35"/>
      <c r="I827" s="36"/>
    </row>
    <row r="828" spans="6:9" ht="15.75" customHeight="1" x14ac:dyDescent="0.25">
      <c r="F828" s="35"/>
      <c r="I828" s="36"/>
    </row>
    <row r="829" spans="6:9" ht="15.75" customHeight="1" x14ac:dyDescent="0.25">
      <c r="F829" s="35"/>
      <c r="I829" s="36"/>
    </row>
    <row r="830" spans="6:9" ht="15.75" customHeight="1" x14ac:dyDescent="0.25">
      <c r="F830" s="35"/>
      <c r="I830" s="36"/>
    </row>
    <row r="831" spans="6:9" ht="15.75" customHeight="1" x14ac:dyDescent="0.25">
      <c r="F831" s="35"/>
      <c r="I831" s="36"/>
    </row>
    <row r="832" spans="6:9" ht="15.75" customHeight="1" x14ac:dyDescent="0.25">
      <c r="F832" s="35"/>
      <c r="I832" s="36"/>
    </row>
    <row r="833" spans="6:9" ht="15.75" customHeight="1" x14ac:dyDescent="0.25">
      <c r="F833" s="35"/>
      <c r="I833" s="36"/>
    </row>
    <row r="834" spans="6:9" ht="15.75" customHeight="1" x14ac:dyDescent="0.25">
      <c r="F834" s="35"/>
      <c r="I834" s="36"/>
    </row>
    <row r="835" spans="6:9" ht="15.75" customHeight="1" x14ac:dyDescent="0.25">
      <c r="F835" s="35"/>
      <c r="I835" s="36"/>
    </row>
    <row r="836" spans="6:9" ht="15.75" customHeight="1" x14ac:dyDescent="0.25">
      <c r="F836" s="35"/>
      <c r="I836" s="36"/>
    </row>
    <row r="837" spans="6:9" ht="15.75" customHeight="1" x14ac:dyDescent="0.25">
      <c r="F837" s="35"/>
      <c r="I837" s="36"/>
    </row>
    <row r="838" spans="6:9" ht="15.75" customHeight="1" x14ac:dyDescent="0.25">
      <c r="F838" s="35"/>
      <c r="I838" s="36"/>
    </row>
    <row r="839" spans="6:9" ht="15.75" customHeight="1" x14ac:dyDescent="0.25">
      <c r="F839" s="35"/>
      <c r="I839" s="36"/>
    </row>
    <row r="840" spans="6:9" ht="15.75" customHeight="1" x14ac:dyDescent="0.25">
      <c r="F840" s="35"/>
      <c r="I840" s="36"/>
    </row>
    <row r="841" spans="6:9" ht="15.75" customHeight="1" x14ac:dyDescent="0.25">
      <c r="F841" s="35"/>
      <c r="I841" s="36"/>
    </row>
    <row r="842" spans="6:9" ht="15.75" customHeight="1" x14ac:dyDescent="0.25">
      <c r="F842" s="35"/>
      <c r="I842" s="36"/>
    </row>
    <row r="843" spans="6:9" ht="15.75" customHeight="1" x14ac:dyDescent="0.25">
      <c r="F843" s="35"/>
      <c r="I843" s="36"/>
    </row>
    <row r="844" spans="6:9" ht="15.75" customHeight="1" x14ac:dyDescent="0.25">
      <c r="F844" s="35"/>
      <c r="I844" s="36"/>
    </row>
    <row r="845" spans="6:9" ht="15.75" customHeight="1" x14ac:dyDescent="0.25">
      <c r="F845" s="35"/>
      <c r="I845" s="36"/>
    </row>
    <row r="846" spans="6:9" ht="15.75" customHeight="1" x14ac:dyDescent="0.25">
      <c r="F846" s="35"/>
      <c r="I846" s="36"/>
    </row>
    <row r="847" spans="6:9" ht="15.75" customHeight="1" x14ac:dyDescent="0.25">
      <c r="F847" s="35"/>
      <c r="I847" s="36"/>
    </row>
    <row r="848" spans="6:9" ht="15.75" customHeight="1" x14ac:dyDescent="0.25">
      <c r="F848" s="35"/>
      <c r="I848" s="36"/>
    </row>
    <row r="849" spans="6:9" ht="15.75" customHeight="1" x14ac:dyDescent="0.25">
      <c r="F849" s="35"/>
      <c r="I849" s="36"/>
    </row>
    <row r="850" spans="6:9" ht="15.75" customHeight="1" x14ac:dyDescent="0.25">
      <c r="F850" s="35"/>
      <c r="I850" s="36"/>
    </row>
    <row r="851" spans="6:9" ht="15.75" customHeight="1" x14ac:dyDescent="0.25">
      <c r="F851" s="35"/>
      <c r="I851" s="36"/>
    </row>
    <row r="852" spans="6:9" ht="15.75" customHeight="1" x14ac:dyDescent="0.25">
      <c r="F852" s="35"/>
      <c r="I852" s="36"/>
    </row>
    <row r="853" spans="6:9" ht="15.75" customHeight="1" x14ac:dyDescent="0.25">
      <c r="F853" s="35"/>
      <c r="I853" s="36"/>
    </row>
    <row r="854" spans="6:9" ht="15.75" customHeight="1" x14ac:dyDescent="0.25">
      <c r="F854" s="35"/>
      <c r="I854" s="36"/>
    </row>
    <row r="855" spans="6:9" ht="15.75" customHeight="1" x14ac:dyDescent="0.25">
      <c r="F855" s="35"/>
      <c r="I855" s="36"/>
    </row>
    <row r="856" spans="6:9" ht="15.75" customHeight="1" x14ac:dyDescent="0.25">
      <c r="F856" s="35"/>
      <c r="I856" s="36"/>
    </row>
    <row r="857" spans="6:9" ht="15.75" customHeight="1" x14ac:dyDescent="0.25">
      <c r="F857" s="35"/>
      <c r="I857" s="36"/>
    </row>
    <row r="858" spans="6:9" ht="15.75" customHeight="1" x14ac:dyDescent="0.25">
      <c r="F858" s="35"/>
      <c r="I858" s="36"/>
    </row>
    <row r="859" spans="6:9" ht="15.75" customHeight="1" x14ac:dyDescent="0.25">
      <c r="F859" s="35"/>
      <c r="I859" s="36"/>
    </row>
    <row r="860" spans="6:9" ht="15.75" customHeight="1" x14ac:dyDescent="0.25">
      <c r="F860" s="35"/>
      <c r="I860" s="36"/>
    </row>
    <row r="861" spans="6:9" ht="15.75" customHeight="1" x14ac:dyDescent="0.25">
      <c r="F861" s="35"/>
      <c r="I861" s="36"/>
    </row>
    <row r="862" spans="6:9" ht="15.75" customHeight="1" x14ac:dyDescent="0.25">
      <c r="F862" s="35"/>
      <c r="I862" s="36"/>
    </row>
    <row r="863" spans="6:9" ht="15.75" customHeight="1" x14ac:dyDescent="0.25">
      <c r="F863" s="35"/>
      <c r="I863" s="36"/>
    </row>
    <row r="864" spans="6:9" ht="15.75" customHeight="1" x14ac:dyDescent="0.25">
      <c r="F864" s="35"/>
      <c r="I864" s="36"/>
    </row>
    <row r="865" spans="6:9" ht="15.75" customHeight="1" x14ac:dyDescent="0.25">
      <c r="F865" s="35"/>
      <c r="I865" s="36"/>
    </row>
    <row r="866" spans="6:9" ht="15.75" customHeight="1" x14ac:dyDescent="0.25">
      <c r="F866" s="35"/>
      <c r="I866" s="36"/>
    </row>
    <row r="867" spans="6:9" ht="15.75" customHeight="1" x14ac:dyDescent="0.25">
      <c r="F867" s="35"/>
      <c r="I867" s="36"/>
    </row>
    <row r="868" spans="6:9" ht="15.75" customHeight="1" x14ac:dyDescent="0.25">
      <c r="F868" s="35"/>
      <c r="I868" s="36"/>
    </row>
    <row r="869" spans="6:9" ht="15.75" customHeight="1" x14ac:dyDescent="0.25">
      <c r="F869" s="35"/>
      <c r="I869" s="36"/>
    </row>
    <row r="870" spans="6:9" ht="15.75" customHeight="1" x14ac:dyDescent="0.25">
      <c r="F870" s="35"/>
      <c r="I870" s="36"/>
    </row>
    <row r="871" spans="6:9" ht="15.75" customHeight="1" x14ac:dyDescent="0.25">
      <c r="F871" s="35"/>
      <c r="I871" s="36"/>
    </row>
    <row r="872" spans="6:9" ht="15.75" customHeight="1" x14ac:dyDescent="0.25">
      <c r="F872" s="35"/>
      <c r="I872" s="36"/>
    </row>
    <row r="873" spans="6:9" ht="15.75" customHeight="1" x14ac:dyDescent="0.25">
      <c r="F873" s="35"/>
      <c r="I873" s="36"/>
    </row>
    <row r="874" spans="6:9" ht="15.75" customHeight="1" x14ac:dyDescent="0.25">
      <c r="F874" s="35"/>
      <c r="I874" s="36"/>
    </row>
    <row r="875" spans="6:9" ht="15.75" customHeight="1" x14ac:dyDescent="0.25">
      <c r="F875" s="35"/>
      <c r="I875" s="36"/>
    </row>
    <row r="876" spans="6:9" ht="15.75" customHeight="1" x14ac:dyDescent="0.25">
      <c r="F876" s="35"/>
      <c r="I876" s="36"/>
    </row>
    <row r="877" spans="6:9" ht="15.75" customHeight="1" x14ac:dyDescent="0.25">
      <c r="F877" s="35"/>
      <c r="I877" s="36"/>
    </row>
    <row r="878" spans="6:9" ht="15.75" customHeight="1" x14ac:dyDescent="0.25">
      <c r="F878" s="35"/>
      <c r="I878" s="36"/>
    </row>
    <row r="879" spans="6:9" ht="15.75" customHeight="1" x14ac:dyDescent="0.25">
      <c r="F879" s="35"/>
      <c r="I879" s="36"/>
    </row>
    <row r="880" spans="6:9" ht="15.75" customHeight="1" x14ac:dyDescent="0.25">
      <c r="F880" s="35"/>
      <c r="I880" s="36"/>
    </row>
    <row r="881" spans="6:9" ht="15.75" customHeight="1" x14ac:dyDescent="0.25">
      <c r="F881" s="35"/>
      <c r="I881" s="36"/>
    </row>
    <row r="882" spans="6:9" ht="15.75" customHeight="1" x14ac:dyDescent="0.25">
      <c r="F882" s="35"/>
      <c r="I882" s="36"/>
    </row>
    <row r="883" spans="6:9" ht="15.75" customHeight="1" x14ac:dyDescent="0.25">
      <c r="F883" s="35"/>
      <c r="I883" s="36"/>
    </row>
    <row r="884" spans="6:9" ht="15.75" customHeight="1" x14ac:dyDescent="0.25">
      <c r="F884" s="35"/>
      <c r="I884" s="36"/>
    </row>
    <row r="885" spans="6:9" ht="15.75" customHeight="1" x14ac:dyDescent="0.25">
      <c r="F885" s="35"/>
      <c r="I885" s="36"/>
    </row>
    <row r="886" spans="6:9" ht="15.75" customHeight="1" x14ac:dyDescent="0.25">
      <c r="F886" s="35"/>
      <c r="I886" s="36"/>
    </row>
    <row r="887" spans="6:9" ht="15.75" customHeight="1" x14ac:dyDescent="0.25">
      <c r="F887" s="35"/>
      <c r="I887" s="36"/>
    </row>
    <row r="888" spans="6:9" ht="15.75" customHeight="1" x14ac:dyDescent="0.25">
      <c r="F888" s="35"/>
      <c r="I888" s="36"/>
    </row>
    <row r="889" spans="6:9" ht="15.75" customHeight="1" x14ac:dyDescent="0.25">
      <c r="F889" s="35"/>
      <c r="I889" s="36"/>
    </row>
    <row r="890" spans="6:9" ht="15.75" customHeight="1" x14ac:dyDescent="0.25">
      <c r="F890" s="35"/>
      <c r="I890" s="36"/>
    </row>
    <row r="891" spans="6:9" ht="15.75" customHeight="1" x14ac:dyDescent="0.25">
      <c r="F891" s="35"/>
      <c r="I891" s="36"/>
    </row>
    <row r="892" spans="6:9" ht="15.75" customHeight="1" x14ac:dyDescent="0.25">
      <c r="F892" s="35"/>
      <c r="I892" s="36"/>
    </row>
    <row r="893" spans="6:9" ht="15.75" customHeight="1" x14ac:dyDescent="0.25">
      <c r="F893" s="35"/>
      <c r="I893" s="36"/>
    </row>
    <row r="894" spans="6:9" ht="15.75" customHeight="1" x14ac:dyDescent="0.25">
      <c r="F894" s="35"/>
      <c r="I894" s="36"/>
    </row>
    <row r="895" spans="6:9" ht="15.75" customHeight="1" x14ac:dyDescent="0.25">
      <c r="F895" s="35"/>
      <c r="I895" s="36"/>
    </row>
    <row r="896" spans="6:9" ht="15.75" customHeight="1" x14ac:dyDescent="0.25">
      <c r="F896" s="35"/>
      <c r="I896" s="36"/>
    </row>
    <row r="897" spans="6:9" ht="15.75" customHeight="1" x14ac:dyDescent="0.25">
      <c r="F897" s="35"/>
      <c r="I897" s="36"/>
    </row>
    <row r="898" spans="6:9" ht="15.75" customHeight="1" x14ac:dyDescent="0.25">
      <c r="F898" s="35"/>
      <c r="I898" s="36"/>
    </row>
    <row r="899" spans="6:9" ht="15.75" customHeight="1" x14ac:dyDescent="0.25">
      <c r="F899" s="35"/>
      <c r="I899" s="36"/>
    </row>
    <row r="900" spans="6:9" ht="15.75" customHeight="1" x14ac:dyDescent="0.25">
      <c r="F900" s="35"/>
      <c r="I900" s="36"/>
    </row>
    <row r="901" spans="6:9" ht="15.75" customHeight="1" x14ac:dyDescent="0.25">
      <c r="F901" s="35"/>
      <c r="I901" s="36"/>
    </row>
    <row r="902" spans="6:9" ht="15.75" customHeight="1" x14ac:dyDescent="0.25">
      <c r="F902" s="35"/>
      <c r="I902" s="36"/>
    </row>
    <row r="903" spans="6:9" ht="15.75" customHeight="1" x14ac:dyDescent="0.25">
      <c r="F903" s="35"/>
      <c r="I903" s="36"/>
    </row>
    <row r="904" spans="6:9" ht="15.75" customHeight="1" x14ac:dyDescent="0.25">
      <c r="F904" s="35"/>
      <c r="I904" s="36"/>
    </row>
    <row r="905" spans="6:9" ht="15.75" customHeight="1" x14ac:dyDescent="0.25">
      <c r="F905" s="35"/>
      <c r="I905" s="36"/>
    </row>
    <row r="906" spans="6:9" ht="15.75" customHeight="1" x14ac:dyDescent="0.25">
      <c r="F906" s="35"/>
      <c r="I906" s="36"/>
    </row>
    <row r="907" spans="6:9" ht="15.75" customHeight="1" x14ac:dyDescent="0.25">
      <c r="F907" s="35"/>
      <c r="I907" s="36"/>
    </row>
    <row r="908" spans="6:9" ht="15.75" customHeight="1" x14ac:dyDescent="0.25">
      <c r="F908" s="35"/>
      <c r="I908" s="36"/>
    </row>
    <row r="909" spans="6:9" ht="15.75" customHeight="1" x14ac:dyDescent="0.25">
      <c r="F909" s="35"/>
      <c r="I909" s="36"/>
    </row>
    <row r="910" spans="6:9" ht="15.75" customHeight="1" x14ac:dyDescent="0.25">
      <c r="F910" s="35"/>
      <c r="I910" s="36"/>
    </row>
    <row r="911" spans="6:9" ht="15.75" customHeight="1" x14ac:dyDescent="0.25">
      <c r="F911" s="35"/>
      <c r="I911" s="36"/>
    </row>
    <row r="912" spans="6:9" ht="15.75" customHeight="1" x14ac:dyDescent="0.25">
      <c r="F912" s="35"/>
      <c r="I912" s="36"/>
    </row>
    <row r="913" spans="6:9" ht="15.75" customHeight="1" x14ac:dyDescent="0.25">
      <c r="F913" s="35"/>
      <c r="I913" s="36"/>
    </row>
    <row r="914" spans="6:9" ht="15.75" customHeight="1" x14ac:dyDescent="0.25">
      <c r="F914" s="35"/>
      <c r="I914" s="36"/>
    </row>
    <row r="915" spans="6:9" ht="15.75" customHeight="1" x14ac:dyDescent="0.25">
      <c r="F915" s="35"/>
      <c r="I915" s="36"/>
    </row>
    <row r="916" spans="6:9" ht="15.75" customHeight="1" x14ac:dyDescent="0.25">
      <c r="F916" s="35"/>
      <c r="I916" s="36"/>
    </row>
    <row r="917" spans="6:9" ht="15.75" customHeight="1" x14ac:dyDescent="0.25">
      <c r="F917" s="35"/>
      <c r="I917" s="36"/>
    </row>
    <row r="918" spans="6:9" ht="15.75" customHeight="1" x14ac:dyDescent="0.25">
      <c r="F918" s="35"/>
      <c r="I918" s="36"/>
    </row>
    <row r="919" spans="6:9" ht="15.75" customHeight="1" x14ac:dyDescent="0.25">
      <c r="F919" s="35"/>
      <c r="I919" s="36"/>
    </row>
    <row r="920" spans="6:9" ht="15.75" customHeight="1" x14ac:dyDescent="0.25">
      <c r="F920" s="35"/>
      <c r="I920" s="36"/>
    </row>
    <row r="921" spans="6:9" ht="15.75" customHeight="1" x14ac:dyDescent="0.25">
      <c r="F921" s="35"/>
      <c r="I921" s="36"/>
    </row>
    <row r="922" spans="6:9" ht="15.75" customHeight="1" x14ac:dyDescent="0.25">
      <c r="F922" s="35"/>
      <c r="I922" s="36"/>
    </row>
    <row r="923" spans="6:9" ht="15.75" customHeight="1" x14ac:dyDescent="0.25">
      <c r="F923" s="35"/>
      <c r="I923" s="36"/>
    </row>
    <row r="924" spans="6:9" ht="15.75" customHeight="1" x14ac:dyDescent="0.25">
      <c r="F924" s="35"/>
      <c r="I924" s="36"/>
    </row>
    <row r="925" spans="6:9" ht="15.75" customHeight="1" x14ac:dyDescent="0.25">
      <c r="F925" s="35"/>
      <c r="I925" s="36"/>
    </row>
    <row r="926" spans="6:9" ht="15.75" customHeight="1" x14ac:dyDescent="0.25">
      <c r="F926" s="35"/>
      <c r="I926" s="36"/>
    </row>
    <row r="927" spans="6:9" ht="15.75" customHeight="1" x14ac:dyDescent="0.25">
      <c r="F927" s="35"/>
      <c r="I927" s="36"/>
    </row>
    <row r="928" spans="6:9" ht="15.75" customHeight="1" x14ac:dyDescent="0.25">
      <c r="F928" s="35"/>
      <c r="I928" s="36"/>
    </row>
    <row r="929" spans="6:9" ht="15.75" customHeight="1" x14ac:dyDescent="0.25">
      <c r="F929" s="35"/>
      <c r="I929" s="36"/>
    </row>
    <row r="930" spans="6:9" ht="15.75" customHeight="1" x14ac:dyDescent="0.25">
      <c r="F930" s="35"/>
      <c r="I930" s="36"/>
    </row>
    <row r="931" spans="6:9" ht="15.75" customHeight="1" x14ac:dyDescent="0.25">
      <c r="F931" s="35"/>
      <c r="I931" s="36"/>
    </row>
    <row r="932" spans="6:9" ht="15.75" customHeight="1" x14ac:dyDescent="0.25">
      <c r="F932" s="35"/>
      <c r="I932" s="36"/>
    </row>
    <row r="933" spans="6:9" ht="15.75" customHeight="1" x14ac:dyDescent="0.25">
      <c r="F933" s="35"/>
      <c r="I933" s="36"/>
    </row>
    <row r="934" spans="6:9" ht="15.75" customHeight="1" x14ac:dyDescent="0.25">
      <c r="F934" s="35"/>
      <c r="I934" s="36"/>
    </row>
    <row r="935" spans="6:9" ht="15.75" customHeight="1" x14ac:dyDescent="0.25">
      <c r="F935" s="35"/>
      <c r="I935" s="36"/>
    </row>
    <row r="936" spans="6:9" ht="15.75" customHeight="1" x14ac:dyDescent="0.25">
      <c r="F936" s="35"/>
      <c r="I936" s="36"/>
    </row>
    <row r="937" spans="6:9" ht="15.75" customHeight="1" x14ac:dyDescent="0.25">
      <c r="F937" s="35"/>
      <c r="I937" s="36"/>
    </row>
    <row r="938" spans="6:9" ht="15.75" customHeight="1" x14ac:dyDescent="0.25">
      <c r="F938" s="35"/>
      <c r="I938" s="36"/>
    </row>
    <row r="939" spans="6:9" ht="15.75" customHeight="1" x14ac:dyDescent="0.25">
      <c r="F939" s="35"/>
      <c r="I939" s="36"/>
    </row>
    <row r="940" spans="6:9" ht="15.75" customHeight="1" x14ac:dyDescent="0.25">
      <c r="F940" s="35"/>
      <c r="I940" s="36"/>
    </row>
    <row r="941" spans="6:9" ht="15.75" customHeight="1" x14ac:dyDescent="0.25">
      <c r="F941" s="35"/>
      <c r="I941" s="36"/>
    </row>
    <row r="942" spans="6:9" ht="15.75" customHeight="1" x14ac:dyDescent="0.25">
      <c r="F942" s="35"/>
      <c r="I942" s="36"/>
    </row>
    <row r="943" spans="6:9" ht="15.75" customHeight="1" x14ac:dyDescent="0.25">
      <c r="F943" s="35"/>
      <c r="I943" s="36"/>
    </row>
    <row r="944" spans="6:9" ht="15.75" customHeight="1" x14ac:dyDescent="0.25">
      <c r="F944" s="35"/>
      <c r="I944" s="36"/>
    </row>
    <row r="945" spans="6:9" ht="15.75" customHeight="1" x14ac:dyDescent="0.25">
      <c r="F945" s="35"/>
      <c r="I945" s="36"/>
    </row>
    <row r="946" spans="6:9" ht="15.75" customHeight="1" x14ac:dyDescent="0.25">
      <c r="F946" s="35"/>
      <c r="I946" s="36"/>
    </row>
    <row r="947" spans="6:9" ht="15.75" customHeight="1" x14ac:dyDescent="0.25">
      <c r="F947" s="35"/>
      <c r="I947" s="36"/>
    </row>
    <row r="948" spans="6:9" ht="15.75" customHeight="1" x14ac:dyDescent="0.25">
      <c r="F948" s="35"/>
      <c r="I948" s="36"/>
    </row>
    <row r="949" spans="6:9" ht="15.75" customHeight="1" x14ac:dyDescent="0.25">
      <c r="F949" s="35"/>
      <c r="I949" s="36"/>
    </row>
    <row r="950" spans="6:9" ht="15.75" customHeight="1" x14ac:dyDescent="0.25">
      <c r="F950" s="35"/>
      <c r="I950" s="36"/>
    </row>
    <row r="951" spans="6:9" ht="15.75" customHeight="1" x14ac:dyDescent="0.25">
      <c r="F951" s="35"/>
      <c r="I951" s="36"/>
    </row>
    <row r="952" spans="6:9" ht="15.75" customHeight="1" x14ac:dyDescent="0.25">
      <c r="F952" s="35"/>
      <c r="I952" s="36"/>
    </row>
    <row r="953" spans="6:9" ht="15.75" customHeight="1" x14ac:dyDescent="0.25">
      <c r="F953" s="35"/>
      <c r="I953" s="36"/>
    </row>
    <row r="954" spans="6:9" ht="15.75" customHeight="1" x14ac:dyDescent="0.25">
      <c r="F954" s="35"/>
      <c r="I954" s="36"/>
    </row>
    <row r="955" spans="6:9" ht="15.75" customHeight="1" x14ac:dyDescent="0.25">
      <c r="F955" s="35"/>
      <c r="I955" s="36"/>
    </row>
    <row r="956" spans="6:9" ht="15.75" customHeight="1" x14ac:dyDescent="0.25">
      <c r="F956" s="35"/>
      <c r="I956" s="36"/>
    </row>
    <row r="957" spans="6:9" ht="15.75" customHeight="1" x14ac:dyDescent="0.25">
      <c r="F957" s="35"/>
      <c r="I957" s="36"/>
    </row>
    <row r="958" spans="6:9" ht="15.75" customHeight="1" x14ac:dyDescent="0.25">
      <c r="F958" s="35"/>
      <c r="I958" s="36"/>
    </row>
    <row r="959" spans="6:9" ht="15.75" customHeight="1" x14ac:dyDescent="0.25">
      <c r="F959" s="35"/>
      <c r="I959" s="36"/>
    </row>
    <row r="960" spans="6:9" ht="15.75" customHeight="1" x14ac:dyDescent="0.25">
      <c r="F960" s="35"/>
      <c r="I960" s="36"/>
    </row>
    <row r="961" spans="6:9" ht="15.75" customHeight="1" x14ac:dyDescent="0.25">
      <c r="F961" s="35"/>
      <c r="I961" s="36"/>
    </row>
    <row r="962" spans="6:9" ht="15.75" customHeight="1" x14ac:dyDescent="0.25">
      <c r="F962" s="35"/>
      <c r="I962" s="36"/>
    </row>
    <row r="963" spans="6:9" ht="15.75" customHeight="1" x14ac:dyDescent="0.25">
      <c r="F963" s="35"/>
      <c r="I963" s="36"/>
    </row>
    <row r="964" spans="6:9" ht="15.75" customHeight="1" x14ac:dyDescent="0.25">
      <c r="F964" s="35"/>
      <c r="I964" s="36"/>
    </row>
    <row r="965" spans="6:9" ht="15.75" customHeight="1" x14ac:dyDescent="0.25">
      <c r="F965" s="35"/>
      <c r="I965" s="36"/>
    </row>
    <row r="966" spans="6:9" ht="15.75" customHeight="1" x14ac:dyDescent="0.25">
      <c r="F966" s="35"/>
      <c r="I966" s="36"/>
    </row>
    <row r="967" spans="6:9" ht="15.75" customHeight="1" x14ac:dyDescent="0.25">
      <c r="F967" s="35"/>
      <c r="I967" s="36"/>
    </row>
    <row r="968" spans="6:9" ht="15.75" customHeight="1" x14ac:dyDescent="0.25">
      <c r="F968" s="35"/>
      <c r="I968" s="36"/>
    </row>
    <row r="969" spans="6:9" ht="15.75" customHeight="1" x14ac:dyDescent="0.25">
      <c r="F969" s="35"/>
      <c r="I969" s="36"/>
    </row>
    <row r="970" spans="6:9" ht="15.75" customHeight="1" x14ac:dyDescent="0.25">
      <c r="F970" s="35"/>
      <c r="I970" s="36"/>
    </row>
    <row r="971" spans="6:9" ht="15.75" customHeight="1" x14ac:dyDescent="0.25">
      <c r="F971" s="35"/>
      <c r="I971" s="36"/>
    </row>
    <row r="972" spans="6:9" ht="15.75" customHeight="1" x14ac:dyDescent="0.25">
      <c r="F972" s="35"/>
      <c r="I972" s="36"/>
    </row>
    <row r="973" spans="6:9" ht="15.75" customHeight="1" x14ac:dyDescent="0.25">
      <c r="F973" s="35"/>
      <c r="I973" s="36"/>
    </row>
    <row r="974" spans="6:9" ht="15.75" customHeight="1" x14ac:dyDescent="0.25">
      <c r="F974" s="35"/>
      <c r="I974" s="36"/>
    </row>
    <row r="975" spans="6:9" ht="15.75" customHeight="1" x14ac:dyDescent="0.25">
      <c r="F975" s="35"/>
      <c r="I975" s="36"/>
    </row>
    <row r="976" spans="6:9" ht="15.75" customHeight="1" x14ac:dyDescent="0.25">
      <c r="F976" s="35"/>
      <c r="I976" s="36"/>
    </row>
    <row r="977" spans="6:9" ht="15.75" customHeight="1" x14ac:dyDescent="0.25">
      <c r="F977" s="35"/>
      <c r="I977" s="36"/>
    </row>
    <row r="978" spans="6:9" ht="15.75" customHeight="1" x14ac:dyDescent="0.25">
      <c r="F978" s="35"/>
      <c r="I978" s="36"/>
    </row>
    <row r="979" spans="6:9" ht="15.75" customHeight="1" x14ac:dyDescent="0.25">
      <c r="F979" s="35"/>
      <c r="I979" s="36"/>
    </row>
    <row r="980" spans="6:9" ht="15.75" customHeight="1" x14ac:dyDescent="0.25">
      <c r="F980" s="35"/>
      <c r="I980" s="36"/>
    </row>
    <row r="981" spans="6:9" ht="15.75" customHeight="1" x14ac:dyDescent="0.25">
      <c r="F981" s="35"/>
      <c r="I981" s="36"/>
    </row>
    <row r="982" spans="6:9" ht="15.75" customHeight="1" x14ac:dyDescent="0.25">
      <c r="F982" s="35"/>
      <c r="I982" s="36"/>
    </row>
    <row r="983" spans="6:9" ht="15.75" customHeight="1" x14ac:dyDescent="0.25">
      <c r="F983" s="35"/>
      <c r="I983" s="36"/>
    </row>
    <row r="984" spans="6:9" ht="15.75" customHeight="1" x14ac:dyDescent="0.25">
      <c r="F984" s="35"/>
      <c r="I984" s="36"/>
    </row>
    <row r="985" spans="6:9" ht="15.75" customHeight="1" x14ac:dyDescent="0.25">
      <c r="F985" s="35"/>
      <c r="I985" s="36"/>
    </row>
    <row r="986" spans="6:9" ht="15.75" customHeight="1" x14ac:dyDescent="0.25">
      <c r="F986" s="35"/>
      <c r="I986" s="36"/>
    </row>
    <row r="987" spans="6:9" ht="15.75" customHeight="1" x14ac:dyDescent="0.25">
      <c r="F987" s="35"/>
      <c r="I987" s="36"/>
    </row>
    <row r="988" spans="6:9" ht="15.75" customHeight="1" x14ac:dyDescent="0.25">
      <c r="F988" s="35"/>
      <c r="I988" s="36"/>
    </row>
    <row r="989" spans="6:9" ht="15.75" customHeight="1" x14ac:dyDescent="0.25">
      <c r="F989" s="35"/>
      <c r="I989" s="36"/>
    </row>
    <row r="990" spans="6:9" ht="15.75" customHeight="1" x14ac:dyDescent="0.25">
      <c r="F990" s="35"/>
      <c r="I990" s="36"/>
    </row>
    <row r="991" spans="6:9" ht="15.75" customHeight="1" x14ac:dyDescent="0.25">
      <c r="F991" s="35"/>
      <c r="I991" s="36"/>
    </row>
    <row r="992" spans="6:9" ht="15.75" customHeight="1" x14ac:dyDescent="0.25">
      <c r="F992" s="35"/>
      <c r="I992" s="36"/>
    </row>
    <row r="993" spans="6:9" ht="15.75" customHeight="1" x14ac:dyDescent="0.25">
      <c r="F993" s="35"/>
      <c r="I993" s="36"/>
    </row>
    <row r="994" spans="6:9" ht="15.75" customHeight="1" x14ac:dyDescent="0.25">
      <c r="F994" s="35"/>
      <c r="I994" s="36"/>
    </row>
    <row r="995" spans="6:9" ht="15.75" customHeight="1" x14ac:dyDescent="0.25">
      <c r="F995" s="35"/>
      <c r="I995" s="36"/>
    </row>
    <row r="996" spans="6:9" ht="15.75" customHeight="1" x14ac:dyDescent="0.25">
      <c r="F996" s="35"/>
      <c r="I996" s="36"/>
    </row>
    <row r="997" spans="6:9" ht="15.75" customHeight="1" x14ac:dyDescent="0.25">
      <c r="F997" s="35"/>
      <c r="I997" s="36"/>
    </row>
    <row r="998" spans="6:9" ht="15.75" customHeight="1" x14ac:dyDescent="0.25">
      <c r="F998" s="35"/>
      <c r="I998" s="36"/>
    </row>
    <row r="999" spans="6:9" ht="15.75" customHeight="1" x14ac:dyDescent="0.25">
      <c r="F999" s="35"/>
      <c r="I999" s="36"/>
    </row>
    <row r="1000" spans="6:9" ht="15.75" customHeight="1" x14ac:dyDescent="0.25">
      <c r="F1000" s="35"/>
      <c r="I1000" s="36"/>
    </row>
  </sheetData>
  <autoFilter ref="E1:E787" xr:uid="{00000000-0009-0000-0000-000005000000}">
    <filterColumn colId="0">
      <filters blank="1">
        <filter val="1"/>
        <filter val="10"/>
        <filter val="100"/>
        <filter val="102"/>
        <filter val="103"/>
        <filter val="1038"/>
        <filter val="104"/>
        <filter val="105"/>
        <filter val="108"/>
        <filter val="11"/>
        <filter val="110"/>
        <filter val="1106"/>
        <filter val="112"/>
        <filter val="113"/>
        <filter val="116"/>
        <filter val="117"/>
        <filter val="118"/>
        <filter val="119"/>
        <filter val="12"/>
        <filter val="123"/>
        <filter val="124"/>
        <filter val="125"/>
        <filter val="128"/>
        <filter val="13"/>
        <filter val="130"/>
        <filter val="132"/>
        <filter val="135"/>
        <filter val="138"/>
        <filter val="139"/>
        <filter val="14"/>
        <filter val="140"/>
        <filter val="143"/>
        <filter val="144"/>
        <filter val="145"/>
        <filter val="146"/>
        <filter val="147"/>
        <filter val="15"/>
        <filter val="152"/>
        <filter val="16"/>
        <filter val="160"/>
        <filter val="162"/>
        <filter val="167"/>
        <filter val="169"/>
        <filter val="17"/>
        <filter val="171"/>
        <filter val="172"/>
        <filter val="175"/>
        <filter val="176"/>
        <filter val="179"/>
        <filter val="18"/>
        <filter val="180"/>
        <filter val="188"/>
        <filter val="19"/>
        <filter val="190"/>
        <filter val="198"/>
        <filter val="2"/>
        <filter val="-2"/>
        <filter val="20"/>
        <filter val="200"/>
        <filter val="204"/>
        <filter val="205"/>
        <filter val="208"/>
        <filter val="21"/>
        <filter val="212"/>
        <filter val="216"/>
        <filter val="22"/>
        <filter val="2213"/>
        <filter val="225"/>
        <filter val="23"/>
        <filter val="233"/>
        <filter val="24"/>
        <filter val="240"/>
        <filter val="243"/>
        <filter val="249"/>
        <filter val="25"/>
        <filter val="26"/>
        <filter val="264"/>
        <filter val="267"/>
        <filter val="27"/>
        <filter val="276"/>
        <filter val="279"/>
        <filter val="28"/>
        <filter val="288"/>
        <filter val="29"/>
        <filter val="293"/>
        <filter val="3"/>
        <filter val="30"/>
        <filter val="300"/>
        <filter val="31"/>
        <filter val="312"/>
        <filter val="32"/>
        <filter val="33"/>
        <filter val="336"/>
        <filter val="338"/>
        <filter val="34"/>
        <filter val="35"/>
        <filter val="36"/>
        <filter val="368"/>
        <filter val="37"/>
        <filter val="375"/>
        <filter val="38"/>
        <filter val="386"/>
        <filter val="39"/>
        <filter val="399"/>
        <filter val="4"/>
        <filter val="40"/>
        <filter val="400"/>
        <filter val="404"/>
        <filter val="409"/>
        <filter val="41"/>
        <filter val="42"/>
        <filter val="432"/>
        <filter val="44"/>
        <filter val="4470"/>
        <filter val="45"/>
        <filter val="452"/>
        <filter val="456"/>
        <filter val="46"/>
        <filter val="469"/>
        <filter val="48"/>
        <filter val="49"/>
        <filter val="497"/>
        <filter val="499"/>
        <filter val="5"/>
        <filter val="-5"/>
        <filter val="50"/>
        <filter val="500"/>
        <filter val="51"/>
        <filter val="52"/>
        <filter val="53"/>
        <filter val="532"/>
        <filter val="54"/>
        <filter val="542"/>
        <filter val="55"/>
        <filter val="56"/>
        <filter val="569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62"/>
        <filter val="68"/>
        <filter val="69"/>
        <filter val="696"/>
        <filter val="7"/>
        <filter val="71"/>
        <filter val="72"/>
        <filter val="76"/>
        <filter val="77"/>
        <filter val="78"/>
        <filter val="79"/>
        <filter val="8"/>
        <filter val="80"/>
        <filter val="81"/>
        <filter val="83"/>
        <filter val="836"/>
        <filter val="84"/>
        <filter val="86"/>
        <filter val="88"/>
        <filter val="89"/>
        <filter val="897"/>
        <filter val="9"/>
        <filter val="90"/>
        <filter val="91"/>
        <filter val="915"/>
        <filter val="922"/>
        <filter val="93"/>
        <filter val="95"/>
        <filter val="96"/>
        <filter val="98"/>
        <filter val="99"/>
      </filters>
    </filterColumn>
  </autoFilter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1.25" defaultRowHeight="15" customHeight="1" x14ac:dyDescent="0.25"/>
  <cols>
    <col min="1" max="1" width="10.5" customWidth="1"/>
    <col min="2" max="2" width="7.75" customWidth="1"/>
    <col min="3" max="3" width="31" customWidth="1"/>
    <col min="4" max="4" width="10.75" customWidth="1"/>
    <col min="5" max="5" width="10.5" customWidth="1"/>
    <col min="6" max="6" width="23.625" customWidth="1"/>
    <col min="7" max="26" width="10.5" customWidth="1"/>
  </cols>
  <sheetData>
    <row r="1" spans="1:7" ht="15.75" customHeight="1" x14ac:dyDescent="0.3">
      <c r="B1" s="38" t="s">
        <v>1</v>
      </c>
      <c r="C1" s="38" t="s">
        <v>0</v>
      </c>
      <c r="D1" s="39" t="s">
        <v>954</v>
      </c>
      <c r="E1" s="38" t="s">
        <v>843</v>
      </c>
    </row>
    <row r="2" spans="1:7" ht="13.5" customHeight="1" x14ac:dyDescent="0.25">
      <c r="A2" s="40"/>
      <c r="B2" s="13">
        <v>101241</v>
      </c>
      <c r="C2" s="13" t="s">
        <v>245</v>
      </c>
      <c r="D2" s="14">
        <v>80</v>
      </c>
      <c r="E2" s="13" t="s">
        <v>10</v>
      </c>
      <c r="F2" s="40" t="str">
        <f>VLOOKUP(B2,'Template FIX'!$B$2:$C$820,2,0)</f>
        <v>LEMBAR</v>
      </c>
      <c r="G2" s="40" t="str">
        <f>VLOOKUP(B2,'HASIL REKAP OPNAME 2'!B$2:C$917,2,0)</f>
        <v>LEMBAR</v>
      </c>
    </row>
    <row r="3" spans="1:7" ht="13.5" customHeight="1" x14ac:dyDescent="0.25">
      <c r="A3" s="40"/>
      <c r="B3" s="13">
        <v>101178</v>
      </c>
      <c r="C3" s="13" t="s">
        <v>185</v>
      </c>
      <c r="D3" s="14">
        <v>160</v>
      </c>
      <c r="E3" s="13" t="s">
        <v>10</v>
      </c>
      <c r="F3" s="40" t="str">
        <f>VLOOKUP(B3,'Template FIX'!$B$2:$C$820,2,0)</f>
        <v>LEMBAR</v>
      </c>
      <c r="G3" s="40" t="str">
        <f>VLOOKUP(B3,'HASIL REKAP OPNAME 2'!B$2:C$917,2,0)</f>
        <v>LEMBAR</v>
      </c>
    </row>
    <row r="4" spans="1:7" ht="13.5" customHeight="1" x14ac:dyDescent="0.25">
      <c r="A4" s="40"/>
      <c r="B4" s="13">
        <v>101327</v>
      </c>
      <c r="C4" s="13" t="s">
        <v>312</v>
      </c>
      <c r="D4" s="14">
        <v>231</v>
      </c>
      <c r="E4" s="13" t="s">
        <v>36</v>
      </c>
      <c r="F4" s="40" t="str">
        <f>VLOOKUP(B4,'Template FIX'!$B$2:$C$820,2,0)</f>
        <v>BATANG</v>
      </c>
      <c r="G4" s="40" t="str">
        <f>VLOOKUP(B4,'HASIL REKAP OPNAME 2'!B$2:C$917,2,0)</f>
        <v>BATANG</v>
      </c>
    </row>
    <row r="5" spans="1:7" ht="13.5" customHeight="1" x14ac:dyDescent="0.25">
      <c r="A5" s="40"/>
      <c r="B5" s="13">
        <v>101201</v>
      </c>
      <c r="C5" s="13" t="s">
        <v>209</v>
      </c>
      <c r="D5" s="14">
        <v>80</v>
      </c>
      <c r="E5" s="13" t="s">
        <v>10</v>
      </c>
      <c r="F5" s="40" t="str">
        <f>VLOOKUP(B5,'Template FIX'!$B$2:$C$820,2,0)</f>
        <v>LEMBAR</v>
      </c>
      <c r="G5" s="40" t="str">
        <f>VLOOKUP(B5,'HASIL REKAP OPNAME 2'!B$2:C$917,2,0)</f>
        <v>LEMBAR</v>
      </c>
    </row>
    <row r="6" spans="1:7" ht="13.5" customHeight="1" x14ac:dyDescent="0.25">
      <c r="A6" s="40"/>
      <c r="B6" s="13">
        <v>101141</v>
      </c>
      <c r="C6" s="13" t="s">
        <v>151</v>
      </c>
      <c r="D6" s="14">
        <v>200</v>
      </c>
      <c r="E6" s="13" t="s">
        <v>10</v>
      </c>
      <c r="F6" s="40" t="str">
        <f>VLOOKUP(B6,'Template FIX'!$B$2:$C$820,2,0)</f>
        <v>LEMBAR</v>
      </c>
      <c r="G6" s="40" t="str">
        <f>VLOOKUP(B6,'HASIL REKAP OPNAME 2'!B$2:C$917,2,0)</f>
        <v>LEMBAR</v>
      </c>
    </row>
    <row r="7" spans="1:7" ht="13.5" customHeight="1" x14ac:dyDescent="0.25">
      <c r="A7" s="40"/>
      <c r="B7" s="13">
        <v>102017</v>
      </c>
      <c r="C7" s="13" t="s">
        <v>834</v>
      </c>
      <c r="D7" s="14">
        <v>2</v>
      </c>
      <c r="E7" s="13" t="s">
        <v>10</v>
      </c>
      <c r="F7" s="40" t="e">
        <f>VLOOKUP(B7,'Template FIX'!$B$2:$C$820,2,0)</f>
        <v>#N/A</v>
      </c>
      <c r="G7" s="40" t="str">
        <f>VLOOKUP(B7,'HASIL REKAP OPNAME 2'!B$2:C$917,2,0)</f>
        <v>LEMBAR</v>
      </c>
    </row>
    <row r="8" spans="1:7" ht="13.5" customHeight="1" x14ac:dyDescent="0.25">
      <c r="A8" s="40"/>
      <c r="B8" s="13">
        <v>102012</v>
      </c>
      <c r="C8" s="13" t="s">
        <v>836</v>
      </c>
      <c r="D8" s="14">
        <v>2</v>
      </c>
      <c r="E8" s="13" t="s">
        <v>10</v>
      </c>
      <c r="F8" s="40" t="e">
        <f>VLOOKUP(B8,'Template FIX'!$B$2:$C$820,2,0)</f>
        <v>#N/A</v>
      </c>
      <c r="G8" s="40" t="str">
        <f>VLOOKUP(B8,'HASIL REKAP OPNAME 2'!B$2:C$917,2,0)</f>
        <v>LEMBAR</v>
      </c>
    </row>
    <row r="9" spans="1:7" ht="13.5" customHeight="1" x14ac:dyDescent="0.25">
      <c r="A9" s="40"/>
      <c r="B9" s="13">
        <v>103439</v>
      </c>
      <c r="C9" s="13" t="s">
        <v>841</v>
      </c>
      <c r="D9" s="14">
        <v>2</v>
      </c>
      <c r="E9" s="13" t="s">
        <v>10</v>
      </c>
      <c r="F9" s="40" t="e">
        <f>VLOOKUP(B9,'Template FIX'!$B$2:$C$820,2,0)</f>
        <v>#N/A</v>
      </c>
      <c r="G9" s="40">
        <f>VLOOKUP(B9,'HASIL REKAP OPNAME 2'!B$2:C$917,2,0)</f>
        <v>0</v>
      </c>
    </row>
    <row r="10" spans="1:7" ht="13.5" customHeight="1" x14ac:dyDescent="0.25">
      <c r="A10" s="40"/>
      <c r="B10" s="13">
        <v>103440</v>
      </c>
      <c r="C10" s="13" t="s">
        <v>837</v>
      </c>
      <c r="D10" s="14">
        <v>2</v>
      </c>
      <c r="E10" s="13" t="s">
        <v>10</v>
      </c>
      <c r="F10" s="40" t="e">
        <f>VLOOKUP(B10,'Template FIX'!$B$2:$C$820,2,0)</f>
        <v>#N/A</v>
      </c>
      <c r="G10" s="40" t="e">
        <f>VLOOKUP(B10,'HASIL REKAP OPNAME 2'!B$2:C$917,2,0)</f>
        <v>#N/A</v>
      </c>
    </row>
    <row r="11" spans="1:7" ht="13.5" customHeight="1" x14ac:dyDescent="0.25">
      <c r="A11" s="40"/>
      <c r="B11" s="13">
        <v>102045</v>
      </c>
      <c r="C11" s="13" t="s">
        <v>525</v>
      </c>
      <c r="D11" s="14">
        <v>2</v>
      </c>
      <c r="E11" s="13" t="s">
        <v>10</v>
      </c>
      <c r="F11" s="40" t="str">
        <f>VLOOKUP(B11,'Template FIX'!$B$2:$C$820,2,0)</f>
        <v>LEMBAR</v>
      </c>
      <c r="G11" s="40" t="str">
        <f>VLOOKUP(B11,'HASIL REKAP OPNAME 2'!B$2:C$917,2,0)</f>
        <v>LEMBAR</v>
      </c>
    </row>
    <row r="12" spans="1:7" ht="13.5" customHeight="1" x14ac:dyDescent="0.25">
      <c r="A12" s="40"/>
      <c r="B12" s="13">
        <v>101281</v>
      </c>
      <c r="C12" s="13" t="s">
        <v>292</v>
      </c>
      <c r="D12" s="14">
        <v>252</v>
      </c>
      <c r="E12" s="13" t="s">
        <v>36</v>
      </c>
      <c r="F12" s="40" t="str">
        <f>VLOOKUP(B12,'Template FIX'!$B$2:$C$820,2,0)</f>
        <v>BATANG</v>
      </c>
      <c r="G12" s="40" t="str">
        <f>VLOOKUP(B12,'HASIL REKAP OPNAME 2'!B$2:C$917,2,0)</f>
        <v>BATANG</v>
      </c>
    </row>
    <row r="13" spans="1:7" ht="13.5" customHeight="1" x14ac:dyDescent="0.25">
      <c r="A13" s="40"/>
      <c r="B13" s="13">
        <v>102175</v>
      </c>
      <c r="C13" s="13" t="s">
        <v>840</v>
      </c>
      <c r="D13" s="14">
        <v>3</v>
      </c>
      <c r="E13" s="13" t="s">
        <v>10</v>
      </c>
      <c r="F13" s="40" t="e">
        <f>VLOOKUP(B13,'Template FIX'!$B$2:$C$820,2,0)</f>
        <v>#N/A</v>
      </c>
      <c r="G13" s="40" t="str">
        <f>VLOOKUP(B13,'HASIL REKAP OPNAME 2'!B$2:C$917,2,0)</f>
        <v>LEMBAR</v>
      </c>
    </row>
    <row r="14" spans="1:7" ht="13.5" customHeight="1" x14ac:dyDescent="0.25">
      <c r="A14" s="40"/>
      <c r="B14" s="13">
        <v>101336</v>
      </c>
      <c r="C14" s="13" t="s">
        <v>321</v>
      </c>
      <c r="D14" s="14">
        <v>260</v>
      </c>
      <c r="E14" s="13" t="s">
        <v>36</v>
      </c>
      <c r="F14" s="40" t="str">
        <f>VLOOKUP(B14,'Template FIX'!$B$2:$C$820,2,0)</f>
        <v>BATANG</v>
      </c>
      <c r="G14" s="40" t="str">
        <f>VLOOKUP(B14,'HASIL REKAP OPNAME 2'!B$2:C$917,2,0)</f>
        <v>BATANG</v>
      </c>
    </row>
    <row r="15" spans="1:7" ht="13.5" customHeight="1" x14ac:dyDescent="0.25">
      <c r="A15" s="40"/>
      <c r="B15" s="13">
        <v>103411</v>
      </c>
      <c r="C15" s="13" t="s">
        <v>276</v>
      </c>
      <c r="D15" s="14">
        <v>5000</v>
      </c>
      <c r="E15" s="13" t="s">
        <v>36</v>
      </c>
      <c r="F15" s="40" t="str">
        <f>VLOOKUP(B15,'Template FIX'!$B$2:$C$820,2,0)</f>
        <v>BATANG</v>
      </c>
      <c r="G15" s="40" t="str">
        <f>VLOOKUP(B15,'HASIL REKAP OPNAME 2'!B$2:C$917,2,0)</f>
        <v>BATANG</v>
      </c>
    </row>
    <row r="16" spans="1:7" ht="13.5" customHeight="1" x14ac:dyDescent="0.25">
      <c r="A16" s="40"/>
      <c r="B16" s="13">
        <v>103377</v>
      </c>
      <c r="C16" s="13" t="s">
        <v>273</v>
      </c>
      <c r="D16" s="14">
        <v>2000</v>
      </c>
      <c r="E16" s="13" t="s">
        <v>36</v>
      </c>
      <c r="F16" s="40" t="str">
        <f>VLOOKUP(B16,'Template FIX'!$B$2:$C$820,2,0)</f>
        <v>BATANG</v>
      </c>
      <c r="G16" s="40" t="str">
        <f>VLOOKUP(B16,'HASIL REKAP OPNAME 2'!B$2:C$917,2,0)</f>
        <v>BATANG</v>
      </c>
    </row>
    <row r="17" spans="4:4" ht="15.75" customHeight="1" x14ac:dyDescent="0.25">
      <c r="D17" s="41"/>
    </row>
    <row r="18" spans="4:4" ht="15.75" customHeight="1" x14ac:dyDescent="0.25">
      <c r="D18" s="41"/>
    </row>
    <row r="19" spans="4:4" ht="15.75" customHeight="1" x14ac:dyDescent="0.25">
      <c r="D19" s="41"/>
    </row>
    <row r="20" spans="4:4" ht="15.75" customHeight="1" x14ac:dyDescent="0.25">
      <c r="D20" s="41"/>
    </row>
    <row r="21" spans="4:4" ht="15.75" customHeight="1" x14ac:dyDescent="0.25">
      <c r="D21" s="41"/>
    </row>
    <row r="22" spans="4:4" ht="15.75" customHeight="1" x14ac:dyDescent="0.25">
      <c r="D22" s="41"/>
    </row>
    <row r="23" spans="4:4" ht="15.75" customHeight="1" x14ac:dyDescent="0.25">
      <c r="D23" s="41"/>
    </row>
    <row r="24" spans="4:4" ht="15.75" customHeight="1" x14ac:dyDescent="0.25">
      <c r="D24" s="41"/>
    </row>
    <row r="25" spans="4:4" ht="15.75" customHeight="1" x14ac:dyDescent="0.25">
      <c r="D25" s="41"/>
    </row>
    <row r="26" spans="4:4" ht="15.75" customHeight="1" x14ac:dyDescent="0.25">
      <c r="D26" s="41"/>
    </row>
    <row r="27" spans="4:4" ht="15.75" customHeight="1" x14ac:dyDescent="0.25">
      <c r="D27" s="41"/>
    </row>
    <row r="28" spans="4:4" ht="15.75" customHeight="1" x14ac:dyDescent="0.25">
      <c r="D28" s="41"/>
    </row>
    <row r="29" spans="4:4" ht="15.75" customHeight="1" x14ac:dyDescent="0.25">
      <c r="D29" s="41"/>
    </row>
    <row r="30" spans="4:4" ht="15.75" customHeight="1" x14ac:dyDescent="0.25">
      <c r="D30" s="41"/>
    </row>
    <row r="31" spans="4:4" ht="15.75" customHeight="1" x14ac:dyDescent="0.25">
      <c r="D31" s="41"/>
    </row>
    <row r="32" spans="4:4" ht="15.75" customHeight="1" x14ac:dyDescent="0.25">
      <c r="D32" s="41"/>
    </row>
    <row r="33" spans="4:4" ht="15.75" customHeight="1" x14ac:dyDescent="0.25">
      <c r="D33" s="41"/>
    </row>
    <row r="34" spans="4:4" ht="15.75" customHeight="1" x14ac:dyDescent="0.25">
      <c r="D34" s="41"/>
    </row>
    <row r="35" spans="4:4" ht="15.75" customHeight="1" x14ac:dyDescent="0.25">
      <c r="D35" s="41"/>
    </row>
    <row r="36" spans="4:4" ht="15.75" customHeight="1" x14ac:dyDescent="0.25">
      <c r="D36" s="41"/>
    </row>
    <row r="37" spans="4:4" ht="15.75" customHeight="1" x14ac:dyDescent="0.25">
      <c r="D37" s="41"/>
    </row>
    <row r="38" spans="4:4" ht="15.75" customHeight="1" x14ac:dyDescent="0.25">
      <c r="D38" s="41"/>
    </row>
    <row r="39" spans="4:4" ht="15.75" customHeight="1" x14ac:dyDescent="0.25">
      <c r="D39" s="41"/>
    </row>
    <row r="40" spans="4:4" ht="15.75" customHeight="1" x14ac:dyDescent="0.25">
      <c r="D40" s="41"/>
    </row>
    <row r="41" spans="4:4" ht="15.75" customHeight="1" x14ac:dyDescent="0.25">
      <c r="D41" s="41"/>
    </row>
    <row r="42" spans="4:4" ht="15.75" customHeight="1" x14ac:dyDescent="0.25">
      <c r="D42" s="41"/>
    </row>
    <row r="43" spans="4:4" ht="15.75" customHeight="1" x14ac:dyDescent="0.25">
      <c r="D43" s="41"/>
    </row>
    <row r="44" spans="4:4" ht="15.75" customHeight="1" x14ac:dyDescent="0.25">
      <c r="D44" s="41"/>
    </row>
    <row r="45" spans="4:4" ht="15.75" customHeight="1" x14ac:dyDescent="0.25">
      <c r="D45" s="41"/>
    </row>
    <row r="46" spans="4:4" ht="15.75" customHeight="1" x14ac:dyDescent="0.25">
      <c r="D46" s="41"/>
    </row>
    <row r="47" spans="4:4" ht="15.75" customHeight="1" x14ac:dyDescent="0.25">
      <c r="D47" s="41"/>
    </row>
    <row r="48" spans="4:4" ht="15.75" customHeight="1" x14ac:dyDescent="0.25">
      <c r="D48" s="41"/>
    </row>
    <row r="49" spans="4:4" ht="15.75" customHeight="1" x14ac:dyDescent="0.25">
      <c r="D49" s="41"/>
    </row>
    <row r="50" spans="4:4" ht="15.75" customHeight="1" x14ac:dyDescent="0.25">
      <c r="D50" s="41"/>
    </row>
    <row r="51" spans="4:4" ht="15.75" customHeight="1" x14ac:dyDescent="0.25">
      <c r="D51" s="41"/>
    </row>
    <row r="52" spans="4:4" ht="15.75" customHeight="1" x14ac:dyDescent="0.25">
      <c r="D52" s="41"/>
    </row>
    <row r="53" spans="4:4" ht="15.75" customHeight="1" x14ac:dyDescent="0.25">
      <c r="D53" s="41"/>
    </row>
    <row r="54" spans="4:4" ht="15.75" customHeight="1" x14ac:dyDescent="0.25">
      <c r="D54" s="41"/>
    </row>
    <row r="55" spans="4:4" ht="15.75" customHeight="1" x14ac:dyDescent="0.25">
      <c r="D55" s="41"/>
    </row>
    <row r="56" spans="4:4" ht="15.75" customHeight="1" x14ac:dyDescent="0.25">
      <c r="D56" s="41"/>
    </row>
    <row r="57" spans="4:4" ht="15.75" customHeight="1" x14ac:dyDescent="0.25">
      <c r="D57" s="41"/>
    </row>
    <row r="58" spans="4:4" ht="15.75" customHeight="1" x14ac:dyDescent="0.25">
      <c r="D58" s="41"/>
    </row>
    <row r="59" spans="4:4" ht="15.75" customHeight="1" x14ac:dyDescent="0.25">
      <c r="D59" s="41"/>
    </row>
    <row r="60" spans="4:4" ht="15.75" customHeight="1" x14ac:dyDescent="0.25">
      <c r="D60" s="41"/>
    </row>
    <row r="61" spans="4:4" ht="15.75" customHeight="1" x14ac:dyDescent="0.25">
      <c r="D61" s="41"/>
    </row>
    <row r="62" spans="4:4" ht="15.75" customHeight="1" x14ac:dyDescent="0.25">
      <c r="D62" s="41"/>
    </row>
    <row r="63" spans="4:4" ht="15.75" customHeight="1" x14ac:dyDescent="0.25">
      <c r="D63" s="41"/>
    </row>
    <row r="64" spans="4:4" ht="15.75" customHeight="1" x14ac:dyDescent="0.25">
      <c r="D64" s="41"/>
    </row>
    <row r="65" spans="4:4" ht="15.75" customHeight="1" x14ac:dyDescent="0.25">
      <c r="D65" s="41"/>
    </row>
    <row r="66" spans="4:4" ht="15.75" customHeight="1" x14ac:dyDescent="0.25">
      <c r="D66" s="41"/>
    </row>
    <row r="67" spans="4:4" ht="15.75" customHeight="1" x14ac:dyDescent="0.25">
      <c r="D67" s="41"/>
    </row>
    <row r="68" spans="4:4" ht="15.75" customHeight="1" x14ac:dyDescent="0.25">
      <c r="D68" s="41"/>
    </row>
    <row r="69" spans="4:4" ht="15.75" customHeight="1" x14ac:dyDescent="0.25">
      <c r="D69" s="41"/>
    </row>
    <row r="70" spans="4:4" ht="15.75" customHeight="1" x14ac:dyDescent="0.25">
      <c r="D70" s="41"/>
    </row>
    <row r="71" spans="4:4" ht="15.75" customHeight="1" x14ac:dyDescent="0.25">
      <c r="D71" s="41"/>
    </row>
    <row r="72" spans="4:4" ht="15.75" customHeight="1" x14ac:dyDescent="0.25">
      <c r="D72" s="41"/>
    </row>
    <row r="73" spans="4:4" ht="15.75" customHeight="1" x14ac:dyDescent="0.25">
      <c r="D73" s="41"/>
    </row>
    <row r="74" spans="4:4" ht="15.75" customHeight="1" x14ac:dyDescent="0.25">
      <c r="D74" s="41"/>
    </row>
    <row r="75" spans="4:4" ht="15.75" customHeight="1" x14ac:dyDescent="0.25">
      <c r="D75" s="41"/>
    </row>
    <row r="76" spans="4:4" ht="15.75" customHeight="1" x14ac:dyDescent="0.25">
      <c r="D76" s="41"/>
    </row>
    <row r="77" spans="4:4" ht="15.75" customHeight="1" x14ac:dyDescent="0.25">
      <c r="D77" s="41"/>
    </row>
    <row r="78" spans="4:4" ht="15.75" customHeight="1" x14ac:dyDescent="0.25">
      <c r="D78" s="41"/>
    </row>
    <row r="79" spans="4:4" ht="15.75" customHeight="1" x14ac:dyDescent="0.25">
      <c r="D79" s="41"/>
    </row>
    <row r="80" spans="4:4" ht="15.75" customHeight="1" x14ac:dyDescent="0.25">
      <c r="D80" s="41"/>
    </row>
    <row r="81" spans="4:4" ht="15.75" customHeight="1" x14ac:dyDescent="0.25">
      <c r="D81" s="41"/>
    </row>
    <row r="82" spans="4:4" ht="15.75" customHeight="1" x14ac:dyDescent="0.25">
      <c r="D82" s="41"/>
    </row>
    <row r="83" spans="4:4" ht="15.75" customHeight="1" x14ac:dyDescent="0.25">
      <c r="D83" s="41"/>
    </row>
    <row r="84" spans="4:4" ht="15.75" customHeight="1" x14ac:dyDescent="0.25">
      <c r="D84" s="41"/>
    </row>
    <row r="85" spans="4:4" ht="15.75" customHeight="1" x14ac:dyDescent="0.25">
      <c r="D85" s="41"/>
    </row>
    <row r="86" spans="4:4" ht="15.75" customHeight="1" x14ac:dyDescent="0.25">
      <c r="D86" s="41"/>
    </row>
    <row r="87" spans="4:4" ht="15.75" customHeight="1" x14ac:dyDescent="0.25">
      <c r="D87" s="41"/>
    </row>
    <row r="88" spans="4:4" ht="15.75" customHeight="1" x14ac:dyDescent="0.25">
      <c r="D88" s="41"/>
    </row>
    <row r="89" spans="4:4" ht="15.75" customHeight="1" x14ac:dyDescent="0.25">
      <c r="D89" s="41"/>
    </row>
    <row r="90" spans="4:4" ht="15.75" customHeight="1" x14ac:dyDescent="0.25">
      <c r="D90" s="41"/>
    </row>
    <row r="91" spans="4:4" ht="15.75" customHeight="1" x14ac:dyDescent="0.25">
      <c r="D91" s="41"/>
    </row>
    <row r="92" spans="4:4" ht="15.75" customHeight="1" x14ac:dyDescent="0.25">
      <c r="D92" s="41"/>
    </row>
    <row r="93" spans="4:4" ht="15.75" customHeight="1" x14ac:dyDescent="0.25">
      <c r="D93" s="41"/>
    </row>
    <row r="94" spans="4:4" ht="15.75" customHeight="1" x14ac:dyDescent="0.25">
      <c r="D94" s="41"/>
    </row>
    <row r="95" spans="4:4" ht="15.75" customHeight="1" x14ac:dyDescent="0.25">
      <c r="D95" s="41"/>
    </row>
    <row r="96" spans="4:4" ht="15.75" customHeight="1" x14ac:dyDescent="0.25">
      <c r="D96" s="41"/>
    </row>
    <row r="97" spans="4:4" ht="15.75" customHeight="1" x14ac:dyDescent="0.25">
      <c r="D97" s="41"/>
    </row>
    <row r="98" spans="4:4" ht="15.75" customHeight="1" x14ac:dyDescent="0.25">
      <c r="D98" s="41"/>
    </row>
    <row r="99" spans="4:4" ht="15.75" customHeight="1" x14ac:dyDescent="0.25">
      <c r="D99" s="41"/>
    </row>
    <row r="100" spans="4:4" ht="15.75" customHeight="1" x14ac:dyDescent="0.25">
      <c r="D100" s="41"/>
    </row>
    <row r="101" spans="4:4" ht="15.75" customHeight="1" x14ac:dyDescent="0.25">
      <c r="D101" s="41"/>
    </row>
    <row r="102" spans="4:4" ht="15.75" customHeight="1" x14ac:dyDescent="0.25">
      <c r="D102" s="41"/>
    </row>
    <row r="103" spans="4:4" ht="15.75" customHeight="1" x14ac:dyDescent="0.25">
      <c r="D103" s="41"/>
    </row>
    <row r="104" spans="4:4" ht="15.75" customHeight="1" x14ac:dyDescent="0.25">
      <c r="D104" s="41"/>
    </row>
    <row r="105" spans="4:4" ht="15.75" customHeight="1" x14ac:dyDescent="0.25">
      <c r="D105" s="41"/>
    </row>
    <row r="106" spans="4:4" ht="15.75" customHeight="1" x14ac:dyDescent="0.25">
      <c r="D106" s="41"/>
    </row>
    <row r="107" spans="4:4" ht="15.75" customHeight="1" x14ac:dyDescent="0.25">
      <c r="D107" s="41"/>
    </row>
    <row r="108" spans="4:4" ht="15.75" customHeight="1" x14ac:dyDescent="0.25">
      <c r="D108" s="41"/>
    </row>
    <row r="109" spans="4:4" ht="15.75" customHeight="1" x14ac:dyDescent="0.25">
      <c r="D109" s="41"/>
    </row>
    <row r="110" spans="4:4" ht="15.75" customHeight="1" x14ac:dyDescent="0.25">
      <c r="D110" s="41"/>
    </row>
    <row r="111" spans="4:4" ht="15.75" customHeight="1" x14ac:dyDescent="0.25">
      <c r="D111" s="41"/>
    </row>
    <row r="112" spans="4:4" ht="15.75" customHeight="1" x14ac:dyDescent="0.25">
      <c r="D112" s="41"/>
    </row>
    <row r="113" spans="4:4" ht="15.75" customHeight="1" x14ac:dyDescent="0.25">
      <c r="D113" s="41"/>
    </row>
    <row r="114" spans="4:4" ht="15.75" customHeight="1" x14ac:dyDescent="0.25">
      <c r="D114" s="41"/>
    </row>
    <row r="115" spans="4:4" ht="15.75" customHeight="1" x14ac:dyDescent="0.25">
      <c r="D115" s="41"/>
    </row>
    <row r="116" spans="4:4" ht="15.75" customHeight="1" x14ac:dyDescent="0.25">
      <c r="D116" s="41"/>
    </row>
    <row r="117" spans="4:4" ht="15.75" customHeight="1" x14ac:dyDescent="0.25">
      <c r="D117" s="41"/>
    </row>
    <row r="118" spans="4:4" ht="15.75" customHeight="1" x14ac:dyDescent="0.25">
      <c r="D118" s="41"/>
    </row>
    <row r="119" spans="4:4" ht="15.75" customHeight="1" x14ac:dyDescent="0.25">
      <c r="D119" s="41"/>
    </row>
    <row r="120" spans="4:4" ht="15.75" customHeight="1" x14ac:dyDescent="0.25">
      <c r="D120" s="41"/>
    </row>
    <row r="121" spans="4:4" ht="15.75" customHeight="1" x14ac:dyDescent="0.25">
      <c r="D121" s="41"/>
    </row>
    <row r="122" spans="4:4" ht="15.75" customHeight="1" x14ac:dyDescent="0.25">
      <c r="D122" s="41"/>
    </row>
    <row r="123" spans="4:4" ht="15.75" customHeight="1" x14ac:dyDescent="0.25">
      <c r="D123" s="41"/>
    </row>
    <row r="124" spans="4:4" ht="15.75" customHeight="1" x14ac:dyDescent="0.25">
      <c r="D124" s="41"/>
    </row>
    <row r="125" spans="4:4" ht="15.75" customHeight="1" x14ac:dyDescent="0.25">
      <c r="D125" s="41"/>
    </row>
    <row r="126" spans="4:4" ht="15.75" customHeight="1" x14ac:dyDescent="0.25">
      <c r="D126" s="41"/>
    </row>
    <row r="127" spans="4:4" ht="15.75" customHeight="1" x14ac:dyDescent="0.25">
      <c r="D127" s="41"/>
    </row>
    <row r="128" spans="4:4" ht="15.75" customHeight="1" x14ac:dyDescent="0.25">
      <c r="D128" s="41"/>
    </row>
    <row r="129" spans="4:4" ht="15.75" customHeight="1" x14ac:dyDescent="0.25">
      <c r="D129" s="41"/>
    </row>
    <row r="130" spans="4:4" ht="15.75" customHeight="1" x14ac:dyDescent="0.25">
      <c r="D130" s="41"/>
    </row>
    <row r="131" spans="4:4" ht="15.75" customHeight="1" x14ac:dyDescent="0.25">
      <c r="D131" s="41"/>
    </row>
    <row r="132" spans="4:4" ht="15.75" customHeight="1" x14ac:dyDescent="0.25">
      <c r="D132" s="41"/>
    </row>
    <row r="133" spans="4:4" ht="15.75" customHeight="1" x14ac:dyDescent="0.25">
      <c r="D133" s="41"/>
    </row>
    <row r="134" spans="4:4" ht="15.75" customHeight="1" x14ac:dyDescent="0.25">
      <c r="D134" s="41"/>
    </row>
    <row r="135" spans="4:4" ht="15.75" customHeight="1" x14ac:dyDescent="0.25">
      <c r="D135" s="41"/>
    </row>
    <row r="136" spans="4:4" ht="15.75" customHeight="1" x14ac:dyDescent="0.25">
      <c r="D136" s="41"/>
    </row>
    <row r="137" spans="4:4" ht="15.75" customHeight="1" x14ac:dyDescent="0.25">
      <c r="D137" s="41"/>
    </row>
    <row r="138" spans="4:4" ht="15.75" customHeight="1" x14ac:dyDescent="0.25">
      <c r="D138" s="41"/>
    </row>
    <row r="139" spans="4:4" ht="15.75" customHeight="1" x14ac:dyDescent="0.25">
      <c r="D139" s="41"/>
    </row>
    <row r="140" spans="4:4" ht="15.75" customHeight="1" x14ac:dyDescent="0.25">
      <c r="D140" s="41"/>
    </row>
    <row r="141" spans="4:4" ht="15.75" customHeight="1" x14ac:dyDescent="0.25">
      <c r="D141" s="41"/>
    </row>
    <row r="142" spans="4:4" ht="15.75" customHeight="1" x14ac:dyDescent="0.25">
      <c r="D142" s="41"/>
    </row>
    <row r="143" spans="4:4" ht="15.75" customHeight="1" x14ac:dyDescent="0.25">
      <c r="D143" s="41"/>
    </row>
    <row r="144" spans="4:4" ht="15.75" customHeight="1" x14ac:dyDescent="0.25">
      <c r="D144" s="41"/>
    </row>
    <row r="145" spans="4:4" ht="15.75" customHeight="1" x14ac:dyDescent="0.25">
      <c r="D145" s="41"/>
    </row>
    <row r="146" spans="4:4" ht="15.75" customHeight="1" x14ac:dyDescent="0.25">
      <c r="D146" s="41"/>
    </row>
    <row r="147" spans="4:4" ht="15.75" customHeight="1" x14ac:dyDescent="0.25">
      <c r="D147" s="41"/>
    </row>
    <row r="148" spans="4:4" ht="15.75" customHeight="1" x14ac:dyDescent="0.25">
      <c r="D148" s="41"/>
    </row>
    <row r="149" spans="4:4" ht="15.75" customHeight="1" x14ac:dyDescent="0.25">
      <c r="D149" s="41"/>
    </row>
    <row r="150" spans="4:4" ht="15.75" customHeight="1" x14ac:dyDescent="0.25">
      <c r="D150" s="41"/>
    </row>
    <row r="151" spans="4:4" ht="15.75" customHeight="1" x14ac:dyDescent="0.25">
      <c r="D151" s="41"/>
    </row>
    <row r="152" spans="4:4" ht="15.75" customHeight="1" x14ac:dyDescent="0.25">
      <c r="D152" s="41"/>
    </row>
    <row r="153" spans="4:4" ht="15.75" customHeight="1" x14ac:dyDescent="0.25">
      <c r="D153" s="41"/>
    </row>
    <row r="154" spans="4:4" ht="15.75" customHeight="1" x14ac:dyDescent="0.25">
      <c r="D154" s="41"/>
    </row>
    <row r="155" spans="4:4" ht="15.75" customHeight="1" x14ac:dyDescent="0.25">
      <c r="D155" s="41"/>
    </row>
    <row r="156" spans="4:4" ht="15.75" customHeight="1" x14ac:dyDescent="0.25">
      <c r="D156" s="41"/>
    </row>
    <row r="157" spans="4:4" ht="15.75" customHeight="1" x14ac:dyDescent="0.25">
      <c r="D157" s="41"/>
    </row>
    <row r="158" spans="4:4" ht="15.75" customHeight="1" x14ac:dyDescent="0.25">
      <c r="D158" s="41"/>
    </row>
    <row r="159" spans="4:4" ht="15.75" customHeight="1" x14ac:dyDescent="0.25">
      <c r="D159" s="41"/>
    </row>
    <row r="160" spans="4:4" ht="15.75" customHeight="1" x14ac:dyDescent="0.25">
      <c r="D160" s="41"/>
    </row>
    <row r="161" spans="4:4" ht="15.75" customHeight="1" x14ac:dyDescent="0.25">
      <c r="D161" s="41"/>
    </row>
    <row r="162" spans="4:4" ht="15.75" customHeight="1" x14ac:dyDescent="0.25">
      <c r="D162" s="41"/>
    </row>
    <row r="163" spans="4:4" ht="15.75" customHeight="1" x14ac:dyDescent="0.25">
      <c r="D163" s="41"/>
    </row>
    <row r="164" spans="4:4" ht="15.75" customHeight="1" x14ac:dyDescent="0.25">
      <c r="D164" s="41"/>
    </row>
    <row r="165" spans="4:4" ht="15.75" customHeight="1" x14ac:dyDescent="0.25">
      <c r="D165" s="41"/>
    </row>
    <row r="166" spans="4:4" ht="15.75" customHeight="1" x14ac:dyDescent="0.25">
      <c r="D166" s="41"/>
    </row>
    <row r="167" spans="4:4" ht="15.75" customHeight="1" x14ac:dyDescent="0.25">
      <c r="D167" s="41"/>
    </row>
    <row r="168" spans="4:4" ht="15.75" customHeight="1" x14ac:dyDescent="0.25">
      <c r="D168" s="41"/>
    </row>
    <row r="169" spans="4:4" ht="15.75" customHeight="1" x14ac:dyDescent="0.25">
      <c r="D169" s="41"/>
    </row>
    <row r="170" spans="4:4" ht="15.75" customHeight="1" x14ac:dyDescent="0.25">
      <c r="D170" s="41"/>
    </row>
    <row r="171" spans="4:4" ht="15.75" customHeight="1" x14ac:dyDescent="0.25">
      <c r="D171" s="41"/>
    </row>
    <row r="172" spans="4:4" ht="15.75" customHeight="1" x14ac:dyDescent="0.25">
      <c r="D172" s="41"/>
    </row>
    <row r="173" spans="4:4" ht="15.75" customHeight="1" x14ac:dyDescent="0.25">
      <c r="D173" s="41"/>
    </row>
    <row r="174" spans="4:4" ht="15.75" customHeight="1" x14ac:dyDescent="0.25">
      <c r="D174" s="41"/>
    </row>
    <row r="175" spans="4:4" ht="15.75" customHeight="1" x14ac:dyDescent="0.25">
      <c r="D175" s="41"/>
    </row>
    <row r="176" spans="4:4" ht="15.75" customHeight="1" x14ac:dyDescent="0.25">
      <c r="D176" s="41"/>
    </row>
    <row r="177" spans="4:4" ht="15.75" customHeight="1" x14ac:dyDescent="0.25">
      <c r="D177" s="41"/>
    </row>
    <row r="178" spans="4:4" ht="15.75" customHeight="1" x14ac:dyDescent="0.25">
      <c r="D178" s="41"/>
    </row>
    <row r="179" spans="4:4" ht="15.75" customHeight="1" x14ac:dyDescent="0.25">
      <c r="D179" s="41"/>
    </row>
    <row r="180" spans="4:4" ht="15.75" customHeight="1" x14ac:dyDescent="0.25">
      <c r="D180" s="41"/>
    </row>
    <row r="181" spans="4:4" ht="15.75" customHeight="1" x14ac:dyDescent="0.25">
      <c r="D181" s="41"/>
    </row>
    <row r="182" spans="4:4" ht="15.75" customHeight="1" x14ac:dyDescent="0.25">
      <c r="D182" s="41"/>
    </row>
    <row r="183" spans="4:4" ht="15.75" customHeight="1" x14ac:dyDescent="0.25">
      <c r="D183" s="41"/>
    </row>
    <row r="184" spans="4:4" ht="15.75" customHeight="1" x14ac:dyDescent="0.25">
      <c r="D184" s="41"/>
    </row>
    <row r="185" spans="4:4" ht="15.75" customHeight="1" x14ac:dyDescent="0.25">
      <c r="D185" s="41"/>
    </row>
    <row r="186" spans="4:4" ht="15.75" customHeight="1" x14ac:dyDescent="0.25">
      <c r="D186" s="41"/>
    </row>
    <row r="187" spans="4:4" ht="15.75" customHeight="1" x14ac:dyDescent="0.25">
      <c r="D187" s="41"/>
    </row>
    <row r="188" spans="4:4" ht="15.75" customHeight="1" x14ac:dyDescent="0.25">
      <c r="D188" s="41"/>
    </row>
    <row r="189" spans="4:4" ht="15.75" customHeight="1" x14ac:dyDescent="0.25">
      <c r="D189" s="41"/>
    </row>
    <row r="190" spans="4:4" ht="15.75" customHeight="1" x14ac:dyDescent="0.25">
      <c r="D190" s="41"/>
    </row>
    <row r="191" spans="4:4" ht="15.75" customHeight="1" x14ac:dyDescent="0.25">
      <c r="D191" s="41"/>
    </row>
    <row r="192" spans="4:4" ht="15.75" customHeight="1" x14ac:dyDescent="0.25">
      <c r="D192" s="41"/>
    </row>
    <row r="193" spans="4:4" ht="15.75" customHeight="1" x14ac:dyDescent="0.25">
      <c r="D193" s="41"/>
    </row>
    <row r="194" spans="4:4" ht="15.75" customHeight="1" x14ac:dyDescent="0.25">
      <c r="D194" s="41"/>
    </row>
    <row r="195" spans="4:4" ht="15.75" customHeight="1" x14ac:dyDescent="0.25">
      <c r="D195" s="41"/>
    </row>
    <row r="196" spans="4:4" ht="15.75" customHeight="1" x14ac:dyDescent="0.25">
      <c r="D196" s="41"/>
    </row>
    <row r="197" spans="4:4" ht="15.75" customHeight="1" x14ac:dyDescent="0.25">
      <c r="D197" s="41"/>
    </row>
    <row r="198" spans="4:4" ht="15.75" customHeight="1" x14ac:dyDescent="0.25">
      <c r="D198" s="41"/>
    </row>
    <row r="199" spans="4:4" ht="15.75" customHeight="1" x14ac:dyDescent="0.25">
      <c r="D199" s="41"/>
    </row>
    <row r="200" spans="4:4" ht="15.75" customHeight="1" x14ac:dyDescent="0.25">
      <c r="D200" s="41"/>
    </row>
    <row r="201" spans="4:4" ht="15.75" customHeight="1" x14ac:dyDescent="0.25">
      <c r="D201" s="41"/>
    </row>
    <row r="202" spans="4:4" ht="15.75" customHeight="1" x14ac:dyDescent="0.25">
      <c r="D202" s="41"/>
    </row>
    <row r="203" spans="4:4" ht="15.75" customHeight="1" x14ac:dyDescent="0.25">
      <c r="D203" s="41"/>
    </row>
    <row r="204" spans="4:4" ht="15.75" customHeight="1" x14ac:dyDescent="0.25">
      <c r="D204" s="41"/>
    </row>
    <row r="205" spans="4:4" ht="15.75" customHeight="1" x14ac:dyDescent="0.25">
      <c r="D205" s="41"/>
    </row>
    <row r="206" spans="4:4" ht="15.75" customHeight="1" x14ac:dyDescent="0.25">
      <c r="D206" s="41"/>
    </row>
    <row r="207" spans="4:4" ht="15.75" customHeight="1" x14ac:dyDescent="0.25">
      <c r="D207" s="41"/>
    </row>
    <row r="208" spans="4:4" ht="15.75" customHeight="1" x14ac:dyDescent="0.25">
      <c r="D208" s="41"/>
    </row>
    <row r="209" spans="4:4" ht="15.75" customHeight="1" x14ac:dyDescent="0.25">
      <c r="D209" s="41"/>
    </row>
    <row r="210" spans="4:4" ht="15.75" customHeight="1" x14ac:dyDescent="0.25">
      <c r="D210" s="41"/>
    </row>
    <row r="211" spans="4:4" ht="15.75" customHeight="1" x14ac:dyDescent="0.25">
      <c r="D211" s="41"/>
    </row>
    <row r="212" spans="4:4" ht="15.75" customHeight="1" x14ac:dyDescent="0.25">
      <c r="D212" s="41"/>
    </row>
    <row r="213" spans="4:4" ht="15.75" customHeight="1" x14ac:dyDescent="0.25">
      <c r="D213" s="41"/>
    </row>
    <row r="214" spans="4:4" ht="15.75" customHeight="1" x14ac:dyDescent="0.25">
      <c r="D214" s="41"/>
    </row>
    <row r="215" spans="4:4" ht="15.75" customHeight="1" x14ac:dyDescent="0.25">
      <c r="D215" s="41"/>
    </row>
    <row r="216" spans="4:4" ht="15.75" customHeight="1" x14ac:dyDescent="0.25">
      <c r="D216" s="41"/>
    </row>
    <row r="217" spans="4:4" ht="15.75" customHeight="1" x14ac:dyDescent="0.25">
      <c r="D217" s="41"/>
    </row>
    <row r="218" spans="4:4" ht="15.75" customHeight="1" x14ac:dyDescent="0.25">
      <c r="D218" s="41"/>
    </row>
    <row r="219" spans="4:4" ht="15.75" customHeight="1" x14ac:dyDescent="0.25">
      <c r="D219" s="41"/>
    </row>
    <row r="220" spans="4:4" ht="15.75" customHeight="1" x14ac:dyDescent="0.25">
      <c r="D220" s="41"/>
    </row>
    <row r="221" spans="4:4" ht="15.75" customHeight="1" x14ac:dyDescent="0.25">
      <c r="D221" s="41"/>
    </row>
    <row r="222" spans="4:4" ht="15.75" customHeight="1" x14ac:dyDescent="0.25">
      <c r="D222" s="41"/>
    </row>
    <row r="223" spans="4:4" ht="15.75" customHeight="1" x14ac:dyDescent="0.25">
      <c r="D223" s="41"/>
    </row>
    <row r="224" spans="4:4" ht="15.75" customHeight="1" x14ac:dyDescent="0.25">
      <c r="D224" s="41"/>
    </row>
    <row r="225" spans="4:4" ht="15.75" customHeight="1" x14ac:dyDescent="0.25">
      <c r="D225" s="41"/>
    </row>
    <row r="226" spans="4:4" ht="15.75" customHeight="1" x14ac:dyDescent="0.25">
      <c r="D226" s="41"/>
    </row>
    <row r="227" spans="4:4" ht="15.75" customHeight="1" x14ac:dyDescent="0.25">
      <c r="D227" s="41"/>
    </row>
    <row r="228" spans="4:4" ht="15.75" customHeight="1" x14ac:dyDescent="0.25">
      <c r="D228" s="41"/>
    </row>
    <row r="229" spans="4:4" ht="15.75" customHeight="1" x14ac:dyDescent="0.25">
      <c r="D229" s="41"/>
    </row>
    <row r="230" spans="4:4" ht="15.75" customHeight="1" x14ac:dyDescent="0.25">
      <c r="D230" s="41"/>
    </row>
    <row r="231" spans="4:4" ht="15.75" customHeight="1" x14ac:dyDescent="0.25">
      <c r="D231" s="41"/>
    </row>
    <row r="232" spans="4:4" ht="15.75" customHeight="1" x14ac:dyDescent="0.25">
      <c r="D232" s="41"/>
    </row>
    <row r="233" spans="4:4" ht="15.75" customHeight="1" x14ac:dyDescent="0.25">
      <c r="D233" s="41"/>
    </row>
    <row r="234" spans="4:4" ht="15.75" customHeight="1" x14ac:dyDescent="0.25">
      <c r="D234" s="41"/>
    </row>
    <row r="235" spans="4:4" ht="15.75" customHeight="1" x14ac:dyDescent="0.25">
      <c r="D235" s="41"/>
    </row>
    <row r="236" spans="4:4" ht="15.75" customHeight="1" x14ac:dyDescent="0.25">
      <c r="D236" s="41"/>
    </row>
    <row r="237" spans="4:4" ht="15.75" customHeight="1" x14ac:dyDescent="0.25">
      <c r="D237" s="41"/>
    </row>
    <row r="238" spans="4:4" ht="15.75" customHeight="1" x14ac:dyDescent="0.25">
      <c r="D238" s="41"/>
    </row>
    <row r="239" spans="4:4" ht="15.75" customHeight="1" x14ac:dyDescent="0.25">
      <c r="D239" s="41"/>
    </row>
    <row r="240" spans="4:4" ht="15.75" customHeight="1" x14ac:dyDescent="0.25">
      <c r="D240" s="41"/>
    </row>
    <row r="241" spans="4:4" ht="15.75" customHeight="1" x14ac:dyDescent="0.25">
      <c r="D241" s="41"/>
    </row>
    <row r="242" spans="4:4" ht="15.75" customHeight="1" x14ac:dyDescent="0.25">
      <c r="D242" s="41"/>
    </row>
    <row r="243" spans="4:4" ht="15.75" customHeight="1" x14ac:dyDescent="0.25">
      <c r="D243" s="41"/>
    </row>
    <row r="244" spans="4:4" ht="15.75" customHeight="1" x14ac:dyDescent="0.25">
      <c r="D244" s="41"/>
    </row>
    <row r="245" spans="4:4" ht="15.75" customHeight="1" x14ac:dyDescent="0.25">
      <c r="D245" s="41"/>
    </row>
    <row r="246" spans="4:4" ht="15.75" customHeight="1" x14ac:dyDescent="0.25">
      <c r="D246" s="41"/>
    </row>
    <row r="247" spans="4:4" ht="15.75" customHeight="1" x14ac:dyDescent="0.25">
      <c r="D247" s="41"/>
    </row>
    <row r="248" spans="4:4" ht="15.75" customHeight="1" x14ac:dyDescent="0.25">
      <c r="D248" s="41"/>
    </row>
    <row r="249" spans="4:4" ht="15.75" customHeight="1" x14ac:dyDescent="0.25">
      <c r="D249" s="41"/>
    </row>
    <row r="250" spans="4:4" ht="15.75" customHeight="1" x14ac:dyDescent="0.25">
      <c r="D250" s="41"/>
    </row>
    <row r="251" spans="4:4" ht="15.75" customHeight="1" x14ac:dyDescent="0.25">
      <c r="D251" s="41"/>
    </row>
    <row r="252" spans="4:4" ht="15.75" customHeight="1" x14ac:dyDescent="0.25">
      <c r="D252" s="41"/>
    </row>
    <row r="253" spans="4:4" ht="15.75" customHeight="1" x14ac:dyDescent="0.25">
      <c r="D253" s="41"/>
    </row>
    <row r="254" spans="4:4" ht="15.75" customHeight="1" x14ac:dyDescent="0.25">
      <c r="D254" s="41"/>
    </row>
    <row r="255" spans="4:4" ht="15.75" customHeight="1" x14ac:dyDescent="0.25">
      <c r="D255" s="41"/>
    </row>
    <row r="256" spans="4:4" ht="15.75" customHeight="1" x14ac:dyDescent="0.25">
      <c r="D256" s="41"/>
    </row>
    <row r="257" spans="4:4" ht="15.75" customHeight="1" x14ac:dyDescent="0.25">
      <c r="D257" s="41"/>
    </row>
    <row r="258" spans="4:4" ht="15.75" customHeight="1" x14ac:dyDescent="0.25">
      <c r="D258" s="41"/>
    </row>
    <row r="259" spans="4:4" ht="15.75" customHeight="1" x14ac:dyDescent="0.25">
      <c r="D259" s="41"/>
    </row>
    <row r="260" spans="4:4" ht="15.75" customHeight="1" x14ac:dyDescent="0.25">
      <c r="D260" s="41"/>
    </row>
    <row r="261" spans="4:4" ht="15.75" customHeight="1" x14ac:dyDescent="0.25">
      <c r="D261" s="41"/>
    </row>
    <row r="262" spans="4:4" ht="15.75" customHeight="1" x14ac:dyDescent="0.25">
      <c r="D262" s="41"/>
    </row>
    <row r="263" spans="4:4" ht="15.75" customHeight="1" x14ac:dyDescent="0.25">
      <c r="D263" s="41"/>
    </row>
    <row r="264" spans="4:4" ht="15.75" customHeight="1" x14ac:dyDescent="0.25">
      <c r="D264" s="41"/>
    </row>
    <row r="265" spans="4:4" ht="15.75" customHeight="1" x14ac:dyDescent="0.25">
      <c r="D265" s="41"/>
    </row>
    <row r="266" spans="4:4" ht="15.75" customHeight="1" x14ac:dyDescent="0.25">
      <c r="D266" s="41"/>
    </row>
    <row r="267" spans="4:4" ht="15.75" customHeight="1" x14ac:dyDescent="0.25">
      <c r="D267" s="41"/>
    </row>
    <row r="268" spans="4:4" ht="15.75" customHeight="1" x14ac:dyDescent="0.25">
      <c r="D268" s="41"/>
    </row>
    <row r="269" spans="4:4" ht="15.75" customHeight="1" x14ac:dyDescent="0.25">
      <c r="D269" s="41"/>
    </row>
    <row r="270" spans="4:4" ht="15.75" customHeight="1" x14ac:dyDescent="0.25">
      <c r="D270" s="41"/>
    </row>
    <row r="271" spans="4:4" ht="15.75" customHeight="1" x14ac:dyDescent="0.25">
      <c r="D271" s="41"/>
    </row>
    <row r="272" spans="4:4" ht="15.75" customHeight="1" x14ac:dyDescent="0.25">
      <c r="D272" s="41"/>
    </row>
    <row r="273" spans="4:4" ht="15.75" customHeight="1" x14ac:dyDescent="0.25">
      <c r="D273" s="41"/>
    </row>
    <row r="274" spans="4:4" ht="15.75" customHeight="1" x14ac:dyDescent="0.25">
      <c r="D274" s="41"/>
    </row>
    <row r="275" spans="4:4" ht="15.75" customHeight="1" x14ac:dyDescent="0.25">
      <c r="D275" s="41"/>
    </row>
    <row r="276" spans="4:4" ht="15.75" customHeight="1" x14ac:dyDescent="0.25">
      <c r="D276" s="41"/>
    </row>
    <row r="277" spans="4:4" ht="15.75" customHeight="1" x14ac:dyDescent="0.25">
      <c r="D277" s="41"/>
    </row>
    <row r="278" spans="4:4" ht="15.75" customHeight="1" x14ac:dyDescent="0.25">
      <c r="D278" s="41"/>
    </row>
    <row r="279" spans="4:4" ht="15.75" customHeight="1" x14ac:dyDescent="0.25">
      <c r="D279" s="41"/>
    </row>
    <row r="280" spans="4:4" ht="15.75" customHeight="1" x14ac:dyDescent="0.25">
      <c r="D280" s="41"/>
    </row>
    <row r="281" spans="4:4" ht="15.75" customHeight="1" x14ac:dyDescent="0.25">
      <c r="D281" s="41"/>
    </row>
    <row r="282" spans="4:4" ht="15.75" customHeight="1" x14ac:dyDescent="0.25">
      <c r="D282" s="41"/>
    </row>
    <row r="283" spans="4:4" ht="15.75" customHeight="1" x14ac:dyDescent="0.25">
      <c r="D283" s="41"/>
    </row>
    <row r="284" spans="4:4" ht="15.75" customHeight="1" x14ac:dyDescent="0.25">
      <c r="D284" s="41"/>
    </row>
    <row r="285" spans="4:4" ht="15.75" customHeight="1" x14ac:dyDescent="0.25">
      <c r="D285" s="41"/>
    </row>
    <row r="286" spans="4:4" ht="15.75" customHeight="1" x14ac:dyDescent="0.25">
      <c r="D286" s="41"/>
    </row>
    <row r="287" spans="4:4" ht="15.75" customHeight="1" x14ac:dyDescent="0.25">
      <c r="D287" s="41"/>
    </row>
    <row r="288" spans="4:4" ht="15.75" customHeight="1" x14ac:dyDescent="0.25">
      <c r="D288" s="41"/>
    </row>
    <row r="289" spans="4:4" ht="15.75" customHeight="1" x14ac:dyDescent="0.25">
      <c r="D289" s="41"/>
    </row>
    <row r="290" spans="4:4" ht="15.75" customHeight="1" x14ac:dyDescent="0.25">
      <c r="D290" s="41"/>
    </row>
    <row r="291" spans="4:4" ht="15.75" customHeight="1" x14ac:dyDescent="0.25">
      <c r="D291" s="41"/>
    </row>
    <row r="292" spans="4:4" ht="15.75" customHeight="1" x14ac:dyDescent="0.25">
      <c r="D292" s="41"/>
    </row>
    <row r="293" spans="4:4" ht="15.75" customHeight="1" x14ac:dyDescent="0.25">
      <c r="D293" s="41"/>
    </row>
    <row r="294" spans="4:4" ht="15.75" customHeight="1" x14ac:dyDescent="0.25">
      <c r="D294" s="41"/>
    </row>
    <row r="295" spans="4:4" ht="15.75" customHeight="1" x14ac:dyDescent="0.25">
      <c r="D295" s="41"/>
    </row>
    <row r="296" spans="4:4" ht="15.75" customHeight="1" x14ac:dyDescent="0.25">
      <c r="D296" s="41"/>
    </row>
    <row r="297" spans="4:4" ht="15.75" customHeight="1" x14ac:dyDescent="0.25">
      <c r="D297" s="41"/>
    </row>
    <row r="298" spans="4:4" ht="15.75" customHeight="1" x14ac:dyDescent="0.25">
      <c r="D298" s="41"/>
    </row>
    <row r="299" spans="4:4" ht="15.75" customHeight="1" x14ac:dyDescent="0.25">
      <c r="D299" s="41"/>
    </row>
    <row r="300" spans="4:4" ht="15.75" customHeight="1" x14ac:dyDescent="0.25">
      <c r="D300" s="41"/>
    </row>
    <row r="301" spans="4:4" ht="15.75" customHeight="1" x14ac:dyDescent="0.25">
      <c r="D301" s="41"/>
    </row>
    <row r="302" spans="4:4" ht="15.75" customHeight="1" x14ac:dyDescent="0.25">
      <c r="D302" s="41"/>
    </row>
    <row r="303" spans="4:4" ht="15.75" customHeight="1" x14ac:dyDescent="0.25">
      <c r="D303" s="41"/>
    </row>
    <row r="304" spans="4:4" ht="15.75" customHeight="1" x14ac:dyDescent="0.25">
      <c r="D304" s="41"/>
    </row>
    <row r="305" spans="4:4" ht="15.75" customHeight="1" x14ac:dyDescent="0.25">
      <c r="D305" s="41"/>
    </row>
    <row r="306" spans="4:4" ht="15.75" customHeight="1" x14ac:dyDescent="0.25">
      <c r="D306" s="41"/>
    </row>
    <row r="307" spans="4:4" ht="15.75" customHeight="1" x14ac:dyDescent="0.25">
      <c r="D307" s="41"/>
    </row>
    <row r="308" spans="4:4" ht="15.75" customHeight="1" x14ac:dyDescent="0.25">
      <c r="D308" s="41"/>
    </row>
    <row r="309" spans="4:4" ht="15.75" customHeight="1" x14ac:dyDescent="0.25">
      <c r="D309" s="41"/>
    </row>
    <row r="310" spans="4:4" ht="15.75" customHeight="1" x14ac:dyDescent="0.25">
      <c r="D310" s="41"/>
    </row>
    <row r="311" spans="4:4" ht="15.75" customHeight="1" x14ac:dyDescent="0.25">
      <c r="D311" s="41"/>
    </row>
    <row r="312" spans="4:4" ht="15.75" customHeight="1" x14ac:dyDescent="0.25">
      <c r="D312" s="41"/>
    </row>
    <row r="313" spans="4:4" ht="15.75" customHeight="1" x14ac:dyDescent="0.25">
      <c r="D313" s="41"/>
    </row>
    <row r="314" spans="4:4" ht="15.75" customHeight="1" x14ac:dyDescent="0.25">
      <c r="D314" s="41"/>
    </row>
    <row r="315" spans="4:4" ht="15.75" customHeight="1" x14ac:dyDescent="0.25">
      <c r="D315" s="41"/>
    </row>
    <row r="316" spans="4:4" ht="15.75" customHeight="1" x14ac:dyDescent="0.25">
      <c r="D316" s="41"/>
    </row>
    <row r="317" spans="4:4" ht="15.75" customHeight="1" x14ac:dyDescent="0.25">
      <c r="D317" s="41"/>
    </row>
    <row r="318" spans="4:4" ht="15.75" customHeight="1" x14ac:dyDescent="0.25">
      <c r="D318" s="41"/>
    </row>
    <row r="319" spans="4:4" ht="15.75" customHeight="1" x14ac:dyDescent="0.25">
      <c r="D319" s="41"/>
    </row>
    <row r="320" spans="4:4" ht="15.75" customHeight="1" x14ac:dyDescent="0.25">
      <c r="D320" s="41"/>
    </row>
    <row r="321" spans="4:4" ht="15.75" customHeight="1" x14ac:dyDescent="0.25">
      <c r="D321" s="41"/>
    </row>
    <row r="322" spans="4:4" ht="15.75" customHeight="1" x14ac:dyDescent="0.25">
      <c r="D322" s="41"/>
    </row>
    <row r="323" spans="4:4" ht="15.75" customHeight="1" x14ac:dyDescent="0.25">
      <c r="D323" s="41"/>
    </row>
    <row r="324" spans="4:4" ht="15.75" customHeight="1" x14ac:dyDescent="0.25">
      <c r="D324" s="41"/>
    </row>
    <row r="325" spans="4:4" ht="15.75" customHeight="1" x14ac:dyDescent="0.25">
      <c r="D325" s="41"/>
    </row>
    <row r="326" spans="4:4" ht="15.75" customHeight="1" x14ac:dyDescent="0.25">
      <c r="D326" s="41"/>
    </row>
    <row r="327" spans="4:4" ht="15.75" customHeight="1" x14ac:dyDescent="0.25">
      <c r="D327" s="41"/>
    </row>
    <row r="328" spans="4:4" ht="15.75" customHeight="1" x14ac:dyDescent="0.25">
      <c r="D328" s="41"/>
    </row>
    <row r="329" spans="4:4" ht="15.75" customHeight="1" x14ac:dyDescent="0.25">
      <c r="D329" s="41"/>
    </row>
    <row r="330" spans="4:4" ht="15.75" customHeight="1" x14ac:dyDescent="0.25">
      <c r="D330" s="41"/>
    </row>
    <row r="331" spans="4:4" ht="15.75" customHeight="1" x14ac:dyDescent="0.25">
      <c r="D331" s="41"/>
    </row>
    <row r="332" spans="4:4" ht="15.75" customHeight="1" x14ac:dyDescent="0.25">
      <c r="D332" s="41"/>
    </row>
    <row r="333" spans="4:4" ht="15.75" customHeight="1" x14ac:dyDescent="0.25">
      <c r="D333" s="41"/>
    </row>
    <row r="334" spans="4:4" ht="15.75" customHeight="1" x14ac:dyDescent="0.25">
      <c r="D334" s="41"/>
    </row>
    <row r="335" spans="4:4" ht="15.75" customHeight="1" x14ac:dyDescent="0.25">
      <c r="D335" s="41"/>
    </row>
    <row r="336" spans="4:4" ht="15.75" customHeight="1" x14ac:dyDescent="0.25">
      <c r="D336" s="41"/>
    </row>
    <row r="337" spans="4:4" ht="15.75" customHeight="1" x14ac:dyDescent="0.25">
      <c r="D337" s="41"/>
    </row>
    <row r="338" spans="4:4" ht="15.75" customHeight="1" x14ac:dyDescent="0.25">
      <c r="D338" s="41"/>
    </row>
    <row r="339" spans="4:4" ht="15.75" customHeight="1" x14ac:dyDescent="0.25">
      <c r="D339" s="41"/>
    </row>
    <row r="340" spans="4:4" ht="15.75" customHeight="1" x14ac:dyDescent="0.25">
      <c r="D340" s="41"/>
    </row>
    <row r="341" spans="4:4" ht="15.75" customHeight="1" x14ac:dyDescent="0.25">
      <c r="D341" s="41"/>
    </row>
    <row r="342" spans="4:4" ht="15.75" customHeight="1" x14ac:dyDescent="0.25">
      <c r="D342" s="41"/>
    </row>
    <row r="343" spans="4:4" ht="15.75" customHeight="1" x14ac:dyDescent="0.25">
      <c r="D343" s="41"/>
    </row>
    <row r="344" spans="4:4" ht="15.75" customHeight="1" x14ac:dyDescent="0.25">
      <c r="D344" s="41"/>
    </row>
    <row r="345" spans="4:4" ht="15.75" customHeight="1" x14ac:dyDescent="0.25">
      <c r="D345" s="41"/>
    </row>
    <row r="346" spans="4:4" ht="15.75" customHeight="1" x14ac:dyDescent="0.25">
      <c r="D346" s="41"/>
    </row>
    <row r="347" spans="4:4" ht="15.75" customHeight="1" x14ac:dyDescent="0.25">
      <c r="D347" s="41"/>
    </row>
    <row r="348" spans="4:4" ht="15.75" customHeight="1" x14ac:dyDescent="0.25">
      <c r="D348" s="41"/>
    </row>
    <row r="349" spans="4:4" ht="15.75" customHeight="1" x14ac:dyDescent="0.25">
      <c r="D349" s="41"/>
    </row>
    <row r="350" spans="4:4" ht="15.75" customHeight="1" x14ac:dyDescent="0.25">
      <c r="D350" s="41"/>
    </row>
    <row r="351" spans="4:4" ht="15.75" customHeight="1" x14ac:dyDescent="0.25">
      <c r="D351" s="41"/>
    </row>
    <row r="352" spans="4:4" ht="15.75" customHeight="1" x14ac:dyDescent="0.25">
      <c r="D352" s="41"/>
    </row>
    <row r="353" spans="4:4" ht="15.75" customHeight="1" x14ac:dyDescent="0.25">
      <c r="D353" s="41"/>
    </row>
    <row r="354" spans="4:4" ht="15.75" customHeight="1" x14ac:dyDescent="0.25">
      <c r="D354" s="41"/>
    </row>
    <row r="355" spans="4:4" ht="15.75" customHeight="1" x14ac:dyDescent="0.25">
      <c r="D355" s="41"/>
    </row>
    <row r="356" spans="4:4" ht="15.75" customHeight="1" x14ac:dyDescent="0.25">
      <c r="D356" s="41"/>
    </row>
    <row r="357" spans="4:4" ht="15.75" customHeight="1" x14ac:dyDescent="0.25">
      <c r="D357" s="41"/>
    </row>
    <row r="358" spans="4:4" ht="15.75" customHeight="1" x14ac:dyDescent="0.25">
      <c r="D358" s="41"/>
    </row>
    <row r="359" spans="4:4" ht="15.75" customHeight="1" x14ac:dyDescent="0.25">
      <c r="D359" s="41"/>
    </row>
    <row r="360" spans="4:4" ht="15.75" customHeight="1" x14ac:dyDescent="0.25">
      <c r="D360" s="41"/>
    </row>
    <row r="361" spans="4:4" ht="15.75" customHeight="1" x14ac:dyDescent="0.25">
      <c r="D361" s="41"/>
    </row>
    <row r="362" spans="4:4" ht="15.75" customHeight="1" x14ac:dyDescent="0.25">
      <c r="D362" s="41"/>
    </row>
    <row r="363" spans="4:4" ht="15.75" customHeight="1" x14ac:dyDescent="0.25">
      <c r="D363" s="41"/>
    </row>
    <row r="364" spans="4:4" ht="15.75" customHeight="1" x14ac:dyDescent="0.25">
      <c r="D364" s="41"/>
    </row>
    <row r="365" spans="4:4" ht="15.75" customHeight="1" x14ac:dyDescent="0.25">
      <c r="D365" s="41"/>
    </row>
    <row r="366" spans="4:4" ht="15.75" customHeight="1" x14ac:dyDescent="0.25">
      <c r="D366" s="41"/>
    </row>
    <row r="367" spans="4:4" ht="15.75" customHeight="1" x14ac:dyDescent="0.25">
      <c r="D367" s="41"/>
    </row>
    <row r="368" spans="4:4" ht="15.75" customHeight="1" x14ac:dyDescent="0.25">
      <c r="D368" s="41"/>
    </row>
    <row r="369" spans="4:4" ht="15.75" customHeight="1" x14ac:dyDescent="0.25">
      <c r="D369" s="41"/>
    </row>
    <row r="370" spans="4:4" ht="15.75" customHeight="1" x14ac:dyDescent="0.25">
      <c r="D370" s="41"/>
    </row>
    <row r="371" spans="4:4" ht="15.75" customHeight="1" x14ac:dyDescent="0.25">
      <c r="D371" s="41"/>
    </row>
    <row r="372" spans="4:4" ht="15.75" customHeight="1" x14ac:dyDescent="0.25">
      <c r="D372" s="41"/>
    </row>
    <row r="373" spans="4:4" ht="15.75" customHeight="1" x14ac:dyDescent="0.25">
      <c r="D373" s="41"/>
    </row>
    <row r="374" spans="4:4" ht="15.75" customHeight="1" x14ac:dyDescent="0.25">
      <c r="D374" s="41"/>
    </row>
    <row r="375" spans="4:4" ht="15.75" customHeight="1" x14ac:dyDescent="0.25">
      <c r="D375" s="41"/>
    </row>
    <row r="376" spans="4:4" ht="15.75" customHeight="1" x14ac:dyDescent="0.25">
      <c r="D376" s="41"/>
    </row>
    <row r="377" spans="4:4" ht="15.75" customHeight="1" x14ac:dyDescent="0.25">
      <c r="D377" s="41"/>
    </row>
    <row r="378" spans="4:4" ht="15.75" customHeight="1" x14ac:dyDescent="0.25">
      <c r="D378" s="41"/>
    </row>
    <row r="379" spans="4:4" ht="15.75" customHeight="1" x14ac:dyDescent="0.25">
      <c r="D379" s="41"/>
    </row>
    <row r="380" spans="4:4" ht="15.75" customHeight="1" x14ac:dyDescent="0.25">
      <c r="D380" s="41"/>
    </row>
    <row r="381" spans="4:4" ht="15.75" customHeight="1" x14ac:dyDescent="0.25">
      <c r="D381" s="41"/>
    </row>
    <row r="382" spans="4:4" ht="15.75" customHeight="1" x14ac:dyDescent="0.25">
      <c r="D382" s="41"/>
    </row>
    <row r="383" spans="4:4" ht="15.75" customHeight="1" x14ac:dyDescent="0.25">
      <c r="D383" s="41"/>
    </row>
    <row r="384" spans="4:4" ht="15.75" customHeight="1" x14ac:dyDescent="0.25">
      <c r="D384" s="41"/>
    </row>
    <row r="385" spans="4:4" ht="15.75" customHeight="1" x14ac:dyDescent="0.25">
      <c r="D385" s="41"/>
    </row>
    <row r="386" spans="4:4" ht="15.75" customHeight="1" x14ac:dyDescent="0.25">
      <c r="D386" s="41"/>
    </row>
    <row r="387" spans="4:4" ht="15.75" customHeight="1" x14ac:dyDescent="0.25">
      <c r="D387" s="41"/>
    </row>
    <row r="388" spans="4:4" ht="15.75" customHeight="1" x14ac:dyDescent="0.25">
      <c r="D388" s="41"/>
    </row>
    <row r="389" spans="4:4" ht="15.75" customHeight="1" x14ac:dyDescent="0.25">
      <c r="D389" s="41"/>
    </row>
    <row r="390" spans="4:4" ht="15.75" customHeight="1" x14ac:dyDescent="0.25">
      <c r="D390" s="41"/>
    </row>
    <row r="391" spans="4:4" ht="15.75" customHeight="1" x14ac:dyDescent="0.25">
      <c r="D391" s="41"/>
    </row>
    <row r="392" spans="4:4" ht="15.75" customHeight="1" x14ac:dyDescent="0.25">
      <c r="D392" s="41"/>
    </row>
    <row r="393" spans="4:4" ht="15.75" customHeight="1" x14ac:dyDescent="0.25">
      <c r="D393" s="41"/>
    </row>
    <row r="394" spans="4:4" ht="15.75" customHeight="1" x14ac:dyDescent="0.25">
      <c r="D394" s="41"/>
    </row>
    <row r="395" spans="4:4" ht="15.75" customHeight="1" x14ac:dyDescent="0.25">
      <c r="D395" s="41"/>
    </row>
    <row r="396" spans="4:4" ht="15.75" customHeight="1" x14ac:dyDescent="0.25">
      <c r="D396" s="41"/>
    </row>
    <row r="397" spans="4:4" ht="15.75" customHeight="1" x14ac:dyDescent="0.25">
      <c r="D397" s="41"/>
    </row>
    <row r="398" spans="4:4" ht="15.75" customHeight="1" x14ac:dyDescent="0.25">
      <c r="D398" s="41"/>
    </row>
    <row r="399" spans="4:4" ht="15.75" customHeight="1" x14ac:dyDescent="0.25">
      <c r="D399" s="41"/>
    </row>
    <row r="400" spans="4:4" ht="15.75" customHeight="1" x14ac:dyDescent="0.25">
      <c r="D400" s="41"/>
    </row>
    <row r="401" spans="4:4" ht="15.75" customHeight="1" x14ac:dyDescent="0.25">
      <c r="D401" s="41"/>
    </row>
    <row r="402" spans="4:4" ht="15.75" customHeight="1" x14ac:dyDescent="0.25">
      <c r="D402" s="41"/>
    </row>
    <row r="403" spans="4:4" ht="15.75" customHeight="1" x14ac:dyDescent="0.25">
      <c r="D403" s="41"/>
    </row>
    <row r="404" spans="4:4" ht="15.75" customHeight="1" x14ac:dyDescent="0.25">
      <c r="D404" s="41"/>
    </row>
    <row r="405" spans="4:4" ht="15.75" customHeight="1" x14ac:dyDescent="0.25">
      <c r="D405" s="41"/>
    </row>
    <row r="406" spans="4:4" ht="15.75" customHeight="1" x14ac:dyDescent="0.25">
      <c r="D406" s="41"/>
    </row>
    <row r="407" spans="4:4" ht="15.75" customHeight="1" x14ac:dyDescent="0.25">
      <c r="D407" s="41"/>
    </row>
    <row r="408" spans="4:4" ht="15.75" customHeight="1" x14ac:dyDescent="0.25">
      <c r="D408" s="41"/>
    </row>
    <row r="409" spans="4:4" ht="15.75" customHeight="1" x14ac:dyDescent="0.25">
      <c r="D409" s="41"/>
    </row>
    <row r="410" spans="4:4" ht="15.75" customHeight="1" x14ac:dyDescent="0.25">
      <c r="D410" s="41"/>
    </row>
    <row r="411" spans="4:4" ht="15.75" customHeight="1" x14ac:dyDescent="0.25">
      <c r="D411" s="41"/>
    </row>
    <row r="412" spans="4:4" ht="15.75" customHeight="1" x14ac:dyDescent="0.25">
      <c r="D412" s="41"/>
    </row>
    <row r="413" spans="4:4" ht="15.75" customHeight="1" x14ac:dyDescent="0.25">
      <c r="D413" s="41"/>
    </row>
    <row r="414" spans="4:4" ht="15.75" customHeight="1" x14ac:dyDescent="0.25">
      <c r="D414" s="41"/>
    </row>
    <row r="415" spans="4:4" ht="15.75" customHeight="1" x14ac:dyDescent="0.25">
      <c r="D415" s="41"/>
    </row>
    <row r="416" spans="4:4" ht="15.75" customHeight="1" x14ac:dyDescent="0.25">
      <c r="D416" s="41"/>
    </row>
    <row r="417" spans="4:4" ht="15.75" customHeight="1" x14ac:dyDescent="0.25">
      <c r="D417" s="41"/>
    </row>
    <row r="418" spans="4:4" ht="15.75" customHeight="1" x14ac:dyDescent="0.25">
      <c r="D418" s="41"/>
    </row>
    <row r="419" spans="4:4" ht="15.75" customHeight="1" x14ac:dyDescent="0.25">
      <c r="D419" s="41"/>
    </row>
    <row r="420" spans="4:4" ht="15.75" customHeight="1" x14ac:dyDescent="0.25">
      <c r="D420" s="41"/>
    </row>
    <row r="421" spans="4:4" ht="15.75" customHeight="1" x14ac:dyDescent="0.25">
      <c r="D421" s="41"/>
    </row>
    <row r="422" spans="4:4" ht="15.75" customHeight="1" x14ac:dyDescent="0.25">
      <c r="D422" s="41"/>
    </row>
    <row r="423" spans="4:4" ht="15.75" customHeight="1" x14ac:dyDescent="0.25">
      <c r="D423" s="41"/>
    </row>
    <row r="424" spans="4:4" ht="15.75" customHeight="1" x14ac:dyDescent="0.25">
      <c r="D424" s="41"/>
    </row>
    <row r="425" spans="4:4" ht="15.75" customHeight="1" x14ac:dyDescent="0.25">
      <c r="D425" s="41"/>
    </row>
    <row r="426" spans="4:4" ht="15.75" customHeight="1" x14ac:dyDescent="0.25">
      <c r="D426" s="41"/>
    </row>
    <row r="427" spans="4:4" ht="15.75" customHeight="1" x14ac:dyDescent="0.25">
      <c r="D427" s="41"/>
    </row>
    <row r="428" spans="4:4" ht="15.75" customHeight="1" x14ac:dyDescent="0.25">
      <c r="D428" s="41"/>
    </row>
    <row r="429" spans="4:4" ht="15.75" customHeight="1" x14ac:dyDescent="0.25">
      <c r="D429" s="41"/>
    </row>
    <row r="430" spans="4:4" ht="15.75" customHeight="1" x14ac:dyDescent="0.25">
      <c r="D430" s="41"/>
    </row>
    <row r="431" spans="4:4" ht="15.75" customHeight="1" x14ac:dyDescent="0.25">
      <c r="D431" s="41"/>
    </row>
    <row r="432" spans="4:4" ht="15.75" customHeight="1" x14ac:dyDescent="0.25">
      <c r="D432" s="41"/>
    </row>
    <row r="433" spans="4:4" ht="15.75" customHeight="1" x14ac:dyDescent="0.25">
      <c r="D433" s="41"/>
    </row>
    <row r="434" spans="4:4" ht="15.75" customHeight="1" x14ac:dyDescent="0.25">
      <c r="D434" s="41"/>
    </row>
    <row r="435" spans="4:4" ht="15.75" customHeight="1" x14ac:dyDescent="0.25">
      <c r="D435" s="41"/>
    </row>
    <row r="436" spans="4:4" ht="15.75" customHeight="1" x14ac:dyDescent="0.25">
      <c r="D436" s="41"/>
    </row>
    <row r="437" spans="4:4" ht="15.75" customHeight="1" x14ac:dyDescent="0.25">
      <c r="D437" s="41"/>
    </row>
    <row r="438" spans="4:4" ht="15.75" customHeight="1" x14ac:dyDescent="0.25">
      <c r="D438" s="41"/>
    </row>
    <row r="439" spans="4:4" ht="15.75" customHeight="1" x14ac:dyDescent="0.25">
      <c r="D439" s="41"/>
    </row>
    <row r="440" spans="4:4" ht="15.75" customHeight="1" x14ac:dyDescent="0.25">
      <c r="D440" s="41"/>
    </row>
    <row r="441" spans="4:4" ht="15.75" customHeight="1" x14ac:dyDescent="0.25">
      <c r="D441" s="41"/>
    </row>
    <row r="442" spans="4:4" ht="15.75" customHeight="1" x14ac:dyDescent="0.25">
      <c r="D442" s="41"/>
    </row>
    <row r="443" spans="4:4" ht="15.75" customHeight="1" x14ac:dyDescent="0.25">
      <c r="D443" s="41"/>
    </row>
    <row r="444" spans="4:4" ht="15.75" customHeight="1" x14ac:dyDescent="0.25">
      <c r="D444" s="41"/>
    </row>
    <row r="445" spans="4:4" ht="15.75" customHeight="1" x14ac:dyDescent="0.25">
      <c r="D445" s="41"/>
    </row>
    <row r="446" spans="4:4" ht="15.75" customHeight="1" x14ac:dyDescent="0.25">
      <c r="D446" s="41"/>
    </row>
    <row r="447" spans="4:4" ht="15.75" customHeight="1" x14ac:dyDescent="0.25">
      <c r="D447" s="41"/>
    </row>
    <row r="448" spans="4:4" ht="15.75" customHeight="1" x14ac:dyDescent="0.25">
      <c r="D448" s="41"/>
    </row>
    <row r="449" spans="4:4" ht="15.75" customHeight="1" x14ac:dyDescent="0.25">
      <c r="D449" s="41"/>
    </row>
    <row r="450" spans="4:4" ht="15.75" customHeight="1" x14ac:dyDescent="0.25">
      <c r="D450" s="41"/>
    </row>
    <row r="451" spans="4:4" ht="15.75" customHeight="1" x14ac:dyDescent="0.25">
      <c r="D451" s="41"/>
    </row>
    <row r="452" spans="4:4" ht="15.75" customHeight="1" x14ac:dyDescent="0.25">
      <c r="D452" s="41"/>
    </row>
    <row r="453" spans="4:4" ht="15.75" customHeight="1" x14ac:dyDescent="0.25">
      <c r="D453" s="41"/>
    </row>
    <row r="454" spans="4:4" ht="15.75" customHeight="1" x14ac:dyDescent="0.25">
      <c r="D454" s="41"/>
    </row>
    <row r="455" spans="4:4" ht="15.75" customHeight="1" x14ac:dyDescent="0.25">
      <c r="D455" s="41"/>
    </row>
    <row r="456" spans="4:4" ht="15.75" customHeight="1" x14ac:dyDescent="0.25">
      <c r="D456" s="41"/>
    </row>
    <row r="457" spans="4:4" ht="15.75" customHeight="1" x14ac:dyDescent="0.25">
      <c r="D457" s="41"/>
    </row>
    <row r="458" spans="4:4" ht="15.75" customHeight="1" x14ac:dyDescent="0.25">
      <c r="D458" s="41"/>
    </row>
    <row r="459" spans="4:4" ht="15.75" customHeight="1" x14ac:dyDescent="0.25">
      <c r="D459" s="41"/>
    </row>
    <row r="460" spans="4:4" ht="15.75" customHeight="1" x14ac:dyDescent="0.25">
      <c r="D460" s="41"/>
    </row>
    <row r="461" spans="4:4" ht="15.75" customHeight="1" x14ac:dyDescent="0.25">
      <c r="D461" s="41"/>
    </row>
    <row r="462" spans="4:4" ht="15.75" customHeight="1" x14ac:dyDescent="0.25">
      <c r="D462" s="41"/>
    </row>
    <row r="463" spans="4:4" ht="15.75" customHeight="1" x14ac:dyDescent="0.25">
      <c r="D463" s="41"/>
    </row>
    <row r="464" spans="4:4" ht="15.75" customHeight="1" x14ac:dyDescent="0.25">
      <c r="D464" s="41"/>
    </row>
    <row r="465" spans="4:4" ht="15.75" customHeight="1" x14ac:dyDescent="0.25">
      <c r="D465" s="41"/>
    </row>
    <row r="466" spans="4:4" ht="15.75" customHeight="1" x14ac:dyDescent="0.25">
      <c r="D466" s="41"/>
    </row>
    <row r="467" spans="4:4" ht="15.75" customHeight="1" x14ac:dyDescent="0.25">
      <c r="D467" s="41"/>
    </row>
    <row r="468" spans="4:4" ht="15.75" customHeight="1" x14ac:dyDescent="0.25">
      <c r="D468" s="41"/>
    </row>
    <row r="469" spans="4:4" ht="15.75" customHeight="1" x14ac:dyDescent="0.25">
      <c r="D469" s="41"/>
    </row>
    <row r="470" spans="4:4" ht="15.75" customHeight="1" x14ac:dyDescent="0.25">
      <c r="D470" s="41"/>
    </row>
    <row r="471" spans="4:4" ht="15.75" customHeight="1" x14ac:dyDescent="0.25">
      <c r="D471" s="41"/>
    </row>
    <row r="472" spans="4:4" ht="15.75" customHeight="1" x14ac:dyDescent="0.25">
      <c r="D472" s="41"/>
    </row>
    <row r="473" spans="4:4" ht="15.75" customHeight="1" x14ac:dyDescent="0.25">
      <c r="D473" s="41"/>
    </row>
    <row r="474" spans="4:4" ht="15.75" customHeight="1" x14ac:dyDescent="0.25">
      <c r="D474" s="41"/>
    </row>
    <row r="475" spans="4:4" ht="15.75" customHeight="1" x14ac:dyDescent="0.25">
      <c r="D475" s="41"/>
    </row>
    <row r="476" spans="4:4" ht="15.75" customHeight="1" x14ac:dyDescent="0.25">
      <c r="D476" s="41"/>
    </row>
    <row r="477" spans="4:4" ht="15.75" customHeight="1" x14ac:dyDescent="0.25">
      <c r="D477" s="41"/>
    </row>
    <row r="478" spans="4:4" ht="15.75" customHeight="1" x14ac:dyDescent="0.25">
      <c r="D478" s="41"/>
    </row>
    <row r="479" spans="4:4" ht="15.75" customHeight="1" x14ac:dyDescent="0.25">
      <c r="D479" s="41"/>
    </row>
    <row r="480" spans="4:4" ht="15.75" customHeight="1" x14ac:dyDescent="0.25">
      <c r="D480" s="41"/>
    </row>
    <row r="481" spans="4:4" ht="15.75" customHeight="1" x14ac:dyDescent="0.25">
      <c r="D481" s="41"/>
    </row>
    <row r="482" spans="4:4" ht="15.75" customHeight="1" x14ac:dyDescent="0.25">
      <c r="D482" s="41"/>
    </row>
    <row r="483" spans="4:4" ht="15.75" customHeight="1" x14ac:dyDescent="0.25">
      <c r="D483" s="41"/>
    </row>
    <row r="484" spans="4:4" ht="15.75" customHeight="1" x14ac:dyDescent="0.25">
      <c r="D484" s="41"/>
    </row>
    <row r="485" spans="4:4" ht="15.75" customHeight="1" x14ac:dyDescent="0.25">
      <c r="D485" s="41"/>
    </row>
    <row r="486" spans="4:4" ht="15.75" customHeight="1" x14ac:dyDescent="0.25">
      <c r="D486" s="41"/>
    </row>
    <row r="487" spans="4:4" ht="15.75" customHeight="1" x14ac:dyDescent="0.25">
      <c r="D487" s="41"/>
    </row>
    <row r="488" spans="4:4" ht="15.75" customHeight="1" x14ac:dyDescent="0.25">
      <c r="D488" s="41"/>
    </row>
    <row r="489" spans="4:4" ht="15.75" customHeight="1" x14ac:dyDescent="0.25">
      <c r="D489" s="41"/>
    </row>
    <row r="490" spans="4:4" ht="15.75" customHeight="1" x14ac:dyDescent="0.25">
      <c r="D490" s="41"/>
    </row>
    <row r="491" spans="4:4" ht="15.75" customHeight="1" x14ac:dyDescent="0.25">
      <c r="D491" s="41"/>
    </row>
    <row r="492" spans="4:4" ht="15.75" customHeight="1" x14ac:dyDescent="0.25">
      <c r="D492" s="41"/>
    </row>
    <row r="493" spans="4:4" ht="15.75" customHeight="1" x14ac:dyDescent="0.25">
      <c r="D493" s="41"/>
    </row>
    <row r="494" spans="4:4" ht="15.75" customHeight="1" x14ac:dyDescent="0.25">
      <c r="D494" s="41"/>
    </row>
    <row r="495" spans="4:4" ht="15.75" customHeight="1" x14ac:dyDescent="0.25">
      <c r="D495" s="41"/>
    </row>
    <row r="496" spans="4:4" ht="15.75" customHeight="1" x14ac:dyDescent="0.25">
      <c r="D496" s="41"/>
    </row>
    <row r="497" spans="4:4" ht="15.75" customHeight="1" x14ac:dyDescent="0.25">
      <c r="D497" s="41"/>
    </row>
    <row r="498" spans="4:4" ht="15.75" customHeight="1" x14ac:dyDescent="0.25">
      <c r="D498" s="41"/>
    </row>
    <row r="499" spans="4:4" ht="15.75" customHeight="1" x14ac:dyDescent="0.25">
      <c r="D499" s="41"/>
    </row>
    <row r="500" spans="4:4" ht="15.75" customHeight="1" x14ac:dyDescent="0.25">
      <c r="D500" s="41"/>
    </row>
    <row r="501" spans="4:4" ht="15.75" customHeight="1" x14ac:dyDescent="0.25">
      <c r="D501" s="41"/>
    </row>
    <row r="502" spans="4:4" ht="15.75" customHeight="1" x14ac:dyDescent="0.25">
      <c r="D502" s="41"/>
    </row>
    <row r="503" spans="4:4" ht="15.75" customHeight="1" x14ac:dyDescent="0.25">
      <c r="D503" s="41"/>
    </row>
    <row r="504" spans="4:4" ht="15.75" customHeight="1" x14ac:dyDescent="0.25">
      <c r="D504" s="41"/>
    </row>
    <row r="505" spans="4:4" ht="15.75" customHeight="1" x14ac:dyDescent="0.25">
      <c r="D505" s="41"/>
    </row>
    <row r="506" spans="4:4" ht="15.75" customHeight="1" x14ac:dyDescent="0.25">
      <c r="D506" s="41"/>
    </row>
    <row r="507" spans="4:4" ht="15.75" customHeight="1" x14ac:dyDescent="0.25">
      <c r="D507" s="41"/>
    </row>
    <row r="508" spans="4:4" ht="15.75" customHeight="1" x14ac:dyDescent="0.25">
      <c r="D508" s="41"/>
    </row>
    <row r="509" spans="4:4" ht="15.75" customHeight="1" x14ac:dyDescent="0.25">
      <c r="D509" s="41"/>
    </row>
    <row r="510" spans="4:4" ht="15.75" customHeight="1" x14ac:dyDescent="0.25">
      <c r="D510" s="41"/>
    </row>
    <row r="511" spans="4:4" ht="15.75" customHeight="1" x14ac:dyDescent="0.25">
      <c r="D511" s="41"/>
    </row>
    <row r="512" spans="4:4" ht="15.75" customHeight="1" x14ac:dyDescent="0.25">
      <c r="D512" s="41"/>
    </row>
    <row r="513" spans="4:4" ht="15.75" customHeight="1" x14ac:dyDescent="0.25">
      <c r="D513" s="41"/>
    </row>
    <row r="514" spans="4:4" ht="15.75" customHeight="1" x14ac:dyDescent="0.25">
      <c r="D514" s="41"/>
    </row>
    <row r="515" spans="4:4" ht="15.75" customHeight="1" x14ac:dyDescent="0.25">
      <c r="D515" s="41"/>
    </row>
    <row r="516" spans="4:4" ht="15.75" customHeight="1" x14ac:dyDescent="0.25">
      <c r="D516" s="41"/>
    </row>
    <row r="517" spans="4:4" ht="15.75" customHeight="1" x14ac:dyDescent="0.25">
      <c r="D517" s="41"/>
    </row>
    <row r="518" spans="4:4" ht="15.75" customHeight="1" x14ac:dyDescent="0.25">
      <c r="D518" s="41"/>
    </row>
    <row r="519" spans="4:4" ht="15.75" customHeight="1" x14ac:dyDescent="0.25">
      <c r="D519" s="41"/>
    </row>
    <row r="520" spans="4:4" ht="15.75" customHeight="1" x14ac:dyDescent="0.25">
      <c r="D520" s="41"/>
    </row>
    <row r="521" spans="4:4" ht="15.75" customHeight="1" x14ac:dyDescent="0.25">
      <c r="D521" s="41"/>
    </row>
    <row r="522" spans="4:4" ht="15.75" customHeight="1" x14ac:dyDescent="0.25">
      <c r="D522" s="41"/>
    </row>
    <row r="523" spans="4:4" ht="15.75" customHeight="1" x14ac:dyDescent="0.25">
      <c r="D523" s="41"/>
    </row>
    <row r="524" spans="4:4" ht="15.75" customHeight="1" x14ac:dyDescent="0.25">
      <c r="D524" s="41"/>
    </row>
    <row r="525" spans="4:4" ht="15.75" customHeight="1" x14ac:dyDescent="0.25">
      <c r="D525" s="41"/>
    </row>
    <row r="526" spans="4:4" ht="15.75" customHeight="1" x14ac:dyDescent="0.25">
      <c r="D526" s="41"/>
    </row>
    <row r="527" spans="4:4" ht="15.75" customHeight="1" x14ac:dyDescent="0.25">
      <c r="D527" s="41"/>
    </row>
    <row r="528" spans="4:4" ht="15.75" customHeight="1" x14ac:dyDescent="0.25">
      <c r="D528" s="41"/>
    </row>
    <row r="529" spans="4:4" ht="15.75" customHeight="1" x14ac:dyDescent="0.25">
      <c r="D529" s="41"/>
    </row>
    <row r="530" spans="4:4" ht="15.75" customHeight="1" x14ac:dyDescent="0.25">
      <c r="D530" s="41"/>
    </row>
    <row r="531" spans="4:4" ht="15.75" customHeight="1" x14ac:dyDescent="0.25">
      <c r="D531" s="41"/>
    </row>
    <row r="532" spans="4:4" ht="15.75" customHeight="1" x14ac:dyDescent="0.25">
      <c r="D532" s="41"/>
    </row>
    <row r="533" spans="4:4" ht="15.75" customHeight="1" x14ac:dyDescent="0.25">
      <c r="D533" s="41"/>
    </row>
    <row r="534" spans="4:4" ht="15.75" customHeight="1" x14ac:dyDescent="0.25">
      <c r="D534" s="41"/>
    </row>
    <row r="535" spans="4:4" ht="15.75" customHeight="1" x14ac:dyDescent="0.25">
      <c r="D535" s="41"/>
    </row>
    <row r="536" spans="4:4" ht="15.75" customHeight="1" x14ac:dyDescent="0.25">
      <c r="D536" s="41"/>
    </row>
    <row r="537" spans="4:4" ht="15.75" customHeight="1" x14ac:dyDescent="0.25">
      <c r="D537" s="41"/>
    </row>
    <row r="538" spans="4:4" ht="15.75" customHeight="1" x14ac:dyDescent="0.25">
      <c r="D538" s="41"/>
    </row>
    <row r="539" spans="4:4" ht="15.75" customHeight="1" x14ac:dyDescent="0.25">
      <c r="D539" s="41"/>
    </row>
    <row r="540" spans="4:4" ht="15.75" customHeight="1" x14ac:dyDescent="0.25">
      <c r="D540" s="41"/>
    </row>
    <row r="541" spans="4:4" ht="15.75" customHeight="1" x14ac:dyDescent="0.25">
      <c r="D541" s="41"/>
    </row>
    <row r="542" spans="4:4" ht="15.75" customHeight="1" x14ac:dyDescent="0.25">
      <c r="D542" s="41"/>
    </row>
    <row r="543" spans="4:4" ht="15.75" customHeight="1" x14ac:dyDescent="0.25">
      <c r="D543" s="41"/>
    </row>
    <row r="544" spans="4:4" ht="15.75" customHeight="1" x14ac:dyDescent="0.25">
      <c r="D544" s="41"/>
    </row>
    <row r="545" spans="4:4" ht="15.75" customHeight="1" x14ac:dyDescent="0.25">
      <c r="D545" s="41"/>
    </row>
    <row r="546" spans="4:4" ht="15.75" customHeight="1" x14ac:dyDescent="0.25">
      <c r="D546" s="41"/>
    </row>
    <row r="547" spans="4:4" ht="15.75" customHeight="1" x14ac:dyDescent="0.25">
      <c r="D547" s="41"/>
    </row>
    <row r="548" spans="4:4" ht="15.75" customHeight="1" x14ac:dyDescent="0.25">
      <c r="D548" s="41"/>
    </row>
    <row r="549" spans="4:4" ht="15.75" customHeight="1" x14ac:dyDescent="0.25">
      <c r="D549" s="41"/>
    </row>
    <row r="550" spans="4:4" ht="15.75" customHeight="1" x14ac:dyDescent="0.25">
      <c r="D550" s="41"/>
    </row>
    <row r="551" spans="4:4" ht="15.75" customHeight="1" x14ac:dyDescent="0.25">
      <c r="D551" s="41"/>
    </row>
    <row r="552" spans="4:4" ht="15.75" customHeight="1" x14ac:dyDescent="0.25">
      <c r="D552" s="41"/>
    </row>
    <row r="553" spans="4:4" ht="15.75" customHeight="1" x14ac:dyDescent="0.25">
      <c r="D553" s="41"/>
    </row>
    <row r="554" spans="4:4" ht="15.75" customHeight="1" x14ac:dyDescent="0.25">
      <c r="D554" s="41"/>
    </row>
    <row r="555" spans="4:4" ht="15.75" customHeight="1" x14ac:dyDescent="0.25">
      <c r="D555" s="41"/>
    </row>
    <row r="556" spans="4:4" ht="15.75" customHeight="1" x14ac:dyDescent="0.25">
      <c r="D556" s="41"/>
    </row>
    <row r="557" spans="4:4" ht="15.75" customHeight="1" x14ac:dyDescent="0.25">
      <c r="D557" s="41"/>
    </row>
    <row r="558" spans="4:4" ht="15.75" customHeight="1" x14ac:dyDescent="0.25">
      <c r="D558" s="41"/>
    </row>
    <row r="559" spans="4:4" ht="15.75" customHeight="1" x14ac:dyDescent="0.25">
      <c r="D559" s="41"/>
    </row>
    <row r="560" spans="4:4" ht="15.75" customHeight="1" x14ac:dyDescent="0.25">
      <c r="D560" s="41"/>
    </row>
    <row r="561" spans="4:4" ht="15.75" customHeight="1" x14ac:dyDescent="0.25">
      <c r="D561" s="41"/>
    </row>
    <row r="562" spans="4:4" ht="15.75" customHeight="1" x14ac:dyDescent="0.25">
      <c r="D562" s="41"/>
    </row>
    <row r="563" spans="4:4" ht="15.75" customHeight="1" x14ac:dyDescent="0.25">
      <c r="D563" s="41"/>
    </row>
    <row r="564" spans="4:4" ht="15.75" customHeight="1" x14ac:dyDescent="0.25">
      <c r="D564" s="41"/>
    </row>
    <row r="565" spans="4:4" ht="15.75" customHeight="1" x14ac:dyDescent="0.25">
      <c r="D565" s="41"/>
    </row>
    <row r="566" spans="4:4" ht="15.75" customHeight="1" x14ac:dyDescent="0.25">
      <c r="D566" s="41"/>
    </row>
    <row r="567" spans="4:4" ht="15.75" customHeight="1" x14ac:dyDescent="0.25">
      <c r="D567" s="41"/>
    </row>
    <row r="568" spans="4:4" ht="15.75" customHeight="1" x14ac:dyDescent="0.25">
      <c r="D568" s="41"/>
    </row>
    <row r="569" spans="4:4" ht="15.75" customHeight="1" x14ac:dyDescent="0.25">
      <c r="D569" s="41"/>
    </row>
    <row r="570" spans="4:4" ht="15.75" customHeight="1" x14ac:dyDescent="0.25">
      <c r="D570" s="41"/>
    </row>
    <row r="571" spans="4:4" ht="15.75" customHeight="1" x14ac:dyDescent="0.25">
      <c r="D571" s="41"/>
    </row>
    <row r="572" spans="4:4" ht="15.75" customHeight="1" x14ac:dyDescent="0.25">
      <c r="D572" s="41"/>
    </row>
    <row r="573" spans="4:4" ht="15.75" customHeight="1" x14ac:dyDescent="0.25">
      <c r="D573" s="41"/>
    </row>
    <row r="574" spans="4:4" ht="15.75" customHeight="1" x14ac:dyDescent="0.25">
      <c r="D574" s="41"/>
    </row>
    <row r="575" spans="4:4" ht="15.75" customHeight="1" x14ac:dyDescent="0.25">
      <c r="D575" s="41"/>
    </row>
    <row r="576" spans="4:4" ht="15.75" customHeight="1" x14ac:dyDescent="0.25">
      <c r="D576" s="41"/>
    </row>
    <row r="577" spans="4:4" ht="15.75" customHeight="1" x14ac:dyDescent="0.25">
      <c r="D577" s="41"/>
    </row>
    <row r="578" spans="4:4" ht="15.75" customHeight="1" x14ac:dyDescent="0.25">
      <c r="D578" s="41"/>
    </row>
    <row r="579" spans="4:4" ht="15.75" customHeight="1" x14ac:dyDescent="0.25">
      <c r="D579" s="41"/>
    </row>
    <row r="580" spans="4:4" ht="15.75" customHeight="1" x14ac:dyDescent="0.25">
      <c r="D580" s="41"/>
    </row>
    <row r="581" spans="4:4" ht="15.75" customHeight="1" x14ac:dyDescent="0.25">
      <c r="D581" s="41"/>
    </row>
    <row r="582" spans="4:4" ht="15.75" customHeight="1" x14ac:dyDescent="0.25">
      <c r="D582" s="41"/>
    </row>
    <row r="583" spans="4:4" ht="15.75" customHeight="1" x14ac:dyDescent="0.25">
      <c r="D583" s="41"/>
    </row>
    <row r="584" spans="4:4" ht="15.75" customHeight="1" x14ac:dyDescent="0.25">
      <c r="D584" s="41"/>
    </row>
    <row r="585" spans="4:4" ht="15.75" customHeight="1" x14ac:dyDescent="0.25">
      <c r="D585" s="41"/>
    </row>
    <row r="586" spans="4:4" ht="15.75" customHeight="1" x14ac:dyDescent="0.25">
      <c r="D586" s="41"/>
    </row>
    <row r="587" spans="4:4" ht="15.75" customHeight="1" x14ac:dyDescent="0.25">
      <c r="D587" s="41"/>
    </row>
    <row r="588" spans="4:4" ht="15.75" customHeight="1" x14ac:dyDescent="0.25">
      <c r="D588" s="41"/>
    </row>
    <row r="589" spans="4:4" ht="15.75" customHeight="1" x14ac:dyDescent="0.25">
      <c r="D589" s="41"/>
    </row>
    <row r="590" spans="4:4" ht="15.75" customHeight="1" x14ac:dyDescent="0.25">
      <c r="D590" s="41"/>
    </row>
    <row r="591" spans="4:4" ht="15.75" customHeight="1" x14ac:dyDescent="0.25">
      <c r="D591" s="41"/>
    </row>
    <row r="592" spans="4:4" ht="15.75" customHeight="1" x14ac:dyDescent="0.25">
      <c r="D592" s="41"/>
    </row>
    <row r="593" spans="4:4" ht="15.75" customHeight="1" x14ac:dyDescent="0.25">
      <c r="D593" s="41"/>
    </row>
    <row r="594" spans="4:4" ht="15.75" customHeight="1" x14ac:dyDescent="0.25">
      <c r="D594" s="41"/>
    </row>
    <row r="595" spans="4:4" ht="15.75" customHeight="1" x14ac:dyDescent="0.25">
      <c r="D595" s="41"/>
    </row>
    <row r="596" spans="4:4" ht="15.75" customHeight="1" x14ac:dyDescent="0.25">
      <c r="D596" s="41"/>
    </row>
    <row r="597" spans="4:4" ht="15.75" customHeight="1" x14ac:dyDescent="0.25">
      <c r="D597" s="41"/>
    </row>
    <row r="598" spans="4:4" ht="15.75" customHeight="1" x14ac:dyDescent="0.25">
      <c r="D598" s="41"/>
    </row>
    <row r="599" spans="4:4" ht="15.75" customHeight="1" x14ac:dyDescent="0.25">
      <c r="D599" s="41"/>
    </row>
    <row r="600" spans="4:4" ht="15.75" customHeight="1" x14ac:dyDescent="0.25">
      <c r="D600" s="41"/>
    </row>
    <row r="601" spans="4:4" ht="15.75" customHeight="1" x14ac:dyDescent="0.25">
      <c r="D601" s="41"/>
    </row>
    <row r="602" spans="4:4" ht="15.75" customHeight="1" x14ac:dyDescent="0.25">
      <c r="D602" s="41"/>
    </row>
    <row r="603" spans="4:4" ht="15.75" customHeight="1" x14ac:dyDescent="0.25">
      <c r="D603" s="41"/>
    </row>
    <row r="604" spans="4:4" ht="15.75" customHeight="1" x14ac:dyDescent="0.25">
      <c r="D604" s="41"/>
    </row>
    <row r="605" spans="4:4" ht="15.75" customHeight="1" x14ac:dyDescent="0.25">
      <c r="D605" s="41"/>
    </row>
    <row r="606" spans="4:4" ht="15.75" customHeight="1" x14ac:dyDescent="0.25">
      <c r="D606" s="41"/>
    </row>
    <row r="607" spans="4:4" ht="15.75" customHeight="1" x14ac:dyDescent="0.25">
      <c r="D607" s="41"/>
    </row>
    <row r="608" spans="4:4" ht="15.75" customHeight="1" x14ac:dyDescent="0.25">
      <c r="D608" s="41"/>
    </row>
    <row r="609" spans="4:4" ht="15.75" customHeight="1" x14ac:dyDescent="0.25">
      <c r="D609" s="41"/>
    </row>
    <row r="610" spans="4:4" ht="15.75" customHeight="1" x14ac:dyDescent="0.25">
      <c r="D610" s="41"/>
    </row>
    <row r="611" spans="4:4" ht="15.75" customHeight="1" x14ac:dyDescent="0.25">
      <c r="D611" s="41"/>
    </row>
    <row r="612" spans="4:4" ht="15.75" customHeight="1" x14ac:dyDescent="0.25">
      <c r="D612" s="41"/>
    </row>
    <row r="613" spans="4:4" ht="15.75" customHeight="1" x14ac:dyDescent="0.25">
      <c r="D613" s="41"/>
    </row>
    <row r="614" spans="4:4" ht="15.75" customHeight="1" x14ac:dyDescent="0.25">
      <c r="D614" s="41"/>
    </row>
    <row r="615" spans="4:4" ht="15.75" customHeight="1" x14ac:dyDescent="0.25">
      <c r="D615" s="41"/>
    </row>
    <row r="616" spans="4:4" ht="15.75" customHeight="1" x14ac:dyDescent="0.25">
      <c r="D616" s="41"/>
    </row>
    <row r="617" spans="4:4" ht="15.75" customHeight="1" x14ac:dyDescent="0.25">
      <c r="D617" s="41"/>
    </row>
    <row r="618" spans="4:4" ht="15.75" customHeight="1" x14ac:dyDescent="0.25">
      <c r="D618" s="41"/>
    </row>
    <row r="619" spans="4:4" ht="15.75" customHeight="1" x14ac:dyDescent="0.25">
      <c r="D619" s="41"/>
    </row>
    <row r="620" spans="4:4" ht="15.75" customHeight="1" x14ac:dyDescent="0.25">
      <c r="D620" s="41"/>
    </row>
    <row r="621" spans="4:4" ht="15.75" customHeight="1" x14ac:dyDescent="0.25">
      <c r="D621" s="41"/>
    </row>
    <row r="622" spans="4:4" ht="15.75" customHeight="1" x14ac:dyDescent="0.25">
      <c r="D622" s="41"/>
    </row>
    <row r="623" spans="4:4" ht="15.75" customHeight="1" x14ac:dyDescent="0.25">
      <c r="D623" s="41"/>
    </row>
    <row r="624" spans="4:4" ht="15.75" customHeight="1" x14ac:dyDescent="0.25">
      <c r="D624" s="41"/>
    </row>
    <row r="625" spans="4:4" ht="15.75" customHeight="1" x14ac:dyDescent="0.25">
      <c r="D625" s="41"/>
    </row>
    <row r="626" spans="4:4" ht="15.75" customHeight="1" x14ac:dyDescent="0.25">
      <c r="D626" s="41"/>
    </row>
    <row r="627" spans="4:4" ht="15.75" customHeight="1" x14ac:dyDescent="0.25">
      <c r="D627" s="41"/>
    </row>
    <row r="628" spans="4:4" ht="15.75" customHeight="1" x14ac:dyDescent="0.25">
      <c r="D628" s="41"/>
    </row>
    <row r="629" spans="4:4" ht="15.75" customHeight="1" x14ac:dyDescent="0.25">
      <c r="D629" s="41"/>
    </row>
    <row r="630" spans="4:4" ht="15.75" customHeight="1" x14ac:dyDescent="0.25">
      <c r="D630" s="41"/>
    </row>
    <row r="631" spans="4:4" ht="15.75" customHeight="1" x14ac:dyDescent="0.25">
      <c r="D631" s="41"/>
    </row>
    <row r="632" spans="4:4" ht="15.75" customHeight="1" x14ac:dyDescent="0.25">
      <c r="D632" s="41"/>
    </row>
    <row r="633" spans="4:4" ht="15.75" customHeight="1" x14ac:dyDescent="0.25">
      <c r="D633" s="41"/>
    </row>
    <row r="634" spans="4:4" ht="15.75" customHeight="1" x14ac:dyDescent="0.25">
      <c r="D634" s="41"/>
    </row>
    <row r="635" spans="4:4" ht="15.75" customHeight="1" x14ac:dyDescent="0.25">
      <c r="D635" s="41"/>
    </row>
    <row r="636" spans="4:4" ht="15.75" customHeight="1" x14ac:dyDescent="0.25">
      <c r="D636" s="41"/>
    </row>
    <row r="637" spans="4:4" ht="15.75" customHeight="1" x14ac:dyDescent="0.25">
      <c r="D637" s="41"/>
    </row>
    <row r="638" spans="4:4" ht="15.75" customHeight="1" x14ac:dyDescent="0.25">
      <c r="D638" s="41"/>
    </row>
    <row r="639" spans="4:4" ht="15.75" customHeight="1" x14ac:dyDescent="0.25">
      <c r="D639" s="41"/>
    </row>
    <row r="640" spans="4:4" ht="15.75" customHeight="1" x14ac:dyDescent="0.25">
      <c r="D640" s="41"/>
    </row>
    <row r="641" spans="4:4" ht="15.75" customHeight="1" x14ac:dyDescent="0.25">
      <c r="D641" s="41"/>
    </row>
    <row r="642" spans="4:4" ht="15.75" customHeight="1" x14ac:dyDescent="0.25">
      <c r="D642" s="41"/>
    </row>
    <row r="643" spans="4:4" ht="15.75" customHeight="1" x14ac:dyDescent="0.25">
      <c r="D643" s="41"/>
    </row>
    <row r="644" spans="4:4" ht="15.75" customHeight="1" x14ac:dyDescent="0.25">
      <c r="D644" s="41"/>
    </row>
    <row r="645" spans="4:4" ht="15.75" customHeight="1" x14ac:dyDescent="0.25">
      <c r="D645" s="41"/>
    </row>
    <row r="646" spans="4:4" ht="15.75" customHeight="1" x14ac:dyDescent="0.25">
      <c r="D646" s="41"/>
    </row>
    <row r="647" spans="4:4" ht="15.75" customHeight="1" x14ac:dyDescent="0.25">
      <c r="D647" s="41"/>
    </row>
    <row r="648" spans="4:4" ht="15.75" customHeight="1" x14ac:dyDescent="0.25">
      <c r="D648" s="41"/>
    </row>
    <row r="649" spans="4:4" ht="15.75" customHeight="1" x14ac:dyDescent="0.25">
      <c r="D649" s="41"/>
    </row>
    <row r="650" spans="4:4" ht="15.75" customHeight="1" x14ac:dyDescent="0.25">
      <c r="D650" s="41"/>
    </row>
    <row r="651" spans="4:4" ht="15.75" customHeight="1" x14ac:dyDescent="0.25">
      <c r="D651" s="41"/>
    </row>
    <row r="652" spans="4:4" ht="15.75" customHeight="1" x14ac:dyDescent="0.25">
      <c r="D652" s="41"/>
    </row>
    <row r="653" spans="4:4" ht="15.75" customHeight="1" x14ac:dyDescent="0.25">
      <c r="D653" s="41"/>
    </row>
    <row r="654" spans="4:4" ht="15.75" customHeight="1" x14ac:dyDescent="0.25">
      <c r="D654" s="41"/>
    </row>
    <row r="655" spans="4:4" ht="15.75" customHeight="1" x14ac:dyDescent="0.25">
      <c r="D655" s="41"/>
    </row>
    <row r="656" spans="4:4" ht="15.75" customHeight="1" x14ac:dyDescent="0.25">
      <c r="D656" s="41"/>
    </row>
    <row r="657" spans="4:4" ht="15.75" customHeight="1" x14ac:dyDescent="0.25">
      <c r="D657" s="41"/>
    </row>
    <row r="658" spans="4:4" ht="15.75" customHeight="1" x14ac:dyDescent="0.25">
      <c r="D658" s="41"/>
    </row>
    <row r="659" spans="4:4" ht="15.75" customHeight="1" x14ac:dyDescent="0.25">
      <c r="D659" s="41"/>
    </row>
    <row r="660" spans="4:4" ht="15.75" customHeight="1" x14ac:dyDescent="0.25">
      <c r="D660" s="41"/>
    </row>
    <row r="661" spans="4:4" ht="15.75" customHeight="1" x14ac:dyDescent="0.25">
      <c r="D661" s="41"/>
    </row>
    <row r="662" spans="4:4" ht="15.75" customHeight="1" x14ac:dyDescent="0.25">
      <c r="D662" s="41"/>
    </row>
    <row r="663" spans="4:4" ht="15.75" customHeight="1" x14ac:dyDescent="0.25">
      <c r="D663" s="41"/>
    </row>
    <row r="664" spans="4:4" ht="15.75" customHeight="1" x14ac:dyDescent="0.25">
      <c r="D664" s="41"/>
    </row>
    <row r="665" spans="4:4" ht="15.75" customHeight="1" x14ac:dyDescent="0.25">
      <c r="D665" s="41"/>
    </row>
    <row r="666" spans="4:4" ht="15.75" customHeight="1" x14ac:dyDescent="0.25">
      <c r="D666" s="41"/>
    </row>
    <row r="667" spans="4:4" ht="15.75" customHeight="1" x14ac:dyDescent="0.25">
      <c r="D667" s="41"/>
    </row>
    <row r="668" spans="4:4" ht="15.75" customHeight="1" x14ac:dyDescent="0.25">
      <c r="D668" s="41"/>
    </row>
    <row r="669" spans="4:4" ht="15.75" customHeight="1" x14ac:dyDescent="0.25">
      <c r="D669" s="41"/>
    </row>
    <row r="670" spans="4:4" ht="15.75" customHeight="1" x14ac:dyDescent="0.25">
      <c r="D670" s="41"/>
    </row>
    <row r="671" spans="4:4" ht="15.75" customHeight="1" x14ac:dyDescent="0.25">
      <c r="D671" s="41"/>
    </row>
    <row r="672" spans="4:4" ht="15.75" customHeight="1" x14ac:dyDescent="0.25">
      <c r="D672" s="41"/>
    </row>
    <row r="673" spans="4:4" ht="15.75" customHeight="1" x14ac:dyDescent="0.25">
      <c r="D673" s="41"/>
    </row>
    <row r="674" spans="4:4" ht="15.75" customHeight="1" x14ac:dyDescent="0.25">
      <c r="D674" s="41"/>
    </row>
    <row r="675" spans="4:4" ht="15.75" customHeight="1" x14ac:dyDescent="0.25">
      <c r="D675" s="41"/>
    </row>
    <row r="676" spans="4:4" ht="15.75" customHeight="1" x14ac:dyDescent="0.25">
      <c r="D676" s="41"/>
    </row>
    <row r="677" spans="4:4" ht="15.75" customHeight="1" x14ac:dyDescent="0.25">
      <c r="D677" s="41"/>
    </row>
    <row r="678" spans="4:4" ht="15.75" customHeight="1" x14ac:dyDescent="0.25">
      <c r="D678" s="41"/>
    </row>
    <row r="679" spans="4:4" ht="15.75" customHeight="1" x14ac:dyDescent="0.25">
      <c r="D679" s="41"/>
    </row>
    <row r="680" spans="4:4" ht="15.75" customHeight="1" x14ac:dyDescent="0.25">
      <c r="D680" s="41"/>
    </row>
    <row r="681" spans="4:4" ht="15.75" customHeight="1" x14ac:dyDescent="0.25">
      <c r="D681" s="41"/>
    </row>
    <row r="682" spans="4:4" ht="15.75" customHeight="1" x14ac:dyDescent="0.25">
      <c r="D682" s="41"/>
    </row>
    <row r="683" spans="4:4" ht="15.75" customHeight="1" x14ac:dyDescent="0.25">
      <c r="D683" s="41"/>
    </row>
    <row r="684" spans="4:4" ht="15.75" customHeight="1" x14ac:dyDescent="0.25">
      <c r="D684" s="41"/>
    </row>
    <row r="685" spans="4:4" ht="15.75" customHeight="1" x14ac:dyDescent="0.25">
      <c r="D685" s="41"/>
    </row>
    <row r="686" spans="4:4" ht="15.75" customHeight="1" x14ac:dyDescent="0.25">
      <c r="D686" s="41"/>
    </row>
    <row r="687" spans="4:4" ht="15.75" customHeight="1" x14ac:dyDescent="0.25">
      <c r="D687" s="41"/>
    </row>
    <row r="688" spans="4:4" ht="15.75" customHeight="1" x14ac:dyDescent="0.25">
      <c r="D688" s="41"/>
    </row>
    <row r="689" spans="4:4" ht="15.75" customHeight="1" x14ac:dyDescent="0.25">
      <c r="D689" s="41"/>
    </row>
    <row r="690" spans="4:4" ht="15.75" customHeight="1" x14ac:dyDescent="0.25">
      <c r="D690" s="41"/>
    </row>
    <row r="691" spans="4:4" ht="15.75" customHeight="1" x14ac:dyDescent="0.25">
      <c r="D691" s="41"/>
    </row>
    <row r="692" spans="4:4" ht="15.75" customHeight="1" x14ac:dyDescent="0.25">
      <c r="D692" s="41"/>
    </row>
    <row r="693" spans="4:4" ht="15.75" customHeight="1" x14ac:dyDescent="0.25">
      <c r="D693" s="41"/>
    </row>
    <row r="694" spans="4:4" ht="15.75" customHeight="1" x14ac:dyDescent="0.25">
      <c r="D694" s="41"/>
    </row>
    <row r="695" spans="4:4" ht="15.75" customHeight="1" x14ac:dyDescent="0.25">
      <c r="D695" s="41"/>
    </row>
    <row r="696" spans="4:4" ht="15.75" customHeight="1" x14ac:dyDescent="0.25">
      <c r="D696" s="41"/>
    </row>
    <row r="697" spans="4:4" ht="15.75" customHeight="1" x14ac:dyDescent="0.25">
      <c r="D697" s="41"/>
    </row>
    <row r="698" spans="4:4" ht="15.75" customHeight="1" x14ac:dyDescent="0.25">
      <c r="D698" s="41"/>
    </row>
    <row r="699" spans="4:4" ht="15.75" customHeight="1" x14ac:dyDescent="0.25">
      <c r="D699" s="41"/>
    </row>
    <row r="700" spans="4:4" ht="15.75" customHeight="1" x14ac:dyDescent="0.25">
      <c r="D700" s="41"/>
    </row>
    <row r="701" spans="4:4" ht="15.75" customHeight="1" x14ac:dyDescent="0.25">
      <c r="D701" s="41"/>
    </row>
    <row r="702" spans="4:4" ht="15.75" customHeight="1" x14ac:dyDescent="0.25">
      <c r="D702" s="41"/>
    </row>
    <row r="703" spans="4:4" ht="15.75" customHeight="1" x14ac:dyDescent="0.25">
      <c r="D703" s="41"/>
    </row>
    <row r="704" spans="4:4" ht="15.75" customHeight="1" x14ac:dyDescent="0.25">
      <c r="D704" s="41"/>
    </row>
    <row r="705" spans="4:4" ht="15.75" customHeight="1" x14ac:dyDescent="0.25">
      <c r="D705" s="41"/>
    </row>
    <row r="706" spans="4:4" ht="15.75" customHeight="1" x14ac:dyDescent="0.25">
      <c r="D706" s="41"/>
    </row>
    <row r="707" spans="4:4" ht="15.75" customHeight="1" x14ac:dyDescent="0.25">
      <c r="D707" s="41"/>
    </row>
    <row r="708" spans="4:4" ht="15.75" customHeight="1" x14ac:dyDescent="0.25">
      <c r="D708" s="41"/>
    </row>
    <row r="709" spans="4:4" ht="15.75" customHeight="1" x14ac:dyDescent="0.25">
      <c r="D709" s="41"/>
    </row>
    <row r="710" spans="4:4" ht="15.75" customHeight="1" x14ac:dyDescent="0.25">
      <c r="D710" s="41"/>
    </row>
    <row r="711" spans="4:4" ht="15.75" customHeight="1" x14ac:dyDescent="0.25">
      <c r="D711" s="41"/>
    </row>
    <row r="712" spans="4:4" ht="15.75" customHeight="1" x14ac:dyDescent="0.25">
      <c r="D712" s="41"/>
    </row>
    <row r="713" spans="4:4" ht="15.75" customHeight="1" x14ac:dyDescent="0.25">
      <c r="D713" s="41"/>
    </row>
    <row r="714" spans="4:4" ht="15.75" customHeight="1" x14ac:dyDescent="0.25">
      <c r="D714" s="41"/>
    </row>
    <row r="715" spans="4:4" ht="15.75" customHeight="1" x14ac:dyDescent="0.25">
      <c r="D715" s="41"/>
    </row>
    <row r="716" spans="4:4" ht="15.75" customHeight="1" x14ac:dyDescent="0.25">
      <c r="D716" s="41"/>
    </row>
    <row r="717" spans="4:4" ht="15.75" customHeight="1" x14ac:dyDescent="0.25">
      <c r="D717" s="41"/>
    </row>
    <row r="718" spans="4:4" ht="15.75" customHeight="1" x14ac:dyDescent="0.25">
      <c r="D718" s="41"/>
    </row>
    <row r="719" spans="4:4" ht="15.75" customHeight="1" x14ac:dyDescent="0.25">
      <c r="D719" s="41"/>
    </row>
    <row r="720" spans="4:4" ht="15.75" customHeight="1" x14ac:dyDescent="0.25">
      <c r="D720" s="41"/>
    </row>
    <row r="721" spans="4:4" ht="15.75" customHeight="1" x14ac:dyDescent="0.25">
      <c r="D721" s="41"/>
    </row>
    <row r="722" spans="4:4" ht="15.75" customHeight="1" x14ac:dyDescent="0.25">
      <c r="D722" s="41"/>
    </row>
    <row r="723" spans="4:4" ht="15.75" customHeight="1" x14ac:dyDescent="0.25">
      <c r="D723" s="41"/>
    </row>
    <row r="724" spans="4:4" ht="15.75" customHeight="1" x14ac:dyDescent="0.25">
      <c r="D724" s="41"/>
    </row>
    <row r="725" spans="4:4" ht="15.75" customHeight="1" x14ac:dyDescent="0.25">
      <c r="D725" s="41"/>
    </row>
    <row r="726" spans="4:4" ht="15.75" customHeight="1" x14ac:dyDescent="0.25">
      <c r="D726" s="41"/>
    </row>
    <row r="727" spans="4:4" ht="15.75" customHeight="1" x14ac:dyDescent="0.25">
      <c r="D727" s="41"/>
    </row>
    <row r="728" spans="4:4" ht="15.75" customHeight="1" x14ac:dyDescent="0.25">
      <c r="D728" s="41"/>
    </row>
    <row r="729" spans="4:4" ht="15.75" customHeight="1" x14ac:dyDescent="0.25">
      <c r="D729" s="41"/>
    </row>
    <row r="730" spans="4:4" ht="15.75" customHeight="1" x14ac:dyDescent="0.25">
      <c r="D730" s="41"/>
    </row>
    <row r="731" spans="4:4" ht="15.75" customHeight="1" x14ac:dyDescent="0.25">
      <c r="D731" s="41"/>
    </row>
    <row r="732" spans="4:4" ht="15.75" customHeight="1" x14ac:dyDescent="0.25">
      <c r="D732" s="41"/>
    </row>
    <row r="733" spans="4:4" ht="15.75" customHeight="1" x14ac:dyDescent="0.25">
      <c r="D733" s="41"/>
    </row>
    <row r="734" spans="4:4" ht="15.75" customHeight="1" x14ac:dyDescent="0.25">
      <c r="D734" s="41"/>
    </row>
    <row r="735" spans="4:4" ht="15.75" customHeight="1" x14ac:dyDescent="0.25">
      <c r="D735" s="41"/>
    </row>
    <row r="736" spans="4:4" ht="15.75" customHeight="1" x14ac:dyDescent="0.25">
      <c r="D736" s="41"/>
    </row>
    <row r="737" spans="4:4" ht="15.75" customHeight="1" x14ac:dyDescent="0.25">
      <c r="D737" s="41"/>
    </row>
    <row r="738" spans="4:4" ht="15.75" customHeight="1" x14ac:dyDescent="0.25">
      <c r="D738" s="41"/>
    </row>
    <row r="739" spans="4:4" ht="15.75" customHeight="1" x14ac:dyDescent="0.25">
      <c r="D739" s="41"/>
    </row>
    <row r="740" spans="4:4" ht="15.75" customHeight="1" x14ac:dyDescent="0.25">
      <c r="D740" s="41"/>
    </row>
    <row r="741" spans="4:4" ht="15.75" customHeight="1" x14ac:dyDescent="0.25">
      <c r="D741" s="41"/>
    </row>
    <row r="742" spans="4:4" ht="15.75" customHeight="1" x14ac:dyDescent="0.25">
      <c r="D742" s="41"/>
    </row>
    <row r="743" spans="4:4" ht="15.75" customHeight="1" x14ac:dyDescent="0.25">
      <c r="D743" s="41"/>
    </row>
    <row r="744" spans="4:4" ht="15.75" customHeight="1" x14ac:dyDescent="0.25">
      <c r="D744" s="41"/>
    </row>
    <row r="745" spans="4:4" ht="15.75" customHeight="1" x14ac:dyDescent="0.25">
      <c r="D745" s="41"/>
    </row>
    <row r="746" spans="4:4" ht="15.75" customHeight="1" x14ac:dyDescent="0.25">
      <c r="D746" s="41"/>
    </row>
    <row r="747" spans="4:4" ht="15.75" customHeight="1" x14ac:dyDescent="0.25">
      <c r="D747" s="41"/>
    </row>
    <row r="748" spans="4:4" ht="15.75" customHeight="1" x14ac:dyDescent="0.25">
      <c r="D748" s="41"/>
    </row>
    <row r="749" spans="4:4" ht="15.75" customHeight="1" x14ac:dyDescent="0.25">
      <c r="D749" s="41"/>
    </row>
    <row r="750" spans="4:4" ht="15.75" customHeight="1" x14ac:dyDescent="0.25">
      <c r="D750" s="41"/>
    </row>
    <row r="751" spans="4:4" ht="15.75" customHeight="1" x14ac:dyDescent="0.25">
      <c r="D751" s="41"/>
    </row>
    <row r="752" spans="4:4" ht="15.75" customHeight="1" x14ac:dyDescent="0.25">
      <c r="D752" s="41"/>
    </row>
    <row r="753" spans="4:4" ht="15.75" customHeight="1" x14ac:dyDescent="0.25">
      <c r="D753" s="41"/>
    </row>
    <row r="754" spans="4:4" ht="15.75" customHeight="1" x14ac:dyDescent="0.25">
      <c r="D754" s="41"/>
    </row>
    <row r="755" spans="4:4" ht="15.75" customHeight="1" x14ac:dyDescent="0.25">
      <c r="D755" s="41"/>
    </row>
    <row r="756" spans="4:4" ht="15.75" customHeight="1" x14ac:dyDescent="0.25">
      <c r="D756" s="41"/>
    </row>
    <row r="757" spans="4:4" ht="15.75" customHeight="1" x14ac:dyDescent="0.25">
      <c r="D757" s="41"/>
    </row>
    <row r="758" spans="4:4" ht="15.75" customHeight="1" x14ac:dyDescent="0.25">
      <c r="D758" s="41"/>
    </row>
    <row r="759" spans="4:4" ht="15.75" customHeight="1" x14ac:dyDescent="0.25">
      <c r="D759" s="41"/>
    </row>
    <row r="760" spans="4:4" ht="15.75" customHeight="1" x14ac:dyDescent="0.25">
      <c r="D760" s="41"/>
    </row>
    <row r="761" spans="4:4" ht="15.75" customHeight="1" x14ac:dyDescent="0.25">
      <c r="D761" s="41"/>
    </row>
    <row r="762" spans="4:4" ht="15.75" customHeight="1" x14ac:dyDescent="0.25">
      <c r="D762" s="41"/>
    </row>
    <row r="763" spans="4:4" ht="15.75" customHeight="1" x14ac:dyDescent="0.25">
      <c r="D763" s="41"/>
    </row>
    <row r="764" spans="4:4" ht="15.75" customHeight="1" x14ac:dyDescent="0.25">
      <c r="D764" s="41"/>
    </row>
    <row r="765" spans="4:4" ht="15.75" customHeight="1" x14ac:dyDescent="0.25">
      <c r="D765" s="41"/>
    </row>
    <row r="766" spans="4:4" ht="15.75" customHeight="1" x14ac:dyDescent="0.25">
      <c r="D766" s="41"/>
    </row>
    <row r="767" spans="4:4" ht="15.75" customHeight="1" x14ac:dyDescent="0.25">
      <c r="D767" s="41"/>
    </row>
    <row r="768" spans="4:4" ht="15.75" customHeight="1" x14ac:dyDescent="0.25">
      <c r="D768" s="41"/>
    </row>
    <row r="769" spans="4:4" ht="15.75" customHeight="1" x14ac:dyDescent="0.25">
      <c r="D769" s="41"/>
    </row>
    <row r="770" spans="4:4" ht="15.75" customHeight="1" x14ac:dyDescent="0.25">
      <c r="D770" s="41"/>
    </row>
    <row r="771" spans="4:4" ht="15.75" customHeight="1" x14ac:dyDescent="0.25">
      <c r="D771" s="41"/>
    </row>
    <row r="772" spans="4:4" ht="15.75" customHeight="1" x14ac:dyDescent="0.25">
      <c r="D772" s="41"/>
    </row>
    <row r="773" spans="4:4" ht="15.75" customHeight="1" x14ac:dyDescent="0.25">
      <c r="D773" s="41"/>
    </row>
    <row r="774" spans="4:4" ht="15.75" customHeight="1" x14ac:dyDescent="0.25">
      <c r="D774" s="41"/>
    </row>
    <row r="775" spans="4:4" ht="15.75" customHeight="1" x14ac:dyDescent="0.25">
      <c r="D775" s="41"/>
    </row>
    <row r="776" spans="4:4" ht="15.75" customHeight="1" x14ac:dyDescent="0.25">
      <c r="D776" s="41"/>
    </row>
    <row r="777" spans="4:4" ht="15.75" customHeight="1" x14ac:dyDescent="0.25">
      <c r="D777" s="41"/>
    </row>
    <row r="778" spans="4:4" ht="15.75" customHeight="1" x14ac:dyDescent="0.25">
      <c r="D778" s="41"/>
    </row>
    <row r="779" spans="4:4" ht="15.75" customHeight="1" x14ac:dyDescent="0.25">
      <c r="D779" s="41"/>
    </row>
    <row r="780" spans="4:4" ht="15.75" customHeight="1" x14ac:dyDescent="0.25">
      <c r="D780" s="41"/>
    </row>
    <row r="781" spans="4:4" ht="15.75" customHeight="1" x14ac:dyDescent="0.25">
      <c r="D781" s="41"/>
    </row>
    <row r="782" spans="4:4" ht="15.75" customHeight="1" x14ac:dyDescent="0.25">
      <c r="D782" s="41"/>
    </row>
    <row r="783" spans="4:4" ht="15.75" customHeight="1" x14ac:dyDescent="0.25">
      <c r="D783" s="41"/>
    </row>
    <row r="784" spans="4:4" ht="15.75" customHeight="1" x14ac:dyDescent="0.25">
      <c r="D784" s="41"/>
    </row>
    <row r="785" spans="4:4" ht="15.75" customHeight="1" x14ac:dyDescent="0.25">
      <c r="D785" s="41"/>
    </row>
    <row r="786" spans="4:4" ht="15.75" customHeight="1" x14ac:dyDescent="0.25">
      <c r="D786" s="41"/>
    </row>
    <row r="787" spans="4:4" ht="15.75" customHeight="1" x14ac:dyDescent="0.25">
      <c r="D787" s="41"/>
    </row>
    <row r="788" spans="4:4" ht="15.75" customHeight="1" x14ac:dyDescent="0.25">
      <c r="D788" s="41"/>
    </row>
    <row r="789" spans="4:4" ht="15.75" customHeight="1" x14ac:dyDescent="0.25">
      <c r="D789" s="41"/>
    </row>
    <row r="790" spans="4:4" ht="15.75" customHeight="1" x14ac:dyDescent="0.25">
      <c r="D790" s="41"/>
    </row>
    <row r="791" spans="4:4" ht="15.75" customHeight="1" x14ac:dyDescent="0.25">
      <c r="D791" s="41"/>
    </row>
    <row r="792" spans="4:4" ht="15.75" customHeight="1" x14ac:dyDescent="0.25">
      <c r="D792" s="41"/>
    </row>
    <row r="793" spans="4:4" ht="15.75" customHeight="1" x14ac:dyDescent="0.25">
      <c r="D793" s="41"/>
    </row>
    <row r="794" spans="4:4" ht="15.75" customHeight="1" x14ac:dyDescent="0.25">
      <c r="D794" s="41"/>
    </row>
    <row r="795" spans="4:4" ht="15.75" customHeight="1" x14ac:dyDescent="0.25">
      <c r="D795" s="41"/>
    </row>
    <row r="796" spans="4:4" ht="15.75" customHeight="1" x14ac:dyDescent="0.25">
      <c r="D796" s="41"/>
    </row>
    <row r="797" spans="4:4" ht="15.75" customHeight="1" x14ac:dyDescent="0.25">
      <c r="D797" s="41"/>
    </row>
    <row r="798" spans="4:4" ht="15.75" customHeight="1" x14ac:dyDescent="0.25">
      <c r="D798" s="41"/>
    </row>
    <row r="799" spans="4:4" ht="15.75" customHeight="1" x14ac:dyDescent="0.25">
      <c r="D799" s="41"/>
    </row>
    <row r="800" spans="4:4" ht="15.75" customHeight="1" x14ac:dyDescent="0.25">
      <c r="D800" s="41"/>
    </row>
    <row r="801" spans="4:4" ht="15.75" customHeight="1" x14ac:dyDescent="0.25">
      <c r="D801" s="41"/>
    </row>
    <row r="802" spans="4:4" ht="15.75" customHeight="1" x14ac:dyDescent="0.25">
      <c r="D802" s="41"/>
    </row>
    <row r="803" spans="4:4" ht="15.75" customHeight="1" x14ac:dyDescent="0.25">
      <c r="D803" s="41"/>
    </row>
    <row r="804" spans="4:4" ht="15.75" customHeight="1" x14ac:dyDescent="0.25">
      <c r="D804" s="41"/>
    </row>
    <row r="805" spans="4:4" ht="15.75" customHeight="1" x14ac:dyDescent="0.25">
      <c r="D805" s="41"/>
    </row>
    <row r="806" spans="4:4" ht="15.75" customHeight="1" x14ac:dyDescent="0.25">
      <c r="D806" s="41"/>
    </row>
    <row r="807" spans="4:4" ht="15.75" customHeight="1" x14ac:dyDescent="0.25">
      <c r="D807" s="41"/>
    </row>
    <row r="808" spans="4:4" ht="15.75" customHeight="1" x14ac:dyDescent="0.25">
      <c r="D808" s="41"/>
    </row>
    <row r="809" spans="4:4" ht="15.75" customHeight="1" x14ac:dyDescent="0.25">
      <c r="D809" s="41"/>
    </row>
    <row r="810" spans="4:4" ht="15.75" customHeight="1" x14ac:dyDescent="0.25">
      <c r="D810" s="41"/>
    </row>
    <row r="811" spans="4:4" ht="15.75" customHeight="1" x14ac:dyDescent="0.25">
      <c r="D811" s="41"/>
    </row>
    <row r="812" spans="4:4" ht="15.75" customHeight="1" x14ac:dyDescent="0.25">
      <c r="D812" s="41"/>
    </row>
    <row r="813" spans="4:4" ht="15.75" customHeight="1" x14ac:dyDescent="0.25">
      <c r="D813" s="41"/>
    </row>
    <row r="814" spans="4:4" ht="15.75" customHeight="1" x14ac:dyDescent="0.25">
      <c r="D814" s="41"/>
    </row>
    <row r="815" spans="4:4" ht="15.75" customHeight="1" x14ac:dyDescent="0.25">
      <c r="D815" s="41"/>
    </row>
    <row r="816" spans="4:4" ht="15.75" customHeight="1" x14ac:dyDescent="0.25">
      <c r="D816" s="41"/>
    </row>
    <row r="817" spans="4:4" ht="15.75" customHeight="1" x14ac:dyDescent="0.25">
      <c r="D817" s="41"/>
    </row>
    <row r="818" spans="4:4" ht="15.75" customHeight="1" x14ac:dyDescent="0.25">
      <c r="D818" s="41"/>
    </row>
    <row r="819" spans="4:4" ht="15.75" customHeight="1" x14ac:dyDescent="0.25">
      <c r="D819" s="41"/>
    </row>
    <row r="820" spans="4:4" ht="15.75" customHeight="1" x14ac:dyDescent="0.25">
      <c r="D820" s="41"/>
    </row>
    <row r="821" spans="4:4" ht="15.75" customHeight="1" x14ac:dyDescent="0.25">
      <c r="D821" s="41"/>
    </row>
    <row r="822" spans="4:4" ht="15.75" customHeight="1" x14ac:dyDescent="0.25">
      <c r="D822" s="41"/>
    </row>
    <row r="823" spans="4:4" ht="15.75" customHeight="1" x14ac:dyDescent="0.25">
      <c r="D823" s="41"/>
    </row>
    <row r="824" spans="4:4" ht="15.75" customHeight="1" x14ac:dyDescent="0.25">
      <c r="D824" s="41"/>
    </row>
    <row r="825" spans="4:4" ht="15.75" customHeight="1" x14ac:dyDescent="0.25">
      <c r="D825" s="41"/>
    </row>
    <row r="826" spans="4:4" ht="15.75" customHeight="1" x14ac:dyDescent="0.25">
      <c r="D826" s="41"/>
    </row>
    <row r="827" spans="4:4" ht="15.75" customHeight="1" x14ac:dyDescent="0.25">
      <c r="D827" s="41"/>
    </row>
    <row r="828" spans="4:4" ht="15.75" customHeight="1" x14ac:dyDescent="0.25">
      <c r="D828" s="41"/>
    </row>
    <row r="829" spans="4:4" ht="15.75" customHeight="1" x14ac:dyDescent="0.25">
      <c r="D829" s="41"/>
    </row>
    <row r="830" spans="4:4" ht="15.75" customHeight="1" x14ac:dyDescent="0.25">
      <c r="D830" s="41"/>
    </row>
    <row r="831" spans="4:4" ht="15.75" customHeight="1" x14ac:dyDescent="0.25">
      <c r="D831" s="41"/>
    </row>
    <row r="832" spans="4:4" ht="15.75" customHeight="1" x14ac:dyDescent="0.25">
      <c r="D832" s="41"/>
    </row>
    <row r="833" spans="4:4" ht="15.75" customHeight="1" x14ac:dyDescent="0.25">
      <c r="D833" s="41"/>
    </row>
    <row r="834" spans="4:4" ht="15.75" customHeight="1" x14ac:dyDescent="0.25">
      <c r="D834" s="41"/>
    </row>
    <row r="835" spans="4:4" ht="15.75" customHeight="1" x14ac:dyDescent="0.25">
      <c r="D835" s="41"/>
    </row>
    <row r="836" spans="4:4" ht="15.75" customHeight="1" x14ac:dyDescent="0.25">
      <c r="D836" s="41"/>
    </row>
    <row r="837" spans="4:4" ht="15.75" customHeight="1" x14ac:dyDescent="0.25">
      <c r="D837" s="41"/>
    </row>
    <row r="838" spans="4:4" ht="15.75" customHeight="1" x14ac:dyDescent="0.25">
      <c r="D838" s="41"/>
    </row>
    <row r="839" spans="4:4" ht="15.75" customHeight="1" x14ac:dyDescent="0.25">
      <c r="D839" s="41"/>
    </row>
    <row r="840" spans="4:4" ht="15.75" customHeight="1" x14ac:dyDescent="0.25">
      <c r="D840" s="41"/>
    </row>
    <row r="841" spans="4:4" ht="15.75" customHeight="1" x14ac:dyDescent="0.25">
      <c r="D841" s="41"/>
    </row>
    <row r="842" spans="4:4" ht="15.75" customHeight="1" x14ac:dyDescent="0.25">
      <c r="D842" s="41"/>
    </row>
    <row r="843" spans="4:4" ht="15.75" customHeight="1" x14ac:dyDescent="0.25">
      <c r="D843" s="41"/>
    </row>
    <row r="844" spans="4:4" ht="15.75" customHeight="1" x14ac:dyDescent="0.25">
      <c r="D844" s="41"/>
    </row>
    <row r="845" spans="4:4" ht="15.75" customHeight="1" x14ac:dyDescent="0.25">
      <c r="D845" s="41"/>
    </row>
    <row r="846" spans="4:4" ht="15.75" customHeight="1" x14ac:dyDescent="0.25">
      <c r="D846" s="41"/>
    </row>
    <row r="847" spans="4:4" ht="15.75" customHeight="1" x14ac:dyDescent="0.25">
      <c r="D847" s="41"/>
    </row>
    <row r="848" spans="4:4" ht="15.75" customHeight="1" x14ac:dyDescent="0.25">
      <c r="D848" s="41"/>
    </row>
    <row r="849" spans="4:4" ht="15.75" customHeight="1" x14ac:dyDescent="0.25">
      <c r="D849" s="41"/>
    </row>
    <row r="850" spans="4:4" ht="15.75" customHeight="1" x14ac:dyDescent="0.25">
      <c r="D850" s="41"/>
    </row>
    <row r="851" spans="4:4" ht="15.75" customHeight="1" x14ac:dyDescent="0.25">
      <c r="D851" s="41"/>
    </row>
    <row r="852" spans="4:4" ht="15.75" customHeight="1" x14ac:dyDescent="0.25">
      <c r="D852" s="41"/>
    </row>
    <row r="853" spans="4:4" ht="15.75" customHeight="1" x14ac:dyDescent="0.25">
      <c r="D853" s="41"/>
    </row>
    <row r="854" spans="4:4" ht="15.75" customHeight="1" x14ac:dyDescent="0.25">
      <c r="D854" s="41"/>
    </row>
    <row r="855" spans="4:4" ht="15.75" customHeight="1" x14ac:dyDescent="0.25">
      <c r="D855" s="41"/>
    </row>
    <row r="856" spans="4:4" ht="15.75" customHeight="1" x14ac:dyDescent="0.25">
      <c r="D856" s="41"/>
    </row>
    <row r="857" spans="4:4" ht="15.75" customHeight="1" x14ac:dyDescent="0.25">
      <c r="D857" s="41"/>
    </row>
    <row r="858" spans="4:4" ht="15.75" customHeight="1" x14ac:dyDescent="0.25">
      <c r="D858" s="41"/>
    </row>
    <row r="859" spans="4:4" ht="15.75" customHeight="1" x14ac:dyDescent="0.25">
      <c r="D859" s="41"/>
    </row>
    <row r="860" spans="4:4" ht="15.75" customHeight="1" x14ac:dyDescent="0.25">
      <c r="D860" s="41"/>
    </row>
    <row r="861" spans="4:4" ht="15.75" customHeight="1" x14ac:dyDescent="0.25">
      <c r="D861" s="41"/>
    </row>
    <row r="862" spans="4:4" ht="15.75" customHeight="1" x14ac:dyDescent="0.25">
      <c r="D862" s="41"/>
    </row>
    <row r="863" spans="4:4" ht="15.75" customHeight="1" x14ac:dyDescent="0.25">
      <c r="D863" s="41"/>
    </row>
    <row r="864" spans="4:4" ht="15.75" customHeight="1" x14ac:dyDescent="0.25">
      <c r="D864" s="41"/>
    </row>
    <row r="865" spans="4:4" ht="15.75" customHeight="1" x14ac:dyDescent="0.25">
      <c r="D865" s="41"/>
    </row>
    <row r="866" spans="4:4" ht="15.75" customHeight="1" x14ac:dyDescent="0.25">
      <c r="D866" s="41"/>
    </row>
    <row r="867" spans="4:4" ht="15.75" customHeight="1" x14ac:dyDescent="0.25">
      <c r="D867" s="41"/>
    </row>
    <row r="868" spans="4:4" ht="15.75" customHeight="1" x14ac:dyDescent="0.25">
      <c r="D868" s="41"/>
    </row>
    <row r="869" spans="4:4" ht="15.75" customHeight="1" x14ac:dyDescent="0.25">
      <c r="D869" s="41"/>
    </row>
    <row r="870" spans="4:4" ht="15.75" customHeight="1" x14ac:dyDescent="0.25">
      <c r="D870" s="41"/>
    </row>
    <row r="871" spans="4:4" ht="15.75" customHeight="1" x14ac:dyDescent="0.25">
      <c r="D871" s="41"/>
    </row>
    <row r="872" spans="4:4" ht="15.75" customHeight="1" x14ac:dyDescent="0.25">
      <c r="D872" s="41"/>
    </row>
    <row r="873" spans="4:4" ht="15.75" customHeight="1" x14ac:dyDescent="0.25">
      <c r="D873" s="41"/>
    </row>
    <row r="874" spans="4:4" ht="15.75" customHeight="1" x14ac:dyDescent="0.25">
      <c r="D874" s="41"/>
    </row>
    <row r="875" spans="4:4" ht="15.75" customHeight="1" x14ac:dyDescent="0.25">
      <c r="D875" s="41"/>
    </row>
    <row r="876" spans="4:4" ht="15.75" customHeight="1" x14ac:dyDescent="0.25">
      <c r="D876" s="41"/>
    </row>
    <row r="877" spans="4:4" ht="15.75" customHeight="1" x14ac:dyDescent="0.25">
      <c r="D877" s="41"/>
    </row>
    <row r="878" spans="4:4" ht="15.75" customHeight="1" x14ac:dyDescent="0.25">
      <c r="D878" s="41"/>
    </row>
    <row r="879" spans="4:4" ht="15.75" customHeight="1" x14ac:dyDescent="0.25">
      <c r="D879" s="41"/>
    </row>
    <row r="880" spans="4:4" ht="15.75" customHeight="1" x14ac:dyDescent="0.25">
      <c r="D880" s="41"/>
    </row>
    <row r="881" spans="4:4" ht="15.75" customHeight="1" x14ac:dyDescent="0.25">
      <c r="D881" s="41"/>
    </row>
    <row r="882" spans="4:4" ht="15.75" customHeight="1" x14ac:dyDescent="0.25">
      <c r="D882" s="41"/>
    </row>
    <row r="883" spans="4:4" ht="15.75" customHeight="1" x14ac:dyDescent="0.25">
      <c r="D883" s="41"/>
    </row>
    <row r="884" spans="4:4" ht="15.75" customHeight="1" x14ac:dyDescent="0.25">
      <c r="D884" s="41"/>
    </row>
    <row r="885" spans="4:4" ht="15.75" customHeight="1" x14ac:dyDescent="0.25">
      <c r="D885" s="41"/>
    </row>
    <row r="886" spans="4:4" ht="15.75" customHeight="1" x14ac:dyDescent="0.25">
      <c r="D886" s="41"/>
    </row>
    <row r="887" spans="4:4" ht="15.75" customHeight="1" x14ac:dyDescent="0.25">
      <c r="D887" s="41"/>
    </row>
    <row r="888" spans="4:4" ht="15.75" customHeight="1" x14ac:dyDescent="0.25">
      <c r="D888" s="41"/>
    </row>
    <row r="889" spans="4:4" ht="15.75" customHeight="1" x14ac:dyDescent="0.25">
      <c r="D889" s="41"/>
    </row>
    <row r="890" spans="4:4" ht="15.75" customHeight="1" x14ac:dyDescent="0.25">
      <c r="D890" s="41"/>
    </row>
    <row r="891" spans="4:4" ht="15.75" customHeight="1" x14ac:dyDescent="0.25">
      <c r="D891" s="41"/>
    </row>
    <row r="892" spans="4:4" ht="15.75" customHeight="1" x14ac:dyDescent="0.25">
      <c r="D892" s="41"/>
    </row>
    <row r="893" spans="4:4" ht="15.75" customHeight="1" x14ac:dyDescent="0.25">
      <c r="D893" s="41"/>
    </row>
    <row r="894" spans="4:4" ht="15.75" customHeight="1" x14ac:dyDescent="0.25">
      <c r="D894" s="41"/>
    </row>
    <row r="895" spans="4:4" ht="15.75" customHeight="1" x14ac:dyDescent="0.25">
      <c r="D895" s="41"/>
    </row>
    <row r="896" spans="4:4" ht="15.75" customHeight="1" x14ac:dyDescent="0.25">
      <c r="D896" s="41"/>
    </row>
    <row r="897" spans="4:4" ht="15.75" customHeight="1" x14ac:dyDescent="0.25">
      <c r="D897" s="41"/>
    </row>
    <row r="898" spans="4:4" ht="15.75" customHeight="1" x14ac:dyDescent="0.25">
      <c r="D898" s="41"/>
    </row>
    <row r="899" spans="4:4" ht="15.75" customHeight="1" x14ac:dyDescent="0.25">
      <c r="D899" s="41"/>
    </row>
    <row r="900" spans="4:4" ht="15.75" customHeight="1" x14ac:dyDescent="0.25">
      <c r="D900" s="41"/>
    </row>
    <row r="901" spans="4:4" ht="15.75" customHeight="1" x14ac:dyDescent="0.25">
      <c r="D901" s="41"/>
    </row>
    <row r="902" spans="4:4" ht="15.75" customHeight="1" x14ac:dyDescent="0.25">
      <c r="D902" s="41"/>
    </row>
    <row r="903" spans="4:4" ht="15.75" customHeight="1" x14ac:dyDescent="0.25">
      <c r="D903" s="41"/>
    </row>
    <row r="904" spans="4:4" ht="15.75" customHeight="1" x14ac:dyDescent="0.25">
      <c r="D904" s="41"/>
    </row>
    <row r="905" spans="4:4" ht="15.75" customHeight="1" x14ac:dyDescent="0.25">
      <c r="D905" s="41"/>
    </row>
    <row r="906" spans="4:4" ht="15.75" customHeight="1" x14ac:dyDescent="0.25">
      <c r="D906" s="41"/>
    </row>
    <row r="907" spans="4:4" ht="15.75" customHeight="1" x14ac:dyDescent="0.25">
      <c r="D907" s="41"/>
    </row>
    <row r="908" spans="4:4" ht="15.75" customHeight="1" x14ac:dyDescent="0.25">
      <c r="D908" s="41"/>
    </row>
    <row r="909" spans="4:4" ht="15.75" customHeight="1" x14ac:dyDescent="0.25">
      <c r="D909" s="41"/>
    </row>
    <row r="910" spans="4:4" ht="15.75" customHeight="1" x14ac:dyDescent="0.25">
      <c r="D910" s="41"/>
    </row>
    <row r="911" spans="4:4" ht="15.75" customHeight="1" x14ac:dyDescent="0.25">
      <c r="D911" s="41"/>
    </row>
    <row r="912" spans="4:4" ht="15.75" customHeight="1" x14ac:dyDescent="0.25">
      <c r="D912" s="41"/>
    </row>
    <row r="913" spans="4:4" ht="15.75" customHeight="1" x14ac:dyDescent="0.25">
      <c r="D913" s="41"/>
    </row>
    <row r="914" spans="4:4" ht="15.75" customHeight="1" x14ac:dyDescent="0.25">
      <c r="D914" s="41"/>
    </row>
    <row r="915" spans="4:4" ht="15.75" customHeight="1" x14ac:dyDescent="0.25">
      <c r="D915" s="41"/>
    </row>
    <row r="916" spans="4:4" ht="15.75" customHeight="1" x14ac:dyDescent="0.25">
      <c r="D916" s="41"/>
    </row>
    <row r="917" spans="4:4" ht="15.75" customHeight="1" x14ac:dyDescent="0.25">
      <c r="D917" s="41"/>
    </row>
    <row r="918" spans="4:4" ht="15.75" customHeight="1" x14ac:dyDescent="0.25">
      <c r="D918" s="41"/>
    </row>
    <row r="919" spans="4:4" ht="15.75" customHeight="1" x14ac:dyDescent="0.25">
      <c r="D919" s="41"/>
    </row>
    <row r="920" spans="4:4" ht="15.75" customHeight="1" x14ac:dyDescent="0.25">
      <c r="D920" s="41"/>
    </row>
    <row r="921" spans="4:4" ht="15.75" customHeight="1" x14ac:dyDescent="0.25">
      <c r="D921" s="41"/>
    </row>
    <row r="922" spans="4:4" ht="15.75" customHeight="1" x14ac:dyDescent="0.25">
      <c r="D922" s="41"/>
    </row>
    <row r="923" spans="4:4" ht="15.75" customHeight="1" x14ac:dyDescent="0.25">
      <c r="D923" s="41"/>
    </row>
    <row r="924" spans="4:4" ht="15.75" customHeight="1" x14ac:dyDescent="0.25">
      <c r="D924" s="41"/>
    </row>
    <row r="925" spans="4:4" ht="15.75" customHeight="1" x14ac:dyDescent="0.25">
      <c r="D925" s="41"/>
    </row>
    <row r="926" spans="4:4" ht="15.75" customHeight="1" x14ac:dyDescent="0.25">
      <c r="D926" s="41"/>
    </row>
    <row r="927" spans="4:4" ht="15.75" customHeight="1" x14ac:dyDescent="0.25">
      <c r="D927" s="41"/>
    </row>
    <row r="928" spans="4:4" ht="15.75" customHeight="1" x14ac:dyDescent="0.25">
      <c r="D928" s="41"/>
    </row>
    <row r="929" spans="4:4" ht="15.75" customHeight="1" x14ac:dyDescent="0.25">
      <c r="D929" s="41"/>
    </row>
    <row r="930" spans="4:4" ht="15.75" customHeight="1" x14ac:dyDescent="0.25">
      <c r="D930" s="41"/>
    </row>
    <row r="931" spans="4:4" ht="15.75" customHeight="1" x14ac:dyDescent="0.25">
      <c r="D931" s="41"/>
    </row>
    <row r="932" spans="4:4" ht="15.75" customHeight="1" x14ac:dyDescent="0.25">
      <c r="D932" s="41"/>
    </row>
    <row r="933" spans="4:4" ht="15.75" customHeight="1" x14ac:dyDescent="0.25">
      <c r="D933" s="41"/>
    </row>
    <row r="934" spans="4:4" ht="15.75" customHeight="1" x14ac:dyDescent="0.25">
      <c r="D934" s="41"/>
    </row>
    <row r="935" spans="4:4" ht="15.75" customHeight="1" x14ac:dyDescent="0.25">
      <c r="D935" s="41"/>
    </row>
    <row r="936" spans="4:4" ht="15.75" customHeight="1" x14ac:dyDescent="0.25">
      <c r="D936" s="41"/>
    </row>
    <row r="937" spans="4:4" ht="15.75" customHeight="1" x14ac:dyDescent="0.25">
      <c r="D937" s="41"/>
    </row>
    <row r="938" spans="4:4" ht="15.75" customHeight="1" x14ac:dyDescent="0.25">
      <c r="D938" s="41"/>
    </row>
    <row r="939" spans="4:4" ht="15.75" customHeight="1" x14ac:dyDescent="0.25">
      <c r="D939" s="41"/>
    </row>
    <row r="940" spans="4:4" ht="15.75" customHeight="1" x14ac:dyDescent="0.25">
      <c r="D940" s="41"/>
    </row>
    <row r="941" spans="4:4" ht="15.75" customHeight="1" x14ac:dyDescent="0.25">
      <c r="D941" s="41"/>
    </row>
    <row r="942" spans="4:4" ht="15.75" customHeight="1" x14ac:dyDescent="0.25">
      <c r="D942" s="41"/>
    </row>
    <row r="943" spans="4:4" ht="15.75" customHeight="1" x14ac:dyDescent="0.25">
      <c r="D943" s="41"/>
    </row>
    <row r="944" spans="4:4" ht="15.75" customHeight="1" x14ac:dyDescent="0.25">
      <c r="D944" s="41"/>
    </row>
    <row r="945" spans="4:4" ht="15.75" customHeight="1" x14ac:dyDescent="0.25">
      <c r="D945" s="41"/>
    </row>
    <row r="946" spans="4:4" ht="15.75" customHeight="1" x14ac:dyDescent="0.25">
      <c r="D946" s="41"/>
    </row>
    <row r="947" spans="4:4" ht="15.75" customHeight="1" x14ac:dyDescent="0.25">
      <c r="D947" s="41"/>
    </row>
    <row r="948" spans="4:4" ht="15.75" customHeight="1" x14ac:dyDescent="0.25">
      <c r="D948" s="41"/>
    </row>
    <row r="949" spans="4:4" ht="15.75" customHeight="1" x14ac:dyDescent="0.25">
      <c r="D949" s="41"/>
    </row>
    <row r="950" spans="4:4" ht="15.75" customHeight="1" x14ac:dyDescent="0.25">
      <c r="D950" s="41"/>
    </row>
    <row r="951" spans="4:4" ht="15.75" customHeight="1" x14ac:dyDescent="0.25">
      <c r="D951" s="41"/>
    </row>
    <row r="952" spans="4:4" ht="15.75" customHeight="1" x14ac:dyDescent="0.25">
      <c r="D952" s="41"/>
    </row>
    <row r="953" spans="4:4" ht="15.75" customHeight="1" x14ac:dyDescent="0.25">
      <c r="D953" s="41"/>
    </row>
    <row r="954" spans="4:4" ht="15.75" customHeight="1" x14ac:dyDescent="0.25">
      <c r="D954" s="41"/>
    </row>
    <row r="955" spans="4:4" ht="15.75" customHeight="1" x14ac:dyDescent="0.25">
      <c r="D955" s="41"/>
    </row>
    <row r="956" spans="4:4" ht="15.75" customHeight="1" x14ac:dyDescent="0.25">
      <c r="D956" s="41"/>
    </row>
    <row r="957" spans="4:4" ht="15.75" customHeight="1" x14ac:dyDescent="0.25">
      <c r="D957" s="41"/>
    </row>
    <row r="958" spans="4:4" ht="15.75" customHeight="1" x14ac:dyDescent="0.25">
      <c r="D958" s="41"/>
    </row>
    <row r="959" spans="4:4" ht="15.75" customHeight="1" x14ac:dyDescent="0.25">
      <c r="D959" s="41"/>
    </row>
    <row r="960" spans="4:4" ht="15.75" customHeight="1" x14ac:dyDescent="0.25">
      <c r="D960" s="41"/>
    </row>
    <row r="961" spans="4:4" ht="15.75" customHeight="1" x14ac:dyDescent="0.25">
      <c r="D961" s="41"/>
    </row>
    <row r="962" spans="4:4" ht="15.75" customHeight="1" x14ac:dyDescent="0.25">
      <c r="D962" s="41"/>
    </row>
    <row r="963" spans="4:4" ht="15.75" customHeight="1" x14ac:dyDescent="0.25">
      <c r="D963" s="41"/>
    </row>
    <row r="964" spans="4:4" ht="15.75" customHeight="1" x14ac:dyDescent="0.25">
      <c r="D964" s="41"/>
    </row>
    <row r="965" spans="4:4" ht="15.75" customHeight="1" x14ac:dyDescent="0.25">
      <c r="D965" s="41"/>
    </row>
    <row r="966" spans="4:4" ht="15.75" customHeight="1" x14ac:dyDescent="0.25">
      <c r="D966" s="41"/>
    </row>
    <row r="967" spans="4:4" ht="15.75" customHeight="1" x14ac:dyDescent="0.25">
      <c r="D967" s="41"/>
    </row>
    <row r="968" spans="4:4" ht="15.75" customHeight="1" x14ac:dyDescent="0.25">
      <c r="D968" s="41"/>
    </row>
    <row r="969" spans="4:4" ht="15.75" customHeight="1" x14ac:dyDescent="0.25">
      <c r="D969" s="41"/>
    </row>
    <row r="970" spans="4:4" ht="15.75" customHeight="1" x14ac:dyDescent="0.25">
      <c r="D970" s="41"/>
    </row>
    <row r="971" spans="4:4" ht="15.75" customHeight="1" x14ac:dyDescent="0.25">
      <c r="D971" s="41"/>
    </row>
    <row r="972" spans="4:4" ht="15.75" customHeight="1" x14ac:dyDescent="0.25">
      <c r="D972" s="41"/>
    </row>
    <row r="973" spans="4:4" ht="15.75" customHeight="1" x14ac:dyDescent="0.25">
      <c r="D973" s="41"/>
    </row>
    <row r="974" spans="4:4" ht="15.75" customHeight="1" x14ac:dyDescent="0.25">
      <c r="D974" s="41"/>
    </row>
    <row r="975" spans="4:4" ht="15.75" customHeight="1" x14ac:dyDescent="0.25">
      <c r="D975" s="41"/>
    </row>
    <row r="976" spans="4:4" ht="15.75" customHeight="1" x14ac:dyDescent="0.25">
      <c r="D976" s="41"/>
    </row>
    <row r="977" spans="4:4" ht="15.75" customHeight="1" x14ac:dyDescent="0.25">
      <c r="D977" s="41"/>
    </row>
    <row r="978" spans="4:4" ht="15.75" customHeight="1" x14ac:dyDescent="0.25">
      <c r="D978" s="41"/>
    </row>
    <row r="979" spans="4:4" ht="15.75" customHeight="1" x14ac:dyDescent="0.25">
      <c r="D979" s="41"/>
    </row>
    <row r="980" spans="4:4" ht="15.75" customHeight="1" x14ac:dyDescent="0.25">
      <c r="D980" s="41"/>
    </row>
    <row r="981" spans="4:4" ht="15.75" customHeight="1" x14ac:dyDescent="0.25">
      <c r="D981" s="41"/>
    </row>
    <row r="982" spans="4:4" ht="15.75" customHeight="1" x14ac:dyDescent="0.25">
      <c r="D982" s="41"/>
    </row>
    <row r="983" spans="4:4" ht="15.75" customHeight="1" x14ac:dyDescent="0.25">
      <c r="D983" s="41"/>
    </row>
    <row r="984" spans="4:4" ht="15.75" customHeight="1" x14ac:dyDescent="0.25">
      <c r="D984" s="41"/>
    </row>
    <row r="985" spans="4:4" ht="15.75" customHeight="1" x14ac:dyDescent="0.25">
      <c r="D985" s="41"/>
    </row>
    <row r="986" spans="4:4" ht="15.75" customHeight="1" x14ac:dyDescent="0.25">
      <c r="D986" s="41"/>
    </row>
    <row r="987" spans="4:4" ht="15.75" customHeight="1" x14ac:dyDescent="0.25">
      <c r="D987" s="41"/>
    </row>
    <row r="988" spans="4:4" ht="15.75" customHeight="1" x14ac:dyDescent="0.25">
      <c r="D988" s="41"/>
    </row>
    <row r="989" spans="4:4" ht="15.75" customHeight="1" x14ac:dyDescent="0.25">
      <c r="D989" s="41"/>
    </row>
    <row r="990" spans="4:4" ht="15.75" customHeight="1" x14ac:dyDescent="0.25">
      <c r="D990" s="41"/>
    </row>
    <row r="991" spans="4:4" ht="15.75" customHeight="1" x14ac:dyDescent="0.25">
      <c r="D991" s="41"/>
    </row>
    <row r="992" spans="4:4" ht="15.75" customHeight="1" x14ac:dyDescent="0.25">
      <c r="D992" s="41"/>
    </row>
    <row r="993" spans="4:4" ht="15.75" customHeight="1" x14ac:dyDescent="0.25">
      <c r="D993" s="41"/>
    </row>
    <row r="994" spans="4:4" ht="15.75" customHeight="1" x14ac:dyDescent="0.25">
      <c r="D994" s="41"/>
    </row>
    <row r="995" spans="4:4" ht="15.75" customHeight="1" x14ac:dyDescent="0.25">
      <c r="D995" s="41"/>
    </row>
    <row r="996" spans="4:4" ht="15.75" customHeight="1" x14ac:dyDescent="0.25">
      <c r="D996" s="41"/>
    </row>
    <row r="997" spans="4:4" ht="15.75" customHeight="1" x14ac:dyDescent="0.25">
      <c r="D997" s="41"/>
    </row>
    <row r="998" spans="4:4" ht="15.75" customHeight="1" x14ac:dyDescent="0.25">
      <c r="D998" s="41"/>
    </row>
    <row r="999" spans="4:4" ht="15.75" customHeight="1" x14ac:dyDescent="0.25">
      <c r="D999" s="41"/>
    </row>
    <row r="1000" spans="4:4" ht="15.75" customHeight="1" x14ac:dyDescent="0.25">
      <c r="D1000" s="4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Z1000"/>
  <sheetViews>
    <sheetView workbookViewId="0"/>
  </sheetViews>
  <sheetFormatPr defaultColWidth="11.25" defaultRowHeight="15" customHeight="1" x14ac:dyDescent="0.25"/>
  <cols>
    <col min="1" max="1" width="4.625" customWidth="1"/>
    <col min="2" max="2" width="8.125" customWidth="1"/>
    <col min="3" max="3" width="15" customWidth="1"/>
    <col min="4" max="4" width="46.75" customWidth="1"/>
    <col min="5" max="5" width="10" customWidth="1"/>
    <col min="6" max="6" width="8.375" customWidth="1"/>
    <col min="7" max="7" width="28" customWidth="1"/>
    <col min="8" max="8" width="47.5" customWidth="1"/>
    <col min="9" max="9" width="8" customWidth="1"/>
    <col min="10" max="26" width="8.75" customWidth="1"/>
  </cols>
  <sheetData>
    <row r="1" spans="1:26" ht="19.5" customHeight="1" x14ac:dyDescent="0.25">
      <c r="A1" s="20"/>
      <c r="B1" s="20"/>
      <c r="C1" s="42" t="s">
        <v>955</v>
      </c>
      <c r="D1" s="42" t="s">
        <v>0</v>
      </c>
      <c r="E1" s="43" t="s">
        <v>3</v>
      </c>
      <c r="F1" s="42" t="s">
        <v>956</v>
      </c>
      <c r="G1" s="44" t="s">
        <v>1</v>
      </c>
      <c r="H1" s="20" t="s">
        <v>0</v>
      </c>
      <c r="I1" s="20" t="s">
        <v>3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9.5" customHeight="1" x14ac:dyDescent="0.25">
      <c r="A2" s="20"/>
      <c r="B2" s="20"/>
      <c r="C2" s="45">
        <v>101553</v>
      </c>
      <c r="D2" s="45" t="s">
        <v>914</v>
      </c>
      <c r="E2" s="25">
        <v>8</v>
      </c>
      <c r="F2" s="45" t="s">
        <v>36</v>
      </c>
      <c r="G2" s="44">
        <v>101553</v>
      </c>
      <c r="H2" s="20" t="str">
        <f t="shared" ref="H2:H70" si="0">VLOOKUP(G2,$C$2:$D$744,2,0)</f>
        <v>LIST PLANK 4M POLOS NUSAPLANK</v>
      </c>
      <c r="I2" s="46">
        <v>8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9.5" customHeight="1" x14ac:dyDescent="0.25">
      <c r="A3" s="20"/>
      <c r="B3" s="20"/>
      <c r="C3" s="45">
        <v>103555</v>
      </c>
      <c r="D3" s="45" t="s">
        <v>827</v>
      </c>
      <c r="E3" s="25">
        <v>155</v>
      </c>
      <c r="F3" s="45" t="s">
        <v>10</v>
      </c>
      <c r="G3" s="44">
        <v>103555</v>
      </c>
      <c r="H3" s="20" t="str">
        <f t="shared" si="0"/>
        <v>ATAP 2 SSN 0,25 TANPA PASIR MINIMALIS KOKOROOF HITAM</v>
      </c>
      <c r="I3" s="46">
        <v>155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9.5" customHeight="1" x14ac:dyDescent="0.25">
      <c r="A4" s="20"/>
      <c r="B4" s="20"/>
      <c r="C4" s="45">
        <v>101610</v>
      </c>
      <c r="D4" s="45" t="s">
        <v>562</v>
      </c>
      <c r="E4" s="25">
        <v>100</v>
      </c>
      <c r="F4" s="45" t="s">
        <v>42</v>
      </c>
      <c r="G4" s="44">
        <v>101610</v>
      </c>
      <c r="H4" s="20" t="str">
        <f t="shared" si="0"/>
        <v>OR. 60 S4 SB</v>
      </c>
      <c r="I4" s="46">
        <v>100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9.5" customHeight="1" x14ac:dyDescent="0.25">
      <c r="A5" s="20"/>
      <c r="B5" s="20"/>
      <c r="C5" s="45">
        <v>101356</v>
      </c>
      <c r="D5" s="45" t="s">
        <v>343</v>
      </c>
      <c r="E5" s="25">
        <v>300</v>
      </c>
      <c r="F5" s="45" t="s">
        <v>10</v>
      </c>
      <c r="G5" s="44">
        <v>101356</v>
      </c>
      <c r="H5" s="20" t="str">
        <f t="shared" si="0"/>
        <v>JV 017 / 4 M</v>
      </c>
      <c r="I5" s="46">
        <v>300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9.5" customHeight="1" x14ac:dyDescent="0.25">
      <c r="A6" s="20"/>
      <c r="B6" s="20"/>
      <c r="C6" s="45">
        <v>101357</v>
      </c>
      <c r="D6" s="45" t="s">
        <v>346</v>
      </c>
      <c r="E6" s="25">
        <v>300</v>
      </c>
      <c r="F6" s="45" t="s">
        <v>10</v>
      </c>
      <c r="G6" s="44">
        <v>101357</v>
      </c>
      <c r="H6" s="20" t="str">
        <f t="shared" si="0"/>
        <v>JV 018 / 4 M</v>
      </c>
      <c r="I6" s="46">
        <v>300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9.5" customHeight="1" x14ac:dyDescent="0.25">
      <c r="A7" s="20"/>
      <c r="B7" s="20"/>
      <c r="C7" s="45">
        <v>101362</v>
      </c>
      <c r="D7" s="45" t="s">
        <v>349</v>
      </c>
      <c r="E7" s="25">
        <v>756</v>
      </c>
      <c r="F7" s="45" t="s">
        <v>10</v>
      </c>
      <c r="G7" s="44">
        <v>101362</v>
      </c>
      <c r="H7" s="20" t="str">
        <f t="shared" si="0"/>
        <v>JV 023 / 4 M</v>
      </c>
      <c r="I7" s="46">
        <v>756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9.5" customHeight="1" x14ac:dyDescent="0.25">
      <c r="A8" s="20"/>
      <c r="B8" s="20"/>
      <c r="C8" s="45">
        <v>101414</v>
      </c>
      <c r="D8" s="45" t="s">
        <v>404</v>
      </c>
      <c r="E8" s="25">
        <v>120</v>
      </c>
      <c r="F8" s="45" t="s">
        <v>10</v>
      </c>
      <c r="G8" s="44">
        <v>101414</v>
      </c>
      <c r="H8" s="20" t="str">
        <f t="shared" si="0"/>
        <v>JV 136 / 4 M</v>
      </c>
      <c r="I8" s="46">
        <v>120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9.5" customHeight="1" x14ac:dyDescent="0.25">
      <c r="A9" s="20"/>
      <c r="B9" s="20"/>
      <c r="C9" s="45">
        <v>101386</v>
      </c>
      <c r="D9" s="45" t="s">
        <v>370</v>
      </c>
      <c r="E9" s="25">
        <v>120</v>
      </c>
      <c r="F9" s="45" t="s">
        <v>10</v>
      </c>
      <c r="G9" s="44">
        <v>101386</v>
      </c>
      <c r="H9" s="20" t="str">
        <f t="shared" si="0"/>
        <v>JV 045 / 4 M</v>
      </c>
      <c r="I9" s="46">
        <v>120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9.5" customHeight="1" x14ac:dyDescent="0.25">
      <c r="A10" s="20"/>
      <c r="B10" s="20"/>
      <c r="C10" s="45">
        <v>101401</v>
      </c>
      <c r="D10" s="45" t="s">
        <v>390</v>
      </c>
      <c r="E10" s="25">
        <v>72</v>
      </c>
      <c r="F10" s="45" t="s">
        <v>10</v>
      </c>
      <c r="G10" s="44">
        <v>101401</v>
      </c>
      <c r="H10" s="20" t="str">
        <f t="shared" si="0"/>
        <v>JV 060 / 4 M</v>
      </c>
      <c r="I10" s="46">
        <v>72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9.5" customHeight="1" x14ac:dyDescent="0.25">
      <c r="A11" s="20"/>
      <c r="B11" s="20"/>
      <c r="C11" s="45">
        <v>101396</v>
      </c>
      <c r="D11" s="45" t="s">
        <v>381</v>
      </c>
      <c r="E11" s="25">
        <v>120</v>
      </c>
      <c r="F11" s="45" t="s">
        <v>10</v>
      </c>
      <c r="G11" s="44">
        <v>101396</v>
      </c>
      <c r="H11" s="20" t="str">
        <f t="shared" si="0"/>
        <v>JV 055 / 4 M</v>
      </c>
      <c r="I11" s="46">
        <v>120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9.5" customHeight="1" x14ac:dyDescent="0.25">
      <c r="A12" s="20"/>
      <c r="B12" s="20"/>
      <c r="C12" s="45">
        <v>101384</v>
      </c>
      <c r="D12" s="45" t="s">
        <v>365</v>
      </c>
      <c r="E12" s="25">
        <v>120</v>
      </c>
      <c r="F12" s="45" t="s">
        <v>10</v>
      </c>
      <c r="G12" s="44">
        <v>101384</v>
      </c>
      <c r="H12" s="20" t="str">
        <f t="shared" si="0"/>
        <v>JV 043 / 4 M</v>
      </c>
      <c r="I12" s="46">
        <v>120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9.5" customHeight="1" x14ac:dyDescent="0.25">
      <c r="A13" s="20"/>
      <c r="B13" s="20"/>
      <c r="C13" s="45">
        <v>101393</v>
      </c>
      <c r="D13" s="45" t="s">
        <v>377</v>
      </c>
      <c r="E13" s="25">
        <v>120</v>
      </c>
      <c r="F13" s="45" t="s">
        <v>10</v>
      </c>
      <c r="G13" s="44">
        <v>101393</v>
      </c>
      <c r="H13" s="20" t="str">
        <f t="shared" si="0"/>
        <v>JV 052 / 4 M</v>
      </c>
      <c r="I13" s="46">
        <v>120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9.5" customHeight="1" x14ac:dyDescent="0.25">
      <c r="A14" s="20"/>
      <c r="B14" s="20"/>
      <c r="C14" s="45">
        <v>101399</v>
      </c>
      <c r="D14" s="45" t="s">
        <v>387</v>
      </c>
      <c r="E14" s="25">
        <v>120</v>
      </c>
      <c r="F14" s="45" t="s">
        <v>10</v>
      </c>
      <c r="G14" s="44">
        <v>101399</v>
      </c>
      <c r="H14" s="20" t="str">
        <f t="shared" si="0"/>
        <v>JV 058 / 4 M</v>
      </c>
      <c r="I14" s="46">
        <v>120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9.5" customHeight="1" x14ac:dyDescent="0.25">
      <c r="A15" s="20"/>
      <c r="B15" s="20"/>
      <c r="C15" s="45">
        <v>101395</v>
      </c>
      <c r="D15" s="45" t="s">
        <v>380</v>
      </c>
      <c r="E15" s="25">
        <v>120</v>
      </c>
      <c r="F15" s="45" t="s">
        <v>10</v>
      </c>
      <c r="G15" s="44">
        <v>101395</v>
      </c>
      <c r="H15" s="20" t="str">
        <f t="shared" si="0"/>
        <v>JV 054 / 4 M</v>
      </c>
      <c r="I15" s="46">
        <v>120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9.5" customHeight="1" x14ac:dyDescent="0.25">
      <c r="A16" s="20"/>
      <c r="B16" s="20"/>
      <c r="C16" s="45">
        <v>101385</v>
      </c>
      <c r="D16" s="45" t="s">
        <v>368</v>
      </c>
      <c r="E16" s="25">
        <v>120</v>
      </c>
      <c r="F16" s="45" t="s">
        <v>10</v>
      </c>
      <c r="G16" s="44">
        <v>101385</v>
      </c>
      <c r="H16" s="20" t="str">
        <f t="shared" si="0"/>
        <v>JV 044 / 4 M</v>
      </c>
      <c r="I16" s="46">
        <v>120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9.5" customHeight="1" x14ac:dyDescent="0.25">
      <c r="A17" s="20"/>
      <c r="B17" s="20"/>
      <c r="C17" s="45">
        <v>102139</v>
      </c>
      <c r="D17" s="45" t="s">
        <v>906</v>
      </c>
      <c r="E17" s="25">
        <v>120</v>
      </c>
      <c r="F17" s="45" t="s">
        <v>10</v>
      </c>
      <c r="G17" s="44">
        <v>102139</v>
      </c>
      <c r="H17" s="20" t="str">
        <f t="shared" si="0"/>
        <v>JV 211 LAMINATE / 4 M</v>
      </c>
      <c r="I17" s="46">
        <v>120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9.5" customHeight="1" x14ac:dyDescent="0.25">
      <c r="A18" s="20"/>
      <c r="B18" s="20"/>
      <c r="C18" s="45">
        <v>101611</v>
      </c>
      <c r="D18" s="45" t="s">
        <v>563</v>
      </c>
      <c r="E18" s="25">
        <v>50</v>
      </c>
      <c r="F18" s="45" t="s">
        <v>42</v>
      </c>
      <c r="G18" s="44">
        <v>101611</v>
      </c>
      <c r="H18" s="20" t="str">
        <f t="shared" si="0"/>
        <v>OR. 60 S4 W</v>
      </c>
      <c r="I18" s="46">
        <v>50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9.5" customHeight="1" x14ac:dyDescent="0.25">
      <c r="A19" s="20"/>
      <c r="B19" s="20"/>
      <c r="C19" s="45">
        <v>101608</v>
      </c>
      <c r="D19" s="45" t="s">
        <v>558</v>
      </c>
      <c r="E19" s="25">
        <v>80</v>
      </c>
      <c r="F19" s="45" t="s">
        <v>42</v>
      </c>
      <c r="G19" s="44">
        <v>101608</v>
      </c>
      <c r="H19" s="20" t="str">
        <f t="shared" si="0"/>
        <v>OR. 60 S4 G</v>
      </c>
      <c r="I19" s="46">
        <v>80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9.5" customHeight="1" x14ac:dyDescent="0.25">
      <c r="A20" s="20"/>
      <c r="B20" s="20"/>
      <c r="C20" s="45">
        <v>101609</v>
      </c>
      <c r="D20" s="45" t="s">
        <v>560</v>
      </c>
      <c r="E20" s="25">
        <v>80</v>
      </c>
      <c r="F20" s="45" t="s">
        <v>42</v>
      </c>
      <c r="G20" s="44">
        <v>101609</v>
      </c>
      <c r="H20" s="20" t="str">
        <f t="shared" si="0"/>
        <v>OR. 60 S4 GB</v>
      </c>
      <c r="I20" s="46">
        <v>80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9.5" customHeight="1" x14ac:dyDescent="0.25">
      <c r="A21" s="20"/>
      <c r="B21" s="20"/>
      <c r="C21" s="45">
        <v>101327</v>
      </c>
      <c r="D21" s="45" t="s">
        <v>312</v>
      </c>
      <c r="E21" s="25">
        <v>1155</v>
      </c>
      <c r="F21" s="45" t="s">
        <v>36</v>
      </c>
      <c r="G21" s="44">
        <v>101327</v>
      </c>
      <c r="H21" s="20" t="str">
        <f t="shared" si="0"/>
        <v>JANUR V - A 3CM*4M</v>
      </c>
      <c r="I21" s="46">
        <v>1386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9.5" customHeight="1" x14ac:dyDescent="0.25">
      <c r="A22" s="20"/>
      <c r="B22" s="20"/>
      <c r="C22" s="45">
        <v>101329</v>
      </c>
      <c r="D22" s="45" t="s">
        <v>314</v>
      </c>
      <c r="E22" s="25">
        <v>1155</v>
      </c>
      <c r="F22" s="45" t="s">
        <v>36</v>
      </c>
      <c r="G22" s="44">
        <v>101329</v>
      </c>
      <c r="H22" s="20" t="str">
        <f t="shared" si="0"/>
        <v>JANUR V - B 3CM*4M</v>
      </c>
      <c r="I22" s="46">
        <v>1155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9.5" customHeight="1" x14ac:dyDescent="0.25">
      <c r="A23" s="20"/>
      <c r="B23" s="20"/>
      <c r="C23" s="45">
        <v>101290</v>
      </c>
      <c r="D23" s="45" t="s">
        <v>299</v>
      </c>
      <c r="E23" s="25">
        <v>600</v>
      </c>
      <c r="F23" s="45" t="s">
        <v>36</v>
      </c>
      <c r="G23" s="44">
        <v>101290</v>
      </c>
      <c r="H23" s="20" t="str">
        <f t="shared" si="0"/>
        <v>JANUR 055 - A 5.5CM*4M</v>
      </c>
      <c r="I23" s="46">
        <v>600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9.5" customHeight="1" x14ac:dyDescent="0.25">
      <c r="A24" s="20"/>
      <c r="B24" s="20"/>
      <c r="C24" s="45">
        <v>101293</v>
      </c>
      <c r="D24" s="45" t="s">
        <v>300</v>
      </c>
      <c r="E24" s="25">
        <v>600</v>
      </c>
      <c r="F24" s="45" t="s">
        <v>36</v>
      </c>
      <c r="G24" s="44">
        <v>101293</v>
      </c>
      <c r="H24" s="20" t="str">
        <f t="shared" si="0"/>
        <v>JANUR 055 - B 5.5CM*4M</v>
      </c>
      <c r="I24" s="46">
        <v>600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9.5" customHeight="1" x14ac:dyDescent="0.25">
      <c r="A25" s="20"/>
      <c r="B25" s="20"/>
      <c r="C25" s="45">
        <v>101281</v>
      </c>
      <c r="D25" s="45" t="s">
        <v>292</v>
      </c>
      <c r="E25" s="25">
        <v>420</v>
      </c>
      <c r="F25" s="45" t="s">
        <v>36</v>
      </c>
      <c r="G25" s="44">
        <v>101281</v>
      </c>
      <c r="H25" s="20" t="str">
        <f t="shared" si="0"/>
        <v>JANUR 04 - A 4CM*4M</v>
      </c>
      <c r="I25" s="46">
        <v>672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9.5" customHeight="1" x14ac:dyDescent="0.25">
      <c r="A26" s="20"/>
      <c r="B26" s="20"/>
      <c r="C26" s="45">
        <v>101284</v>
      </c>
      <c r="D26" s="45" t="s">
        <v>294</v>
      </c>
      <c r="E26" s="25">
        <v>420</v>
      </c>
      <c r="F26" s="45" t="s">
        <v>36</v>
      </c>
      <c r="G26" s="44">
        <v>101284</v>
      </c>
      <c r="H26" s="20" t="str">
        <f t="shared" si="0"/>
        <v>JANUR 04 - B 4CM*4M</v>
      </c>
      <c r="I26" s="46">
        <v>420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9.5" customHeight="1" x14ac:dyDescent="0.25">
      <c r="A27" s="20"/>
      <c r="B27" s="20"/>
      <c r="C27" s="45">
        <v>101260</v>
      </c>
      <c r="D27" s="45" t="s">
        <v>259</v>
      </c>
      <c r="E27" s="25">
        <v>80</v>
      </c>
      <c r="F27" s="45" t="s">
        <v>10</v>
      </c>
      <c r="G27" s="44">
        <v>101260</v>
      </c>
      <c r="H27" s="20" t="str">
        <f t="shared" si="0"/>
        <v>HM 47 / 4 M</v>
      </c>
      <c r="I27" s="46">
        <v>80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9.5" customHeight="1" x14ac:dyDescent="0.25">
      <c r="A28" s="20"/>
      <c r="B28" s="20"/>
      <c r="C28" s="45">
        <v>101166</v>
      </c>
      <c r="D28" s="45" t="s">
        <v>169</v>
      </c>
      <c r="E28" s="25">
        <v>176</v>
      </c>
      <c r="F28" s="45" t="s">
        <v>10</v>
      </c>
      <c r="G28" s="44">
        <v>101166</v>
      </c>
      <c r="H28" s="20" t="str">
        <f t="shared" si="0"/>
        <v>HM 02 D / 4 M</v>
      </c>
      <c r="I28" s="46">
        <v>176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9.5" customHeight="1" x14ac:dyDescent="0.25">
      <c r="A29" s="20"/>
      <c r="B29" s="20"/>
      <c r="C29" s="45">
        <v>101194</v>
      </c>
      <c r="D29" s="45" t="s">
        <v>203</v>
      </c>
      <c r="E29" s="25">
        <v>160</v>
      </c>
      <c r="F29" s="45" t="s">
        <v>10</v>
      </c>
      <c r="G29" s="44">
        <v>101194</v>
      </c>
      <c r="H29" s="20" t="str">
        <f t="shared" si="0"/>
        <v>HM 15 / 4 M</v>
      </c>
      <c r="I29" s="46">
        <v>160</v>
      </c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9.5" customHeight="1" x14ac:dyDescent="0.25">
      <c r="A30" s="20"/>
      <c r="B30" s="20"/>
      <c r="C30" s="45">
        <v>101201</v>
      </c>
      <c r="D30" s="45" t="s">
        <v>209</v>
      </c>
      <c r="E30" s="25">
        <v>160</v>
      </c>
      <c r="F30" s="45" t="s">
        <v>10</v>
      </c>
      <c r="G30" s="44">
        <v>101201</v>
      </c>
      <c r="H30" s="20" t="str">
        <f t="shared" si="0"/>
        <v>HM 18 / 4 M</v>
      </c>
      <c r="I30" s="46">
        <v>240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9.5" customHeight="1" x14ac:dyDescent="0.25">
      <c r="A31" s="20"/>
      <c r="B31" s="20"/>
      <c r="C31" s="45">
        <v>101225</v>
      </c>
      <c r="D31" s="45" t="s">
        <v>228</v>
      </c>
      <c r="E31" s="25">
        <v>608</v>
      </c>
      <c r="F31" s="45" t="s">
        <v>10</v>
      </c>
      <c r="G31" s="44">
        <v>101225</v>
      </c>
      <c r="H31" s="20" t="str">
        <f t="shared" si="0"/>
        <v>HM 30 / 4 M</v>
      </c>
      <c r="I31" s="46">
        <v>608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9.5" customHeight="1" x14ac:dyDescent="0.25">
      <c r="A32" s="20"/>
      <c r="B32" s="20"/>
      <c r="C32" s="45">
        <v>101197</v>
      </c>
      <c r="D32" s="45" t="s">
        <v>205</v>
      </c>
      <c r="E32" s="25">
        <v>240</v>
      </c>
      <c r="F32" s="45" t="s">
        <v>10</v>
      </c>
      <c r="G32" s="44">
        <v>101197</v>
      </c>
      <c r="H32" s="20" t="str">
        <f t="shared" si="0"/>
        <v>HM 16 / 4 M</v>
      </c>
      <c r="I32" s="46">
        <v>240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9.5" customHeight="1" x14ac:dyDescent="0.25">
      <c r="A33" s="20"/>
      <c r="B33" s="20"/>
      <c r="C33" s="45">
        <v>101199</v>
      </c>
      <c r="D33" s="45" t="s">
        <v>206</v>
      </c>
      <c r="E33" s="25">
        <v>240</v>
      </c>
      <c r="F33" s="45" t="s">
        <v>10</v>
      </c>
      <c r="G33" s="44">
        <v>101199</v>
      </c>
      <c r="H33" s="20" t="str">
        <f t="shared" si="0"/>
        <v>HM 17 / 4 M</v>
      </c>
      <c r="I33" s="46">
        <v>240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9.5" customHeight="1" x14ac:dyDescent="0.25">
      <c r="A34" s="20"/>
      <c r="B34" s="20"/>
      <c r="C34" s="45">
        <v>101211</v>
      </c>
      <c r="D34" s="45" t="s">
        <v>217</v>
      </c>
      <c r="E34" s="25">
        <v>160</v>
      </c>
      <c r="F34" s="45" t="s">
        <v>10</v>
      </c>
      <c r="G34" s="44">
        <v>101211</v>
      </c>
      <c r="H34" s="20" t="str">
        <f t="shared" si="0"/>
        <v>HM 23 / 4 M</v>
      </c>
      <c r="I34" s="46">
        <v>160</v>
      </c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9.5" customHeight="1" x14ac:dyDescent="0.25">
      <c r="A35" s="20"/>
      <c r="B35" s="20"/>
      <c r="C35" s="45">
        <v>101213</v>
      </c>
      <c r="D35" s="45" t="s">
        <v>220</v>
      </c>
      <c r="E35" s="25">
        <v>256</v>
      </c>
      <c r="F35" s="45" t="s">
        <v>10</v>
      </c>
      <c r="G35" s="44">
        <v>101213</v>
      </c>
      <c r="H35" s="20" t="str">
        <f t="shared" si="0"/>
        <v>HM 24 / 4 M</v>
      </c>
      <c r="I35" s="46">
        <v>256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9.5" customHeight="1" x14ac:dyDescent="0.25">
      <c r="A36" s="20"/>
      <c r="B36" s="20"/>
      <c r="C36" s="45">
        <v>101223</v>
      </c>
      <c r="D36" s="45" t="s">
        <v>227</v>
      </c>
      <c r="E36" s="25">
        <v>160</v>
      </c>
      <c r="F36" s="45" t="s">
        <v>10</v>
      </c>
      <c r="G36" s="44">
        <v>101223</v>
      </c>
      <c r="H36" s="20" t="str">
        <f t="shared" si="0"/>
        <v>HM 29 / 4 M</v>
      </c>
      <c r="I36" s="46">
        <v>160</v>
      </c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9.5" customHeight="1" x14ac:dyDescent="0.25">
      <c r="A37" s="20"/>
      <c r="B37" s="20"/>
      <c r="C37" s="45">
        <v>101241</v>
      </c>
      <c r="D37" s="45" t="s">
        <v>245</v>
      </c>
      <c r="E37" s="25">
        <v>240</v>
      </c>
      <c r="F37" s="45" t="s">
        <v>10</v>
      </c>
      <c r="G37" s="44">
        <v>101241</v>
      </c>
      <c r="H37" s="20" t="str">
        <f t="shared" si="0"/>
        <v>HM 38 / 4 M</v>
      </c>
      <c r="I37" s="46">
        <v>320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9.5" customHeight="1" x14ac:dyDescent="0.25">
      <c r="A38" s="20"/>
      <c r="B38" s="20"/>
      <c r="C38" s="45">
        <v>101192</v>
      </c>
      <c r="D38" s="45" t="s">
        <v>200</v>
      </c>
      <c r="E38" s="25">
        <v>160</v>
      </c>
      <c r="F38" s="45" t="s">
        <v>10</v>
      </c>
      <c r="G38" s="44">
        <v>101192</v>
      </c>
      <c r="H38" s="20" t="str">
        <f t="shared" si="0"/>
        <v>HM 14 / 4 M</v>
      </c>
      <c r="I38" s="46">
        <v>160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9.5" customHeight="1" x14ac:dyDescent="0.25">
      <c r="A39" s="20"/>
      <c r="B39" s="20"/>
      <c r="C39" s="45">
        <v>101176</v>
      </c>
      <c r="D39" s="45" t="s">
        <v>182</v>
      </c>
      <c r="E39" s="25">
        <v>160</v>
      </c>
      <c r="F39" s="45" t="s">
        <v>10</v>
      </c>
      <c r="G39" s="44">
        <v>101176</v>
      </c>
      <c r="H39" s="20" t="str">
        <f t="shared" si="0"/>
        <v>HM 06 / 4 M</v>
      </c>
      <c r="I39" s="46">
        <v>160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9.5" customHeight="1" x14ac:dyDescent="0.25">
      <c r="A40" s="20"/>
      <c r="B40" s="20"/>
      <c r="C40" s="45">
        <v>101182</v>
      </c>
      <c r="D40" s="45" t="s">
        <v>187</v>
      </c>
      <c r="E40" s="25">
        <v>128</v>
      </c>
      <c r="F40" s="45" t="s">
        <v>10</v>
      </c>
      <c r="G40" s="44">
        <v>101182</v>
      </c>
      <c r="H40" s="20" t="str">
        <f t="shared" si="0"/>
        <v>HM 09 / 4 M</v>
      </c>
      <c r="I40" s="46">
        <v>128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9.5" customHeight="1" x14ac:dyDescent="0.25">
      <c r="A41" s="20"/>
      <c r="B41" s="20"/>
      <c r="C41" s="45">
        <v>101180</v>
      </c>
      <c r="D41" s="45" t="s">
        <v>873</v>
      </c>
      <c r="E41" s="25">
        <v>160</v>
      </c>
      <c r="F41" s="45" t="s">
        <v>10</v>
      </c>
      <c r="G41" s="44">
        <v>101180</v>
      </c>
      <c r="H41" s="20" t="str">
        <f t="shared" si="0"/>
        <v>HM 08 / 4 M</v>
      </c>
      <c r="I41" s="46">
        <v>160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9.5" customHeight="1" x14ac:dyDescent="0.25">
      <c r="A42" s="20"/>
      <c r="B42" s="20"/>
      <c r="C42" s="45">
        <v>101250</v>
      </c>
      <c r="D42" s="45" t="s">
        <v>251</v>
      </c>
      <c r="E42" s="25">
        <v>160</v>
      </c>
      <c r="F42" s="45" t="s">
        <v>10</v>
      </c>
      <c r="G42" s="44">
        <v>101250</v>
      </c>
      <c r="H42" s="20" t="str">
        <f t="shared" si="0"/>
        <v>HM 42 / 4 M</v>
      </c>
      <c r="I42" s="46">
        <v>160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9.5" customHeight="1" x14ac:dyDescent="0.25">
      <c r="A43" s="20"/>
      <c r="B43" s="20"/>
      <c r="C43" s="45">
        <v>101186</v>
      </c>
      <c r="D43" s="45" t="s">
        <v>191</v>
      </c>
      <c r="E43" s="25">
        <v>160</v>
      </c>
      <c r="F43" s="45" t="s">
        <v>10</v>
      </c>
      <c r="G43" s="44">
        <v>101186</v>
      </c>
      <c r="H43" s="20" t="str">
        <f t="shared" si="0"/>
        <v>HM 11 / 4 M</v>
      </c>
      <c r="I43" s="46">
        <v>160</v>
      </c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9.5" customHeight="1" x14ac:dyDescent="0.25">
      <c r="A44" s="20"/>
      <c r="B44" s="20"/>
      <c r="C44" s="45">
        <v>101264</v>
      </c>
      <c r="D44" s="45" t="s">
        <v>263</v>
      </c>
      <c r="E44" s="25">
        <v>160</v>
      </c>
      <c r="F44" s="45" t="s">
        <v>10</v>
      </c>
      <c r="G44" s="44">
        <v>101264</v>
      </c>
      <c r="H44" s="20" t="str">
        <f t="shared" si="0"/>
        <v>HM 49 / 4 M</v>
      </c>
      <c r="I44" s="46">
        <v>160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9.5" customHeight="1" x14ac:dyDescent="0.25">
      <c r="A45" s="20"/>
      <c r="B45" s="20"/>
      <c r="C45" s="45">
        <v>101233</v>
      </c>
      <c r="D45" s="45" t="s">
        <v>237</v>
      </c>
      <c r="E45" s="25">
        <v>176</v>
      </c>
      <c r="F45" s="45" t="s">
        <v>10</v>
      </c>
      <c r="G45" s="44">
        <v>101233</v>
      </c>
      <c r="H45" s="20" t="str">
        <f t="shared" si="0"/>
        <v>HM 34 / 4 M</v>
      </c>
      <c r="I45" s="46">
        <v>176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9.5" customHeight="1" x14ac:dyDescent="0.25">
      <c r="A46" s="20"/>
      <c r="B46" s="20"/>
      <c r="C46" s="45">
        <v>101246</v>
      </c>
      <c r="D46" s="45" t="s">
        <v>247</v>
      </c>
      <c r="E46" s="25">
        <v>160</v>
      </c>
      <c r="F46" s="45" t="s">
        <v>10</v>
      </c>
      <c r="G46" s="44">
        <v>101246</v>
      </c>
      <c r="H46" s="20" t="str">
        <f t="shared" si="0"/>
        <v>HM 40 / 4 M</v>
      </c>
      <c r="I46" s="46">
        <v>160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9.5" customHeight="1" x14ac:dyDescent="0.25">
      <c r="A47" s="20"/>
      <c r="B47" s="20"/>
      <c r="C47" s="45">
        <v>101095</v>
      </c>
      <c r="D47" s="45" t="s">
        <v>112</v>
      </c>
      <c r="E47" s="25">
        <v>160</v>
      </c>
      <c r="F47" s="45" t="s">
        <v>10</v>
      </c>
      <c r="G47" s="44">
        <v>101095</v>
      </c>
      <c r="H47" s="20" t="str">
        <f t="shared" si="0"/>
        <v>ELG 11 FILM / 4M</v>
      </c>
      <c r="I47" s="46">
        <v>160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9.5" customHeight="1" x14ac:dyDescent="0.25">
      <c r="A48" s="20"/>
      <c r="B48" s="20"/>
      <c r="C48" s="45">
        <v>101075</v>
      </c>
      <c r="D48" s="45" t="s">
        <v>86</v>
      </c>
      <c r="E48" s="25">
        <v>160</v>
      </c>
      <c r="F48" s="45" t="s">
        <v>10</v>
      </c>
      <c r="G48" s="44">
        <v>101075</v>
      </c>
      <c r="H48" s="20" t="str">
        <f t="shared" si="0"/>
        <v>ELG 040 / 4 M</v>
      </c>
      <c r="I48" s="46">
        <v>160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9.5" customHeight="1" x14ac:dyDescent="0.25">
      <c r="A49" s="20"/>
      <c r="B49" s="20"/>
      <c r="C49" s="45">
        <v>101039</v>
      </c>
      <c r="D49" s="45" t="s">
        <v>46</v>
      </c>
      <c r="E49" s="25">
        <v>160</v>
      </c>
      <c r="F49" s="45" t="s">
        <v>10</v>
      </c>
      <c r="G49" s="44">
        <v>101039</v>
      </c>
      <c r="H49" s="20" t="str">
        <f t="shared" si="0"/>
        <v>ELG 010 / 4 M</v>
      </c>
      <c r="I49" s="46">
        <v>160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9.5" customHeight="1" x14ac:dyDescent="0.25">
      <c r="A50" s="20"/>
      <c r="B50" s="20"/>
      <c r="C50" s="45">
        <v>101072</v>
      </c>
      <c r="D50" s="45" t="s">
        <v>82</v>
      </c>
      <c r="E50" s="25">
        <v>160</v>
      </c>
      <c r="F50" s="45" t="s">
        <v>10</v>
      </c>
      <c r="G50" s="44">
        <v>101072</v>
      </c>
      <c r="H50" s="20" t="str">
        <f t="shared" si="0"/>
        <v>ELG 039 / 4 M</v>
      </c>
      <c r="I50" s="46">
        <v>160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9.5" customHeight="1" x14ac:dyDescent="0.25">
      <c r="A51" s="20"/>
      <c r="B51" s="20"/>
      <c r="C51" s="45">
        <v>101504</v>
      </c>
      <c r="D51" s="45" t="s">
        <v>479</v>
      </c>
      <c r="E51" s="25">
        <v>320</v>
      </c>
      <c r="F51" s="45" t="s">
        <v>36</v>
      </c>
      <c r="G51" s="44">
        <v>101504</v>
      </c>
      <c r="H51" s="20" t="str">
        <f t="shared" si="0"/>
        <v>LIS 14 A KECIL / 4 M</v>
      </c>
      <c r="I51" s="46">
        <v>320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9.5" customHeight="1" x14ac:dyDescent="0.25">
      <c r="A52" s="20"/>
      <c r="B52" s="20"/>
      <c r="C52" s="45">
        <v>101492</v>
      </c>
      <c r="D52" s="45" t="s">
        <v>469</v>
      </c>
      <c r="E52" s="25">
        <v>2400</v>
      </c>
      <c r="F52" s="45" t="s">
        <v>36</v>
      </c>
      <c r="G52" s="44">
        <v>101492</v>
      </c>
      <c r="H52" s="20" t="str">
        <f t="shared" si="0"/>
        <v>LIS 09 A KECIL / 4 M</v>
      </c>
      <c r="I52" s="46">
        <v>2400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9.5" customHeight="1" x14ac:dyDescent="0.25">
      <c r="A53" s="20"/>
      <c r="B53" s="20"/>
      <c r="C53" s="45">
        <v>101486</v>
      </c>
      <c r="D53" s="45" t="s">
        <v>463</v>
      </c>
      <c r="E53" s="25">
        <v>240</v>
      </c>
      <c r="F53" s="45" t="s">
        <v>36</v>
      </c>
      <c r="G53" s="44">
        <v>101486</v>
      </c>
      <c r="H53" s="20" t="str">
        <f t="shared" si="0"/>
        <v>LIS 06 A BESAR / 4 M</v>
      </c>
      <c r="I53" s="46">
        <v>240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9.5" customHeight="1" x14ac:dyDescent="0.25">
      <c r="A54" s="20"/>
      <c r="B54" s="20"/>
      <c r="C54" s="45">
        <v>101488</v>
      </c>
      <c r="D54" s="45" t="s">
        <v>828</v>
      </c>
      <c r="E54" s="25">
        <v>240</v>
      </c>
      <c r="F54" s="45" t="s">
        <v>36</v>
      </c>
      <c r="G54" s="44">
        <v>101488</v>
      </c>
      <c r="H54" s="20" t="str">
        <f t="shared" si="0"/>
        <v>LIS 07 A BESAR / 4 M</v>
      </c>
      <c r="I54" s="46">
        <v>240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9.5" customHeight="1" x14ac:dyDescent="0.25">
      <c r="A55" s="20"/>
      <c r="B55" s="20"/>
      <c r="C55" s="45">
        <v>101490</v>
      </c>
      <c r="D55" s="45" t="s">
        <v>466</v>
      </c>
      <c r="E55" s="25">
        <v>600</v>
      </c>
      <c r="F55" s="45" t="s">
        <v>36</v>
      </c>
      <c r="G55" s="44">
        <v>101490</v>
      </c>
      <c r="H55" s="20" t="str">
        <f t="shared" si="0"/>
        <v>LIS 08 A BESAR / 4 M</v>
      </c>
      <c r="I55" s="46">
        <v>600</v>
      </c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9.5" customHeight="1" x14ac:dyDescent="0.25">
      <c r="A56" s="20"/>
      <c r="B56" s="20"/>
      <c r="C56" s="45">
        <v>103382</v>
      </c>
      <c r="D56" s="45" t="s">
        <v>38</v>
      </c>
      <c r="E56" s="25">
        <v>164</v>
      </c>
      <c r="F56" s="45" t="s">
        <v>36</v>
      </c>
      <c r="G56" s="44">
        <v>103382</v>
      </c>
      <c r="H56" s="20" t="str">
        <f t="shared" si="0"/>
        <v>C75-75 ARU TRUSS</v>
      </c>
      <c r="I56" s="46">
        <v>164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9.5" customHeight="1" x14ac:dyDescent="0.25">
      <c r="A57" s="20"/>
      <c r="B57" s="20"/>
      <c r="C57" s="45">
        <v>101016</v>
      </c>
      <c r="D57" s="45" t="s">
        <v>829</v>
      </c>
      <c r="E57" s="25">
        <v>250</v>
      </c>
      <c r="F57" s="45" t="s">
        <v>36</v>
      </c>
      <c r="G57" s="44">
        <v>101016</v>
      </c>
      <c r="H57" s="20" t="str">
        <f t="shared" si="0"/>
        <v>C75-75 6M ARRU TRUSS</v>
      </c>
      <c r="I57" s="46">
        <v>250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9.5" customHeight="1" x14ac:dyDescent="0.25">
      <c r="A58" s="20"/>
      <c r="B58" s="20"/>
      <c r="C58" s="45">
        <v>103505</v>
      </c>
      <c r="D58" s="45" t="s">
        <v>830</v>
      </c>
      <c r="E58" s="25">
        <v>100</v>
      </c>
      <c r="F58" s="45" t="s">
        <v>10</v>
      </c>
      <c r="G58" s="44">
        <v>103505</v>
      </c>
      <c r="H58" s="20" t="str">
        <f t="shared" si="0"/>
        <v>SPANDECK PASIR HITAM 0.30 x 5M KCNA</v>
      </c>
      <c r="I58" s="46">
        <v>100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9.5" customHeight="1" x14ac:dyDescent="0.25">
      <c r="A59" s="20"/>
      <c r="B59" s="20"/>
      <c r="C59" s="45">
        <v>103504</v>
      </c>
      <c r="D59" s="45" t="s">
        <v>831</v>
      </c>
      <c r="E59" s="25">
        <v>200</v>
      </c>
      <c r="F59" s="45" t="s">
        <v>10</v>
      </c>
      <c r="G59" s="44">
        <v>103504</v>
      </c>
      <c r="H59" s="20" t="str">
        <f t="shared" si="0"/>
        <v>SPANDECK PASIR HITAM 0.30 x 6M KCNA</v>
      </c>
      <c r="I59" s="46">
        <v>200</v>
      </c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9.5" customHeight="1" x14ac:dyDescent="0.25">
      <c r="A60" s="23"/>
      <c r="B60" s="23"/>
      <c r="C60" s="23">
        <v>101241</v>
      </c>
      <c r="D60" s="23" t="s">
        <v>245</v>
      </c>
      <c r="E60" s="23">
        <v>80</v>
      </c>
      <c r="F60" s="23" t="s">
        <v>10</v>
      </c>
      <c r="G60" s="47">
        <v>101178</v>
      </c>
      <c r="H60" s="20" t="str">
        <f t="shared" si="0"/>
        <v>HM 07 / 4 M</v>
      </c>
      <c r="I60" s="23">
        <v>160</v>
      </c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9.5" customHeight="1" x14ac:dyDescent="0.25">
      <c r="A61" s="23"/>
      <c r="B61" s="23"/>
      <c r="C61" s="23">
        <v>101178</v>
      </c>
      <c r="D61" s="23" t="s">
        <v>185</v>
      </c>
      <c r="E61" s="23">
        <v>160</v>
      </c>
      <c r="F61" s="23" t="s">
        <v>10</v>
      </c>
      <c r="G61" s="47">
        <v>101141</v>
      </c>
      <c r="H61" s="20" t="str">
        <f t="shared" si="0"/>
        <v>EWP KPK 03 / 3M</v>
      </c>
      <c r="I61" s="23">
        <v>200</v>
      </c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9.5" customHeight="1" x14ac:dyDescent="0.25">
      <c r="A62" s="23"/>
      <c r="B62" s="23"/>
      <c r="C62" s="23">
        <v>101327</v>
      </c>
      <c r="D62" s="23" t="s">
        <v>312</v>
      </c>
      <c r="E62" s="23">
        <v>231</v>
      </c>
      <c r="F62" s="23" t="s">
        <v>36</v>
      </c>
      <c r="G62" s="47">
        <v>102017</v>
      </c>
      <c r="H62" s="20" t="str">
        <f t="shared" si="0"/>
        <v>MARMER 120*240*0,3 CM GWB 020 HYI</v>
      </c>
      <c r="I62" s="23">
        <v>2</v>
      </c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9.5" customHeight="1" x14ac:dyDescent="0.25">
      <c r="A63" s="23"/>
      <c r="B63" s="23"/>
      <c r="C63" s="23">
        <v>101201</v>
      </c>
      <c r="D63" s="23" t="s">
        <v>209</v>
      </c>
      <c r="E63" s="23">
        <v>80</v>
      </c>
      <c r="F63" s="23" t="s">
        <v>10</v>
      </c>
      <c r="G63" s="47">
        <v>102012</v>
      </c>
      <c r="H63" s="20" t="str">
        <f t="shared" si="0"/>
        <v>MARMER 120*240*0,3 CM GWB 018 HYI</v>
      </c>
      <c r="I63" s="23">
        <v>2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9.5" customHeight="1" x14ac:dyDescent="0.25">
      <c r="A64" s="23"/>
      <c r="B64" s="23"/>
      <c r="C64" s="23">
        <v>101141</v>
      </c>
      <c r="D64" s="23" t="s">
        <v>151</v>
      </c>
      <c r="E64" s="23">
        <v>200</v>
      </c>
      <c r="F64" s="23" t="s">
        <v>10</v>
      </c>
      <c r="G64" s="47">
        <v>103439</v>
      </c>
      <c r="H64" s="20" t="str">
        <f t="shared" si="0"/>
        <v>MARMER 120*240*0,3 CM GWB 016 HYI</v>
      </c>
      <c r="I64" s="23">
        <v>2</v>
      </c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9.5" customHeight="1" x14ac:dyDescent="0.25">
      <c r="A65" s="23"/>
      <c r="B65" s="23"/>
      <c r="C65" s="23">
        <v>102017</v>
      </c>
      <c r="D65" s="23" t="s">
        <v>834</v>
      </c>
      <c r="E65" s="23">
        <v>2</v>
      </c>
      <c r="F65" s="23" t="s">
        <v>10</v>
      </c>
      <c r="G65" s="47">
        <v>103440</v>
      </c>
      <c r="H65" s="20" t="str">
        <f t="shared" si="0"/>
        <v>MARMER 120*240*0,3 CM GWB 007 HYI</v>
      </c>
      <c r="I65" s="23">
        <v>2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9.5" customHeight="1" x14ac:dyDescent="0.25">
      <c r="A66" s="23"/>
      <c r="B66" s="23"/>
      <c r="C66" s="23">
        <v>102012</v>
      </c>
      <c r="D66" s="23" t="s">
        <v>836</v>
      </c>
      <c r="E66" s="23">
        <v>2</v>
      </c>
      <c r="F66" s="23" t="s">
        <v>10</v>
      </c>
      <c r="G66" s="47">
        <v>102045</v>
      </c>
      <c r="H66" s="20" t="str">
        <f t="shared" si="0"/>
        <v>MARMER 120*240*0,3 CM GWB 017 HYI</v>
      </c>
      <c r="I66" s="23">
        <v>2</v>
      </c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9.5" customHeight="1" x14ac:dyDescent="0.25">
      <c r="A67" s="23"/>
      <c r="B67" s="23"/>
      <c r="C67" s="23">
        <v>103439</v>
      </c>
      <c r="D67" s="23" t="s">
        <v>841</v>
      </c>
      <c r="E67" s="23">
        <v>2</v>
      </c>
      <c r="F67" s="23" t="s">
        <v>10</v>
      </c>
      <c r="G67" s="47">
        <v>102175</v>
      </c>
      <c r="H67" s="20" t="str">
        <f t="shared" si="0"/>
        <v>MARMER 120*240*0,3 CM GWB 019-1 HYI</v>
      </c>
      <c r="I67" s="23">
        <v>3</v>
      </c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9.5" customHeight="1" x14ac:dyDescent="0.25">
      <c r="A68" s="23"/>
      <c r="B68" s="23"/>
      <c r="C68" s="23">
        <v>103440</v>
      </c>
      <c r="D68" s="23" t="s">
        <v>837</v>
      </c>
      <c r="E68" s="23">
        <v>2</v>
      </c>
      <c r="F68" s="23" t="s">
        <v>10</v>
      </c>
      <c r="G68" s="47">
        <v>101336</v>
      </c>
      <c r="H68" s="20" t="str">
        <f t="shared" si="0"/>
        <v>JANUR YTY04 4CM*3M</v>
      </c>
      <c r="I68" s="23">
        <v>260</v>
      </c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9.5" customHeight="1" x14ac:dyDescent="0.25">
      <c r="A69" s="23"/>
      <c r="B69" s="23"/>
      <c r="C69" s="23">
        <v>102045</v>
      </c>
      <c r="D69" s="23" t="s">
        <v>525</v>
      </c>
      <c r="E69" s="23">
        <v>2</v>
      </c>
      <c r="F69" s="23" t="s">
        <v>10</v>
      </c>
      <c r="G69" s="47">
        <v>103411</v>
      </c>
      <c r="H69" s="20" t="str">
        <f t="shared" si="0"/>
        <v>HOLLO 2X4 TALI HITAM</v>
      </c>
      <c r="I69" s="23">
        <v>5000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9.5" customHeight="1" x14ac:dyDescent="0.25">
      <c r="A70" s="23"/>
      <c r="B70" s="23"/>
      <c r="C70" s="23">
        <v>101281</v>
      </c>
      <c r="D70" s="23" t="s">
        <v>292</v>
      </c>
      <c r="E70" s="23">
        <v>252</v>
      </c>
      <c r="F70" s="23" t="s">
        <v>36</v>
      </c>
      <c r="G70" s="47">
        <v>103377</v>
      </c>
      <c r="H70" s="20" t="str">
        <f t="shared" si="0"/>
        <v>HOLLO 2X4 CAN (6725)</v>
      </c>
      <c r="I70" s="23">
        <v>2000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9.5" customHeight="1" x14ac:dyDescent="0.25">
      <c r="A71" s="23"/>
      <c r="B71" s="23"/>
      <c r="C71" s="23">
        <v>102175</v>
      </c>
      <c r="D71" s="23" t="s">
        <v>840</v>
      </c>
      <c r="E71" s="23">
        <v>3</v>
      </c>
      <c r="F71" s="23" t="s">
        <v>10</v>
      </c>
      <c r="G71" s="47"/>
      <c r="H71" s="20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9.5" customHeight="1" x14ac:dyDescent="0.25">
      <c r="A72" s="23"/>
      <c r="B72" s="23"/>
      <c r="C72" s="23">
        <v>101336</v>
      </c>
      <c r="D72" s="23" t="s">
        <v>321</v>
      </c>
      <c r="E72" s="23">
        <v>260</v>
      </c>
      <c r="F72" s="23" t="s">
        <v>36</v>
      </c>
      <c r="G72" s="47"/>
      <c r="H72" s="20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9.5" customHeight="1" x14ac:dyDescent="0.25">
      <c r="A73" s="23"/>
      <c r="B73" s="23"/>
      <c r="C73" s="23">
        <v>103411</v>
      </c>
      <c r="D73" s="23" t="s">
        <v>276</v>
      </c>
      <c r="E73" s="23">
        <v>5000</v>
      </c>
      <c r="F73" s="23" t="s">
        <v>36</v>
      </c>
      <c r="G73" s="47"/>
      <c r="H73" s="20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9.5" customHeight="1" x14ac:dyDescent="0.25">
      <c r="A74" s="23"/>
      <c r="B74" s="23"/>
      <c r="C74" s="23">
        <v>103377</v>
      </c>
      <c r="D74" s="23" t="s">
        <v>273</v>
      </c>
      <c r="E74" s="23">
        <v>2000</v>
      </c>
      <c r="F74" s="23" t="s">
        <v>36</v>
      </c>
      <c r="G74" s="47"/>
      <c r="H74" s="20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9.5" customHeight="1" x14ac:dyDescent="0.25">
      <c r="A75" s="23"/>
      <c r="B75" s="23"/>
      <c r="C75" s="23"/>
      <c r="D75" s="23"/>
      <c r="E75" s="23"/>
      <c r="F75" s="23"/>
      <c r="G75" s="47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9.5" customHeight="1" x14ac:dyDescent="0.25">
      <c r="A76" s="23"/>
      <c r="B76" s="23"/>
      <c r="C76" s="23"/>
      <c r="D76" s="23"/>
      <c r="E76" s="23"/>
      <c r="F76" s="23"/>
      <c r="G76" s="47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9.5" customHeight="1" x14ac:dyDescent="0.25">
      <c r="A77" s="23"/>
      <c r="B77" s="23"/>
      <c r="C77" s="23"/>
      <c r="D77" s="23"/>
      <c r="E77" s="23"/>
      <c r="F77" s="23"/>
      <c r="G77" s="4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9.5" customHeight="1" x14ac:dyDescent="0.25">
      <c r="A78" s="23"/>
      <c r="B78" s="23"/>
      <c r="C78" s="23"/>
      <c r="D78" s="23"/>
      <c r="E78" s="23"/>
      <c r="F78" s="23"/>
      <c r="G78" s="4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9.5" customHeight="1" x14ac:dyDescent="0.25">
      <c r="A79" s="23"/>
      <c r="B79" s="23"/>
      <c r="C79" s="23"/>
      <c r="D79" s="23"/>
      <c r="E79" s="23"/>
      <c r="F79" s="23"/>
      <c r="G79" s="4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9.5" customHeight="1" x14ac:dyDescent="0.25">
      <c r="A80" s="23"/>
      <c r="B80" s="23"/>
      <c r="C80" s="23"/>
      <c r="D80" s="23"/>
      <c r="E80" s="23"/>
      <c r="F80" s="23"/>
      <c r="G80" s="4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9.5" customHeight="1" x14ac:dyDescent="0.25">
      <c r="A81" s="23"/>
      <c r="B81" s="23"/>
      <c r="C81" s="23"/>
      <c r="D81" s="23"/>
      <c r="E81" s="23"/>
      <c r="F81" s="23"/>
      <c r="G81" s="4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9.5" customHeight="1" x14ac:dyDescent="0.25">
      <c r="A82" s="23"/>
      <c r="B82" s="23"/>
      <c r="C82" s="23"/>
      <c r="D82" s="23"/>
      <c r="E82" s="23"/>
      <c r="F82" s="23"/>
      <c r="G82" s="4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9.5" customHeight="1" x14ac:dyDescent="0.25">
      <c r="A83" s="23"/>
      <c r="B83" s="23"/>
      <c r="C83" s="23"/>
      <c r="D83" s="23"/>
      <c r="E83" s="23"/>
      <c r="F83" s="23"/>
      <c r="G83" s="4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9.5" customHeight="1" x14ac:dyDescent="0.25">
      <c r="A84" s="23"/>
      <c r="B84" s="23"/>
      <c r="C84" s="23"/>
      <c r="D84" s="23"/>
      <c r="E84" s="23"/>
      <c r="F84" s="23"/>
      <c r="G84" s="4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9.5" customHeight="1" x14ac:dyDescent="0.25">
      <c r="A85" s="23"/>
      <c r="B85" s="23"/>
      <c r="C85" s="23"/>
      <c r="D85" s="23"/>
      <c r="E85" s="23"/>
      <c r="F85" s="23"/>
      <c r="G85" s="4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9.5" customHeight="1" x14ac:dyDescent="0.25">
      <c r="A86" s="23"/>
      <c r="B86" s="23"/>
      <c r="C86" s="23"/>
      <c r="D86" s="23"/>
      <c r="E86" s="23"/>
      <c r="F86" s="23"/>
      <c r="G86" s="4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9.5" customHeight="1" x14ac:dyDescent="0.25">
      <c r="A87" s="23"/>
      <c r="B87" s="23"/>
      <c r="C87" s="23"/>
      <c r="D87" s="23"/>
      <c r="E87" s="23"/>
      <c r="F87" s="23"/>
      <c r="G87" s="4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9.5" customHeight="1" x14ac:dyDescent="0.25">
      <c r="A88" s="23"/>
      <c r="B88" s="23"/>
      <c r="C88" s="23"/>
      <c r="D88" s="23"/>
      <c r="E88" s="23"/>
      <c r="F88" s="23"/>
      <c r="G88" s="4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9.5" customHeight="1" x14ac:dyDescent="0.25">
      <c r="A89" s="23"/>
      <c r="B89" s="23"/>
      <c r="C89" s="23"/>
      <c r="D89" s="23"/>
      <c r="E89" s="23"/>
      <c r="F89" s="23"/>
      <c r="G89" s="4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9.5" customHeight="1" x14ac:dyDescent="0.25">
      <c r="A90" s="23"/>
      <c r="B90" s="23"/>
      <c r="C90" s="23"/>
      <c r="D90" s="23"/>
      <c r="E90" s="23"/>
      <c r="F90" s="23"/>
      <c r="G90" s="4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9.5" customHeight="1" x14ac:dyDescent="0.25">
      <c r="A91" s="23"/>
      <c r="B91" s="23"/>
      <c r="C91" s="23"/>
      <c r="D91" s="23"/>
      <c r="E91" s="23"/>
      <c r="F91" s="23"/>
      <c r="G91" s="4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9.5" customHeight="1" x14ac:dyDescent="0.25">
      <c r="A92" s="23"/>
      <c r="B92" s="23"/>
      <c r="C92" s="23"/>
      <c r="D92" s="23"/>
      <c r="E92" s="23"/>
      <c r="F92" s="23"/>
      <c r="G92" s="4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9.5" customHeight="1" x14ac:dyDescent="0.25">
      <c r="A93" s="23"/>
      <c r="B93" s="23"/>
      <c r="C93" s="23"/>
      <c r="D93" s="23"/>
      <c r="E93" s="23"/>
      <c r="F93" s="23"/>
      <c r="G93" s="4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9.5" customHeight="1" x14ac:dyDescent="0.25">
      <c r="A94" s="23"/>
      <c r="B94" s="23"/>
      <c r="C94" s="23"/>
      <c r="D94" s="23"/>
      <c r="E94" s="23"/>
      <c r="F94" s="23"/>
      <c r="G94" s="4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9.5" customHeight="1" x14ac:dyDescent="0.25">
      <c r="A95" s="23"/>
      <c r="B95" s="23"/>
      <c r="C95" s="23"/>
      <c r="D95" s="23"/>
      <c r="E95" s="23"/>
      <c r="F95" s="23"/>
      <c r="G95" s="4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9.5" customHeight="1" x14ac:dyDescent="0.25">
      <c r="A96" s="23"/>
      <c r="B96" s="23"/>
      <c r="C96" s="23"/>
      <c r="D96" s="23"/>
      <c r="E96" s="23"/>
      <c r="F96" s="23"/>
      <c r="G96" s="4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9.5" customHeight="1" x14ac:dyDescent="0.25">
      <c r="A97" s="23"/>
      <c r="B97" s="23"/>
      <c r="C97" s="23"/>
      <c r="D97" s="23"/>
      <c r="E97" s="23"/>
      <c r="F97" s="23"/>
      <c r="G97" s="4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9.5" customHeight="1" x14ac:dyDescent="0.25">
      <c r="A98" s="23"/>
      <c r="B98" s="23"/>
      <c r="C98" s="23"/>
      <c r="D98" s="23"/>
      <c r="E98" s="23"/>
      <c r="F98" s="23"/>
      <c r="G98" s="4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9.5" customHeight="1" x14ac:dyDescent="0.25">
      <c r="A99" s="23"/>
      <c r="B99" s="23"/>
      <c r="C99" s="23"/>
      <c r="D99" s="23"/>
      <c r="E99" s="23"/>
      <c r="F99" s="23"/>
      <c r="G99" s="4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9.5" customHeight="1" x14ac:dyDescent="0.25">
      <c r="A100" s="23"/>
      <c r="B100" s="23"/>
      <c r="C100" s="23"/>
      <c r="D100" s="23"/>
      <c r="E100" s="23"/>
      <c r="F100" s="23"/>
      <c r="G100" s="4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9.5" customHeight="1" x14ac:dyDescent="0.25">
      <c r="A101" s="23"/>
      <c r="B101" s="23"/>
      <c r="C101" s="23"/>
      <c r="D101" s="23"/>
      <c r="E101" s="23"/>
      <c r="F101" s="23"/>
      <c r="G101" s="4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9.5" customHeight="1" x14ac:dyDescent="0.25">
      <c r="A102" s="23"/>
      <c r="B102" s="23"/>
      <c r="C102" s="23"/>
      <c r="D102" s="23"/>
      <c r="E102" s="23"/>
      <c r="F102" s="23"/>
      <c r="G102" s="4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9.5" customHeight="1" x14ac:dyDescent="0.25">
      <c r="A103" s="23"/>
      <c r="B103" s="23"/>
      <c r="C103" s="23"/>
      <c r="D103" s="23"/>
      <c r="E103" s="23"/>
      <c r="F103" s="23"/>
      <c r="G103" s="4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9.5" customHeight="1" x14ac:dyDescent="0.25">
      <c r="A104" s="23"/>
      <c r="B104" s="23"/>
      <c r="C104" s="23"/>
      <c r="D104" s="23"/>
      <c r="E104" s="23"/>
      <c r="F104" s="23"/>
      <c r="G104" s="4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9.5" customHeight="1" x14ac:dyDescent="0.25">
      <c r="A105" s="23"/>
      <c r="B105" s="23"/>
      <c r="C105" s="23"/>
      <c r="D105" s="23"/>
      <c r="E105" s="23"/>
      <c r="F105" s="23"/>
      <c r="G105" s="4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9.5" customHeight="1" x14ac:dyDescent="0.25">
      <c r="A106" s="23"/>
      <c r="B106" s="23"/>
      <c r="C106" s="23"/>
      <c r="D106" s="23"/>
      <c r="E106" s="23"/>
      <c r="F106" s="23"/>
      <c r="G106" s="4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9.5" customHeight="1" x14ac:dyDescent="0.25">
      <c r="A107" s="23"/>
      <c r="B107" s="23"/>
      <c r="C107" s="23"/>
      <c r="D107" s="23"/>
      <c r="E107" s="23"/>
      <c r="F107" s="23"/>
      <c r="G107" s="4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9.5" customHeight="1" x14ac:dyDescent="0.25">
      <c r="A108" s="23"/>
      <c r="B108" s="23"/>
      <c r="C108" s="23"/>
      <c r="D108" s="23"/>
      <c r="E108" s="23"/>
      <c r="F108" s="23"/>
      <c r="G108" s="4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9.5" customHeight="1" x14ac:dyDescent="0.25">
      <c r="A109" s="23"/>
      <c r="B109" s="23"/>
      <c r="C109" s="23"/>
      <c r="D109" s="23"/>
      <c r="E109" s="23"/>
      <c r="F109" s="23"/>
      <c r="G109" s="4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9.5" customHeight="1" x14ac:dyDescent="0.25">
      <c r="A110" s="23"/>
      <c r="B110" s="23"/>
      <c r="C110" s="23"/>
      <c r="D110" s="23"/>
      <c r="E110" s="23"/>
      <c r="F110" s="23"/>
      <c r="G110" s="4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9.5" customHeight="1" x14ac:dyDescent="0.25">
      <c r="A111" s="23"/>
      <c r="B111" s="23"/>
      <c r="C111" s="23"/>
      <c r="D111" s="23"/>
      <c r="E111" s="23"/>
      <c r="F111" s="23"/>
      <c r="G111" s="4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9.5" customHeight="1" x14ac:dyDescent="0.25">
      <c r="A112" s="23"/>
      <c r="B112" s="23"/>
      <c r="C112" s="23"/>
      <c r="D112" s="23"/>
      <c r="E112" s="23"/>
      <c r="F112" s="23"/>
      <c r="G112" s="4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9.5" customHeight="1" x14ac:dyDescent="0.25">
      <c r="A113" s="23"/>
      <c r="B113" s="23"/>
      <c r="C113" s="23"/>
      <c r="D113" s="23"/>
      <c r="E113" s="23"/>
      <c r="F113" s="23"/>
      <c r="G113" s="4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9.5" customHeight="1" x14ac:dyDescent="0.25">
      <c r="A114" s="23"/>
      <c r="B114" s="23"/>
      <c r="C114" s="23"/>
      <c r="D114" s="23"/>
      <c r="E114" s="23"/>
      <c r="F114" s="23"/>
      <c r="G114" s="4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9.5" customHeight="1" x14ac:dyDescent="0.25">
      <c r="A115" s="23"/>
      <c r="B115" s="23"/>
      <c r="C115" s="23"/>
      <c r="D115" s="23"/>
      <c r="E115" s="23"/>
      <c r="F115" s="23"/>
      <c r="G115" s="4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9.5" customHeight="1" x14ac:dyDescent="0.25">
      <c r="A116" s="23"/>
      <c r="B116" s="23"/>
      <c r="C116" s="23"/>
      <c r="D116" s="23"/>
      <c r="E116" s="23"/>
      <c r="F116" s="23"/>
      <c r="G116" s="4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9.5" customHeight="1" x14ac:dyDescent="0.25">
      <c r="A117" s="23"/>
      <c r="B117" s="23"/>
      <c r="C117" s="23"/>
      <c r="D117" s="23"/>
      <c r="E117" s="23"/>
      <c r="F117" s="23"/>
      <c r="G117" s="4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9.5" customHeight="1" x14ac:dyDescent="0.25">
      <c r="A118" s="23"/>
      <c r="B118" s="23"/>
      <c r="C118" s="23"/>
      <c r="D118" s="23"/>
      <c r="E118" s="23"/>
      <c r="F118" s="23"/>
      <c r="G118" s="4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9.5" customHeight="1" x14ac:dyDescent="0.25">
      <c r="A119" s="23"/>
      <c r="B119" s="23"/>
      <c r="C119" s="23"/>
      <c r="D119" s="23"/>
      <c r="E119" s="23"/>
      <c r="F119" s="23"/>
      <c r="G119" s="4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9.5" customHeight="1" x14ac:dyDescent="0.25">
      <c r="A120" s="23"/>
      <c r="B120" s="23"/>
      <c r="C120" s="23"/>
      <c r="D120" s="23"/>
      <c r="E120" s="23"/>
      <c r="F120" s="23"/>
      <c r="G120" s="4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9.5" customHeight="1" x14ac:dyDescent="0.25">
      <c r="A121" s="23"/>
      <c r="B121" s="23"/>
      <c r="C121" s="23"/>
      <c r="D121" s="23"/>
      <c r="E121" s="23"/>
      <c r="F121" s="23"/>
      <c r="G121" s="4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9.5" customHeight="1" x14ac:dyDescent="0.25">
      <c r="A122" s="23"/>
      <c r="B122" s="23"/>
      <c r="C122" s="23"/>
      <c r="D122" s="23"/>
      <c r="E122" s="23"/>
      <c r="F122" s="23"/>
      <c r="G122" s="4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9.5" customHeight="1" x14ac:dyDescent="0.25">
      <c r="A123" s="23"/>
      <c r="B123" s="23"/>
      <c r="C123" s="23"/>
      <c r="D123" s="23"/>
      <c r="E123" s="23"/>
      <c r="F123" s="23"/>
      <c r="G123" s="4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9.5" customHeight="1" x14ac:dyDescent="0.25">
      <c r="A124" s="23"/>
      <c r="B124" s="23"/>
      <c r="C124" s="23"/>
      <c r="D124" s="23"/>
      <c r="E124" s="23"/>
      <c r="F124" s="23"/>
      <c r="G124" s="4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9.5" customHeight="1" x14ac:dyDescent="0.25">
      <c r="A125" s="23"/>
      <c r="B125" s="23"/>
      <c r="C125" s="23"/>
      <c r="D125" s="23"/>
      <c r="E125" s="23"/>
      <c r="F125" s="23"/>
      <c r="G125" s="4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9.5" customHeight="1" x14ac:dyDescent="0.25">
      <c r="A126" s="23"/>
      <c r="B126" s="23"/>
      <c r="C126" s="23"/>
      <c r="D126" s="23"/>
      <c r="E126" s="23"/>
      <c r="F126" s="23"/>
      <c r="G126" s="4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9.5" customHeight="1" x14ac:dyDescent="0.25">
      <c r="A127" s="23"/>
      <c r="B127" s="23"/>
      <c r="C127" s="23"/>
      <c r="D127" s="23"/>
      <c r="E127" s="23"/>
      <c r="F127" s="23"/>
      <c r="G127" s="4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9.5" customHeight="1" x14ac:dyDescent="0.25">
      <c r="A128" s="23"/>
      <c r="B128" s="23"/>
      <c r="C128" s="23"/>
      <c r="D128" s="23"/>
      <c r="E128" s="23"/>
      <c r="F128" s="23"/>
      <c r="G128" s="4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9.5" customHeight="1" x14ac:dyDescent="0.25">
      <c r="A129" s="23"/>
      <c r="B129" s="23"/>
      <c r="C129" s="23"/>
      <c r="D129" s="23"/>
      <c r="E129" s="23"/>
      <c r="F129" s="23"/>
      <c r="G129" s="4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9.5" customHeight="1" x14ac:dyDescent="0.25">
      <c r="A130" s="23"/>
      <c r="B130" s="23"/>
      <c r="C130" s="23"/>
      <c r="D130" s="23"/>
      <c r="E130" s="23"/>
      <c r="F130" s="23"/>
      <c r="G130" s="4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9.5" customHeight="1" x14ac:dyDescent="0.25">
      <c r="A131" s="23"/>
      <c r="B131" s="23"/>
      <c r="C131" s="23"/>
      <c r="D131" s="23"/>
      <c r="E131" s="23"/>
      <c r="F131" s="23"/>
      <c r="G131" s="4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9.5" customHeight="1" x14ac:dyDescent="0.25">
      <c r="A132" s="23"/>
      <c r="B132" s="23"/>
      <c r="C132" s="23"/>
      <c r="D132" s="23"/>
      <c r="E132" s="23"/>
      <c r="F132" s="23"/>
      <c r="G132" s="4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9.5" customHeight="1" x14ac:dyDescent="0.25">
      <c r="A133" s="23"/>
      <c r="B133" s="23"/>
      <c r="C133" s="23"/>
      <c r="D133" s="23"/>
      <c r="E133" s="23"/>
      <c r="F133" s="23"/>
      <c r="G133" s="4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9.5" customHeight="1" x14ac:dyDescent="0.25">
      <c r="A134" s="23"/>
      <c r="B134" s="23"/>
      <c r="C134" s="23"/>
      <c r="D134" s="23"/>
      <c r="E134" s="23"/>
      <c r="F134" s="23"/>
      <c r="G134" s="4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9.5" customHeight="1" x14ac:dyDescent="0.25">
      <c r="A135" s="23"/>
      <c r="B135" s="23"/>
      <c r="C135" s="23"/>
      <c r="D135" s="23"/>
      <c r="E135" s="23"/>
      <c r="F135" s="23"/>
      <c r="G135" s="4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9.5" customHeight="1" x14ac:dyDescent="0.25">
      <c r="A136" s="23"/>
      <c r="B136" s="23"/>
      <c r="C136" s="23"/>
      <c r="D136" s="23"/>
      <c r="E136" s="23"/>
      <c r="F136" s="23"/>
      <c r="G136" s="4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9.5" customHeight="1" x14ac:dyDescent="0.25">
      <c r="A137" s="23"/>
      <c r="B137" s="23"/>
      <c r="C137" s="23"/>
      <c r="D137" s="23"/>
      <c r="E137" s="23"/>
      <c r="F137" s="23"/>
      <c r="G137" s="4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9.5" customHeight="1" x14ac:dyDescent="0.25">
      <c r="A138" s="23"/>
      <c r="B138" s="23"/>
      <c r="C138" s="23"/>
      <c r="D138" s="23"/>
      <c r="E138" s="23"/>
      <c r="F138" s="23"/>
      <c r="G138" s="4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9.5" customHeight="1" x14ac:dyDescent="0.25">
      <c r="A139" s="23"/>
      <c r="B139" s="23"/>
      <c r="C139" s="23"/>
      <c r="D139" s="23"/>
      <c r="E139" s="23"/>
      <c r="F139" s="23"/>
      <c r="G139" s="4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9.5" customHeight="1" x14ac:dyDescent="0.25">
      <c r="A140" s="23"/>
      <c r="B140" s="23"/>
      <c r="C140" s="23"/>
      <c r="D140" s="23"/>
      <c r="E140" s="23"/>
      <c r="F140" s="23"/>
      <c r="G140" s="4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9.5" customHeight="1" x14ac:dyDescent="0.25">
      <c r="A141" s="23"/>
      <c r="B141" s="23"/>
      <c r="C141" s="23"/>
      <c r="D141" s="23"/>
      <c r="E141" s="23"/>
      <c r="F141" s="23"/>
      <c r="G141" s="4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9.5" customHeight="1" x14ac:dyDescent="0.25">
      <c r="A142" s="23"/>
      <c r="B142" s="23"/>
      <c r="C142" s="23"/>
      <c r="D142" s="23"/>
      <c r="E142" s="23"/>
      <c r="F142" s="23"/>
      <c r="G142" s="4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9.5" customHeight="1" x14ac:dyDescent="0.25">
      <c r="A143" s="23"/>
      <c r="B143" s="23"/>
      <c r="C143" s="23"/>
      <c r="D143" s="23"/>
      <c r="E143" s="23"/>
      <c r="F143" s="23"/>
      <c r="G143" s="4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9.5" customHeight="1" x14ac:dyDescent="0.25">
      <c r="A144" s="23"/>
      <c r="B144" s="23"/>
      <c r="C144" s="23"/>
      <c r="D144" s="23"/>
      <c r="E144" s="23"/>
      <c r="F144" s="23"/>
      <c r="G144" s="4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9.5" customHeight="1" x14ac:dyDescent="0.25">
      <c r="A145" s="23"/>
      <c r="B145" s="23"/>
      <c r="C145" s="23"/>
      <c r="D145" s="23"/>
      <c r="E145" s="23"/>
      <c r="F145" s="23"/>
      <c r="G145" s="4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9.5" customHeight="1" x14ac:dyDescent="0.25">
      <c r="A146" s="23"/>
      <c r="B146" s="23"/>
      <c r="C146" s="23"/>
      <c r="D146" s="23"/>
      <c r="E146" s="23"/>
      <c r="F146" s="23"/>
      <c r="G146" s="4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9.5" customHeight="1" x14ac:dyDescent="0.25">
      <c r="A147" s="23"/>
      <c r="B147" s="23"/>
      <c r="C147" s="23"/>
      <c r="D147" s="23"/>
      <c r="E147" s="23"/>
      <c r="F147" s="23"/>
      <c r="G147" s="4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9.5" customHeight="1" x14ac:dyDescent="0.25">
      <c r="A148" s="23"/>
      <c r="B148" s="23"/>
      <c r="C148" s="23"/>
      <c r="D148" s="23"/>
      <c r="E148" s="23"/>
      <c r="F148" s="23"/>
      <c r="G148" s="4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9.5" customHeight="1" x14ac:dyDescent="0.25">
      <c r="A149" s="23"/>
      <c r="B149" s="23"/>
      <c r="C149" s="23"/>
      <c r="D149" s="23"/>
      <c r="E149" s="23"/>
      <c r="F149" s="23"/>
      <c r="G149" s="4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9.5" customHeight="1" x14ac:dyDescent="0.25">
      <c r="A150" s="23"/>
      <c r="B150" s="23"/>
      <c r="C150" s="23"/>
      <c r="D150" s="23"/>
      <c r="E150" s="23"/>
      <c r="F150" s="23"/>
      <c r="G150" s="4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9.5" customHeight="1" x14ac:dyDescent="0.25">
      <c r="A151" s="23"/>
      <c r="B151" s="23"/>
      <c r="C151" s="23"/>
      <c r="D151" s="23"/>
      <c r="E151" s="23"/>
      <c r="F151" s="23"/>
      <c r="G151" s="4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9.5" customHeight="1" x14ac:dyDescent="0.25">
      <c r="A152" s="23"/>
      <c r="B152" s="23"/>
      <c r="C152" s="23"/>
      <c r="D152" s="23"/>
      <c r="E152" s="23"/>
      <c r="F152" s="23"/>
      <c r="G152" s="4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9.5" customHeight="1" x14ac:dyDescent="0.25">
      <c r="A153" s="23"/>
      <c r="B153" s="23"/>
      <c r="C153" s="23"/>
      <c r="D153" s="23"/>
      <c r="E153" s="23"/>
      <c r="F153" s="23"/>
      <c r="G153" s="4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9.5" customHeight="1" x14ac:dyDescent="0.25">
      <c r="A154" s="23"/>
      <c r="B154" s="23"/>
      <c r="C154" s="23"/>
      <c r="D154" s="23"/>
      <c r="E154" s="23"/>
      <c r="F154" s="23"/>
      <c r="G154" s="4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9.5" customHeight="1" x14ac:dyDescent="0.25">
      <c r="A155" s="23"/>
      <c r="B155" s="23"/>
      <c r="C155" s="23"/>
      <c r="D155" s="23"/>
      <c r="E155" s="23"/>
      <c r="F155" s="23"/>
      <c r="G155" s="4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9.5" customHeight="1" x14ac:dyDescent="0.25">
      <c r="A156" s="23"/>
      <c r="B156" s="23"/>
      <c r="C156" s="23"/>
      <c r="D156" s="23"/>
      <c r="E156" s="23"/>
      <c r="F156" s="23"/>
      <c r="G156" s="4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9.5" customHeight="1" x14ac:dyDescent="0.25">
      <c r="A157" s="23"/>
      <c r="B157" s="23"/>
      <c r="C157" s="23"/>
      <c r="D157" s="23"/>
      <c r="E157" s="23"/>
      <c r="F157" s="23"/>
      <c r="G157" s="4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9.5" customHeight="1" x14ac:dyDescent="0.25">
      <c r="A158" s="23"/>
      <c r="B158" s="23"/>
      <c r="C158" s="23"/>
      <c r="D158" s="23"/>
      <c r="E158" s="23"/>
      <c r="F158" s="23"/>
      <c r="G158" s="4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9.5" customHeight="1" x14ac:dyDescent="0.25">
      <c r="A159" s="23"/>
      <c r="B159" s="23"/>
      <c r="C159" s="23"/>
      <c r="D159" s="23"/>
      <c r="E159" s="23"/>
      <c r="F159" s="23"/>
      <c r="G159" s="4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9.5" customHeight="1" x14ac:dyDescent="0.25">
      <c r="A160" s="23"/>
      <c r="B160" s="23"/>
      <c r="C160" s="23"/>
      <c r="D160" s="23"/>
      <c r="E160" s="23"/>
      <c r="F160" s="23"/>
      <c r="G160" s="4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9.5" customHeight="1" x14ac:dyDescent="0.25">
      <c r="A161" s="23"/>
      <c r="B161" s="23"/>
      <c r="C161" s="23"/>
      <c r="D161" s="23"/>
      <c r="E161" s="23"/>
      <c r="F161" s="23"/>
      <c r="G161" s="4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9.5" customHeight="1" x14ac:dyDescent="0.25">
      <c r="A162" s="23"/>
      <c r="B162" s="23"/>
      <c r="C162" s="23"/>
      <c r="D162" s="23"/>
      <c r="E162" s="23"/>
      <c r="F162" s="23"/>
      <c r="G162" s="4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9.5" customHeight="1" x14ac:dyDescent="0.25">
      <c r="A163" s="23"/>
      <c r="B163" s="23"/>
      <c r="C163" s="23"/>
      <c r="D163" s="23"/>
      <c r="E163" s="23"/>
      <c r="F163" s="23"/>
      <c r="G163" s="4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9.5" customHeight="1" x14ac:dyDescent="0.25">
      <c r="A164" s="23"/>
      <c r="B164" s="23"/>
      <c r="C164" s="23"/>
      <c r="D164" s="23"/>
      <c r="E164" s="23"/>
      <c r="F164" s="23"/>
      <c r="G164" s="4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9.5" customHeight="1" x14ac:dyDescent="0.25">
      <c r="A165" s="23"/>
      <c r="B165" s="23"/>
      <c r="C165" s="23"/>
      <c r="D165" s="23"/>
      <c r="E165" s="23"/>
      <c r="F165" s="23"/>
      <c r="G165" s="4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9.5" customHeight="1" x14ac:dyDescent="0.25">
      <c r="A166" s="23"/>
      <c r="B166" s="23"/>
      <c r="C166" s="23"/>
      <c r="D166" s="23"/>
      <c r="E166" s="23"/>
      <c r="F166" s="23"/>
      <c r="G166" s="4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9.5" customHeight="1" x14ac:dyDescent="0.25">
      <c r="A167" s="23"/>
      <c r="B167" s="23"/>
      <c r="C167" s="23"/>
      <c r="D167" s="23"/>
      <c r="E167" s="23"/>
      <c r="F167" s="23"/>
      <c r="G167" s="4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9.5" customHeight="1" x14ac:dyDescent="0.25">
      <c r="A168" s="23"/>
      <c r="B168" s="23"/>
      <c r="C168" s="23"/>
      <c r="D168" s="23"/>
      <c r="E168" s="23"/>
      <c r="F168" s="23"/>
      <c r="G168" s="4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9.5" customHeight="1" x14ac:dyDescent="0.25">
      <c r="A169" s="23"/>
      <c r="B169" s="23"/>
      <c r="C169" s="23"/>
      <c r="D169" s="23"/>
      <c r="E169" s="23"/>
      <c r="F169" s="23"/>
      <c r="G169" s="4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9.5" customHeight="1" x14ac:dyDescent="0.25">
      <c r="A170" s="23"/>
      <c r="B170" s="23"/>
      <c r="C170" s="23"/>
      <c r="D170" s="23"/>
      <c r="E170" s="23"/>
      <c r="F170" s="23"/>
      <c r="G170" s="4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9.5" customHeight="1" x14ac:dyDescent="0.25">
      <c r="A171" s="23"/>
      <c r="B171" s="23"/>
      <c r="C171" s="23"/>
      <c r="D171" s="23"/>
      <c r="E171" s="23"/>
      <c r="F171" s="23"/>
      <c r="G171" s="4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9.5" customHeight="1" x14ac:dyDescent="0.25">
      <c r="A172" s="23"/>
      <c r="B172" s="23"/>
      <c r="C172" s="23"/>
      <c r="D172" s="23"/>
      <c r="E172" s="23"/>
      <c r="F172" s="23"/>
      <c r="G172" s="4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9.5" customHeight="1" x14ac:dyDescent="0.25">
      <c r="A173" s="23"/>
      <c r="B173" s="23"/>
      <c r="C173" s="23"/>
      <c r="D173" s="23"/>
      <c r="E173" s="23"/>
      <c r="F173" s="23"/>
      <c r="G173" s="4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9.5" customHeight="1" x14ac:dyDescent="0.25">
      <c r="A174" s="23"/>
      <c r="B174" s="23"/>
      <c r="C174" s="23"/>
      <c r="D174" s="23"/>
      <c r="E174" s="23"/>
      <c r="F174" s="23"/>
      <c r="G174" s="4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9.5" customHeight="1" x14ac:dyDescent="0.25">
      <c r="A175" s="23"/>
      <c r="B175" s="23"/>
      <c r="C175" s="23"/>
      <c r="D175" s="23"/>
      <c r="E175" s="23"/>
      <c r="F175" s="23"/>
      <c r="G175" s="4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9.5" customHeight="1" x14ac:dyDescent="0.25">
      <c r="A176" s="23"/>
      <c r="B176" s="23"/>
      <c r="C176" s="23"/>
      <c r="D176" s="23"/>
      <c r="E176" s="23"/>
      <c r="F176" s="23"/>
      <c r="G176" s="4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9.5" customHeight="1" x14ac:dyDescent="0.25">
      <c r="A177" s="23"/>
      <c r="B177" s="23"/>
      <c r="C177" s="23"/>
      <c r="D177" s="23"/>
      <c r="E177" s="23"/>
      <c r="F177" s="23"/>
      <c r="G177" s="4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9.5" customHeight="1" x14ac:dyDescent="0.25">
      <c r="A178" s="23"/>
      <c r="B178" s="23"/>
      <c r="C178" s="23"/>
      <c r="D178" s="23"/>
      <c r="E178" s="23"/>
      <c r="F178" s="23"/>
      <c r="G178" s="4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9.5" customHeight="1" x14ac:dyDescent="0.25">
      <c r="A179" s="23"/>
      <c r="B179" s="23"/>
      <c r="C179" s="23"/>
      <c r="D179" s="23"/>
      <c r="E179" s="23"/>
      <c r="F179" s="23"/>
      <c r="G179" s="4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9.5" customHeight="1" x14ac:dyDescent="0.25">
      <c r="A180" s="23"/>
      <c r="B180" s="23"/>
      <c r="C180" s="23"/>
      <c r="D180" s="23"/>
      <c r="E180" s="23"/>
      <c r="F180" s="23"/>
      <c r="G180" s="4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9.5" customHeight="1" x14ac:dyDescent="0.25">
      <c r="A181" s="23"/>
      <c r="B181" s="23"/>
      <c r="C181" s="23"/>
      <c r="D181" s="23"/>
      <c r="E181" s="23"/>
      <c r="F181" s="23"/>
      <c r="G181" s="4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9.5" customHeight="1" x14ac:dyDescent="0.25">
      <c r="A182" s="23"/>
      <c r="B182" s="23"/>
      <c r="C182" s="23"/>
      <c r="D182" s="23"/>
      <c r="E182" s="23"/>
      <c r="F182" s="23"/>
      <c r="G182" s="4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9.5" customHeight="1" x14ac:dyDescent="0.25">
      <c r="A183" s="23"/>
      <c r="B183" s="23"/>
      <c r="C183" s="23"/>
      <c r="D183" s="23"/>
      <c r="E183" s="23"/>
      <c r="F183" s="23"/>
      <c r="G183" s="4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9.5" customHeight="1" x14ac:dyDescent="0.25">
      <c r="A184" s="23"/>
      <c r="B184" s="23"/>
      <c r="C184" s="23"/>
      <c r="D184" s="23"/>
      <c r="E184" s="23"/>
      <c r="F184" s="23"/>
      <c r="G184" s="4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9.5" customHeight="1" x14ac:dyDescent="0.25">
      <c r="A185" s="23"/>
      <c r="B185" s="23"/>
      <c r="C185" s="23"/>
      <c r="D185" s="23"/>
      <c r="E185" s="23"/>
      <c r="F185" s="23"/>
      <c r="G185" s="4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9.5" customHeight="1" x14ac:dyDescent="0.25">
      <c r="A186" s="23"/>
      <c r="B186" s="23"/>
      <c r="C186" s="23"/>
      <c r="D186" s="23"/>
      <c r="E186" s="23"/>
      <c r="F186" s="23"/>
      <c r="G186" s="4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9.5" customHeight="1" x14ac:dyDescent="0.25">
      <c r="A187" s="23"/>
      <c r="B187" s="23"/>
      <c r="C187" s="23"/>
      <c r="D187" s="23"/>
      <c r="E187" s="23"/>
      <c r="F187" s="23"/>
      <c r="G187" s="4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9.5" customHeight="1" x14ac:dyDescent="0.25">
      <c r="A188" s="23"/>
      <c r="B188" s="23"/>
      <c r="C188" s="23"/>
      <c r="D188" s="23"/>
      <c r="E188" s="23"/>
      <c r="F188" s="23"/>
      <c r="G188" s="4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9.5" customHeight="1" x14ac:dyDescent="0.25">
      <c r="A189" s="23"/>
      <c r="B189" s="23"/>
      <c r="C189" s="23"/>
      <c r="D189" s="23"/>
      <c r="E189" s="23"/>
      <c r="F189" s="23"/>
      <c r="G189" s="4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9.5" customHeight="1" x14ac:dyDescent="0.25">
      <c r="A190" s="23"/>
      <c r="B190" s="23"/>
      <c r="C190" s="23"/>
      <c r="D190" s="23"/>
      <c r="E190" s="23"/>
      <c r="F190" s="23"/>
      <c r="G190" s="4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9.5" customHeight="1" x14ac:dyDescent="0.25">
      <c r="A191" s="23"/>
      <c r="B191" s="23"/>
      <c r="C191" s="23"/>
      <c r="D191" s="23"/>
      <c r="E191" s="23"/>
      <c r="F191" s="23"/>
      <c r="G191" s="4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9.5" customHeight="1" x14ac:dyDescent="0.25">
      <c r="A192" s="23"/>
      <c r="B192" s="23"/>
      <c r="C192" s="23"/>
      <c r="D192" s="23"/>
      <c r="E192" s="23"/>
      <c r="F192" s="23"/>
      <c r="G192" s="4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9.5" customHeight="1" x14ac:dyDescent="0.25">
      <c r="A193" s="23"/>
      <c r="B193" s="23"/>
      <c r="C193" s="23"/>
      <c r="D193" s="23"/>
      <c r="E193" s="23"/>
      <c r="F193" s="23"/>
      <c r="G193" s="4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9.5" customHeight="1" x14ac:dyDescent="0.25">
      <c r="A194" s="23"/>
      <c r="B194" s="23"/>
      <c r="C194" s="23"/>
      <c r="D194" s="23"/>
      <c r="E194" s="23"/>
      <c r="F194" s="23"/>
      <c r="G194" s="4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9.5" customHeight="1" x14ac:dyDescent="0.25">
      <c r="A195" s="23"/>
      <c r="B195" s="23"/>
      <c r="C195" s="23"/>
      <c r="D195" s="23"/>
      <c r="E195" s="23"/>
      <c r="F195" s="23"/>
      <c r="G195" s="4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9.5" customHeight="1" x14ac:dyDescent="0.25">
      <c r="A196" s="23"/>
      <c r="B196" s="23"/>
      <c r="C196" s="23"/>
      <c r="D196" s="23"/>
      <c r="E196" s="23"/>
      <c r="F196" s="23"/>
      <c r="G196" s="4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9.5" customHeight="1" x14ac:dyDescent="0.25">
      <c r="A197" s="23"/>
      <c r="B197" s="23"/>
      <c r="C197" s="23"/>
      <c r="D197" s="23"/>
      <c r="E197" s="23"/>
      <c r="F197" s="23"/>
      <c r="G197" s="4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9.5" customHeight="1" x14ac:dyDescent="0.25">
      <c r="A198" s="23"/>
      <c r="B198" s="23"/>
      <c r="C198" s="23"/>
      <c r="D198" s="23"/>
      <c r="E198" s="23"/>
      <c r="F198" s="23"/>
      <c r="G198" s="4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9.5" customHeight="1" x14ac:dyDescent="0.25">
      <c r="A199" s="23"/>
      <c r="B199" s="23"/>
      <c r="C199" s="23"/>
      <c r="D199" s="23"/>
      <c r="E199" s="23"/>
      <c r="F199" s="23"/>
      <c r="G199" s="4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9.5" customHeight="1" x14ac:dyDescent="0.25">
      <c r="A200" s="23"/>
      <c r="B200" s="23"/>
      <c r="C200" s="23"/>
      <c r="D200" s="23"/>
      <c r="E200" s="23"/>
      <c r="F200" s="23"/>
      <c r="G200" s="4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9.5" customHeight="1" x14ac:dyDescent="0.25">
      <c r="A201" s="23"/>
      <c r="B201" s="23"/>
      <c r="C201" s="23"/>
      <c r="D201" s="23"/>
      <c r="E201" s="23"/>
      <c r="F201" s="23"/>
      <c r="G201" s="4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9.5" customHeight="1" x14ac:dyDescent="0.25">
      <c r="A202" s="23"/>
      <c r="B202" s="23"/>
      <c r="C202" s="23"/>
      <c r="D202" s="23"/>
      <c r="E202" s="23"/>
      <c r="F202" s="23"/>
      <c r="G202" s="4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9.5" customHeight="1" x14ac:dyDescent="0.25">
      <c r="A203" s="23"/>
      <c r="B203" s="23"/>
      <c r="C203" s="23"/>
      <c r="D203" s="23"/>
      <c r="E203" s="23"/>
      <c r="F203" s="23"/>
      <c r="G203" s="4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9.5" customHeight="1" x14ac:dyDescent="0.25">
      <c r="A204" s="23"/>
      <c r="B204" s="23"/>
      <c r="C204" s="23"/>
      <c r="D204" s="23"/>
      <c r="E204" s="23"/>
      <c r="F204" s="23"/>
      <c r="G204" s="4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9.5" customHeight="1" x14ac:dyDescent="0.25">
      <c r="A205" s="23"/>
      <c r="B205" s="23"/>
      <c r="C205" s="23"/>
      <c r="D205" s="23"/>
      <c r="E205" s="23"/>
      <c r="F205" s="23"/>
      <c r="G205" s="4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9.5" customHeight="1" x14ac:dyDescent="0.25">
      <c r="A206" s="23"/>
      <c r="B206" s="23"/>
      <c r="C206" s="23"/>
      <c r="D206" s="23"/>
      <c r="E206" s="23"/>
      <c r="F206" s="23"/>
      <c r="G206" s="4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9.5" customHeight="1" x14ac:dyDescent="0.25">
      <c r="A207" s="23"/>
      <c r="B207" s="23"/>
      <c r="C207" s="23"/>
      <c r="D207" s="23"/>
      <c r="E207" s="23"/>
      <c r="F207" s="23"/>
      <c r="G207" s="4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9.5" customHeight="1" x14ac:dyDescent="0.25">
      <c r="A208" s="23"/>
      <c r="B208" s="23"/>
      <c r="C208" s="23"/>
      <c r="D208" s="23"/>
      <c r="E208" s="23"/>
      <c r="F208" s="23"/>
      <c r="G208" s="4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9.5" customHeight="1" x14ac:dyDescent="0.25">
      <c r="A209" s="23"/>
      <c r="B209" s="23"/>
      <c r="C209" s="23"/>
      <c r="D209" s="23"/>
      <c r="E209" s="23"/>
      <c r="F209" s="23"/>
      <c r="G209" s="4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9.5" customHeight="1" x14ac:dyDescent="0.25">
      <c r="A210" s="23"/>
      <c r="B210" s="23"/>
      <c r="C210" s="23"/>
      <c r="D210" s="23"/>
      <c r="E210" s="23"/>
      <c r="F210" s="23"/>
      <c r="G210" s="4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9.5" customHeight="1" x14ac:dyDescent="0.25">
      <c r="A211" s="23"/>
      <c r="B211" s="23"/>
      <c r="C211" s="23"/>
      <c r="D211" s="23"/>
      <c r="E211" s="23"/>
      <c r="F211" s="23"/>
      <c r="G211" s="4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9.5" customHeight="1" x14ac:dyDescent="0.25">
      <c r="A212" s="23"/>
      <c r="B212" s="23"/>
      <c r="C212" s="23"/>
      <c r="D212" s="23"/>
      <c r="E212" s="23"/>
      <c r="F212" s="23"/>
      <c r="G212" s="4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9.5" customHeight="1" x14ac:dyDescent="0.25">
      <c r="A213" s="23"/>
      <c r="B213" s="23"/>
      <c r="C213" s="23"/>
      <c r="D213" s="23"/>
      <c r="E213" s="23"/>
      <c r="F213" s="23"/>
      <c r="G213" s="4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9.5" customHeight="1" x14ac:dyDescent="0.25">
      <c r="A214" s="23"/>
      <c r="B214" s="23"/>
      <c r="C214" s="23"/>
      <c r="D214" s="23"/>
      <c r="E214" s="23"/>
      <c r="F214" s="23"/>
      <c r="G214" s="4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9.5" customHeight="1" x14ac:dyDescent="0.25">
      <c r="A215" s="23"/>
      <c r="B215" s="23"/>
      <c r="C215" s="23"/>
      <c r="D215" s="23"/>
      <c r="E215" s="23"/>
      <c r="F215" s="23"/>
      <c r="G215" s="4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9.5" customHeight="1" x14ac:dyDescent="0.25">
      <c r="A216" s="23"/>
      <c r="B216" s="23"/>
      <c r="C216" s="23"/>
      <c r="D216" s="23"/>
      <c r="E216" s="23"/>
      <c r="F216" s="23"/>
      <c r="G216" s="4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9.5" customHeight="1" x14ac:dyDescent="0.25">
      <c r="A217" s="23"/>
      <c r="B217" s="23"/>
      <c r="C217" s="23"/>
      <c r="D217" s="23"/>
      <c r="E217" s="23"/>
      <c r="F217" s="23"/>
      <c r="G217" s="4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9.5" customHeight="1" x14ac:dyDescent="0.25">
      <c r="A218" s="23"/>
      <c r="B218" s="23"/>
      <c r="C218" s="23"/>
      <c r="D218" s="23"/>
      <c r="E218" s="23"/>
      <c r="F218" s="23"/>
      <c r="G218" s="4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9.5" customHeight="1" x14ac:dyDescent="0.25">
      <c r="A219" s="23"/>
      <c r="B219" s="23"/>
      <c r="C219" s="23"/>
      <c r="D219" s="23"/>
      <c r="E219" s="23"/>
      <c r="F219" s="23"/>
      <c r="G219" s="4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9.5" customHeight="1" x14ac:dyDescent="0.25">
      <c r="A220" s="23"/>
      <c r="B220" s="23"/>
      <c r="C220" s="23"/>
      <c r="D220" s="23"/>
      <c r="E220" s="23"/>
      <c r="F220" s="23"/>
      <c r="G220" s="4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9.5" customHeight="1" x14ac:dyDescent="0.25">
      <c r="A221" s="23"/>
      <c r="B221" s="23"/>
      <c r="C221" s="23"/>
      <c r="D221" s="23"/>
      <c r="E221" s="23"/>
      <c r="F221" s="23"/>
      <c r="G221" s="4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9.5" customHeight="1" x14ac:dyDescent="0.25">
      <c r="A222" s="23"/>
      <c r="B222" s="23"/>
      <c r="C222" s="23"/>
      <c r="D222" s="23"/>
      <c r="E222" s="23"/>
      <c r="F222" s="23"/>
      <c r="G222" s="4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9.5" customHeight="1" x14ac:dyDescent="0.25">
      <c r="A223" s="23"/>
      <c r="B223" s="23"/>
      <c r="C223" s="23"/>
      <c r="D223" s="23"/>
      <c r="E223" s="23"/>
      <c r="F223" s="23"/>
      <c r="G223" s="4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9.5" customHeight="1" x14ac:dyDescent="0.25">
      <c r="A224" s="23"/>
      <c r="B224" s="23"/>
      <c r="C224" s="23"/>
      <c r="D224" s="23"/>
      <c r="E224" s="23"/>
      <c r="F224" s="23"/>
      <c r="G224" s="4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9.5" customHeight="1" x14ac:dyDescent="0.25">
      <c r="A225" s="23"/>
      <c r="B225" s="23"/>
      <c r="C225" s="23"/>
      <c r="D225" s="23"/>
      <c r="E225" s="23"/>
      <c r="F225" s="23"/>
      <c r="G225" s="4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9.5" customHeight="1" x14ac:dyDescent="0.25">
      <c r="A226" s="23"/>
      <c r="B226" s="23"/>
      <c r="C226" s="23"/>
      <c r="D226" s="23"/>
      <c r="E226" s="23"/>
      <c r="F226" s="23"/>
      <c r="G226" s="4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9.5" customHeight="1" x14ac:dyDescent="0.25">
      <c r="A227" s="23"/>
      <c r="B227" s="23"/>
      <c r="C227" s="23"/>
      <c r="D227" s="23"/>
      <c r="E227" s="23"/>
      <c r="F227" s="23"/>
      <c r="G227" s="4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9.5" customHeight="1" x14ac:dyDescent="0.25">
      <c r="A228" s="23"/>
      <c r="B228" s="23"/>
      <c r="C228" s="23"/>
      <c r="D228" s="23"/>
      <c r="E228" s="23"/>
      <c r="F228" s="23"/>
      <c r="G228" s="4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9.5" customHeight="1" x14ac:dyDescent="0.25">
      <c r="A229" s="23"/>
      <c r="B229" s="23"/>
      <c r="C229" s="23"/>
      <c r="D229" s="23"/>
      <c r="E229" s="23"/>
      <c r="F229" s="23"/>
      <c r="G229" s="4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9.5" customHeight="1" x14ac:dyDescent="0.25">
      <c r="A230" s="23"/>
      <c r="B230" s="23"/>
      <c r="C230" s="23"/>
      <c r="D230" s="23"/>
      <c r="E230" s="23"/>
      <c r="F230" s="23"/>
      <c r="G230" s="4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9.5" customHeight="1" x14ac:dyDescent="0.25">
      <c r="A231" s="23"/>
      <c r="B231" s="23"/>
      <c r="C231" s="23"/>
      <c r="D231" s="23"/>
      <c r="E231" s="23"/>
      <c r="F231" s="23"/>
      <c r="G231" s="4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9.5" customHeight="1" x14ac:dyDescent="0.25">
      <c r="A232" s="23"/>
      <c r="B232" s="23"/>
      <c r="C232" s="23"/>
      <c r="D232" s="23"/>
      <c r="E232" s="23"/>
      <c r="F232" s="23"/>
      <c r="G232" s="4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9.5" customHeight="1" x14ac:dyDescent="0.25">
      <c r="A233" s="23"/>
      <c r="B233" s="23"/>
      <c r="C233" s="23"/>
      <c r="D233" s="23"/>
      <c r="E233" s="23"/>
      <c r="F233" s="23"/>
      <c r="G233" s="4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9.5" customHeight="1" x14ac:dyDescent="0.25">
      <c r="A234" s="23"/>
      <c r="B234" s="23"/>
      <c r="C234" s="23"/>
      <c r="D234" s="23"/>
      <c r="E234" s="23"/>
      <c r="F234" s="23"/>
      <c r="G234" s="4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9.5" customHeight="1" x14ac:dyDescent="0.25">
      <c r="A235" s="23"/>
      <c r="B235" s="23"/>
      <c r="C235" s="23"/>
      <c r="D235" s="23"/>
      <c r="E235" s="23"/>
      <c r="F235" s="23"/>
      <c r="G235" s="4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9.5" customHeight="1" x14ac:dyDescent="0.25">
      <c r="A236" s="23"/>
      <c r="B236" s="23"/>
      <c r="C236" s="23"/>
      <c r="D236" s="23"/>
      <c r="E236" s="23"/>
      <c r="F236" s="23"/>
      <c r="G236" s="4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9.5" customHeight="1" x14ac:dyDescent="0.25">
      <c r="A237" s="23"/>
      <c r="B237" s="23"/>
      <c r="C237" s="23"/>
      <c r="D237" s="23"/>
      <c r="E237" s="23"/>
      <c r="F237" s="23"/>
      <c r="G237" s="4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9.5" customHeight="1" x14ac:dyDescent="0.25">
      <c r="A238" s="23"/>
      <c r="B238" s="23"/>
      <c r="C238" s="23"/>
      <c r="D238" s="23"/>
      <c r="E238" s="23"/>
      <c r="F238" s="23"/>
      <c r="G238" s="4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9.5" customHeight="1" x14ac:dyDescent="0.25">
      <c r="A239" s="23"/>
      <c r="B239" s="23"/>
      <c r="C239" s="23"/>
      <c r="D239" s="23"/>
      <c r="E239" s="23"/>
      <c r="F239" s="23"/>
      <c r="G239" s="4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9.5" customHeight="1" x14ac:dyDescent="0.25">
      <c r="A240" s="23"/>
      <c r="B240" s="23"/>
      <c r="C240" s="23"/>
      <c r="D240" s="23"/>
      <c r="E240" s="23"/>
      <c r="F240" s="23"/>
      <c r="G240" s="4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9.5" customHeight="1" x14ac:dyDescent="0.25">
      <c r="A241" s="23"/>
      <c r="B241" s="23"/>
      <c r="C241" s="23"/>
      <c r="D241" s="23"/>
      <c r="E241" s="23"/>
      <c r="F241" s="23"/>
      <c r="G241" s="4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9.5" customHeight="1" x14ac:dyDescent="0.25">
      <c r="A242" s="23"/>
      <c r="B242" s="23"/>
      <c r="C242" s="23"/>
      <c r="D242" s="23"/>
      <c r="E242" s="23"/>
      <c r="F242" s="23"/>
      <c r="G242" s="4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9.5" customHeight="1" x14ac:dyDescent="0.25">
      <c r="A243" s="23"/>
      <c r="B243" s="23"/>
      <c r="C243" s="23"/>
      <c r="D243" s="23"/>
      <c r="E243" s="23"/>
      <c r="F243" s="23"/>
      <c r="G243" s="4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9.5" customHeight="1" x14ac:dyDescent="0.25">
      <c r="A244" s="23"/>
      <c r="B244" s="23"/>
      <c r="C244" s="23"/>
      <c r="D244" s="23"/>
      <c r="E244" s="23"/>
      <c r="F244" s="23"/>
      <c r="G244" s="4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9.5" customHeight="1" x14ac:dyDescent="0.25">
      <c r="A245" s="23"/>
      <c r="B245" s="23"/>
      <c r="C245" s="23"/>
      <c r="D245" s="23"/>
      <c r="E245" s="23"/>
      <c r="F245" s="23"/>
      <c r="G245" s="4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9.5" customHeight="1" x14ac:dyDescent="0.25">
      <c r="A246" s="23"/>
      <c r="B246" s="23"/>
      <c r="C246" s="23"/>
      <c r="D246" s="23"/>
      <c r="E246" s="23"/>
      <c r="F246" s="23"/>
      <c r="G246" s="4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9.5" customHeight="1" x14ac:dyDescent="0.25">
      <c r="A247" s="23"/>
      <c r="B247" s="23"/>
      <c r="C247" s="23"/>
      <c r="D247" s="23"/>
      <c r="E247" s="23"/>
      <c r="F247" s="23"/>
      <c r="G247" s="47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9.5" customHeight="1" x14ac:dyDescent="0.25">
      <c r="A248" s="23"/>
      <c r="B248" s="23"/>
      <c r="C248" s="23"/>
      <c r="D248" s="23"/>
      <c r="E248" s="23"/>
      <c r="F248" s="23"/>
      <c r="G248" s="47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9.5" customHeight="1" x14ac:dyDescent="0.25">
      <c r="A249" s="23"/>
      <c r="B249" s="23"/>
      <c r="C249" s="23"/>
      <c r="D249" s="23"/>
      <c r="E249" s="23"/>
      <c r="F249" s="23"/>
      <c r="G249" s="47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9.5" customHeight="1" x14ac:dyDescent="0.25">
      <c r="A250" s="23"/>
      <c r="B250" s="23"/>
      <c r="C250" s="23"/>
      <c r="D250" s="23"/>
      <c r="E250" s="23"/>
      <c r="F250" s="23"/>
      <c r="G250" s="47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9.5" customHeight="1" x14ac:dyDescent="0.25">
      <c r="A251" s="23"/>
      <c r="B251" s="23"/>
      <c r="C251" s="23"/>
      <c r="D251" s="23"/>
      <c r="E251" s="23"/>
      <c r="F251" s="23"/>
      <c r="G251" s="47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9.5" customHeight="1" x14ac:dyDescent="0.25">
      <c r="A252" s="23"/>
      <c r="B252" s="23"/>
      <c r="C252" s="23"/>
      <c r="D252" s="23"/>
      <c r="E252" s="23"/>
      <c r="F252" s="23"/>
      <c r="G252" s="47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9.5" customHeight="1" x14ac:dyDescent="0.25">
      <c r="A253" s="23"/>
      <c r="B253" s="23"/>
      <c r="C253" s="23"/>
      <c r="D253" s="23"/>
      <c r="E253" s="23"/>
      <c r="F253" s="23"/>
      <c r="G253" s="47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9.5" customHeight="1" x14ac:dyDescent="0.25">
      <c r="A254" s="23"/>
      <c r="B254" s="23"/>
      <c r="C254" s="23"/>
      <c r="D254" s="23"/>
      <c r="E254" s="23"/>
      <c r="F254" s="23"/>
      <c r="G254" s="47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9.5" customHeight="1" x14ac:dyDescent="0.25">
      <c r="A255" s="23"/>
      <c r="B255" s="23"/>
      <c r="C255" s="23"/>
      <c r="D255" s="23"/>
      <c r="E255" s="23"/>
      <c r="F255" s="23"/>
      <c r="G255" s="47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9.5" customHeight="1" x14ac:dyDescent="0.25">
      <c r="A256" s="23"/>
      <c r="B256" s="23"/>
      <c r="C256" s="23"/>
      <c r="D256" s="23"/>
      <c r="E256" s="23"/>
      <c r="F256" s="23"/>
      <c r="G256" s="47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9.5" customHeight="1" x14ac:dyDescent="0.25">
      <c r="A257" s="23"/>
      <c r="B257" s="23"/>
      <c r="C257" s="23"/>
      <c r="D257" s="23"/>
      <c r="E257" s="23"/>
      <c r="F257" s="23"/>
      <c r="G257" s="47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9.5" customHeight="1" x14ac:dyDescent="0.25">
      <c r="A258" s="23"/>
      <c r="B258" s="23"/>
      <c r="C258" s="23"/>
      <c r="D258" s="23"/>
      <c r="E258" s="23"/>
      <c r="F258" s="23"/>
      <c r="G258" s="47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9.5" customHeight="1" x14ac:dyDescent="0.25">
      <c r="A259" s="23"/>
      <c r="B259" s="23"/>
      <c r="C259" s="23"/>
      <c r="D259" s="23"/>
      <c r="E259" s="23"/>
      <c r="F259" s="23"/>
      <c r="G259" s="47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9.5" customHeight="1" x14ac:dyDescent="0.25">
      <c r="A260" s="23"/>
      <c r="B260" s="23"/>
      <c r="C260" s="23"/>
      <c r="D260" s="23"/>
      <c r="E260" s="23"/>
      <c r="F260" s="23"/>
      <c r="G260" s="47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9.5" customHeight="1" x14ac:dyDescent="0.25">
      <c r="A261" s="23"/>
      <c r="B261" s="23"/>
      <c r="C261" s="23"/>
      <c r="D261" s="23"/>
      <c r="E261" s="23"/>
      <c r="F261" s="23"/>
      <c r="G261" s="47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9.5" customHeight="1" x14ac:dyDescent="0.25">
      <c r="A262" s="23"/>
      <c r="B262" s="23"/>
      <c r="C262" s="23"/>
      <c r="D262" s="23"/>
      <c r="E262" s="23"/>
      <c r="F262" s="23"/>
      <c r="G262" s="47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9.5" customHeight="1" x14ac:dyDescent="0.25">
      <c r="A263" s="23"/>
      <c r="B263" s="23"/>
      <c r="C263" s="23"/>
      <c r="D263" s="23"/>
      <c r="E263" s="23"/>
      <c r="F263" s="23"/>
      <c r="G263" s="47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9.5" customHeight="1" x14ac:dyDescent="0.25">
      <c r="A264" s="23"/>
      <c r="B264" s="23"/>
      <c r="C264" s="23"/>
      <c r="D264" s="23"/>
      <c r="E264" s="23"/>
      <c r="F264" s="23"/>
      <c r="G264" s="47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9.5" customHeight="1" x14ac:dyDescent="0.25">
      <c r="A265" s="23"/>
      <c r="B265" s="23"/>
      <c r="C265" s="23"/>
      <c r="D265" s="23"/>
      <c r="E265" s="23"/>
      <c r="F265" s="23"/>
      <c r="G265" s="47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9.5" customHeight="1" x14ac:dyDescent="0.25">
      <c r="A266" s="23"/>
      <c r="B266" s="23"/>
      <c r="C266" s="23"/>
      <c r="D266" s="23"/>
      <c r="E266" s="23"/>
      <c r="F266" s="23"/>
      <c r="G266" s="47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9.5" customHeight="1" x14ac:dyDescent="0.25">
      <c r="A267" s="23"/>
      <c r="B267" s="23"/>
      <c r="C267" s="23"/>
      <c r="D267" s="23"/>
      <c r="E267" s="23"/>
      <c r="F267" s="23"/>
      <c r="G267" s="47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9.5" customHeight="1" x14ac:dyDescent="0.25">
      <c r="A268" s="23"/>
      <c r="B268" s="23"/>
      <c r="C268" s="23"/>
      <c r="D268" s="23"/>
      <c r="E268" s="23"/>
      <c r="F268" s="23"/>
      <c r="G268" s="47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9.5" customHeight="1" x14ac:dyDescent="0.25">
      <c r="A269" s="23"/>
      <c r="B269" s="23"/>
      <c r="C269" s="23"/>
      <c r="D269" s="23"/>
      <c r="E269" s="23"/>
      <c r="F269" s="23"/>
      <c r="G269" s="47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9.5" customHeight="1" x14ac:dyDescent="0.25">
      <c r="A270" s="23"/>
      <c r="B270" s="23"/>
      <c r="C270" s="23"/>
      <c r="D270" s="23"/>
      <c r="E270" s="23"/>
      <c r="F270" s="23"/>
      <c r="G270" s="47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9.5" customHeight="1" x14ac:dyDescent="0.25">
      <c r="A271" s="23"/>
      <c r="B271" s="23"/>
      <c r="C271" s="23"/>
      <c r="D271" s="23"/>
      <c r="E271" s="23"/>
      <c r="F271" s="23"/>
      <c r="G271" s="47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9.5" customHeight="1" x14ac:dyDescent="0.25">
      <c r="A272" s="23"/>
      <c r="B272" s="23"/>
      <c r="C272" s="23"/>
      <c r="D272" s="23"/>
      <c r="E272" s="23"/>
      <c r="F272" s="23"/>
      <c r="G272" s="47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9.5" customHeight="1" x14ac:dyDescent="0.25">
      <c r="A273" s="23"/>
      <c r="B273" s="23"/>
      <c r="C273" s="23"/>
      <c r="D273" s="23"/>
      <c r="E273" s="23"/>
      <c r="F273" s="23"/>
      <c r="G273" s="47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9.5" customHeight="1" x14ac:dyDescent="0.25">
      <c r="A274" s="23"/>
      <c r="B274" s="23"/>
      <c r="C274" s="23"/>
      <c r="D274" s="23"/>
      <c r="E274" s="23"/>
      <c r="F274" s="23"/>
      <c r="G274" s="47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9.5" customHeight="1" x14ac:dyDescent="0.25">
      <c r="A275" s="23"/>
      <c r="B275" s="23"/>
      <c r="C275" s="23"/>
      <c r="D275" s="23"/>
      <c r="E275" s="23"/>
      <c r="F275" s="23"/>
      <c r="G275" s="47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9.5" customHeight="1" x14ac:dyDescent="0.25">
      <c r="A276" s="23"/>
      <c r="B276" s="23"/>
      <c r="C276" s="23"/>
      <c r="D276" s="23"/>
      <c r="E276" s="23"/>
      <c r="F276" s="23"/>
      <c r="G276" s="47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9.5" customHeight="1" x14ac:dyDescent="0.25">
      <c r="A277" s="23"/>
      <c r="B277" s="23"/>
      <c r="C277" s="23"/>
      <c r="D277" s="23"/>
      <c r="E277" s="23"/>
      <c r="F277" s="23"/>
      <c r="G277" s="47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9.5" customHeight="1" x14ac:dyDescent="0.25">
      <c r="A278" s="23"/>
      <c r="B278" s="23"/>
      <c r="C278" s="23"/>
      <c r="D278" s="23"/>
      <c r="E278" s="23"/>
      <c r="F278" s="23"/>
      <c r="G278" s="47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9.5" customHeight="1" x14ac:dyDescent="0.25">
      <c r="A279" s="23"/>
      <c r="B279" s="23"/>
      <c r="C279" s="23"/>
      <c r="D279" s="23"/>
      <c r="E279" s="23"/>
      <c r="F279" s="23"/>
      <c r="G279" s="47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9.5" customHeight="1" x14ac:dyDescent="0.25">
      <c r="A280" s="23"/>
      <c r="B280" s="23"/>
      <c r="C280" s="23"/>
      <c r="D280" s="23"/>
      <c r="E280" s="23"/>
      <c r="F280" s="23"/>
      <c r="G280" s="47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9.5" customHeight="1" x14ac:dyDescent="0.25">
      <c r="A281" s="23"/>
      <c r="B281" s="23"/>
      <c r="C281" s="23"/>
      <c r="D281" s="23"/>
      <c r="E281" s="23"/>
      <c r="F281" s="23"/>
      <c r="G281" s="47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9.5" customHeight="1" x14ac:dyDescent="0.25">
      <c r="A282" s="23"/>
      <c r="B282" s="23"/>
      <c r="C282" s="23"/>
      <c r="D282" s="23"/>
      <c r="E282" s="23"/>
      <c r="F282" s="23"/>
      <c r="G282" s="47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9.5" customHeight="1" x14ac:dyDescent="0.25">
      <c r="A283" s="23"/>
      <c r="B283" s="23"/>
      <c r="C283" s="23"/>
      <c r="D283" s="23"/>
      <c r="E283" s="23"/>
      <c r="F283" s="23"/>
      <c r="G283" s="47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9.5" customHeight="1" x14ac:dyDescent="0.25">
      <c r="A284" s="23"/>
      <c r="B284" s="23"/>
      <c r="C284" s="23"/>
      <c r="D284" s="23"/>
      <c r="E284" s="23"/>
      <c r="F284" s="23"/>
      <c r="G284" s="47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9.5" customHeight="1" x14ac:dyDescent="0.25">
      <c r="A285" s="23"/>
      <c r="B285" s="23"/>
      <c r="C285" s="23"/>
      <c r="D285" s="23"/>
      <c r="E285" s="23"/>
      <c r="F285" s="23"/>
      <c r="G285" s="47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9.5" customHeight="1" x14ac:dyDescent="0.25">
      <c r="A286" s="23"/>
      <c r="B286" s="23"/>
      <c r="C286" s="23"/>
      <c r="D286" s="23"/>
      <c r="E286" s="23"/>
      <c r="F286" s="23"/>
      <c r="G286" s="47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9.5" customHeight="1" x14ac:dyDescent="0.25">
      <c r="A287" s="23"/>
      <c r="B287" s="23"/>
      <c r="C287" s="23"/>
      <c r="D287" s="23"/>
      <c r="E287" s="23"/>
      <c r="F287" s="23"/>
      <c r="G287" s="47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9.5" customHeight="1" x14ac:dyDescent="0.25">
      <c r="A288" s="23"/>
      <c r="B288" s="23"/>
      <c r="C288" s="23"/>
      <c r="D288" s="23"/>
      <c r="E288" s="23"/>
      <c r="F288" s="23"/>
      <c r="G288" s="47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9.5" customHeight="1" x14ac:dyDescent="0.25">
      <c r="A289" s="23"/>
      <c r="B289" s="23"/>
      <c r="C289" s="23"/>
      <c r="D289" s="23"/>
      <c r="E289" s="23"/>
      <c r="F289" s="23"/>
      <c r="G289" s="47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9.5" customHeight="1" x14ac:dyDescent="0.25">
      <c r="A290" s="23"/>
      <c r="B290" s="23"/>
      <c r="C290" s="23"/>
      <c r="D290" s="23"/>
      <c r="E290" s="23"/>
      <c r="F290" s="23"/>
      <c r="G290" s="47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9.5" customHeight="1" x14ac:dyDescent="0.25">
      <c r="A291" s="23"/>
      <c r="B291" s="23"/>
      <c r="C291" s="23"/>
      <c r="D291" s="23"/>
      <c r="E291" s="23"/>
      <c r="F291" s="23"/>
      <c r="G291" s="47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9.5" customHeight="1" x14ac:dyDescent="0.25">
      <c r="A292" s="23"/>
      <c r="B292" s="23"/>
      <c r="C292" s="23"/>
      <c r="D292" s="23"/>
      <c r="E292" s="23"/>
      <c r="F292" s="23"/>
      <c r="G292" s="47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9.5" customHeight="1" x14ac:dyDescent="0.25">
      <c r="A293" s="23"/>
      <c r="B293" s="23"/>
      <c r="C293" s="23"/>
      <c r="D293" s="23"/>
      <c r="E293" s="23"/>
      <c r="F293" s="23"/>
      <c r="G293" s="47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9.5" customHeight="1" x14ac:dyDescent="0.25">
      <c r="A294" s="23"/>
      <c r="B294" s="23"/>
      <c r="C294" s="23"/>
      <c r="D294" s="23"/>
      <c r="E294" s="23"/>
      <c r="F294" s="23"/>
      <c r="G294" s="47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9.5" customHeight="1" x14ac:dyDescent="0.25">
      <c r="A295" s="23"/>
      <c r="B295" s="23"/>
      <c r="C295" s="23"/>
      <c r="D295" s="23"/>
      <c r="E295" s="23"/>
      <c r="F295" s="23"/>
      <c r="G295" s="47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9.5" customHeight="1" x14ac:dyDescent="0.25">
      <c r="A296" s="23"/>
      <c r="B296" s="23"/>
      <c r="C296" s="23"/>
      <c r="D296" s="23"/>
      <c r="E296" s="23"/>
      <c r="F296" s="23"/>
      <c r="G296" s="47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9.5" customHeight="1" x14ac:dyDescent="0.25">
      <c r="A297" s="23"/>
      <c r="B297" s="23"/>
      <c r="C297" s="23"/>
      <c r="D297" s="23"/>
      <c r="E297" s="23"/>
      <c r="F297" s="23"/>
      <c r="G297" s="47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9.5" customHeight="1" x14ac:dyDescent="0.25">
      <c r="A298" s="23"/>
      <c r="B298" s="23"/>
      <c r="C298" s="23"/>
      <c r="D298" s="23"/>
      <c r="E298" s="23"/>
      <c r="F298" s="23"/>
      <c r="G298" s="47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9.5" customHeight="1" x14ac:dyDescent="0.25">
      <c r="A299" s="23"/>
      <c r="B299" s="23"/>
      <c r="C299" s="23"/>
      <c r="D299" s="23"/>
      <c r="E299" s="23"/>
      <c r="F299" s="23"/>
      <c r="G299" s="47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9.5" customHeight="1" x14ac:dyDescent="0.25">
      <c r="A300" s="23"/>
      <c r="B300" s="23"/>
      <c r="C300" s="23"/>
      <c r="D300" s="23"/>
      <c r="E300" s="23"/>
      <c r="F300" s="23"/>
      <c r="G300" s="47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9.5" customHeight="1" x14ac:dyDescent="0.25">
      <c r="A301" s="23"/>
      <c r="B301" s="23"/>
      <c r="C301" s="23"/>
      <c r="D301" s="23"/>
      <c r="E301" s="23"/>
      <c r="F301" s="23"/>
      <c r="G301" s="47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9.5" customHeight="1" x14ac:dyDescent="0.25">
      <c r="A302" s="23"/>
      <c r="B302" s="23"/>
      <c r="C302" s="23"/>
      <c r="D302" s="23"/>
      <c r="E302" s="23"/>
      <c r="F302" s="23"/>
      <c r="G302" s="47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9.5" customHeight="1" x14ac:dyDescent="0.25">
      <c r="A303" s="23"/>
      <c r="B303" s="23"/>
      <c r="C303" s="23"/>
      <c r="D303" s="23"/>
      <c r="E303" s="23"/>
      <c r="F303" s="23"/>
      <c r="G303" s="47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9.5" customHeight="1" x14ac:dyDescent="0.25">
      <c r="A304" s="23"/>
      <c r="B304" s="23"/>
      <c r="C304" s="23"/>
      <c r="D304" s="23"/>
      <c r="E304" s="23"/>
      <c r="F304" s="23"/>
      <c r="G304" s="47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9.5" customHeight="1" x14ac:dyDescent="0.25">
      <c r="A305" s="23"/>
      <c r="B305" s="23"/>
      <c r="C305" s="23"/>
      <c r="D305" s="23"/>
      <c r="E305" s="23"/>
      <c r="F305" s="23"/>
      <c r="G305" s="47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9.5" customHeight="1" x14ac:dyDescent="0.25">
      <c r="A306" s="23"/>
      <c r="B306" s="23"/>
      <c r="C306" s="23"/>
      <c r="D306" s="23"/>
      <c r="E306" s="23"/>
      <c r="F306" s="23"/>
      <c r="G306" s="47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9.5" customHeight="1" x14ac:dyDescent="0.25">
      <c r="A307" s="23"/>
      <c r="B307" s="23"/>
      <c r="C307" s="23"/>
      <c r="D307" s="23"/>
      <c r="E307" s="23"/>
      <c r="F307" s="23"/>
      <c r="G307" s="47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9.5" customHeight="1" x14ac:dyDescent="0.25">
      <c r="A308" s="23"/>
      <c r="B308" s="23"/>
      <c r="C308" s="23"/>
      <c r="D308" s="23"/>
      <c r="E308" s="23"/>
      <c r="F308" s="23"/>
      <c r="G308" s="47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9.5" customHeight="1" x14ac:dyDescent="0.25">
      <c r="A309" s="23"/>
      <c r="B309" s="23"/>
      <c r="C309" s="23"/>
      <c r="D309" s="23"/>
      <c r="E309" s="23"/>
      <c r="F309" s="23"/>
      <c r="G309" s="47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9.5" customHeight="1" x14ac:dyDescent="0.25">
      <c r="A310" s="23"/>
      <c r="B310" s="23"/>
      <c r="C310" s="23"/>
      <c r="D310" s="23"/>
      <c r="E310" s="23"/>
      <c r="F310" s="23"/>
      <c r="G310" s="47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9.5" customHeight="1" x14ac:dyDescent="0.25">
      <c r="A311" s="23"/>
      <c r="B311" s="23"/>
      <c r="C311" s="23"/>
      <c r="D311" s="23"/>
      <c r="E311" s="23"/>
      <c r="F311" s="23"/>
      <c r="G311" s="47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9.5" customHeight="1" x14ac:dyDescent="0.25">
      <c r="A312" s="23"/>
      <c r="B312" s="23"/>
      <c r="C312" s="23"/>
      <c r="D312" s="23"/>
      <c r="E312" s="23"/>
      <c r="F312" s="23"/>
      <c r="G312" s="47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9.5" customHeight="1" x14ac:dyDescent="0.25">
      <c r="A313" s="23"/>
      <c r="B313" s="23"/>
      <c r="C313" s="23"/>
      <c r="D313" s="23"/>
      <c r="E313" s="23"/>
      <c r="F313" s="23"/>
      <c r="G313" s="47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9.5" customHeight="1" x14ac:dyDescent="0.25">
      <c r="A314" s="23"/>
      <c r="B314" s="23"/>
      <c r="C314" s="23"/>
      <c r="D314" s="23"/>
      <c r="E314" s="23"/>
      <c r="F314" s="23"/>
      <c r="G314" s="47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9.5" customHeight="1" x14ac:dyDescent="0.25">
      <c r="A315" s="23"/>
      <c r="B315" s="23"/>
      <c r="C315" s="23"/>
      <c r="D315" s="23"/>
      <c r="E315" s="23"/>
      <c r="F315" s="23"/>
      <c r="G315" s="47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9.5" customHeight="1" x14ac:dyDescent="0.25">
      <c r="A316" s="23"/>
      <c r="B316" s="23"/>
      <c r="C316" s="23"/>
      <c r="D316" s="23"/>
      <c r="E316" s="23"/>
      <c r="F316" s="23"/>
      <c r="G316" s="47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9.5" customHeight="1" x14ac:dyDescent="0.25">
      <c r="A317" s="23"/>
      <c r="B317" s="23"/>
      <c r="C317" s="23"/>
      <c r="D317" s="23"/>
      <c r="E317" s="23"/>
      <c r="F317" s="23"/>
      <c r="G317" s="47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9.5" customHeight="1" x14ac:dyDescent="0.25">
      <c r="A318" s="23"/>
      <c r="B318" s="23"/>
      <c r="C318" s="23"/>
      <c r="D318" s="23"/>
      <c r="E318" s="23"/>
      <c r="F318" s="23"/>
      <c r="G318" s="47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9.5" customHeight="1" x14ac:dyDescent="0.25">
      <c r="A319" s="23"/>
      <c r="B319" s="23"/>
      <c r="C319" s="23"/>
      <c r="D319" s="23"/>
      <c r="E319" s="23"/>
      <c r="F319" s="23"/>
      <c r="G319" s="47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9.5" customHeight="1" x14ac:dyDescent="0.25">
      <c r="A320" s="23"/>
      <c r="B320" s="23"/>
      <c r="C320" s="23"/>
      <c r="D320" s="23"/>
      <c r="E320" s="23"/>
      <c r="F320" s="23"/>
      <c r="G320" s="47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9.5" customHeight="1" x14ac:dyDescent="0.25">
      <c r="A321" s="23"/>
      <c r="B321" s="23"/>
      <c r="C321" s="23"/>
      <c r="D321" s="23"/>
      <c r="E321" s="23"/>
      <c r="F321" s="23"/>
      <c r="G321" s="47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9.5" customHeight="1" x14ac:dyDescent="0.25">
      <c r="A322" s="23"/>
      <c r="B322" s="23"/>
      <c r="C322" s="23"/>
      <c r="D322" s="23"/>
      <c r="E322" s="23"/>
      <c r="F322" s="23"/>
      <c r="G322" s="47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9.5" customHeight="1" x14ac:dyDescent="0.25">
      <c r="A323" s="23"/>
      <c r="B323" s="23"/>
      <c r="C323" s="23"/>
      <c r="D323" s="23"/>
      <c r="E323" s="23"/>
      <c r="F323" s="23"/>
      <c r="G323" s="47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9.5" customHeight="1" x14ac:dyDescent="0.25">
      <c r="A324" s="23"/>
      <c r="B324" s="23"/>
      <c r="C324" s="23"/>
      <c r="D324" s="23"/>
      <c r="E324" s="23"/>
      <c r="F324" s="23"/>
      <c r="G324" s="47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9.5" customHeight="1" x14ac:dyDescent="0.25">
      <c r="A325" s="23"/>
      <c r="B325" s="23"/>
      <c r="C325" s="23"/>
      <c r="D325" s="23"/>
      <c r="E325" s="23"/>
      <c r="F325" s="23"/>
      <c r="G325" s="47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9.5" customHeight="1" x14ac:dyDescent="0.25">
      <c r="A326" s="23"/>
      <c r="B326" s="23"/>
      <c r="C326" s="23"/>
      <c r="D326" s="23"/>
      <c r="E326" s="23"/>
      <c r="F326" s="23"/>
      <c r="G326" s="47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9.5" customHeight="1" x14ac:dyDescent="0.25">
      <c r="A327" s="23"/>
      <c r="B327" s="23"/>
      <c r="C327" s="23"/>
      <c r="D327" s="23"/>
      <c r="E327" s="23"/>
      <c r="F327" s="23"/>
      <c r="G327" s="47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9.5" customHeight="1" x14ac:dyDescent="0.25">
      <c r="A328" s="23"/>
      <c r="B328" s="23"/>
      <c r="C328" s="23"/>
      <c r="D328" s="23"/>
      <c r="E328" s="23"/>
      <c r="F328" s="23"/>
      <c r="G328" s="47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9.5" customHeight="1" x14ac:dyDescent="0.25">
      <c r="A329" s="23"/>
      <c r="B329" s="23"/>
      <c r="C329" s="23"/>
      <c r="D329" s="23"/>
      <c r="E329" s="23"/>
      <c r="F329" s="23"/>
      <c r="G329" s="47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9.5" customHeight="1" x14ac:dyDescent="0.25">
      <c r="A330" s="23"/>
      <c r="B330" s="23"/>
      <c r="C330" s="23"/>
      <c r="D330" s="23"/>
      <c r="E330" s="23"/>
      <c r="F330" s="23"/>
      <c r="G330" s="47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9.5" customHeight="1" x14ac:dyDescent="0.25">
      <c r="A331" s="23"/>
      <c r="B331" s="23"/>
      <c r="C331" s="23"/>
      <c r="D331" s="23"/>
      <c r="E331" s="23"/>
      <c r="F331" s="23"/>
      <c r="G331" s="47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9.5" customHeight="1" x14ac:dyDescent="0.25">
      <c r="A332" s="23"/>
      <c r="B332" s="23"/>
      <c r="C332" s="23"/>
      <c r="D332" s="23"/>
      <c r="E332" s="23"/>
      <c r="F332" s="23"/>
      <c r="G332" s="47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9.5" customHeight="1" x14ac:dyDescent="0.25">
      <c r="A333" s="23"/>
      <c r="B333" s="23"/>
      <c r="C333" s="23"/>
      <c r="D333" s="23"/>
      <c r="E333" s="23"/>
      <c r="F333" s="23"/>
      <c r="G333" s="47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9.5" customHeight="1" x14ac:dyDescent="0.25">
      <c r="A334" s="23"/>
      <c r="B334" s="23"/>
      <c r="C334" s="23"/>
      <c r="D334" s="23"/>
      <c r="E334" s="23"/>
      <c r="F334" s="23"/>
      <c r="G334" s="47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9.5" customHeight="1" x14ac:dyDescent="0.25">
      <c r="A335" s="23"/>
      <c r="B335" s="23"/>
      <c r="C335" s="23"/>
      <c r="D335" s="23"/>
      <c r="E335" s="23"/>
      <c r="F335" s="23"/>
      <c r="G335" s="47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9.5" customHeight="1" x14ac:dyDescent="0.25">
      <c r="A336" s="23"/>
      <c r="B336" s="23"/>
      <c r="C336" s="23"/>
      <c r="D336" s="23"/>
      <c r="E336" s="23"/>
      <c r="F336" s="23"/>
      <c r="G336" s="47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9.5" customHeight="1" x14ac:dyDescent="0.25">
      <c r="A337" s="23"/>
      <c r="B337" s="23"/>
      <c r="C337" s="23"/>
      <c r="D337" s="23"/>
      <c r="E337" s="23"/>
      <c r="F337" s="23"/>
      <c r="G337" s="47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9.5" customHeight="1" x14ac:dyDescent="0.25">
      <c r="A338" s="23"/>
      <c r="B338" s="23"/>
      <c r="C338" s="23"/>
      <c r="D338" s="23"/>
      <c r="E338" s="23"/>
      <c r="F338" s="23"/>
      <c r="G338" s="47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9.5" customHeight="1" x14ac:dyDescent="0.25">
      <c r="A339" s="23"/>
      <c r="B339" s="23"/>
      <c r="C339" s="23"/>
      <c r="D339" s="23"/>
      <c r="E339" s="23"/>
      <c r="F339" s="23"/>
      <c r="G339" s="47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9.5" customHeight="1" x14ac:dyDescent="0.25">
      <c r="A340" s="23"/>
      <c r="B340" s="23"/>
      <c r="C340" s="23"/>
      <c r="D340" s="23"/>
      <c r="E340" s="23"/>
      <c r="F340" s="23"/>
      <c r="G340" s="47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9.5" customHeight="1" x14ac:dyDescent="0.25">
      <c r="A341" s="23"/>
      <c r="B341" s="23"/>
      <c r="C341" s="23"/>
      <c r="D341" s="23"/>
      <c r="E341" s="23"/>
      <c r="F341" s="23"/>
      <c r="G341" s="47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9.5" customHeight="1" x14ac:dyDescent="0.25">
      <c r="A342" s="23"/>
      <c r="B342" s="23"/>
      <c r="C342" s="23"/>
      <c r="D342" s="23"/>
      <c r="E342" s="23"/>
      <c r="F342" s="23"/>
      <c r="G342" s="47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9.5" customHeight="1" x14ac:dyDescent="0.25">
      <c r="A343" s="23"/>
      <c r="B343" s="23"/>
      <c r="C343" s="23"/>
      <c r="D343" s="23"/>
      <c r="E343" s="23"/>
      <c r="F343" s="23"/>
      <c r="G343" s="47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9.5" customHeight="1" x14ac:dyDescent="0.25">
      <c r="A344" s="23"/>
      <c r="B344" s="23"/>
      <c r="C344" s="23"/>
      <c r="D344" s="23"/>
      <c r="E344" s="23"/>
      <c r="F344" s="23"/>
      <c r="G344" s="47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9.5" customHeight="1" x14ac:dyDescent="0.25">
      <c r="A345" s="23"/>
      <c r="B345" s="23"/>
      <c r="C345" s="23"/>
      <c r="D345" s="23"/>
      <c r="E345" s="23"/>
      <c r="F345" s="23"/>
      <c r="G345" s="47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9.5" customHeight="1" x14ac:dyDescent="0.25">
      <c r="A346" s="23"/>
      <c r="B346" s="23"/>
      <c r="C346" s="23"/>
      <c r="D346" s="23"/>
      <c r="E346" s="23"/>
      <c r="F346" s="23"/>
      <c r="G346" s="47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9.5" customHeight="1" x14ac:dyDescent="0.25">
      <c r="A347" s="23"/>
      <c r="B347" s="23"/>
      <c r="C347" s="23"/>
      <c r="D347" s="23"/>
      <c r="E347" s="23"/>
      <c r="F347" s="23"/>
      <c r="G347" s="47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9.5" customHeight="1" x14ac:dyDescent="0.25">
      <c r="A348" s="23"/>
      <c r="B348" s="23"/>
      <c r="C348" s="23"/>
      <c r="D348" s="23"/>
      <c r="E348" s="23"/>
      <c r="F348" s="23"/>
      <c r="G348" s="47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9.5" customHeight="1" x14ac:dyDescent="0.25">
      <c r="A349" s="23"/>
      <c r="B349" s="23"/>
      <c r="C349" s="23"/>
      <c r="D349" s="23"/>
      <c r="E349" s="23"/>
      <c r="F349" s="23"/>
      <c r="G349" s="47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9.5" customHeight="1" x14ac:dyDescent="0.25">
      <c r="A350" s="23"/>
      <c r="B350" s="23"/>
      <c r="C350" s="23"/>
      <c r="D350" s="23"/>
      <c r="E350" s="23"/>
      <c r="F350" s="23"/>
      <c r="G350" s="47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9.5" customHeight="1" x14ac:dyDescent="0.25">
      <c r="A351" s="23"/>
      <c r="B351" s="23"/>
      <c r="C351" s="23"/>
      <c r="D351" s="23"/>
      <c r="E351" s="23"/>
      <c r="F351" s="23"/>
      <c r="G351" s="47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9.5" customHeight="1" x14ac:dyDescent="0.25">
      <c r="A352" s="23"/>
      <c r="B352" s="23"/>
      <c r="C352" s="23"/>
      <c r="D352" s="23"/>
      <c r="E352" s="23"/>
      <c r="F352" s="23"/>
      <c r="G352" s="47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9.5" customHeight="1" x14ac:dyDescent="0.25">
      <c r="A353" s="23"/>
      <c r="B353" s="23"/>
      <c r="C353" s="23"/>
      <c r="D353" s="23"/>
      <c r="E353" s="23"/>
      <c r="F353" s="23"/>
      <c r="G353" s="47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9.5" customHeight="1" x14ac:dyDescent="0.25">
      <c r="A354" s="23"/>
      <c r="B354" s="23"/>
      <c r="C354" s="23"/>
      <c r="D354" s="23"/>
      <c r="E354" s="23"/>
      <c r="F354" s="23"/>
      <c r="G354" s="47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9.5" customHeight="1" x14ac:dyDescent="0.25">
      <c r="A355" s="23"/>
      <c r="B355" s="23"/>
      <c r="C355" s="23"/>
      <c r="D355" s="23"/>
      <c r="E355" s="23"/>
      <c r="F355" s="23"/>
      <c r="G355" s="47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9.5" customHeight="1" x14ac:dyDescent="0.25">
      <c r="A356" s="23"/>
      <c r="B356" s="23"/>
      <c r="C356" s="23"/>
      <c r="D356" s="23"/>
      <c r="E356" s="23"/>
      <c r="F356" s="23"/>
      <c r="G356" s="47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9.5" customHeight="1" x14ac:dyDescent="0.25">
      <c r="A357" s="23"/>
      <c r="B357" s="23"/>
      <c r="C357" s="23"/>
      <c r="D357" s="23"/>
      <c r="E357" s="23"/>
      <c r="F357" s="23"/>
      <c r="G357" s="47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9.5" customHeight="1" x14ac:dyDescent="0.25">
      <c r="A358" s="23"/>
      <c r="B358" s="23"/>
      <c r="C358" s="23"/>
      <c r="D358" s="23"/>
      <c r="E358" s="23"/>
      <c r="F358" s="23"/>
      <c r="G358" s="47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9.5" customHeight="1" x14ac:dyDescent="0.25">
      <c r="A359" s="23"/>
      <c r="B359" s="23"/>
      <c r="C359" s="23"/>
      <c r="D359" s="23"/>
      <c r="E359" s="23"/>
      <c r="F359" s="23"/>
      <c r="G359" s="47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9.5" customHeight="1" x14ac:dyDescent="0.25">
      <c r="A360" s="23"/>
      <c r="B360" s="23"/>
      <c r="C360" s="23"/>
      <c r="D360" s="23"/>
      <c r="E360" s="23"/>
      <c r="F360" s="23"/>
      <c r="G360" s="47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9.5" customHeight="1" x14ac:dyDescent="0.25">
      <c r="A361" s="23"/>
      <c r="B361" s="23"/>
      <c r="C361" s="23"/>
      <c r="D361" s="23"/>
      <c r="E361" s="23"/>
      <c r="F361" s="23"/>
      <c r="G361" s="47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9.5" customHeight="1" x14ac:dyDescent="0.25">
      <c r="A362" s="23"/>
      <c r="B362" s="23"/>
      <c r="C362" s="23"/>
      <c r="D362" s="23"/>
      <c r="E362" s="23"/>
      <c r="F362" s="23"/>
      <c r="G362" s="47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9.5" customHeight="1" x14ac:dyDescent="0.25">
      <c r="A363" s="23"/>
      <c r="B363" s="23"/>
      <c r="C363" s="23"/>
      <c r="D363" s="23"/>
      <c r="E363" s="23"/>
      <c r="F363" s="23"/>
      <c r="G363" s="47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9.5" customHeight="1" x14ac:dyDescent="0.25">
      <c r="A364" s="23"/>
      <c r="B364" s="23"/>
      <c r="C364" s="23"/>
      <c r="D364" s="23"/>
      <c r="E364" s="23"/>
      <c r="F364" s="23"/>
      <c r="G364" s="47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9.5" customHeight="1" x14ac:dyDescent="0.25">
      <c r="A365" s="23"/>
      <c r="B365" s="23"/>
      <c r="C365" s="23"/>
      <c r="D365" s="23"/>
      <c r="E365" s="23"/>
      <c r="F365" s="23"/>
      <c r="G365" s="47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9.5" customHeight="1" x14ac:dyDescent="0.25">
      <c r="A366" s="23"/>
      <c r="B366" s="23"/>
      <c r="C366" s="23"/>
      <c r="D366" s="23"/>
      <c r="E366" s="23"/>
      <c r="F366" s="23"/>
      <c r="G366" s="47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9.5" customHeight="1" x14ac:dyDescent="0.25">
      <c r="A367" s="23"/>
      <c r="B367" s="23"/>
      <c r="C367" s="23"/>
      <c r="D367" s="23"/>
      <c r="E367" s="23"/>
      <c r="F367" s="23"/>
      <c r="G367" s="47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9.5" customHeight="1" x14ac:dyDescent="0.25">
      <c r="A368" s="23"/>
      <c r="B368" s="23"/>
      <c r="C368" s="23"/>
      <c r="D368" s="23"/>
      <c r="E368" s="23"/>
      <c r="F368" s="23"/>
      <c r="G368" s="47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9.5" customHeight="1" x14ac:dyDescent="0.25">
      <c r="A369" s="23"/>
      <c r="B369" s="23"/>
      <c r="C369" s="23"/>
      <c r="D369" s="23"/>
      <c r="E369" s="23"/>
      <c r="F369" s="23"/>
      <c r="G369" s="47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9.5" customHeight="1" x14ac:dyDescent="0.25">
      <c r="A370" s="23"/>
      <c r="B370" s="23"/>
      <c r="C370" s="23"/>
      <c r="D370" s="23"/>
      <c r="E370" s="23"/>
      <c r="F370" s="23"/>
      <c r="G370" s="47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9.5" customHeight="1" x14ac:dyDescent="0.25">
      <c r="A371" s="23"/>
      <c r="B371" s="23"/>
      <c r="C371" s="23"/>
      <c r="D371" s="23"/>
      <c r="E371" s="23"/>
      <c r="F371" s="23"/>
      <c r="G371" s="47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9.5" customHeight="1" x14ac:dyDescent="0.25">
      <c r="A372" s="23"/>
      <c r="B372" s="23"/>
      <c r="C372" s="23"/>
      <c r="D372" s="23"/>
      <c r="E372" s="23"/>
      <c r="F372" s="23"/>
      <c r="G372" s="47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9.5" customHeight="1" x14ac:dyDescent="0.25">
      <c r="A373" s="23"/>
      <c r="B373" s="23"/>
      <c r="C373" s="23"/>
      <c r="D373" s="23"/>
      <c r="E373" s="23"/>
      <c r="F373" s="23"/>
      <c r="G373" s="47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9.5" customHeight="1" x14ac:dyDescent="0.25">
      <c r="A374" s="23"/>
      <c r="B374" s="23"/>
      <c r="C374" s="23"/>
      <c r="D374" s="23"/>
      <c r="E374" s="23"/>
      <c r="F374" s="23"/>
      <c r="G374" s="47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9.5" customHeight="1" x14ac:dyDescent="0.25">
      <c r="A375" s="23"/>
      <c r="B375" s="23"/>
      <c r="C375" s="23"/>
      <c r="D375" s="23"/>
      <c r="E375" s="23"/>
      <c r="F375" s="23"/>
      <c r="G375" s="47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9.5" customHeight="1" x14ac:dyDescent="0.25">
      <c r="A376" s="23"/>
      <c r="B376" s="23"/>
      <c r="C376" s="23"/>
      <c r="D376" s="23"/>
      <c r="E376" s="23"/>
      <c r="F376" s="23"/>
      <c r="G376" s="47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9.5" customHeight="1" x14ac:dyDescent="0.25">
      <c r="A377" s="23"/>
      <c r="B377" s="23"/>
      <c r="C377" s="23"/>
      <c r="D377" s="23"/>
      <c r="E377" s="23"/>
      <c r="F377" s="23"/>
      <c r="G377" s="47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9.5" customHeight="1" x14ac:dyDescent="0.25">
      <c r="A378" s="23"/>
      <c r="B378" s="23"/>
      <c r="C378" s="23"/>
      <c r="D378" s="23"/>
      <c r="E378" s="23"/>
      <c r="F378" s="23"/>
      <c r="G378" s="47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9.5" customHeight="1" x14ac:dyDescent="0.25">
      <c r="A379" s="23"/>
      <c r="B379" s="23"/>
      <c r="C379" s="23"/>
      <c r="D379" s="23"/>
      <c r="E379" s="23"/>
      <c r="F379" s="23"/>
      <c r="G379" s="47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9.5" customHeight="1" x14ac:dyDescent="0.25">
      <c r="A380" s="23"/>
      <c r="B380" s="23"/>
      <c r="C380" s="23"/>
      <c r="D380" s="23"/>
      <c r="E380" s="23"/>
      <c r="F380" s="23"/>
      <c r="G380" s="47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9.5" customHeight="1" x14ac:dyDescent="0.25">
      <c r="A381" s="23"/>
      <c r="B381" s="23"/>
      <c r="C381" s="23"/>
      <c r="D381" s="23"/>
      <c r="E381" s="23"/>
      <c r="F381" s="23"/>
      <c r="G381" s="47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9.5" customHeight="1" x14ac:dyDescent="0.25">
      <c r="A382" s="23"/>
      <c r="B382" s="23"/>
      <c r="C382" s="23"/>
      <c r="D382" s="23"/>
      <c r="E382" s="23"/>
      <c r="F382" s="23"/>
      <c r="G382" s="47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9.5" customHeight="1" x14ac:dyDescent="0.25">
      <c r="A383" s="23"/>
      <c r="B383" s="23"/>
      <c r="C383" s="23"/>
      <c r="D383" s="23"/>
      <c r="E383" s="23"/>
      <c r="F383" s="23"/>
      <c r="G383" s="47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9.5" customHeight="1" x14ac:dyDescent="0.25">
      <c r="A384" s="23"/>
      <c r="B384" s="23"/>
      <c r="C384" s="23"/>
      <c r="D384" s="23"/>
      <c r="E384" s="23"/>
      <c r="F384" s="23"/>
      <c r="G384" s="47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9.5" customHeight="1" x14ac:dyDescent="0.25">
      <c r="A385" s="23"/>
      <c r="B385" s="23"/>
      <c r="C385" s="23"/>
      <c r="D385" s="23"/>
      <c r="E385" s="23"/>
      <c r="F385" s="23"/>
      <c r="G385" s="47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9.5" customHeight="1" x14ac:dyDescent="0.25">
      <c r="A386" s="23"/>
      <c r="B386" s="23"/>
      <c r="C386" s="23"/>
      <c r="D386" s="23"/>
      <c r="E386" s="23"/>
      <c r="F386" s="23"/>
      <c r="G386" s="47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9.5" customHeight="1" x14ac:dyDescent="0.25">
      <c r="A387" s="23"/>
      <c r="B387" s="23"/>
      <c r="C387" s="23"/>
      <c r="D387" s="23"/>
      <c r="E387" s="23"/>
      <c r="F387" s="23"/>
      <c r="G387" s="47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9.5" customHeight="1" x14ac:dyDescent="0.25">
      <c r="A388" s="23"/>
      <c r="B388" s="23"/>
      <c r="C388" s="23"/>
      <c r="D388" s="23"/>
      <c r="E388" s="23"/>
      <c r="F388" s="23"/>
      <c r="G388" s="47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9.5" customHeight="1" x14ac:dyDescent="0.25">
      <c r="A389" s="23"/>
      <c r="B389" s="23"/>
      <c r="C389" s="23"/>
      <c r="D389" s="23"/>
      <c r="E389" s="23"/>
      <c r="F389" s="23"/>
      <c r="G389" s="47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9.5" customHeight="1" x14ac:dyDescent="0.25">
      <c r="A390" s="23"/>
      <c r="B390" s="23"/>
      <c r="C390" s="23"/>
      <c r="D390" s="23"/>
      <c r="E390" s="23"/>
      <c r="F390" s="23"/>
      <c r="G390" s="47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9.5" customHeight="1" x14ac:dyDescent="0.25">
      <c r="A391" s="23"/>
      <c r="B391" s="23"/>
      <c r="C391" s="23"/>
      <c r="D391" s="23"/>
      <c r="E391" s="23"/>
      <c r="F391" s="23"/>
      <c r="G391" s="47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9.5" customHeight="1" x14ac:dyDescent="0.25">
      <c r="A392" s="23"/>
      <c r="B392" s="23"/>
      <c r="C392" s="23"/>
      <c r="D392" s="23"/>
      <c r="E392" s="23"/>
      <c r="F392" s="23"/>
      <c r="G392" s="47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9.5" customHeight="1" x14ac:dyDescent="0.25">
      <c r="A393" s="23"/>
      <c r="B393" s="23"/>
      <c r="C393" s="23"/>
      <c r="D393" s="23"/>
      <c r="E393" s="23"/>
      <c r="F393" s="23"/>
      <c r="G393" s="47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9.5" customHeight="1" x14ac:dyDescent="0.25">
      <c r="A394" s="23"/>
      <c r="B394" s="23"/>
      <c r="C394" s="23"/>
      <c r="D394" s="23"/>
      <c r="E394" s="23"/>
      <c r="F394" s="23"/>
      <c r="G394" s="47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9.5" customHeight="1" x14ac:dyDescent="0.25">
      <c r="A395" s="23"/>
      <c r="B395" s="23"/>
      <c r="C395" s="23"/>
      <c r="D395" s="23"/>
      <c r="E395" s="23"/>
      <c r="F395" s="23"/>
      <c r="G395" s="47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9.5" customHeight="1" x14ac:dyDescent="0.25">
      <c r="A396" s="23"/>
      <c r="B396" s="23"/>
      <c r="C396" s="23"/>
      <c r="D396" s="23"/>
      <c r="E396" s="23"/>
      <c r="F396" s="23"/>
      <c r="G396" s="47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9.5" customHeight="1" x14ac:dyDescent="0.25">
      <c r="A397" s="23"/>
      <c r="B397" s="23"/>
      <c r="C397" s="23"/>
      <c r="D397" s="23"/>
      <c r="E397" s="23"/>
      <c r="F397" s="23"/>
      <c r="G397" s="47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9.5" customHeight="1" x14ac:dyDescent="0.25">
      <c r="A398" s="23"/>
      <c r="B398" s="23"/>
      <c r="C398" s="23"/>
      <c r="D398" s="23"/>
      <c r="E398" s="23"/>
      <c r="F398" s="23"/>
      <c r="G398" s="47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9.5" customHeight="1" x14ac:dyDescent="0.25">
      <c r="A399" s="23"/>
      <c r="B399" s="23"/>
      <c r="C399" s="23"/>
      <c r="D399" s="23"/>
      <c r="E399" s="23"/>
      <c r="F399" s="23"/>
      <c r="G399" s="47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9.5" customHeight="1" x14ac:dyDescent="0.25">
      <c r="A400" s="23"/>
      <c r="B400" s="23"/>
      <c r="C400" s="23"/>
      <c r="D400" s="23"/>
      <c r="E400" s="23"/>
      <c r="F400" s="23"/>
      <c r="G400" s="47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9.5" customHeight="1" x14ac:dyDescent="0.25">
      <c r="A401" s="23"/>
      <c r="B401" s="23"/>
      <c r="C401" s="23"/>
      <c r="D401" s="23"/>
      <c r="E401" s="23"/>
      <c r="F401" s="23"/>
      <c r="G401" s="47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9.5" customHeight="1" x14ac:dyDescent="0.25">
      <c r="A402" s="23"/>
      <c r="B402" s="23"/>
      <c r="C402" s="23"/>
      <c r="D402" s="23"/>
      <c r="E402" s="23"/>
      <c r="F402" s="23"/>
      <c r="G402" s="47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9.5" customHeight="1" x14ac:dyDescent="0.25">
      <c r="A403" s="23"/>
      <c r="B403" s="23"/>
      <c r="C403" s="23"/>
      <c r="D403" s="23"/>
      <c r="E403" s="23"/>
      <c r="F403" s="23"/>
      <c r="G403" s="47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9.5" customHeight="1" x14ac:dyDescent="0.25">
      <c r="A404" s="23"/>
      <c r="B404" s="23"/>
      <c r="C404" s="23"/>
      <c r="D404" s="23"/>
      <c r="E404" s="23"/>
      <c r="F404" s="23"/>
      <c r="G404" s="47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9.5" customHeight="1" x14ac:dyDescent="0.25">
      <c r="A405" s="23"/>
      <c r="B405" s="23"/>
      <c r="C405" s="23"/>
      <c r="D405" s="23"/>
      <c r="E405" s="23"/>
      <c r="F405" s="23"/>
      <c r="G405" s="47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9.5" customHeight="1" x14ac:dyDescent="0.25">
      <c r="A406" s="23"/>
      <c r="B406" s="23"/>
      <c r="C406" s="23"/>
      <c r="D406" s="23"/>
      <c r="E406" s="23"/>
      <c r="F406" s="23"/>
      <c r="G406" s="47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9.5" customHeight="1" x14ac:dyDescent="0.25">
      <c r="A407" s="23"/>
      <c r="B407" s="23"/>
      <c r="C407" s="23"/>
      <c r="D407" s="23"/>
      <c r="E407" s="23"/>
      <c r="F407" s="23"/>
      <c r="G407" s="47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9.5" customHeight="1" x14ac:dyDescent="0.25">
      <c r="A408" s="23"/>
      <c r="B408" s="23"/>
      <c r="C408" s="23"/>
      <c r="D408" s="23"/>
      <c r="E408" s="23"/>
      <c r="F408" s="23"/>
      <c r="G408" s="47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9.5" customHeight="1" x14ac:dyDescent="0.25">
      <c r="A409" s="23"/>
      <c r="B409" s="23"/>
      <c r="C409" s="23"/>
      <c r="D409" s="23"/>
      <c r="E409" s="23"/>
      <c r="F409" s="23"/>
      <c r="G409" s="47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9.5" customHeight="1" x14ac:dyDescent="0.25">
      <c r="A410" s="23"/>
      <c r="B410" s="23"/>
      <c r="C410" s="23"/>
      <c r="D410" s="23"/>
      <c r="E410" s="23"/>
      <c r="F410" s="23"/>
      <c r="G410" s="47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9.5" customHeight="1" x14ac:dyDescent="0.25">
      <c r="A411" s="23"/>
      <c r="B411" s="23"/>
      <c r="C411" s="23"/>
      <c r="D411" s="23"/>
      <c r="E411" s="23"/>
      <c r="F411" s="23"/>
      <c r="G411" s="47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9.5" customHeight="1" x14ac:dyDescent="0.25">
      <c r="A412" s="23"/>
      <c r="B412" s="23"/>
      <c r="C412" s="23"/>
      <c r="D412" s="23"/>
      <c r="E412" s="23"/>
      <c r="F412" s="23"/>
      <c r="G412" s="47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9.5" customHeight="1" x14ac:dyDescent="0.25">
      <c r="A413" s="23"/>
      <c r="B413" s="23"/>
      <c r="C413" s="23"/>
      <c r="D413" s="23"/>
      <c r="E413" s="23"/>
      <c r="F413" s="23"/>
      <c r="G413" s="47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9.5" customHeight="1" x14ac:dyDescent="0.25">
      <c r="A414" s="23"/>
      <c r="B414" s="23"/>
      <c r="C414" s="23"/>
      <c r="D414" s="23"/>
      <c r="E414" s="23"/>
      <c r="F414" s="23"/>
      <c r="G414" s="47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9.5" customHeight="1" x14ac:dyDescent="0.25">
      <c r="A415" s="23"/>
      <c r="B415" s="23"/>
      <c r="C415" s="23"/>
      <c r="D415" s="23"/>
      <c r="E415" s="23"/>
      <c r="F415" s="23"/>
      <c r="G415" s="47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9.5" customHeight="1" x14ac:dyDescent="0.25">
      <c r="A416" s="23"/>
      <c r="B416" s="23"/>
      <c r="C416" s="23"/>
      <c r="D416" s="23"/>
      <c r="E416" s="23"/>
      <c r="F416" s="23"/>
      <c r="G416" s="47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9.5" customHeight="1" x14ac:dyDescent="0.25">
      <c r="A417" s="23"/>
      <c r="B417" s="23"/>
      <c r="C417" s="23"/>
      <c r="D417" s="23"/>
      <c r="E417" s="23"/>
      <c r="F417" s="23"/>
      <c r="G417" s="47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9.5" customHeight="1" x14ac:dyDescent="0.25">
      <c r="A418" s="23"/>
      <c r="B418" s="23"/>
      <c r="C418" s="23"/>
      <c r="D418" s="23"/>
      <c r="E418" s="23"/>
      <c r="F418" s="23"/>
      <c r="G418" s="47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9.5" customHeight="1" x14ac:dyDescent="0.25">
      <c r="A419" s="23"/>
      <c r="B419" s="23"/>
      <c r="C419" s="23"/>
      <c r="D419" s="23"/>
      <c r="E419" s="23"/>
      <c r="F419" s="23"/>
      <c r="G419" s="47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9.5" customHeight="1" x14ac:dyDescent="0.25">
      <c r="A420" s="23"/>
      <c r="B420" s="23"/>
      <c r="C420" s="23"/>
      <c r="D420" s="23"/>
      <c r="E420" s="23"/>
      <c r="F420" s="23"/>
      <c r="G420" s="47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9.5" customHeight="1" x14ac:dyDescent="0.25">
      <c r="A421" s="23"/>
      <c r="B421" s="23"/>
      <c r="C421" s="23"/>
      <c r="D421" s="23"/>
      <c r="E421" s="23"/>
      <c r="F421" s="23"/>
      <c r="G421" s="47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9.5" customHeight="1" x14ac:dyDescent="0.25">
      <c r="A422" s="23"/>
      <c r="B422" s="23"/>
      <c r="C422" s="23"/>
      <c r="D422" s="23"/>
      <c r="E422" s="23"/>
      <c r="F422" s="23"/>
      <c r="G422" s="47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9.5" customHeight="1" x14ac:dyDescent="0.25">
      <c r="A423" s="23"/>
      <c r="B423" s="23"/>
      <c r="C423" s="23"/>
      <c r="D423" s="23"/>
      <c r="E423" s="23"/>
      <c r="F423" s="23"/>
      <c r="G423" s="47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9.5" customHeight="1" x14ac:dyDescent="0.25">
      <c r="A424" s="23"/>
      <c r="B424" s="23"/>
      <c r="C424" s="23"/>
      <c r="D424" s="23"/>
      <c r="E424" s="23"/>
      <c r="F424" s="23"/>
      <c r="G424" s="47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9.5" customHeight="1" x14ac:dyDescent="0.25">
      <c r="A425" s="23"/>
      <c r="B425" s="23"/>
      <c r="C425" s="23"/>
      <c r="D425" s="23"/>
      <c r="E425" s="23"/>
      <c r="F425" s="23"/>
      <c r="G425" s="47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9.5" customHeight="1" x14ac:dyDescent="0.25">
      <c r="A426" s="23"/>
      <c r="B426" s="23"/>
      <c r="C426" s="23"/>
      <c r="D426" s="23"/>
      <c r="E426" s="23"/>
      <c r="F426" s="23"/>
      <c r="G426" s="47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9.5" customHeight="1" x14ac:dyDescent="0.25">
      <c r="A427" s="23"/>
      <c r="B427" s="23"/>
      <c r="C427" s="23"/>
      <c r="D427" s="23"/>
      <c r="E427" s="23"/>
      <c r="F427" s="23"/>
      <c r="G427" s="47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9.5" customHeight="1" x14ac:dyDescent="0.25">
      <c r="A428" s="23"/>
      <c r="B428" s="23"/>
      <c r="C428" s="23"/>
      <c r="D428" s="23"/>
      <c r="E428" s="23"/>
      <c r="F428" s="23"/>
      <c r="G428" s="47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9.5" customHeight="1" x14ac:dyDescent="0.25">
      <c r="A429" s="23"/>
      <c r="B429" s="23"/>
      <c r="C429" s="23"/>
      <c r="D429" s="23"/>
      <c r="E429" s="23"/>
      <c r="F429" s="23"/>
      <c r="G429" s="47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9.5" customHeight="1" x14ac:dyDescent="0.25">
      <c r="A430" s="23"/>
      <c r="B430" s="23"/>
      <c r="C430" s="23"/>
      <c r="D430" s="23"/>
      <c r="E430" s="23"/>
      <c r="F430" s="23"/>
      <c r="G430" s="47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9.5" customHeight="1" x14ac:dyDescent="0.25">
      <c r="A431" s="23"/>
      <c r="B431" s="23"/>
      <c r="C431" s="23"/>
      <c r="D431" s="23"/>
      <c r="E431" s="23"/>
      <c r="F431" s="23"/>
      <c r="G431" s="47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9.5" customHeight="1" x14ac:dyDescent="0.25">
      <c r="A432" s="23"/>
      <c r="B432" s="23"/>
      <c r="C432" s="23"/>
      <c r="D432" s="23"/>
      <c r="E432" s="23"/>
      <c r="F432" s="23"/>
      <c r="G432" s="47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9.5" customHeight="1" x14ac:dyDescent="0.25">
      <c r="A433" s="23"/>
      <c r="B433" s="23"/>
      <c r="C433" s="23"/>
      <c r="D433" s="23"/>
      <c r="E433" s="23"/>
      <c r="F433" s="23"/>
      <c r="G433" s="47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9.5" customHeight="1" x14ac:dyDescent="0.25">
      <c r="A434" s="23"/>
      <c r="B434" s="23"/>
      <c r="C434" s="23"/>
      <c r="D434" s="23"/>
      <c r="E434" s="23"/>
      <c r="F434" s="23"/>
      <c r="G434" s="47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9.5" customHeight="1" x14ac:dyDescent="0.25">
      <c r="A435" s="23"/>
      <c r="B435" s="23"/>
      <c r="C435" s="23"/>
      <c r="D435" s="23"/>
      <c r="E435" s="23"/>
      <c r="F435" s="23"/>
      <c r="G435" s="47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9.5" customHeight="1" x14ac:dyDescent="0.25">
      <c r="A436" s="23"/>
      <c r="B436" s="23"/>
      <c r="C436" s="23"/>
      <c r="D436" s="23"/>
      <c r="E436" s="23"/>
      <c r="F436" s="23"/>
      <c r="G436" s="47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9.5" customHeight="1" x14ac:dyDescent="0.25">
      <c r="A437" s="23"/>
      <c r="B437" s="23"/>
      <c r="C437" s="23"/>
      <c r="D437" s="23"/>
      <c r="E437" s="23"/>
      <c r="F437" s="23"/>
      <c r="G437" s="47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9.5" customHeight="1" x14ac:dyDescent="0.25">
      <c r="A438" s="23"/>
      <c r="B438" s="23"/>
      <c r="C438" s="23"/>
      <c r="D438" s="23"/>
      <c r="E438" s="23"/>
      <c r="F438" s="23"/>
      <c r="G438" s="47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9.5" customHeight="1" x14ac:dyDescent="0.25">
      <c r="A439" s="23"/>
      <c r="B439" s="23"/>
      <c r="C439" s="23"/>
      <c r="D439" s="23"/>
      <c r="E439" s="23"/>
      <c r="F439" s="23"/>
      <c r="G439" s="47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9.5" customHeight="1" x14ac:dyDescent="0.25">
      <c r="A440" s="23"/>
      <c r="B440" s="23"/>
      <c r="C440" s="23"/>
      <c r="D440" s="23"/>
      <c r="E440" s="23"/>
      <c r="F440" s="23"/>
      <c r="G440" s="47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9.5" customHeight="1" x14ac:dyDescent="0.25">
      <c r="A441" s="23"/>
      <c r="B441" s="23"/>
      <c r="C441" s="23"/>
      <c r="D441" s="23"/>
      <c r="E441" s="23"/>
      <c r="F441" s="23"/>
      <c r="G441" s="47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9.5" customHeight="1" x14ac:dyDescent="0.25">
      <c r="A442" s="23"/>
      <c r="B442" s="23"/>
      <c r="C442" s="23"/>
      <c r="D442" s="23"/>
      <c r="E442" s="23"/>
      <c r="F442" s="23"/>
      <c r="G442" s="47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9.5" customHeight="1" x14ac:dyDescent="0.25">
      <c r="A443" s="23"/>
      <c r="B443" s="23"/>
      <c r="C443" s="23"/>
      <c r="D443" s="23"/>
      <c r="E443" s="23"/>
      <c r="F443" s="23"/>
      <c r="G443" s="47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9.5" customHeight="1" x14ac:dyDescent="0.25">
      <c r="A444" s="23"/>
      <c r="B444" s="23"/>
      <c r="C444" s="23"/>
      <c r="D444" s="23"/>
      <c r="E444" s="23"/>
      <c r="F444" s="23"/>
      <c r="G444" s="47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9.5" customHeight="1" x14ac:dyDescent="0.25">
      <c r="A445" s="23"/>
      <c r="B445" s="23"/>
      <c r="C445" s="23"/>
      <c r="D445" s="23"/>
      <c r="E445" s="23"/>
      <c r="F445" s="23"/>
      <c r="G445" s="47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9.5" customHeight="1" x14ac:dyDescent="0.25">
      <c r="A446" s="23"/>
      <c r="B446" s="23"/>
      <c r="C446" s="23"/>
      <c r="D446" s="23"/>
      <c r="E446" s="23"/>
      <c r="F446" s="23"/>
      <c r="G446" s="47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9.5" customHeight="1" x14ac:dyDescent="0.25">
      <c r="A447" s="23"/>
      <c r="B447" s="23"/>
      <c r="C447" s="23"/>
      <c r="D447" s="23"/>
      <c r="E447" s="23"/>
      <c r="F447" s="23"/>
      <c r="G447" s="47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9.5" customHeight="1" x14ac:dyDescent="0.25">
      <c r="A448" s="23"/>
      <c r="B448" s="23"/>
      <c r="C448" s="23"/>
      <c r="D448" s="23"/>
      <c r="E448" s="23"/>
      <c r="F448" s="23"/>
      <c r="G448" s="47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9.5" customHeight="1" x14ac:dyDescent="0.25">
      <c r="A449" s="23"/>
      <c r="B449" s="23"/>
      <c r="C449" s="23"/>
      <c r="D449" s="23"/>
      <c r="E449" s="23"/>
      <c r="F449" s="23"/>
      <c r="G449" s="47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9.5" customHeight="1" x14ac:dyDescent="0.25">
      <c r="A450" s="23"/>
      <c r="B450" s="23"/>
      <c r="C450" s="23"/>
      <c r="D450" s="23"/>
      <c r="E450" s="23"/>
      <c r="F450" s="23"/>
      <c r="G450" s="47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9.5" customHeight="1" x14ac:dyDescent="0.25">
      <c r="A451" s="23"/>
      <c r="B451" s="23"/>
      <c r="C451" s="23"/>
      <c r="D451" s="23"/>
      <c r="E451" s="23"/>
      <c r="F451" s="23"/>
      <c r="G451" s="47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9.5" customHeight="1" x14ac:dyDescent="0.25">
      <c r="A452" s="23"/>
      <c r="B452" s="23"/>
      <c r="C452" s="23"/>
      <c r="D452" s="23"/>
      <c r="E452" s="23"/>
      <c r="F452" s="23"/>
      <c r="G452" s="47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9.5" customHeight="1" x14ac:dyDescent="0.25">
      <c r="A453" s="23"/>
      <c r="B453" s="23"/>
      <c r="C453" s="23"/>
      <c r="D453" s="23"/>
      <c r="E453" s="23"/>
      <c r="F453" s="23"/>
      <c r="G453" s="47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9.5" customHeight="1" x14ac:dyDescent="0.25">
      <c r="A454" s="23"/>
      <c r="B454" s="23"/>
      <c r="C454" s="23"/>
      <c r="D454" s="23"/>
      <c r="E454" s="23"/>
      <c r="F454" s="23"/>
      <c r="G454" s="47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9.5" customHeight="1" x14ac:dyDescent="0.25">
      <c r="A455" s="23"/>
      <c r="B455" s="23"/>
      <c r="C455" s="23"/>
      <c r="D455" s="23"/>
      <c r="E455" s="23"/>
      <c r="F455" s="23"/>
      <c r="G455" s="47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9.5" customHeight="1" x14ac:dyDescent="0.25">
      <c r="A456" s="23"/>
      <c r="B456" s="23"/>
      <c r="C456" s="23"/>
      <c r="D456" s="23"/>
      <c r="E456" s="23"/>
      <c r="F456" s="23"/>
      <c r="G456" s="47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9.5" customHeight="1" x14ac:dyDescent="0.25">
      <c r="A457" s="23"/>
      <c r="B457" s="23"/>
      <c r="C457" s="23"/>
      <c r="D457" s="23"/>
      <c r="E457" s="23"/>
      <c r="F457" s="23"/>
      <c r="G457" s="47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9.5" customHeight="1" x14ac:dyDescent="0.25">
      <c r="A458" s="23"/>
      <c r="B458" s="23"/>
      <c r="C458" s="23"/>
      <c r="D458" s="23"/>
      <c r="E458" s="23"/>
      <c r="F458" s="23"/>
      <c r="G458" s="47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9.5" customHeight="1" x14ac:dyDescent="0.25">
      <c r="A459" s="23"/>
      <c r="B459" s="23"/>
      <c r="C459" s="23"/>
      <c r="D459" s="23"/>
      <c r="E459" s="23"/>
      <c r="F459" s="23"/>
      <c r="G459" s="47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9.5" customHeight="1" x14ac:dyDescent="0.25">
      <c r="A460" s="23"/>
      <c r="B460" s="23"/>
      <c r="C460" s="23"/>
      <c r="D460" s="23"/>
      <c r="E460" s="23"/>
      <c r="F460" s="23"/>
      <c r="G460" s="47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9.5" customHeight="1" x14ac:dyDescent="0.25">
      <c r="A461" s="23"/>
      <c r="B461" s="23"/>
      <c r="C461" s="23"/>
      <c r="D461" s="23"/>
      <c r="E461" s="23"/>
      <c r="F461" s="23"/>
      <c r="G461" s="47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9.5" customHeight="1" x14ac:dyDescent="0.25">
      <c r="A462" s="23"/>
      <c r="B462" s="23"/>
      <c r="C462" s="23"/>
      <c r="D462" s="23"/>
      <c r="E462" s="23"/>
      <c r="F462" s="23"/>
      <c r="G462" s="47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9.5" customHeight="1" x14ac:dyDescent="0.25">
      <c r="A463" s="23"/>
      <c r="B463" s="23"/>
      <c r="C463" s="23"/>
      <c r="D463" s="23"/>
      <c r="E463" s="23"/>
      <c r="F463" s="23"/>
      <c r="G463" s="47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9.5" customHeight="1" x14ac:dyDescent="0.25">
      <c r="A464" s="23"/>
      <c r="B464" s="23"/>
      <c r="C464" s="23"/>
      <c r="D464" s="23"/>
      <c r="E464" s="23"/>
      <c r="F464" s="23"/>
      <c r="G464" s="47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9.5" customHeight="1" x14ac:dyDescent="0.25">
      <c r="A465" s="23"/>
      <c r="B465" s="23"/>
      <c r="C465" s="23"/>
      <c r="D465" s="23"/>
      <c r="E465" s="23"/>
      <c r="F465" s="23"/>
      <c r="G465" s="47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9.5" customHeight="1" x14ac:dyDescent="0.25">
      <c r="A466" s="23"/>
      <c r="B466" s="23"/>
      <c r="C466" s="23"/>
      <c r="D466" s="23"/>
      <c r="E466" s="23"/>
      <c r="F466" s="23"/>
      <c r="G466" s="47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9.5" customHeight="1" x14ac:dyDescent="0.25">
      <c r="A467" s="23"/>
      <c r="B467" s="23"/>
      <c r="C467" s="23"/>
      <c r="D467" s="23"/>
      <c r="E467" s="23"/>
      <c r="F467" s="23"/>
      <c r="G467" s="47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9.5" customHeight="1" x14ac:dyDescent="0.25">
      <c r="A468" s="23"/>
      <c r="B468" s="23"/>
      <c r="C468" s="23"/>
      <c r="D468" s="23"/>
      <c r="E468" s="23"/>
      <c r="F468" s="23"/>
      <c r="G468" s="47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9.5" customHeight="1" x14ac:dyDescent="0.25">
      <c r="A469" s="23"/>
      <c r="B469" s="23"/>
      <c r="C469" s="23"/>
      <c r="D469" s="23"/>
      <c r="E469" s="23"/>
      <c r="F469" s="23"/>
      <c r="G469" s="47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9.5" customHeight="1" x14ac:dyDescent="0.25">
      <c r="A470" s="23"/>
      <c r="B470" s="23"/>
      <c r="C470" s="23"/>
      <c r="D470" s="23"/>
      <c r="E470" s="23"/>
      <c r="F470" s="23"/>
      <c r="G470" s="47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9.5" customHeight="1" x14ac:dyDescent="0.25">
      <c r="A471" s="23"/>
      <c r="B471" s="23"/>
      <c r="C471" s="23"/>
      <c r="D471" s="23"/>
      <c r="E471" s="23"/>
      <c r="F471" s="23"/>
      <c r="G471" s="47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9.5" customHeight="1" x14ac:dyDescent="0.25">
      <c r="A472" s="23"/>
      <c r="B472" s="23"/>
      <c r="C472" s="23"/>
      <c r="D472" s="23"/>
      <c r="E472" s="23"/>
      <c r="F472" s="23"/>
      <c r="G472" s="47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9.5" customHeight="1" x14ac:dyDescent="0.25">
      <c r="A473" s="23"/>
      <c r="B473" s="23"/>
      <c r="C473" s="23"/>
      <c r="D473" s="23"/>
      <c r="E473" s="23"/>
      <c r="F473" s="23"/>
      <c r="G473" s="47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9.5" customHeight="1" x14ac:dyDescent="0.25">
      <c r="A474" s="23"/>
      <c r="B474" s="23"/>
      <c r="C474" s="23"/>
      <c r="D474" s="23"/>
      <c r="E474" s="23"/>
      <c r="F474" s="23"/>
      <c r="G474" s="47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9.5" customHeight="1" x14ac:dyDescent="0.25">
      <c r="A475" s="23"/>
      <c r="B475" s="23"/>
      <c r="C475" s="23"/>
      <c r="D475" s="23"/>
      <c r="E475" s="23"/>
      <c r="F475" s="23"/>
      <c r="G475" s="47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9.5" customHeight="1" x14ac:dyDescent="0.25">
      <c r="A476" s="23"/>
      <c r="B476" s="23"/>
      <c r="C476" s="23"/>
      <c r="D476" s="23"/>
      <c r="E476" s="23"/>
      <c r="F476" s="23"/>
      <c r="G476" s="47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9.5" customHeight="1" x14ac:dyDescent="0.25">
      <c r="A477" s="23"/>
      <c r="B477" s="23"/>
      <c r="C477" s="23"/>
      <c r="D477" s="23"/>
      <c r="E477" s="23"/>
      <c r="F477" s="23"/>
      <c r="G477" s="47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9.5" customHeight="1" x14ac:dyDescent="0.25">
      <c r="A478" s="23"/>
      <c r="B478" s="23"/>
      <c r="C478" s="23"/>
      <c r="D478" s="23"/>
      <c r="E478" s="23"/>
      <c r="F478" s="23"/>
      <c r="G478" s="47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9.5" customHeight="1" x14ac:dyDescent="0.25">
      <c r="A479" s="23"/>
      <c r="B479" s="23"/>
      <c r="C479" s="23"/>
      <c r="D479" s="23"/>
      <c r="E479" s="23"/>
      <c r="F479" s="23"/>
      <c r="G479" s="47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9.5" customHeight="1" x14ac:dyDescent="0.25">
      <c r="A480" s="23"/>
      <c r="B480" s="23"/>
      <c r="C480" s="23"/>
      <c r="D480" s="23"/>
      <c r="E480" s="23"/>
      <c r="F480" s="23"/>
      <c r="G480" s="47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9.5" customHeight="1" x14ac:dyDescent="0.25">
      <c r="A481" s="23"/>
      <c r="B481" s="23"/>
      <c r="C481" s="23"/>
      <c r="D481" s="23"/>
      <c r="E481" s="23"/>
      <c r="F481" s="23"/>
      <c r="G481" s="47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9.5" customHeight="1" x14ac:dyDescent="0.25">
      <c r="A482" s="23"/>
      <c r="B482" s="23"/>
      <c r="C482" s="23"/>
      <c r="D482" s="23"/>
      <c r="E482" s="23"/>
      <c r="F482" s="23"/>
      <c r="G482" s="47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9.5" customHeight="1" x14ac:dyDescent="0.25">
      <c r="A483" s="23"/>
      <c r="B483" s="23"/>
      <c r="C483" s="23"/>
      <c r="D483" s="23"/>
      <c r="E483" s="23"/>
      <c r="F483" s="23"/>
      <c r="G483" s="47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9.5" customHeight="1" x14ac:dyDescent="0.25">
      <c r="A484" s="23"/>
      <c r="B484" s="23"/>
      <c r="C484" s="23"/>
      <c r="D484" s="23"/>
      <c r="E484" s="23"/>
      <c r="F484" s="23"/>
      <c r="G484" s="47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9.5" customHeight="1" x14ac:dyDescent="0.25">
      <c r="A485" s="23"/>
      <c r="B485" s="23"/>
      <c r="C485" s="23"/>
      <c r="D485" s="23"/>
      <c r="E485" s="23"/>
      <c r="F485" s="23"/>
      <c r="G485" s="47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9.5" customHeight="1" x14ac:dyDescent="0.25">
      <c r="A486" s="23"/>
      <c r="B486" s="23"/>
      <c r="C486" s="23"/>
      <c r="D486" s="23"/>
      <c r="E486" s="23"/>
      <c r="F486" s="23"/>
      <c r="G486" s="47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9.5" customHeight="1" x14ac:dyDescent="0.25">
      <c r="A487" s="23"/>
      <c r="B487" s="23"/>
      <c r="C487" s="23"/>
      <c r="D487" s="23"/>
      <c r="E487" s="23"/>
      <c r="F487" s="23"/>
      <c r="G487" s="47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9.5" customHeight="1" x14ac:dyDescent="0.25">
      <c r="A488" s="23"/>
      <c r="B488" s="23"/>
      <c r="C488" s="23"/>
      <c r="D488" s="23"/>
      <c r="E488" s="23"/>
      <c r="F488" s="23"/>
      <c r="G488" s="47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9.5" customHeight="1" x14ac:dyDescent="0.25">
      <c r="A489" s="23"/>
      <c r="B489" s="23"/>
      <c r="C489" s="23"/>
      <c r="D489" s="23"/>
      <c r="E489" s="23"/>
      <c r="F489" s="23"/>
      <c r="G489" s="47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9.5" customHeight="1" x14ac:dyDescent="0.25">
      <c r="A490" s="23"/>
      <c r="B490" s="23"/>
      <c r="C490" s="23"/>
      <c r="D490" s="23"/>
      <c r="E490" s="23"/>
      <c r="F490" s="23"/>
      <c r="G490" s="47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9.5" customHeight="1" x14ac:dyDescent="0.25">
      <c r="A491" s="23"/>
      <c r="B491" s="23"/>
      <c r="C491" s="23"/>
      <c r="D491" s="23"/>
      <c r="E491" s="23"/>
      <c r="F491" s="23"/>
      <c r="G491" s="47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9.5" customHeight="1" x14ac:dyDescent="0.25">
      <c r="A492" s="23"/>
      <c r="B492" s="23"/>
      <c r="C492" s="23"/>
      <c r="D492" s="23"/>
      <c r="E492" s="23"/>
      <c r="F492" s="23"/>
      <c r="G492" s="47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9.5" customHeight="1" x14ac:dyDescent="0.25">
      <c r="A493" s="23"/>
      <c r="B493" s="23"/>
      <c r="C493" s="23"/>
      <c r="D493" s="23"/>
      <c r="E493" s="23"/>
      <c r="F493" s="23"/>
      <c r="G493" s="47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9.5" customHeight="1" x14ac:dyDescent="0.25">
      <c r="A494" s="23"/>
      <c r="B494" s="23"/>
      <c r="C494" s="23"/>
      <c r="D494" s="23"/>
      <c r="E494" s="23"/>
      <c r="F494" s="23"/>
      <c r="G494" s="47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9.5" customHeight="1" x14ac:dyDescent="0.25">
      <c r="A495" s="23"/>
      <c r="B495" s="23"/>
      <c r="C495" s="23"/>
      <c r="D495" s="23"/>
      <c r="E495" s="23"/>
      <c r="F495" s="23"/>
      <c r="G495" s="47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9.5" customHeight="1" x14ac:dyDescent="0.25">
      <c r="A496" s="23"/>
      <c r="B496" s="23"/>
      <c r="C496" s="23"/>
      <c r="D496" s="23"/>
      <c r="E496" s="23"/>
      <c r="F496" s="23"/>
      <c r="G496" s="47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9.5" customHeight="1" x14ac:dyDescent="0.25">
      <c r="A497" s="23"/>
      <c r="B497" s="23"/>
      <c r="C497" s="23"/>
      <c r="D497" s="23"/>
      <c r="E497" s="23"/>
      <c r="F497" s="23"/>
      <c r="G497" s="47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9.5" customHeight="1" x14ac:dyDescent="0.25">
      <c r="A498" s="23"/>
      <c r="B498" s="23"/>
      <c r="C498" s="23"/>
      <c r="D498" s="23"/>
      <c r="E498" s="23"/>
      <c r="F498" s="23"/>
      <c r="G498" s="47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9.5" customHeight="1" x14ac:dyDescent="0.25">
      <c r="A499" s="23"/>
      <c r="B499" s="23"/>
      <c r="C499" s="23"/>
      <c r="D499" s="23"/>
      <c r="E499" s="23"/>
      <c r="F499" s="23"/>
      <c r="G499" s="47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9.5" customHeight="1" x14ac:dyDescent="0.25">
      <c r="A500" s="23"/>
      <c r="B500" s="23"/>
      <c r="C500" s="23"/>
      <c r="D500" s="23"/>
      <c r="E500" s="23"/>
      <c r="F500" s="23"/>
      <c r="G500" s="47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9.5" customHeight="1" x14ac:dyDescent="0.25">
      <c r="A501" s="23"/>
      <c r="B501" s="23"/>
      <c r="C501" s="23"/>
      <c r="D501" s="23"/>
      <c r="E501" s="23"/>
      <c r="F501" s="23"/>
      <c r="G501" s="47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9.5" customHeight="1" x14ac:dyDescent="0.25">
      <c r="A502" s="23"/>
      <c r="B502" s="23"/>
      <c r="C502" s="23"/>
      <c r="D502" s="23"/>
      <c r="E502" s="23"/>
      <c r="F502" s="23"/>
      <c r="G502" s="47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9.5" customHeight="1" x14ac:dyDescent="0.25">
      <c r="A503" s="23"/>
      <c r="B503" s="23"/>
      <c r="C503" s="23"/>
      <c r="D503" s="23"/>
      <c r="E503" s="23"/>
      <c r="F503" s="23"/>
      <c r="G503" s="47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9.5" customHeight="1" x14ac:dyDescent="0.25">
      <c r="A504" s="23"/>
      <c r="B504" s="23"/>
      <c r="C504" s="23"/>
      <c r="D504" s="23"/>
      <c r="E504" s="23"/>
      <c r="F504" s="23"/>
      <c r="G504" s="47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9.5" customHeight="1" x14ac:dyDescent="0.25">
      <c r="A505" s="23"/>
      <c r="B505" s="23"/>
      <c r="C505" s="23"/>
      <c r="D505" s="23"/>
      <c r="E505" s="23"/>
      <c r="F505" s="23"/>
      <c r="G505" s="47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9.5" customHeight="1" x14ac:dyDescent="0.25">
      <c r="A506" s="23"/>
      <c r="B506" s="23"/>
      <c r="C506" s="23"/>
      <c r="D506" s="23"/>
      <c r="E506" s="23"/>
      <c r="F506" s="23"/>
      <c r="G506" s="47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9.5" customHeight="1" x14ac:dyDescent="0.25">
      <c r="A507" s="23"/>
      <c r="B507" s="23"/>
      <c r="C507" s="23"/>
      <c r="D507" s="23"/>
      <c r="E507" s="23"/>
      <c r="F507" s="23"/>
      <c r="G507" s="47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9.5" customHeight="1" x14ac:dyDescent="0.25">
      <c r="A508" s="23"/>
      <c r="B508" s="23"/>
      <c r="C508" s="23"/>
      <c r="D508" s="23"/>
      <c r="E508" s="23"/>
      <c r="F508" s="23"/>
      <c r="G508" s="47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9.5" customHeight="1" x14ac:dyDescent="0.25">
      <c r="A509" s="23"/>
      <c r="B509" s="23"/>
      <c r="C509" s="23"/>
      <c r="D509" s="23"/>
      <c r="E509" s="23"/>
      <c r="F509" s="23"/>
      <c r="G509" s="47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9.5" customHeight="1" x14ac:dyDescent="0.25">
      <c r="A510" s="23"/>
      <c r="B510" s="23"/>
      <c r="C510" s="23"/>
      <c r="D510" s="23"/>
      <c r="E510" s="23"/>
      <c r="F510" s="23"/>
      <c r="G510" s="47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9.5" customHeight="1" x14ac:dyDescent="0.25">
      <c r="A511" s="23"/>
      <c r="B511" s="23"/>
      <c r="C511" s="23"/>
      <c r="D511" s="23"/>
      <c r="E511" s="23"/>
      <c r="F511" s="23"/>
      <c r="G511" s="47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9.5" customHeight="1" x14ac:dyDescent="0.25">
      <c r="A512" s="23"/>
      <c r="B512" s="23"/>
      <c r="C512" s="23"/>
      <c r="D512" s="23"/>
      <c r="E512" s="23"/>
      <c r="F512" s="23"/>
      <c r="G512" s="47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9.5" customHeight="1" x14ac:dyDescent="0.25">
      <c r="A513" s="23"/>
      <c r="B513" s="23"/>
      <c r="C513" s="23"/>
      <c r="D513" s="23"/>
      <c r="E513" s="23"/>
      <c r="F513" s="23"/>
      <c r="G513" s="47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9.5" customHeight="1" x14ac:dyDescent="0.25">
      <c r="A514" s="23"/>
      <c r="B514" s="23"/>
      <c r="C514" s="23"/>
      <c r="D514" s="23"/>
      <c r="E514" s="23"/>
      <c r="F514" s="23"/>
      <c r="G514" s="47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9.5" customHeight="1" x14ac:dyDescent="0.25">
      <c r="A515" s="23"/>
      <c r="B515" s="23"/>
      <c r="C515" s="23"/>
      <c r="D515" s="23"/>
      <c r="E515" s="23"/>
      <c r="F515" s="23"/>
      <c r="G515" s="47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9.5" customHeight="1" x14ac:dyDescent="0.25">
      <c r="A516" s="23"/>
      <c r="B516" s="23"/>
      <c r="C516" s="23"/>
      <c r="D516" s="23"/>
      <c r="E516" s="23"/>
      <c r="F516" s="23"/>
      <c r="G516" s="47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9.5" customHeight="1" x14ac:dyDescent="0.25">
      <c r="A517" s="23"/>
      <c r="B517" s="23"/>
      <c r="C517" s="23"/>
      <c r="D517" s="23"/>
      <c r="E517" s="23"/>
      <c r="F517" s="23"/>
      <c r="G517" s="47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9.5" customHeight="1" x14ac:dyDescent="0.25">
      <c r="A518" s="23"/>
      <c r="B518" s="23"/>
      <c r="C518" s="23"/>
      <c r="D518" s="23"/>
      <c r="E518" s="23"/>
      <c r="F518" s="23"/>
      <c r="G518" s="47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9.5" customHeight="1" x14ac:dyDescent="0.25">
      <c r="A519" s="23"/>
      <c r="B519" s="23"/>
      <c r="C519" s="23"/>
      <c r="D519" s="23"/>
      <c r="E519" s="23"/>
      <c r="F519" s="23"/>
      <c r="G519" s="47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9.5" customHeight="1" x14ac:dyDescent="0.25">
      <c r="A520" s="23"/>
      <c r="B520" s="23"/>
      <c r="C520" s="23"/>
      <c r="D520" s="23"/>
      <c r="E520" s="23"/>
      <c r="F520" s="23"/>
      <c r="G520" s="47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9.5" customHeight="1" x14ac:dyDescent="0.25">
      <c r="A521" s="23"/>
      <c r="B521" s="23"/>
      <c r="C521" s="23"/>
      <c r="D521" s="23"/>
      <c r="E521" s="23"/>
      <c r="F521" s="23"/>
      <c r="G521" s="47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9.5" customHeight="1" x14ac:dyDescent="0.25">
      <c r="A522" s="23"/>
      <c r="B522" s="23"/>
      <c r="C522" s="23"/>
      <c r="D522" s="23"/>
      <c r="E522" s="23"/>
      <c r="F522" s="23"/>
      <c r="G522" s="47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9.5" customHeight="1" x14ac:dyDescent="0.25">
      <c r="A523" s="23"/>
      <c r="B523" s="23"/>
      <c r="C523" s="23"/>
      <c r="D523" s="23"/>
      <c r="E523" s="23"/>
      <c r="F523" s="23"/>
      <c r="G523" s="47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9.5" customHeight="1" x14ac:dyDescent="0.25">
      <c r="A524" s="23"/>
      <c r="B524" s="23"/>
      <c r="C524" s="23"/>
      <c r="D524" s="23"/>
      <c r="E524" s="23"/>
      <c r="F524" s="23"/>
      <c r="G524" s="47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9.5" customHeight="1" x14ac:dyDescent="0.25">
      <c r="A525" s="23"/>
      <c r="B525" s="23"/>
      <c r="C525" s="23"/>
      <c r="D525" s="23"/>
      <c r="E525" s="23"/>
      <c r="F525" s="23"/>
      <c r="G525" s="47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9.5" customHeight="1" x14ac:dyDescent="0.25">
      <c r="A526" s="23"/>
      <c r="B526" s="23"/>
      <c r="C526" s="23"/>
      <c r="D526" s="23"/>
      <c r="E526" s="23"/>
      <c r="F526" s="23"/>
      <c r="G526" s="47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9.5" customHeight="1" x14ac:dyDescent="0.25">
      <c r="A527" s="23"/>
      <c r="B527" s="23"/>
      <c r="C527" s="23"/>
      <c r="D527" s="23"/>
      <c r="E527" s="23"/>
      <c r="F527" s="23"/>
      <c r="G527" s="47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9.5" customHeight="1" x14ac:dyDescent="0.25">
      <c r="A528" s="23"/>
      <c r="B528" s="23"/>
      <c r="C528" s="23"/>
      <c r="D528" s="23"/>
      <c r="E528" s="23"/>
      <c r="F528" s="23"/>
      <c r="G528" s="47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9.5" customHeight="1" x14ac:dyDescent="0.25">
      <c r="A529" s="23"/>
      <c r="B529" s="23"/>
      <c r="C529" s="23"/>
      <c r="D529" s="23"/>
      <c r="E529" s="23"/>
      <c r="F529" s="23"/>
      <c r="G529" s="47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9.5" customHeight="1" x14ac:dyDescent="0.25">
      <c r="A530" s="23"/>
      <c r="B530" s="23"/>
      <c r="C530" s="23"/>
      <c r="D530" s="23"/>
      <c r="E530" s="23"/>
      <c r="F530" s="23"/>
      <c r="G530" s="47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9.5" customHeight="1" x14ac:dyDescent="0.25">
      <c r="A531" s="23"/>
      <c r="B531" s="23"/>
      <c r="C531" s="23"/>
      <c r="D531" s="23"/>
      <c r="E531" s="23"/>
      <c r="F531" s="23"/>
      <c r="G531" s="47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9.5" customHeight="1" x14ac:dyDescent="0.25">
      <c r="A532" s="23"/>
      <c r="B532" s="23"/>
      <c r="C532" s="23"/>
      <c r="D532" s="23"/>
      <c r="E532" s="23"/>
      <c r="F532" s="23"/>
      <c r="G532" s="47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9.5" customHeight="1" x14ac:dyDescent="0.25">
      <c r="A533" s="23"/>
      <c r="B533" s="23"/>
      <c r="C533" s="23"/>
      <c r="D533" s="23"/>
      <c r="E533" s="23"/>
      <c r="F533" s="23"/>
      <c r="G533" s="47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9.5" customHeight="1" x14ac:dyDescent="0.25">
      <c r="A534" s="23"/>
      <c r="B534" s="23"/>
      <c r="C534" s="23"/>
      <c r="D534" s="23"/>
      <c r="E534" s="23"/>
      <c r="F534" s="23"/>
      <c r="G534" s="47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9.5" customHeight="1" x14ac:dyDescent="0.25">
      <c r="A535" s="23"/>
      <c r="B535" s="23"/>
      <c r="C535" s="23"/>
      <c r="D535" s="23"/>
      <c r="E535" s="23"/>
      <c r="F535" s="23"/>
      <c r="G535" s="47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9.5" customHeight="1" x14ac:dyDescent="0.25">
      <c r="A536" s="23"/>
      <c r="B536" s="23"/>
      <c r="C536" s="23"/>
      <c r="D536" s="23"/>
      <c r="E536" s="23"/>
      <c r="F536" s="23"/>
      <c r="G536" s="47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9.5" customHeight="1" x14ac:dyDescent="0.25">
      <c r="A537" s="23"/>
      <c r="B537" s="23"/>
      <c r="C537" s="23"/>
      <c r="D537" s="23"/>
      <c r="E537" s="23"/>
      <c r="F537" s="23"/>
      <c r="G537" s="47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9.5" customHeight="1" x14ac:dyDescent="0.25">
      <c r="A538" s="23"/>
      <c r="B538" s="23"/>
      <c r="C538" s="23"/>
      <c r="D538" s="23"/>
      <c r="E538" s="23"/>
      <c r="F538" s="23"/>
      <c r="G538" s="47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9.5" customHeight="1" x14ac:dyDescent="0.25">
      <c r="A539" s="23"/>
      <c r="B539" s="23"/>
      <c r="C539" s="23"/>
      <c r="D539" s="23"/>
      <c r="E539" s="23"/>
      <c r="F539" s="23"/>
      <c r="G539" s="47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9.5" customHeight="1" x14ac:dyDescent="0.25">
      <c r="A540" s="23"/>
      <c r="B540" s="23"/>
      <c r="C540" s="23"/>
      <c r="D540" s="23"/>
      <c r="E540" s="23"/>
      <c r="F540" s="23"/>
      <c r="G540" s="47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9.5" customHeight="1" x14ac:dyDescent="0.25">
      <c r="A541" s="23"/>
      <c r="B541" s="23"/>
      <c r="C541" s="23"/>
      <c r="D541" s="23"/>
      <c r="E541" s="23"/>
      <c r="F541" s="23"/>
      <c r="G541" s="47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9.5" customHeight="1" x14ac:dyDescent="0.25">
      <c r="A542" s="23"/>
      <c r="B542" s="23"/>
      <c r="C542" s="23"/>
      <c r="D542" s="23"/>
      <c r="E542" s="23"/>
      <c r="F542" s="23"/>
      <c r="G542" s="47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9.5" customHeight="1" x14ac:dyDescent="0.25">
      <c r="A543" s="23"/>
      <c r="B543" s="23"/>
      <c r="C543" s="23"/>
      <c r="D543" s="23"/>
      <c r="E543" s="23"/>
      <c r="F543" s="23"/>
      <c r="G543" s="47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9.5" customHeight="1" x14ac:dyDescent="0.25">
      <c r="A544" s="23"/>
      <c r="B544" s="23"/>
      <c r="C544" s="23"/>
      <c r="D544" s="23"/>
      <c r="E544" s="23"/>
      <c r="F544" s="23"/>
      <c r="G544" s="47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9.5" customHeight="1" x14ac:dyDescent="0.25">
      <c r="A545" s="23"/>
      <c r="B545" s="23"/>
      <c r="C545" s="23"/>
      <c r="D545" s="23"/>
      <c r="E545" s="23"/>
      <c r="F545" s="23"/>
      <c r="G545" s="47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9.5" customHeight="1" x14ac:dyDescent="0.25">
      <c r="A546" s="23"/>
      <c r="B546" s="23"/>
      <c r="C546" s="23"/>
      <c r="D546" s="23"/>
      <c r="E546" s="23"/>
      <c r="F546" s="23"/>
      <c r="G546" s="47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9.5" customHeight="1" x14ac:dyDescent="0.25">
      <c r="A547" s="23"/>
      <c r="B547" s="23"/>
      <c r="C547" s="23"/>
      <c r="D547" s="23"/>
      <c r="E547" s="23"/>
      <c r="F547" s="23"/>
      <c r="G547" s="47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9.5" customHeight="1" x14ac:dyDescent="0.25">
      <c r="A548" s="23"/>
      <c r="B548" s="23"/>
      <c r="C548" s="23"/>
      <c r="D548" s="23"/>
      <c r="E548" s="23"/>
      <c r="F548" s="23"/>
      <c r="G548" s="47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9.5" customHeight="1" x14ac:dyDescent="0.25">
      <c r="A549" s="23"/>
      <c r="B549" s="23"/>
      <c r="C549" s="23"/>
      <c r="D549" s="23"/>
      <c r="E549" s="23"/>
      <c r="F549" s="23"/>
      <c r="G549" s="47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9.5" customHeight="1" x14ac:dyDescent="0.25">
      <c r="A550" s="23"/>
      <c r="B550" s="23"/>
      <c r="C550" s="23"/>
      <c r="D550" s="23"/>
      <c r="E550" s="23"/>
      <c r="F550" s="23"/>
      <c r="G550" s="47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9.5" customHeight="1" x14ac:dyDescent="0.25">
      <c r="A551" s="23"/>
      <c r="B551" s="23"/>
      <c r="C551" s="23"/>
      <c r="D551" s="23"/>
      <c r="E551" s="23"/>
      <c r="F551" s="23"/>
      <c r="G551" s="47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9.5" customHeight="1" x14ac:dyDescent="0.25">
      <c r="A552" s="23"/>
      <c r="B552" s="23"/>
      <c r="C552" s="23"/>
      <c r="D552" s="23"/>
      <c r="E552" s="23"/>
      <c r="F552" s="23"/>
      <c r="G552" s="47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9.5" customHeight="1" x14ac:dyDescent="0.25">
      <c r="A553" s="23"/>
      <c r="B553" s="23"/>
      <c r="C553" s="23"/>
      <c r="D553" s="23"/>
      <c r="E553" s="23"/>
      <c r="F553" s="23"/>
      <c r="G553" s="47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9.5" customHeight="1" x14ac:dyDescent="0.25">
      <c r="A554" s="23"/>
      <c r="B554" s="23"/>
      <c r="C554" s="23"/>
      <c r="D554" s="23"/>
      <c r="E554" s="23"/>
      <c r="F554" s="23"/>
      <c r="G554" s="47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9.5" customHeight="1" x14ac:dyDescent="0.25">
      <c r="A555" s="23"/>
      <c r="B555" s="23"/>
      <c r="C555" s="23"/>
      <c r="D555" s="23"/>
      <c r="E555" s="23"/>
      <c r="F555" s="23"/>
      <c r="G555" s="47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9.5" customHeight="1" x14ac:dyDescent="0.25">
      <c r="A556" s="23"/>
      <c r="B556" s="23"/>
      <c r="C556" s="23"/>
      <c r="D556" s="23"/>
      <c r="E556" s="23"/>
      <c r="F556" s="23"/>
      <c r="G556" s="47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9.5" customHeight="1" x14ac:dyDescent="0.25">
      <c r="A557" s="23"/>
      <c r="B557" s="23"/>
      <c r="C557" s="23"/>
      <c r="D557" s="23"/>
      <c r="E557" s="23"/>
      <c r="F557" s="23"/>
      <c r="G557" s="47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9.5" customHeight="1" x14ac:dyDescent="0.25">
      <c r="A558" s="23"/>
      <c r="B558" s="23"/>
      <c r="C558" s="23"/>
      <c r="D558" s="23"/>
      <c r="E558" s="23"/>
      <c r="F558" s="23"/>
      <c r="G558" s="47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9.5" customHeight="1" x14ac:dyDescent="0.25">
      <c r="A559" s="23"/>
      <c r="B559" s="23"/>
      <c r="C559" s="23"/>
      <c r="D559" s="23"/>
      <c r="E559" s="23"/>
      <c r="F559" s="23"/>
      <c r="G559" s="47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9.5" customHeight="1" x14ac:dyDescent="0.25">
      <c r="A560" s="23"/>
      <c r="B560" s="23"/>
      <c r="C560" s="23"/>
      <c r="D560" s="23"/>
      <c r="E560" s="23"/>
      <c r="F560" s="23"/>
      <c r="G560" s="47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9.5" customHeight="1" x14ac:dyDescent="0.25">
      <c r="A561" s="23"/>
      <c r="B561" s="23"/>
      <c r="C561" s="23"/>
      <c r="D561" s="23"/>
      <c r="E561" s="23"/>
      <c r="F561" s="23"/>
      <c r="G561" s="47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9.5" customHeight="1" x14ac:dyDescent="0.25">
      <c r="A562" s="23"/>
      <c r="B562" s="23"/>
      <c r="C562" s="23"/>
      <c r="D562" s="23"/>
      <c r="E562" s="23"/>
      <c r="F562" s="23"/>
      <c r="G562" s="47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9.5" customHeight="1" x14ac:dyDescent="0.25">
      <c r="A563" s="23"/>
      <c r="B563" s="23"/>
      <c r="C563" s="23"/>
      <c r="D563" s="23"/>
      <c r="E563" s="23"/>
      <c r="F563" s="23"/>
      <c r="G563" s="47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9.5" customHeight="1" x14ac:dyDescent="0.25">
      <c r="A564" s="23"/>
      <c r="B564" s="23"/>
      <c r="C564" s="23"/>
      <c r="D564" s="23"/>
      <c r="E564" s="23"/>
      <c r="F564" s="23"/>
      <c r="G564" s="47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9.5" customHeight="1" x14ac:dyDescent="0.25">
      <c r="A565" s="23"/>
      <c r="B565" s="23"/>
      <c r="C565" s="23"/>
      <c r="D565" s="23"/>
      <c r="E565" s="23"/>
      <c r="F565" s="23"/>
      <c r="G565" s="47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9.5" customHeight="1" x14ac:dyDescent="0.25">
      <c r="A566" s="23"/>
      <c r="B566" s="23"/>
      <c r="C566" s="23"/>
      <c r="D566" s="23"/>
      <c r="E566" s="23"/>
      <c r="F566" s="23"/>
      <c r="G566" s="47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9.5" customHeight="1" x14ac:dyDescent="0.25">
      <c r="A567" s="23"/>
      <c r="B567" s="23"/>
      <c r="C567" s="23"/>
      <c r="D567" s="23"/>
      <c r="E567" s="23"/>
      <c r="F567" s="23"/>
      <c r="G567" s="47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9.5" customHeight="1" x14ac:dyDescent="0.25">
      <c r="A568" s="23"/>
      <c r="B568" s="23"/>
      <c r="C568" s="23"/>
      <c r="D568" s="23"/>
      <c r="E568" s="23"/>
      <c r="F568" s="23"/>
      <c r="G568" s="47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9.5" customHeight="1" x14ac:dyDescent="0.25">
      <c r="A569" s="23"/>
      <c r="B569" s="23"/>
      <c r="C569" s="23"/>
      <c r="D569" s="23"/>
      <c r="E569" s="23"/>
      <c r="F569" s="23"/>
      <c r="G569" s="47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9.5" customHeight="1" x14ac:dyDescent="0.25">
      <c r="A570" s="23"/>
      <c r="B570" s="23"/>
      <c r="C570" s="23"/>
      <c r="D570" s="23"/>
      <c r="E570" s="23"/>
      <c r="F570" s="23"/>
      <c r="G570" s="47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9.5" customHeight="1" x14ac:dyDescent="0.25">
      <c r="A571" s="23"/>
      <c r="B571" s="23"/>
      <c r="C571" s="23"/>
      <c r="D571" s="23"/>
      <c r="E571" s="23"/>
      <c r="F571" s="23"/>
      <c r="G571" s="47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9.5" customHeight="1" x14ac:dyDescent="0.25">
      <c r="A572" s="23"/>
      <c r="B572" s="23"/>
      <c r="C572" s="23"/>
      <c r="D572" s="23"/>
      <c r="E572" s="23"/>
      <c r="F572" s="23"/>
      <c r="G572" s="47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9.5" customHeight="1" x14ac:dyDescent="0.25">
      <c r="A573" s="23"/>
      <c r="B573" s="23"/>
      <c r="C573" s="23"/>
      <c r="D573" s="23"/>
      <c r="E573" s="23"/>
      <c r="F573" s="23"/>
      <c r="G573" s="47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9.5" customHeight="1" x14ac:dyDescent="0.25">
      <c r="A574" s="23"/>
      <c r="B574" s="23"/>
      <c r="C574" s="23"/>
      <c r="D574" s="23"/>
      <c r="E574" s="23"/>
      <c r="F574" s="23"/>
      <c r="G574" s="47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9.5" customHeight="1" x14ac:dyDescent="0.25">
      <c r="A575" s="23"/>
      <c r="B575" s="23"/>
      <c r="C575" s="23"/>
      <c r="D575" s="23"/>
      <c r="E575" s="23"/>
      <c r="F575" s="23"/>
      <c r="G575" s="47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9.5" customHeight="1" x14ac:dyDescent="0.25">
      <c r="A576" s="23"/>
      <c r="B576" s="23"/>
      <c r="C576" s="23"/>
      <c r="D576" s="23"/>
      <c r="E576" s="23"/>
      <c r="F576" s="23"/>
      <c r="G576" s="47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9.5" customHeight="1" x14ac:dyDescent="0.25">
      <c r="A577" s="23"/>
      <c r="B577" s="23"/>
      <c r="C577" s="23"/>
      <c r="D577" s="23"/>
      <c r="E577" s="23"/>
      <c r="F577" s="23"/>
      <c r="G577" s="47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9.5" customHeight="1" x14ac:dyDescent="0.25">
      <c r="A578" s="23"/>
      <c r="B578" s="23"/>
      <c r="C578" s="23"/>
      <c r="D578" s="23"/>
      <c r="E578" s="23"/>
      <c r="F578" s="23"/>
      <c r="G578" s="47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9.5" customHeight="1" x14ac:dyDescent="0.25">
      <c r="A579" s="23"/>
      <c r="B579" s="23"/>
      <c r="C579" s="23"/>
      <c r="D579" s="23"/>
      <c r="E579" s="23"/>
      <c r="F579" s="23"/>
      <c r="G579" s="47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9.5" customHeight="1" x14ac:dyDescent="0.25">
      <c r="A580" s="23"/>
      <c r="B580" s="23"/>
      <c r="C580" s="23"/>
      <c r="D580" s="23"/>
      <c r="E580" s="23"/>
      <c r="F580" s="23"/>
      <c r="G580" s="47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9.5" customHeight="1" x14ac:dyDescent="0.25">
      <c r="A581" s="23"/>
      <c r="B581" s="23"/>
      <c r="C581" s="23"/>
      <c r="D581" s="23"/>
      <c r="E581" s="23"/>
      <c r="F581" s="23"/>
      <c r="G581" s="47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9.5" customHeight="1" x14ac:dyDescent="0.25">
      <c r="A582" s="23"/>
      <c r="B582" s="23"/>
      <c r="C582" s="23"/>
      <c r="D582" s="23"/>
      <c r="E582" s="23"/>
      <c r="F582" s="23"/>
      <c r="G582" s="47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9.5" customHeight="1" x14ac:dyDescent="0.25">
      <c r="A583" s="23"/>
      <c r="B583" s="23"/>
      <c r="C583" s="23"/>
      <c r="D583" s="23"/>
      <c r="E583" s="23"/>
      <c r="F583" s="23"/>
      <c r="G583" s="47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9.5" customHeight="1" x14ac:dyDescent="0.25">
      <c r="A584" s="23"/>
      <c r="B584" s="23"/>
      <c r="C584" s="23"/>
      <c r="D584" s="23"/>
      <c r="E584" s="23"/>
      <c r="F584" s="23"/>
      <c r="G584" s="47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9.5" customHeight="1" x14ac:dyDescent="0.25">
      <c r="A585" s="23"/>
      <c r="B585" s="23"/>
      <c r="C585" s="23"/>
      <c r="D585" s="23"/>
      <c r="E585" s="23"/>
      <c r="F585" s="23"/>
      <c r="G585" s="47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9.5" customHeight="1" x14ac:dyDescent="0.25">
      <c r="A586" s="23"/>
      <c r="B586" s="23"/>
      <c r="C586" s="23"/>
      <c r="D586" s="23"/>
      <c r="E586" s="23"/>
      <c r="F586" s="23"/>
      <c r="G586" s="47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9.5" customHeight="1" x14ac:dyDescent="0.25">
      <c r="A587" s="23"/>
      <c r="B587" s="23"/>
      <c r="C587" s="23"/>
      <c r="D587" s="23"/>
      <c r="E587" s="23"/>
      <c r="F587" s="23"/>
      <c r="G587" s="47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9.5" customHeight="1" x14ac:dyDescent="0.25">
      <c r="A588" s="23"/>
      <c r="B588" s="23"/>
      <c r="C588" s="23"/>
      <c r="D588" s="23"/>
      <c r="E588" s="23"/>
      <c r="F588" s="23"/>
      <c r="G588" s="47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9.5" customHeight="1" x14ac:dyDescent="0.25">
      <c r="A589" s="23"/>
      <c r="B589" s="23"/>
      <c r="C589" s="23"/>
      <c r="D589" s="23"/>
      <c r="E589" s="23"/>
      <c r="F589" s="23"/>
      <c r="G589" s="47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9.5" customHeight="1" x14ac:dyDescent="0.25">
      <c r="A590" s="23"/>
      <c r="B590" s="23"/>
      <c r="C590" s="23"/>
      <c r="D590" s="23"/>
      <c r="E590" s="23"/>
      <c r="F590" s="23"/>
      <c r="G590" s="47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9.5" customHeight="1" x14ac:dyDescent="0.25">
      <c r="A591" s="23"/>
      <c r="B591" s="23"/>
      <c r="C591" s="23"/>
      <c r="D591" s="23"/>
      <c r="E591" s="23"/>
      <c r="F591" s="23"/>
      <c r="G591" s="47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9.5" customHeight="1" x14ac:dyDescent="0.25">
      <c r="A592" s="23"/>
      <c r="B592" s="23"/>
      <c r="C592" s="23"/>
      <c r="D592" s="23"/>
      <c r="E592" s="23"/>
      <c r="F592" s="23"/>
      <c r="G592" s="47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9.5" customHeight="1" x14ac:dyDescent="0.25">
      <c r="A593" s="23"/>
      <c r="B593" s="23"/>
      <c r="C593" s="23"/>
      <c r="D593" s="23"/>
      <c r="E593" s="23"/>
      <c r="F593" s="23"/>
      <c r="G593" s="47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9.5" customHeight="1" x14ac:dyDescent="0.25">
      <c r="A594" s="23"/>
      <c r="B594" s="23"/>
      <c r="C594" s="23"/>
      <c r="D594" s="23"/>
      <c r="E594" s="23"/>
      <c r="F594" s="23"/>
      <c r="G594" s="47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9.5" customHeight="1" x14ac:dyDescent="0.25">
      <c r="A595" s="23"/>
      <c r="B595" s="23"/>
      <c r="C595" s="23"/>
      <c r="D595" s="23"/>
      <c r="E595" s="23"/>
      <c r="F595" s="23"/>
      <c r="G595" s="47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9.5" customHeight="1" x14ac:dyDescent="0.25">
      <c r="A596" s="23"/>
      <c r="B596" s="23"/>
      <c r="C596" s="23"/>
      <c r="D596" s="23"/>
      <c r="E596" s="23"/>
      <c r="F596" s="23"/>
      <c r="G596" s="47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9.5" customHeight="1" x14ac:dyDescent="0.25">
      <c r="A597" s="23"/>
      <c r="B597" s="23"/>
      <c r="C597" s="23"/>
      <c r="D597" s="23"/>
      <c r="E597" s="23"/>
      <c r="F597" s="23"/>
      <c r="G597" s="47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9.5" customHeight="1" x14ac:dyDescent="0.25">
      <c r="A598" s="23"/>
      <c r="B598" s="23"/>
      <c r="C598" s="23"/>
      <c r="D598" s="23"/>
      <c r="E598" s="23"/>
      <c r="F598" s="23"/>
      <c r="G598" s="47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9.5" customHeight="1" x14ac:dyDescent="0.25">
      <c r="A599" s="23"/>
      <c r="B599" s="23"/>
      <c r="C599" s="23"/>
      <c r="D599" s="23"/>
      <c r="E599" s="23"/>
      <c r="F599" s="23"/>
      <c r="G599" s="47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9.5" customHeight="1" x14ac:dyDescent="0.25">
      <c r="A600" s="23"/>
      <c r="B600" s="23"/>
      <c r="C600" s="23"/>
      <c r="D600" s="23"/>
      <c r="E600" s="23"/>
      <c r="F600" s="23"/>
      <c r="G600" s="47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9.5" customHeight="1" x14ac:dyDescent="0.25">
      <c r="A601" s="23"/>
      <c r="B601" s="23"/>
      <c r="C601" s="23"/>
      <c r="D601" s="23"/>
      <c r="E601" s="23"/>
      <c r="F601" s="23"/>
      <c r="G601" s="47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9.5" customHeight="1" x14ac:dyDescent="0.25">
      <c r="A602" s="23"/>
      <c r="B602" s="23"/>
      <c r="C602" s="23"/>
      <c r="D602" s="23"/>
      <c r="E602" s="23"/>
      <c r="F602" s="23"/>
      <c r="G602" s="47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9.5" customHeight="1" x14ac:dyDescent="0.25">
      <c r="A603" s="23"/>
      <c r="B603" s="23"/>
      <c r="C603" s="23"/>
      <c r="D603" s="23"/>
      <c r="E603" s="23"/>
      <c r="F603" s="23"/>
      <c r="G603" s="47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9.5" customHeight="1" x14ac:dyDescent="0.25">
      <c r="A604" s="23"/>
      <c r="B604" s="23"/>
      <c r="C604" s="23"/>
      <c r="D604" s="23"/>
      <c r="E604" s="23"/>
      <c r="F604" s="23"/>
      <c r="G604" s="47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9.5" customHeight="1" x14ac:dyDescent="0.25">
      <c r="A605" s="23"/>
      <c r="B605" s="23"/>
      <c r="C605" s="23"/>
      <c r="D605" s="23"/>
      <c r="E605" s="23"/>
      <c r="F605" s="23"/>
      <c r="G605" s="47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9.5" customHeight="1" x14ac:dyDescent="0.25">
      <c r="A606" s="23"/>
      <c r="B606" s="23"/>
      <c r="C606" s="23"/>
      <c r="D606" s="23"/>
      <c r="E606" s="23"/>
      <c r="F606" s="23"/>
      <c r="G606" s="47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9.5" customHeight="1" x14ac:dyDescent="0.25">
      <c r="A607" s="23"/>
      <c r="B607" s="23"/>
      <c r="C607" s="23"/>
      <c r="D607" s="23"/>
      <c r="E607" s="23"/>
      <c r="F607" s="23"/>
      <c r="G607" s="47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9.5" customHeight="1" x14ac:dyDescent="0.25">
      <c r="A608" s="23"/>
      <c r="B608" s="23"/>
      <c r="C608" s="23"/>
      <c r="D608" s="23"/>
      <c r="E608" s="23"/>
      <c r="F608" s="23"/>
      <c r="G608" s="47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9.5" customHeight="1" x14ac:dyDescent="0.25">
      <c r="A609" s="23"/>
      <c r="B609" s="23"/>
      <c r="C609" s="23"/>
      <c r="D609" s="23"/>
      <c r="E609" s="23"/>
      <c r="F609" s="23"/>
      <c r="G609" s="47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9.5" customHeight="1" x14ac:dyDescent="0.25">
      <c r="A610" s="23"/>
      <c r="B610" s="23"/>
      <c r="C610" s="23"/>
      <c r="D610" s="23"/>
      <c r="E610" s="23"/>
      <c r="F610" s="23"/>
      <c r="G610" s="47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9.5" customHeight="1" x14ac:dyDescent="0.25">
      <c r="A611" s="23"/>
      <c r="B611" s="23"/>
      <c r="C611" s="23"/>
      <c r="D611" s="23"/>
      <c r="E611" s="23"/>
      <c r="F611" s="23"/>
      <c r="G611" s="47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9.5" customHeight="1" x14ac:dyDescent="0.25">
      <c r="A612" s="23"/>
      <c r="B612" s="23"/>
      <c r="C612" s="23"/>
      <c r="D612" s="23"/>
      <c r="E612" s="23"/>
      <c r="F612" s="23"/>
      <c r="G612" s="47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9.5" customHeight="1" x14ac:dyDescent="0.25">
      <c r="A613" s="23"/>
      <c r="B613" s="23"/>
      <c r="C613" s="23"/>
      <c r="D613" s="23"/>
      <c r="E613" s="23"/>
      <c r="F613" s="23"/>
      <c r="G613" s="47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9.5" customHeight="1" x14ac:dyDescent="0.25">
      <c r="A614" s="23"/>
      <c r="B614" s="23"/>
      <c r="C614" s="23"/>
      <c r="D614" s="23"/>
      <c r="E614" s="23"/>
      <c r="F614" s="23"/>
      <c r="G614" s="47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9.5" customHeight="1" x14ac:dyDescent="0.25">
      <c r="A615" s="23"/>
      <c r="B615" s="23"/>
      <c r="C615" s="23"/>
      <c r="D615" s="23"/>
      <c r="E615" s="23"/>
      <c r="F615" s="23"/>
      <c r="G615" s="47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9.5" customHeight="1" x14ac:dyDescent="0.25">
      <c r="A616" s="23"/>
      <c r="B616" s="23"/>
      <c r="C616" s="23"/>
      <c r="D616" s="23"/>
      <c r="E616" s="23"/>
      <c r="F616" s="23"/>
      <c r="G616" s="47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9.5" customHeight="1" x14ac:dyDescent="0.25">
      <c r="A617" s="23"/>
      <c r="B617" s="23"/>
      <c r="C617" s="23"/>
      <c r="D617" s="23"/>
      <c r="E617" s="23"/>
      <c r="F617" s="23"/>
      <c r="G617" s="47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9.5" customHeight="1" x14ac:dyDescent="0.25">
      <c r="A618" s="23"/>
      <c r="B618" s="23"/>
      <c r="C618" s="23"/>
      <c r="D618" s="23"/>
      <c r="E618" s="23"/>
      <c r="F618" s="23"/>
      <c r="G618" s="47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9.5" customHeight="1" x14ac:dyDescent="0.25">
      <c r="A619" s="23"/>
      <c r="B619" s="23"/>
      <c r="C619" s="23"/>
      <c r="D619" s="23"/>
      <c r="E619" s="23"/>
      <c r="F619" s="23"/>
      <c r="G619" s="47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9.5" customHeight="1" x14ac:dyDescent="0.25">
      <c r="A620" s="23"/>
      <c r="B620" s="23"/>
      <c r="C620" s="23"/>
      <c r="D620" s="23"/>
      <c r="E620" s="23"/>
      <c r="F620" s="23"/>
      <c r="G620" s="47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9.5" customHeight="1" x14ac:dyDescent="0.25">
      <c r="A621" s="23"/>
      <c r="B621" s="23"/>
      <c r="C621" s="23"/>
      <c r="D621" s="23"/>
      <c r="E621" s="23"/>
      <c r="F621" s="23"/>
      <c r="G621" s="47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9.5" customHeight="1" x14ac:dyDescent="0.25">
      <c r="A622" s="23"/>
      <c r="B622" s="23"/>
      <c r="C622" s="23"/>
      <c r="D622" s="23"/>
      <c r="E622" s="23"/>
      <c r="F622" s="23"/>
      <c r="G622" s="47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9.5" customHeight="1" x14ac:dyDescent="0.25">
      <c r="A623" s="23"/>
      <c r="B623" s="23"/>
      <c r="C623" s="23"/>
      <c r="D623" s="23"/>
      <c r="E623" s="23"/>
      <c r="F623" s="23"/>
      <c r="G623" s="47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9.5" customHeight="1" x14ac:dyDescent="0.25">
      <c r="A624" s="23"/>
      <c r="B624" s="23"/>
      <c r="C624" s="23"/>
      <c r="D624" s="23"/>
      <c r="E624" s="23"/>
      <c r="F624" s="23"/>
      <c r="G624" s="47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9.5" customHeight="1" x14ac:dyDescent="0.25">
      <c r="A625" s="23"/>
      <c r="B625" s="23"/>
      <c r="C625" s="23"/>
      <c r="D625" s="23"/>
      <c r="E625" s="23"/>
      <c r="F625" s="23"/>
      <c r="G625" s="47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9.5" customHeight="1" x14ac:dyDescent="0.25">
      <c r="A626" s="23"/>
      <c r="B626" s="23"/>
      <c r="C626" s="23"/>
      <c r="D626" s="23"/>
      <c r="E626" s="23"/>
      <c r="F626" s="23"/>
      <c r="G626" s="47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9.5" customHeight="1" x14ac:dyDescent="0.25">
      <c r="A627" s="23"/>
      <c r="B627" s="23"/>
      <c r="C627" s="23"/>
      <c r="D627" s="23"/>
      <c r="E627" s="23"/>
      <c r="F627" s="23"/>
      <c r="G627" s="47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9.5" customHeight="1" x14ac:dyDescent="0.25">
      <c r="A628" s="23"/>
      <c r="B628" s="23"/>
      <c r="C628" s="23"/>
      <c r="D628" s="23"/>
      <c r="E628" s="23"/>
      <c r="F628" s="23"/>
      <c r="G628" s="47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9.5" customHeight="1" x14ac:dyDescent="0.25">
      <c r="A629" s="23"/>
      <c r="B629" s="23"/>
      <c r="C629" s="23"/>
      <c r="D629" s="23"/>
      <c r="E629" s="23"/>
      <c r="F629" s="23"/>
      <c r="G629" s="47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9.5" customHeight="1" x14ac:dyDescent="0.25">
      <c r="A630" s="23"/>
      <c r="B630" s="23"/>
      <c r="C630" s="23"/>
      <c r="D630" s="23"/>
      <c r="E630" s="23"/>
      <c r="F630" s="23"/>
      <c r="G630" s="47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9.5" customHeight="1" x14ac:dyDescent="0.25">
      <c r="A631" s="23"/>
      <c r="B631" s="23"/>
      <c r="C631" s="23"/>
      <c r="D631" s="23"/>
      <c r="E631" s="23"/>
      <c r="F631" s="23"/>
      <c r="G631" s="47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9.5" customHeight="1" x14ac:dyDescent="0.25">
      <c r="A632" s="23"/>
      <c r="B632" s="23"/>
      <c r="C632" s="23"/>
      <c r="D632" s="23"/>
      <c r="E632" s="23"/>
      <c r="F632" s="23"/>
      <c r="G632" s="47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9.5" customHeight="1" x14ac:dyDescent="0.25">
      <c r="A633" s="23"/>
      <c r="B633" s="23"/>
      <c r="C633" s="23"/>
      <c r="D633" s="23"/>
      <c r="E633" s="23"/>
      <c r="F633" s="23"/>
      <c r="G633" s="47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9.5" customHeight="1" x14ac:dyDescent="0.25">
      <c r="A634" s="23"/>
      <c r="B634" s="23"/>
      <c r="C634" s="23"/>
      <c r="D634" s="23"/>
      <c r="E634" s="23"/>
      <c r="F634" s="23"/>
      <c r="G634" s="47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9.5" customHeight="1" x14ac:dyDescent="0.25">
      <c r="A635" s="23"/>
      <c r="B635" s="23"/>
      <c r="C635" s="23"/>
      <c r="D635" s="23"/>
      <c r="E635" s="23"/>
      <c r="F635" s="23"/>
      <c r="G635" s="47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9.5" customHeight="1" x14ac:dyDescent="0.25">
      <c r="A636" s="23"/>
      <c r="B636" s="23"/>
      <c r="C636" s="23"/>
      <c r="D636" s="23"/>
      <c r="E636" s="23"/>
      <c r="F636" s="23"/>
      <c r="G636" s="47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9.5" customHeight="1" x14ac:dyDescent="0.25">
      <c r="A637" s="23"/>
      <c r="B637" s="23"/>
      <c r="C637" s="23"/>
      <c r="D637" s="23"/>
      <c r="E637" s="23"/>
      <c r="F637" s="23"/>
      <c r="G637" s="47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9.5" customHeight="1" x14ac:dyDescent="0.25">
      <c r="A638" s="23"/>
      <c r="B638" s="23"/>
      <c r="C638" s="23"/>
      <c r="D638" s="23"/>
      <c r="E638" s="23"/>
      <c r="F638" s="23"/>
      <c r="G638" s="47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9.5" customHeight="1" x14ac:dyDescent="0.25">
      <c r="A639" s="23"/>
      <c r="B639" s="23"/>
      <c r="C639" s="23"/>
      <c r="D639" s="23"/>
      <c r="E639" s="23"/>
      <c r="F639" s="23"/>
      <c r="G639" s="47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9.5" customHeight="1" x14ac:dyDescent="0.25">
      <c r="A640" s="23"/>
      <c r="B640" s="23"/>
      <c r="C640" s="23"/>
      <c r="D640" s="23"/>
      <c r="E640" s="23"/>
      <c r="F640" s="23"/>
      <c r="G640" s="47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9.5" customHeight="1" x14ac:dyDescent="0.25">
      <c r="A641" s="23"/>
      <c r="B641" s="23"/>
      <c r="C641" s="23"/>
      <c r="D641" s="23"/>
      <c r="E641" s="23"/>
      <c r="F641" s="23"/>
      <c r="G641" s="47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9.5" customHeight="1" x14ac:dyDescent="0.25">
      <c r="A642" s="23"/>
      <c r="B642" s="23"/>
      <c r="C642" s="23"/>
      <c r="D642" s="23"/>
      <c r="E642" s="23"/>
      <c r="F642" s="23"/>
      <c r="G642" s="47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9.5" customHeight="1" x14ac:dyDescent="0.25">
      <c r="A643" s="23"/>
      <c r="B643" s="23"/>
      <c r="C643" s="23"/>
      <c r="D643" s="23"/>
      <c r="E643" s="23"/>
      <c r="F643" s="23"/>
      <c r="G643" s="47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9.5" customHeight="1" x14ac:dyDescent="0.25">
      <c r="A644" s="23"/>
      <c r="B644" s="23"/>
      <c r="C644" s="23"/>
      <c r="D644" s="23"/>
      <c r="E644" s="23"/>
      <c r="F644" s="23"/>
      <c r="G644" s="47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9.5" customHeight="1" x14ac:dyDescent="0.25">
      <c r="A645" s="23"/>
      <c r="B645" s="23"/>
      <c r="C645" s="23"/>
      <c r="D645" s="23"/>
      <c r="E645" s="23"/>
      <c r="F645" s="23"/>
      <c r="G645" s="47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9.5" customHeight="1" x14ac:dyDescent="0.25">
      <c r="A646" s="23"/>
      <c r="B646" s="23"/>
      <c r="C646" s="23"/>
      <c r="D646" s="23"/>
      <c r="E646" s="23"/>
      <c r="F646" s="23"/>
      <c r="G646" s="47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9.5" customHeight="1" x14ac:dyDescent="0.25">
      <c r="A647" s="23"/>
      <c r="B647" s="23"/>
      <c r="C647" s="23"/>
      <c r="D647" s="23"/>
      <c r="E647" s="23"/>
      <c r="F647" s="23"/>
      <c r="G647" s="47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9.5" customHeight="1" x14ac:dyDescent="0.25">
      <c r="A648" s="23"/>
      <c r="B648" s="23"/>
      <c r="C648" s="23"/>
      <c r="D648" s="23"/>
      <c r="E648" s="23"/>
      <c r="F648" s="23"/>
      <c r="G648" s="47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9.5" customHeight="1" x14ac:dyDescent="0.25">
      <c r="A649" s="23"/>
      <c r="B649" s="23"/>
      <c r="C649" s="23"/>
      <c r="D649" s="23"/>
      <c r="E649" s="23"/>
      <c r="F649" s="23"/>
      <c r="G649" s="47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9.5" customHeight="1" x14ac:dyDescent="0.25">
      <c r="A650" s="23"/>
      <c r="B650" s="23"/>
      <c r="C650" s="23"/>
      <c r="D650" s="23"/>
      <c r="E650" s="23"/>
      <c r="F650" s="23"/>
      <c r="G650" s="47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9.5" customHeight="1" x14ac:dyDescent="0.25">
      <c r="A651" s="23"/>
      <c r="B651" s="23"/>
      <c r="C651" s="23"/>
      <c r="D651" s="23"/>
      <c r="E651" s="23"/>
      <c r="F651" s="23"/>
      <c r="G651" s="47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9.5" customHeight="1" x14ac:dyDescent="0.25">
      <c r="A652" s="23"/>
      <c r="B652" s="23"/>
      <c r="C652" s="23"/>
      <c r="D652" s="23"/>
      <c r="E652" s="23"/>
      <c r="F652" s="23"/>
      <c r="G652" s="47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9.5" customHeight="1" x14ac:dyDescent="0.25">
      <c r="A653" s="23"/>
      <c r="B653" s="23"/>
      <c r="C653" s="23"/>
      <c r="D653" s="23"/>
      <c r="E653" s="23"/>
      <c r="F653" s="23"/>
      <c r="G653" s="47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9.5" customHeight="1" x14ac:dyDescent="0.25">
      <c r="A654" s="23"/>
      <c r="B654" s="23"/>
      <c r="C654" s="23"/>
      <c r="D654" s="23"/>
      <c r="E654" s="23"/>
      <c r="F654" s="23"/>
      <c r="G654" s="47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9.5" customHeight="1" x14ac:dyDescent="0.25">
      <c r="A655" s="23"/>
      <c r="B655" s="23"/>
      <c r="C655" s="23"/>
      <c r="D655" s="23"/>
      <c r="E655" s="23"/>
      <c r="F655" s="23"/>
      <c r="G655" s="47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9.5" customHeight="1" x14ac:dyDescent="0.25">
      <c r="A656" s="23"/>
      <c r="B656" s="23"/>
      <c r="C656" s="23"/>
      <c r="D656" s="23"/>
      <c r="E656" s="23"/>
      <c r="F656" s="23"/>
      <c r="G656" s="47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9.5" customHeight="1" x14ac:dyDescent="0.25">
      <c r="A657" s="23"/>
      <c r="B657" s="23"/>
      <c r="C657" s="23"/>
      <c r="D657" s="23"/>
      <c r="E657" s="23"/>
      <c r="F657" s="23"/>
      <c r="G657" s="47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9.5" customHeight="1" x14ac:dyDescent="0.25">
      <c r="A658" s="23"/>
      <c r="B658" s="23"/>
      <c r="C658" s="23"/>
      <c r="D658" s="23"/>
      <c r="E658" s="23"/>
      <c r="F658" s="23"/>
      <c r="G658" s="47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9.5" customHeight="1" x14ac:dyDescent="0.25">
      <c r="A659" s="23"/>
      <c r="B659" s="23"/>
      <c r="C659" s="23"/>
      <c r="D659" s="23"/>
      <c r="E659" s="23"/>
      <c r="F659" s="23"/>
      <c r="G659" s="47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9.5" customHeight="1" x14ac:dyDescent="0.25">
      <c r="A660" s="23"/>
      <c r="B660" s="23"/>
      <c r="C660" s="23"/>
      <c r="D660" s="23"/>
      <c r="E660" s="23"/>
      <c r="F660" s="23"/>
      <c r="G660" s="47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9.5" customHeight="1" x14ac:dyDescent="0.25">
      <c r="A661" s="23"/>
      <c r="B661" s="23"/>
      <c r="C661" s="23"/>
      <c r="D661" s="23"/>
      <c r="E661" s="23"/>
      <c r="F661" s="23"/>
      <c r="G661" s="47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9.5" customHeight="1" x14ac:dyDescent="0.25">
      <c r="A662" s="23"/>
      <c r="B662" s="23"/>
      <c r="C662" s="23"/>
      <c r="D662" s="23"/>
      <c r="E662" s="23"/>
      <c r="F662" s="23"/>
      <c r="G662" s="47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9.5" customHeight="1" x14ac:dyDescent="0.25">
      <c r="A663" s="23"/>
      <c r="B663" s="23"/>
      <c r="C663" s="23"/>
      <c r="D663" s="23"/>
      <c r="E663" s="23"/>
      <c r="F663" s="23"/>
      <c r="G663" s="47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9.5" customHeight="1" x14ac:dyDescent="0.25">
      <c r="A664" s="23"/>
      <c r="B664" s="23"/>
      <c r="C664" s="23"/>
      <c r="D664" s="23"/>
      <c r="E664" s="23"/>
      <c r="F664" s="23"/>
      <c r="G664" s="47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9.5" customHeight="1" x14ac:dyDescent="0.25">
      <c r="A665" s="23"/>
      <c r="B665" s="23"/>
      <c r="C665" s="23"/>
      <c r="D665" s="23"/>
      <c r="E665" s="23"/>
      <c r="F665" s="23"/>
      <c r="G665" s="47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9.5" customHeight="1" x14ac:dyDescent="0.25">
      <c r="A666" s="23"/>
      <c r="B666" s="23"/>
      <c r="C666" s="23"/>
      <c r="D666" s="23"/>
      <c r="E666" s="23"/>
      <c r="F666" s="23"/>
      <c r="G666" s="47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9.5" customHeight="1" x14ac:dyDescent="0.25">
      <c r="A667" s="23"/>
      <c r="B667" s="23"/>
      <c r="C667" s="23"/>
      <c r="D667" s="23"/>
      <c r="E667" s="23"/>
      <c r="F667" s="23"/>
      <c r="G667" s="47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9.5" customHeight="1" x14ac:dyDescent="0.25">
      <c r="A668" s="23"/>
      <c r="B668" s="23"/>
      <c r="C668" s="23"/>
      <c r="D668" s="23"/>
      <c r="E668" s="23"/>
      <c r="F668" s="23"/>
      <c r="G668" s="47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9.5" customHeight="1" x14ac:dyDescent="0.25">
      <c r="A669" s="23"/>
      <c r="B669" s="23"/>
      <c r="C669" s="23"/>
      <c r="D669" s="23"/>
      <c r="E669" s="23"/>
      <c r="F669" s="23"/>
      <c r="G669" s="47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9.5" customHeight="1" x14ac:dyDescent="0.25">
      <c r="A670" s="23"/>
      <c r="B670" s="23"/>
      <c r="C670" s="23"/>
      <c r="D670" s="23"/>
      <c r="E670" s="23"/>
      <c r="F670" s="23"/>
      <c r="G670" s="47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9.5" customHeight="1" x14ac:dyDescent="0.25">
      <c r="A671" s="23"/>
      <c r="B671" s="23"/>
      <c r="C671" s="23"/>
      <c r="D671" s="23"/>
      <c r="E671" s="23"/>
      <c r="F671" s="23"/>
      <c r="G671" s="47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9.5" customHeight="1" x14ac:dyDescent="0.25">
      <c r="A672" s="23"/>
      <c r="B672" s="23"/>
      <c r="C672" s="23"/>
      <c r="D672" s="23"/>
      <c r="E672" s="23"/>
      <c r="F672" s="23"/>
      <c r="G672" s="47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9.5" customHeight="1" x14ac:dyDescent="0.25">
      <c r="A673" s="23"/>
      <c r="B673" s="23"/>
      <c r="C673" s="23"/>
      <c r="D673" s="23"/>
      <c r="E673" s="23"/>
      <c r="F673" s="23"/>
      <c r="G673" s="47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9.5" customHeight="1" x14ac:dyDescent="0.25">
      <c r="A674" s="23"/>
      <c r="B674" s="23"/>
      <c r="C674" s="23"/>
      <c r="D674" s="23"/>
      <c r="E674" s="23"/>
      <c r="F674" s="23"/>
      <c r="G674" s="47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9.5" customHeight="1" x14ac:dyDescent="0.25">
      <c r="A675" s="23"/>
      <c r="B675" s="23"/>
      <c r="C675" s="23"/>
      <c r="D675" s="23"/>
      <c r="E675" s="23"/>
      <c r="F675" s="23"/>
      <c r="G675" s="47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9.5" customHeight="1" x14ac:dyDescent="0.25">
      <c r="A676" s="23"/>
      <c r="B676" s="23"/>
      <c r="C676" s="23"/>
      <c r="D676" s="23"/>
      <c r="E676" s="23"/>
      <c r="F676" s="23"/>
      <c r="G676" s="47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9.5" customHeight="1" x14ac:dyDescent="0.25">
      <c r="A677" s="23"/>
      <c r="B677" s="23"/>
      <c r="C677" s="23"/>
      <c r="D677" s="23"/>
      <c r="E677" s="23"/>
      <c r="F677" s="23"/>
      <c r="G677" s="47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9.5" customHeight="1" x14ac:dyDescent="0.25">
      <c r="A678" s="23"/>
      <c r="B678" s="23"/>
      <c r="C678" s="23"/>
      <c r="D678" s="23"/>
      <c r="E678" s="23"/>
      <c r="F678" s="23"/>
      <c r="G678" s="47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9.5" customHeight="1" x14ac:dyDescent="0.25">
      <c r="A679" s="23"/>
      <c r="B679" s="23"/>
      <c r="C679" s="23"/>
      <c r="D679" s="23"/>
      <c r="E679" s="23"/>
      <c r="F679" s="23"/>
      <c r="G679" s="47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9.5" customHeight="1" x14ac:dyDescent="0.25">
      <c r="A680" s="23"/>
      <c r="B680" s="23"/>
      <c r="C680" s="23"/>
      <c r="D680" s="23"/>
      <c r="E680" s="23"/>
      <c r="F680" s="23"/>
      <c r="G680" s="47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9.5" customHeight="1" x14ac:dyDescent="0.25">
      <c r="A681" s="23"/>
      <c r="B681" s="23"/>
      <c r="C681" s="23"/>
      <c r="D681" s="23"/>
      <c r="E681" s="23"/>
      <c r="F681" s="23"/>
      <c r="G681" s="47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9.5" customHeight="1" x14ac:dyDescent="0.25">
      <c r="A682" s="23"/>
      <c r="B682" s="23"/>
      <c r="C682" s="23"/>
      <c r="D682" s="23"/>
      <c r="E682" s="23"/>
      <c r="F682" s="23"/>
      <c r="G682" s="47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9.5" customHeight="1" x14ac:dyDescent="0.25">
      <c r="A683" s="23"/>
      <c r="B683" s="23"/>
      <c r="C683" s="23"/>
      <c r="D683" s="23"/>
      <c r="E683" s="23"/>
      <c r="F683" s="23"/>
      <c r="G683" s="47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9.5" customHeight="1" x14ac:dyDescent="0.25">
      <c r="A684" s="23"/>
      <c r="B684" s="23"/>
      <c r="C684" s="23"/>
      <c r="D684" s="23"/>
      <c r="E684" s="23"/>
      <c r="F684" s="23"/>
      <c r="G684" s="47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9.5" customHeight="1" x14ac:dyDescent="0.25">
      <c r="A685" s="23"/>
      <c r="B685" s="23"/>
      <c r="C685" s="23"/>
      <c r="D685" s="23"/>
      <c r="E685" s="23"/>
      <c r="F685" s="23"/>
      <c r="G685" s="47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9.5" customHeight="1" x14ac:dyDescent="0.25">
      <c r="A686" s="23"/>
      <c r="B686" s="23"/>
      <c r="C686" s="23"/>
      <c r="D686" s="23"/>
      <c r="E686" s="23"/>
      <c r="F686" s="23"/>
      <c r="G686" s="47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9.5" customHeight="1" x14ac:dyDescent="0.25">
      <c r="A687" s="23"/>
      <c r="B687" s="23"/>
      <c r="C687" s="23"/>
      <c r="D687" s="23"/>
      <c r="E687" s="23"/>
      <c r="F687" s="23"/>
      <c r="G687" s="47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9.5" customHeight="1" x14ac:dyDescent="0.25">
      <c r="A688" s="23"/>
      <c r="B688" s="23"/>
      <c r="C688" s="23"/>
      <c r="D688" s="23"/>
      <c r="E688" s="23"/>
      <c r="F688" s="23"/>
      <c r="G688" s="47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9.5" customHeight="1" x14ac:dyDescent="0.25">
      <c r="A689" s="23"/>
      <c r="B689" s="23"/>
      <c r="C689" s="23"/>
      <c r="D689" s="23"/>
      <c r="E689" s="23"/>
      <c r="F689" s="23"/>
      <c r="G689" s="47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9.5" customHeight="1" x14ac:dyDescent="0.25">
      <c r="A690" s="23"/>
      <c r="B690" s="23"/>
      <c r="C690" s="23"/>
      <c r="D690" s="23"/>
      <c r="E690" s="23"/>
      <c r="F690" s="23"/>
      <c r="G690" s="47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9.5" customHeight="1" x14ac:dyDescent="0.25">
      <c r="A691" s="23"/>
      <c r="B691" s="23"/>
      <c r="C691" s="23"/>
      <c r="D691" s="23"/>
      <c r="E691" s="23"/>
      <c r="F691" s="23"/>
      <c r="G691" s="47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9.5" customHeight="1" x14ac:dyDescent="0.25">
      <c r="A692" s="23"/>
      <c r="B692" s="23"/>
      <c r="C692" s="23"/>
      <c r="D692" s="23"/>
      <c r="E692" s="23"/>
      <c r="F692" s="23"/>
      <c r="G692" s="47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9.5" customHeight="1" x14ac:dyDescent="0.25">
      <c r="A693" s="23"/>
      <c r="B693" s="23"/>
      <c r="C693" s="23"/>
      <c r="D693" s="23"/>
      <c r="E693" s="23"/>
      <c r="F693" s="23"/>
      <c r="G693" s="47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9.5" customHeight="1" x14ac:dyDescent="0.25">
      <c r="A694" s="23"/>
      <c r="B694" s="23"/>
      <c r="C694" s="23"/>
      <c r="D694" s="23"/>
      <c r="E694" s="23"/>
      <c r="F694" s="23"/>
      <c r="G694" s="47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9.5" customHeight="1" x14ac:dyDescent="0.25">
      <c r="A695" s="23"/>
      <c r="B695" s="23"/>
      <c r="C695" s="23"/>
      <c r="D695" s="23"/>
      <c r="E695" s="23"/>
      <c r="F695" s="23"/>
      <c r="G695" s="47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9.5" customHeight="1" x14ac:dyDescent="0.25">
      <c r="A696" s="23"/>
      <c r="B696" s="23"/>
      <c r="C696" s="23"/>
      <c r="D696" s="23"/>
      <c r="E696" s="23"/>
      <c r="F696" s="23"/>
      <c r="G696" s="47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9.5" customHeight="1" x14ac:dyDescent="0.25">
      <c r="A697" s="23"/>
      <c r="B697" s="23"/>
      <c r="C697" s="23"/>
      <c r="D697" s="23"/>
      <c r="E697" s="23"/>
      <c r="F697" s="23"/>
      <c r="G697" s="47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9.5" customHeight="1" x14ac:dyDescent="0.25">
      <c r="A698" s="23"/>
      <c r="B698" s="23"/>
      <c r="C698" s="23"/>
      <c r="D698" s="23"/>
      <c r="E698" s="23"/>
      <c r="F698" s="23"/>
      <c r="G698" s="47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9.5" customHeight="1" x14ac:dyDescent="0.25">
      <c r="A699" s="23"/>
      <c r="B699" s="23"/>
      <c r="C699" s="23"/>
      <c r="D699" s="23"/>
      <c r="E699" s="23"/>
      <c r="F699" s="23"/>
      <c r="G699" s="47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9.5" customHeight="1" x14ac:dyDescent="0.25">
      <c r="A700" s="23"/>
      <c r="B700" s="23"/>
      <c r="C700" s="23"/>
      <c r="D700" s="23"/>
      <c r="E700" s="23"/>
      <c r="F700" s="23"/>
      <c r="G700" s="47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9.5" customHeight="1" x14ac:dyDescent="0.25">
      <c r="A701" s="23"/>
      <c r="B701" s="23"/>
      <c r="C701" s="23"/>
      <c r="D701" s="23"/>
      <c r="E701" s="23"/>
      <c r="F701" s="23"/>
      <c r="G701" s="47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9.5" customHeight="1" x14ac:dyDescent="0.25">
      <c r="A702" s="23"/>
      <c r="B702" s="23"/>
      <c r="C702" s="23"/>
      <c r="D702" s="23"/>
      <c r="E702" s="23"/>
      <c r="F702" s="23"/>
      <c r="G702" s="47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9.5" customHeight="1" x14ac:dyDescent="0.25">
      <c r="A703" s="23"/>
      <c r="B703" s="23"/>
      <c r="C703" s="23"/>
      <c r="D703" s="23"/>
      <c r="E703" s="23"/>
      <c r="F703" s="23"/>
      <c r="G703" s="47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9.5" customHeight="1" x14ac:dyDescent="0.25">
      <c r="A704" s="23"/>
      <c r="B704" s="23"/>
      <c r="C704" s="23"/>
      <c r="D704" s="23"/>
      <c r="E704" s="23"/>
      <c r="F704" s="23"/>
      <c r="G704" s="47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9.5" customHeight="1" x14ac:dyDescent="0.25">
      <c r="A705" s="23"/>
      <c r="B705" s="23"/>
      <c r="C705" s="23"/>
      <c r="D705" s="23"/>
      <c r="E705" s="23"/>
      <c r="F705" s="23"/>
      <c r="G705" s="47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9.5" customHeight="1" x14ac:dyDescent="0.25">
      <c r="A706" s="23"/>
      <c r="B706" s="23"/>
      <c r="C706" s="23"/>
      <c r="D706" s="23"/>
      <c r="E706" s="23"/>
      <c r="F706" s="23"/>
      <c r="G706" s="47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9.5" customHeight="1" x14ac:dyDescent="0.25">
      <c r="A707" s="23"/>
      <c r="B707" s="23"/>
      <c r="C707" s="23"/>
      <c r="D707" s="23"/>
      <c r="E707" s="23"/>
      <c r="F707" s="23"/>
      <c r="G707" s="47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9.5" customHeight="1" x14ac:dyDescent="0.25">
      <c r="A708" s="23"/>
      <c r="B708" s="23"/>
      <c r="C708" s="23"/>
      <c r="D708" s="23"/>
      <c r="E708" s="23"/>
      <c r="F708" s="23"/>
      <c r="G708" s="47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9.5" customHeight="1" x14ac:dyDescent="0.25">
      <c r="A709" s="23"/>
      <c r="B709" s="23"/>
      <c r="C709" s="23"/>
      <c r="D709" s="23"/>
      <c r="E709" s="23"/>
      <c r="F709" s="23"/>
      <c r="G709" s="47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9.5" customHeight="1" x14ac:dyDescent="0.25">
      <c r="A710" s="23"/>
      <c r="B710" s="23"/>
      <c r="C710" s="23"/>
      <c r="D710" s="23"/>
      <c r="E710" s="23"/>
      <c r="F710" s="23"/>
      <c r="G710" s="47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9.5" customHeight="1" x14ac:dyDescent="0.25">
      <c r="A711" s="23"/>
      <c r="B711" s="23"/>
      <c r="C711" s="23"/>
      <c r="D711" s="23"/>
      <c r="E711" s="23"/>
      <c r="F711" s="23"/>
      <c r="G711" s="47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9.5" customHeight="1" x14ac:dyDescent="0.25">
      <c r="A712" s="23"/>
      <c r="B712" s="23"/>
      <c r="C712" s="23"/>
      <c r="D712" s="23"/>
      <c r="E712" s="23"/>
      <c r="F712" s="23"/>
      <c r="G712" s="47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9.5" customHeight="1" x14ac:dyDescent="0.25">
      <c r="A713" s="23"/>
      <c r="B713" s="23"/>
      <c r="C713" s="23"/>
      <c r="D713" s="23"/>
      <c r="E713" s="23"/>
      <c r="F713" s="23"/>
      <c r="G713" s="47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9.5" customHeight="1" x14ac:dyDescent="0.25">
      <c r="A714" s="23"/>
      <c r="B714" s="23"/>
      <c r="C714" s="23"/>
      <c r="D714" s="23"/>
      <c r="E714" s="23"/>
      <c r="F714" s="23"/>
      <c r="G714" s="47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9.5" customHeight="1" x14ac:dyDescent="0.25">
      <c r="A715" s="23"/>
      <c r="B715" s="23"/>
      <c r="C715" s="23"/>
      <c r="D715" s="23"/>
      <c r="E715" s="23"/>
      <c r="F715" s="23"/>
      <c r="G715" s="47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9.5" customHeight="1" x14ac:dyDescent="0.25">
      <c r="A716" s="23"/>
      <c r="B716" s="23"/>
      <c r="C716" s="23"/>
      <c r="D716" s="23"/>
      <c r="E716" s="23"/>
      <c r="F716" s="23"/>
      <c r="G716" s="47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9.5" customHeight="1" x14ac:dyDescent="0.25">
      <c r="A717" s="23"/>
      <c r="B717" s="23"/>
      <c r="C717" s="23"/>
      <c r="D717" s="23"/>
      <c r="E717" s="23"/>
      <c r="F717" s="23"/>
      <c r="G717" s="47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9.5" customHeight="1" x14ac:dyDescent="0.25">
      <c r="A718" s="23"/>
      <c r="B718" s="23"/>
      <c r="C718" s="23"/>
      <c r="D718" s="23"/>
      <c r="E718" s="23"/>
      <c r="F718" s="23"/>
      <c r="G718" s="47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9.5" customHeight="1" x14ac:dyDescent="0.25">
      <c r="A719" s="23"/>
      <c r="B719" s="23"/>
      <c r="C719" s="23"/>
      <c r="D719" s="23"/>
      <c r="E719" s="23"/>
      <c r="F719" s="23"/>
      <c r="G719" s="47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9.5" customHeight="1" x14ac:dyDescent="0.25">
      <c r="A720" s="23"/>
      <c r="B720" s="23"/>
      <c r="C720" s="23"/>
      <c r="D720" s="23"/>
      <c r="E720" s="23"/>
      <c r="F720" s="23"/>
      <c r="G720" s="47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9.5" customHeight="1" x14ac:dyDescent="0.25">
      <c r="A721" s="23"/>
      <c r="B721" s="23"/>
      <c r="C721" s="23"/>
      <c r="D721" s="23"/>
      <c r="E721" s="23"/>
      <c r="F721" s="23"/>
      <c r="G721" s="47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9.5" customHeight="1" x14ac:dyDescent="0.25">
      <c r="A722" s="23"/>
      <c r="B722" s="23"/>
      <c r="C722" s="23"/>
      <c r="D722" s="23"/>
      <c r="E722" s="23"/>
      <c r="F722" s="23"/>
      <c r="G722" s="47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9.5" customHeight="1" x14ac:dyDescent="0.25">
      <c r="A723" s="23"/>
      <c r="B723" s="23"/>
      <c r="C723" s="23"/>
      <c r="D723" s="23"/>
      <c r="E723" s="23"/>
      <c r="F723" s="23"/>
      <c r="G723" s="47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9.5" customHeight="1" x14ac:dyDescent="0.25">
      <c r="A724" s="23"/>
      <c r="B724" s="23"/>
      <c r="C724" s="23"/>
      <c r="D724" s="23"/>
      <c r="E724" s="23"/>
      <c r="F724" s="23"/>
      <c r="G724" s="47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9.5" customHeight="1" x14ac:dyDescent="0.25">
      <c r="A725" s="23"/>
      <c r="B725" s="23"/>
      <c r="C725" s="23"/>
      <c r="D725" s="23"/>
      <c r="E725" s="23"/>
      <c r="F725" s="23"/>
      <c r="G725" s="47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9.5" customHeight="1" x14ac:dyDescent="0.25">
      <c r="A726" s="23"/>
      <c r="B726" s="23"/>
      <c r="C726" s="23"/>
      <c r="D726" s="23"/>
      <c r="E726" s="23"/>
      <c r="F726" s="23"/>
      <c r="G726" s="47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9.5" customHeight="1" x14ac:dyDescent="0.25">
      <c r="A727" s="23"/>
      <c r="B727" s="23"/>
      <c r="C727" s="23"/>
      <c r="D727" s="23"/>
      <c r="E727" s="23"/>
      <c r="F727" s="23"/>
      <c r="G727" s="47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9.5" customHeight="1" x14ac:dyDescent="0.25">
      <c r="A728" s="23"/>
      <c r="B728" s="23"/>
      <c r="C728" s="23"/>
      <c r="D728" s="23"/>
      <c r="E728" s="23"/>
      <c r="F728" s="23"/>
      <c r="G728" s="47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9.5" customHeight="1" x14ac:dyDescent="0.25">
      <c r="A729" s="23"/>
      <c r="B729" s="23"/>
      <c r="C729" s="23"/>
      <c r="D729" s="23"/>
      <c r="E729" s="23"/>
      <c r="F729" s="23"/>
      <c r="G729" s="47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9.5" customHeight="1" x14ac:dyDescent="0.25">
      <c r="A730" s="23"/>
      <c r="B730" s="23"/>
      <c r="C730" s="23"/>
      <c r="D730" s="23"/>
      <c r="E730" s="23"/>
      <c r="F730" s="23"/>
      <c r="G730" s="47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9.5" customHeight="1" x14ac:dyDescent="0.25">
      <c r="A731" s="23"/>
      <c r="B731" s="23"/>
      <c r="C731" s="23"/>
      <c r="D731" s="23"/>
      <c r="E731" s="23"/>
      <c r="F731" s="23"/>
      <c r="G731" s="47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9.5" customHeight="1" x14ac:dyDescent="0.25">
      <c r="A732" s="23"/>
      <c r="B732" s="23"/>
      <c r="C732" s="23"/>
      <c r="D732" s="23"/>
      <c r="E732" s="23"/>
      <c r="F732" s="23"/>
      <c r="G732" s="47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9.5" customHeight="1" x14ac:dyDescent="0.25">
      <c r="A733" s="23"/>
      <c r="B733" s="23"/>
      <c r="C733" s="23"/>
      <c r="D733" s="23"/>
      <c r="E733" s="23"/>
      <c r="F733" s="23"/>
      <c r="G733" s="47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9.5" customHeight="1" x14ac:dyDescent="0.25">
      <c r="A734" s="23"/>
      <c r="B734" s="23"/>
      <c r="C734" s="23"/>
      <c r="D734" s="23"/>
      <c r="E734" s="23"/>
      <c r="F734" s="23"/>
      <c r="G734" s="47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9.5" customHeight="1" x14ac:dyDescent="0.25">
      <c r="A735" s="23"/>
      <c r="B735" s="23"/>
      <c r="C735" s="23"/>
      <c r="D735" s="23"/>
      <c r="E735" s="23"/>
      <c r="F735" s="23"/>
      <c r="G735" s="47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9.5" customHeight="1" x14ac:dyDescent="0.25">
      <c r="A736" s="23"/>
      <c r="B736" s="23"/>
      <c r="C736" s="23"/>
      <c r="D736" s="23"/>
      <c r="E736" s="23"/>
      <c r="F736" s="23"/>
      <c r="G736" s="47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9.5" customHeight="1" x14ac:dyDescent="0.25">
      <c r="A737" s="23"/>
      <c r="B737" s="23"/>
      <c r="C737" s="23"/>
      <c r="D737" s="23"/>
      <c r="E737" s="23"/>
      <c r="F737" s="23"/>
      <c r="G737" s="47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9.5" customHeight="1" x14ac:dyDescent="0.25">
      <c r="A738" s="23"/>
      <c r="B738" s="23"/>
      <c r="C738" s="23"/>
      <c r="D738" s="23"/>
      <c r="E738" s="23"/>
      <c r="F738" s="23"/>
      <c r="G738" s="47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9.5" customHeight="1" x14ac:dyDescent="0.25">
      <c r="A739" s="23"/>
      <c r="B739" s="23"/>
      <c r="C739" s="23"/>
      <c r="D739" s="23"/>
      <c r="E739" s="23"/>
      <c r="F739" s="23"/>
      <c r="G739" s="47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9.5" customHeight="1" x14ac:dyDescent="0.25">
      <c r="A740" s="23"/>
      <c r="B740" s="23"/>
      <c r="C740" s="23"/>
      <c r="D740" s="23"/>
      <c r="E740" s="23"/>
      <c r="F740" s="23"/>
      <c r="G740" s="47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9.5" customHeight="1" x14ac:dyDescent="0.25">
      <c r="A741" s="23"/>
      <c r="B741" s="23"/>
      <c r="C741" s="23"/>
      <c r="D741" s="23"/>
      <c r="E741" s="23"/>
      <c r="F741" s="23"/>
      <c r="G741" s="47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9.5" customHeight="1" x14ac:dyDescent="0.25">
      <c r="A742" s="23"/>
      <c r="B742" s="23"/>
      <c r="C742" s="23"/>
      <c r="D742" s="23"/>
      <c r="E742" s="23"/>
      <c r="F742" s="23"/>
      <c r="G742" s="47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9.5" customHeight="1" x14ac:dyDescent="0.25">
      <c r="A743" s="23"/>
      <c r="B743" s="23"/>
      <c r="C743" s="23"/>
      <c r="D743" s="23"/>
      <c r="E743" s="23"/>
      <c r="F743" s="23"/>
      <c r="G743" s="47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9.5" customHeight="1" x14ac:dyDescent="0.25">
      <c r="A744" s="23"/>
      <c r="B744" s="23"/>
      <c r="C744" s="23"/>
      <c r="D744" s="23"/>
      <c r="E744" s="23"/>
      <c r="F744" s="23"/>
      <c r="G744" s="47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9.5" customHeight="1" x14ac:dyDescent="0.25">
      <c r="A745" s="23"/>
      <c r="B745" s="23"/>
      <c r="C745" s="23"/>
      <c r="D745" s="23"/>
      <c r="E745" s="23"/>
      <c r="F745" s="23"/>
      <c r="G745" s="47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9.5" customHeight="1" x14ac:dyDescent="0.25">
      <c r="A746" s="23"/>
      <c r="B746" s="23"/>
      <c r="C746" s="23"/>
      <c r="D746" s="23"/>
      <c r="E746" s="23"/>
      <c r="F746" s="23"/>
      <c r="G746" s="47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9.5" customHeight="1" x14ac:dyDescent="0.25">
      <c r="A747" s="23"/>
      <c r="B747" s="23"/>
      <c r="C747" s="23"/>
      <c r="D747" s="23"/>
      <c r="E747" s="23"/>
      <c r="F747" s="23"/>
      <c r="G747" s="47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9.5" customHeight="1" x14ac:dyDescent="0.25">
      <c r="A748" s="23"/>
      <c r="B748" s="23"/>
      <c r="C748" s="23"/>
      <c r="D748" s="23"/>
      <c r="E748" s="23"/>
      <c r="F748" s="23"/>
      <c r="G748" s="47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9.5" customHeight="1" x14ac:dyDescent="0.25">
      <c r="A749" s="23"/>
      <c r="B749" s="23"/>
      <c r="C749" s="23"/>
      <c r="D749" s="23"/>
      <c r="E749" s="23"/>
      <c r="F749" s="23"/>
      <c r="G749" s="47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9.5" customHeight="1" x14ac:dyDescent="0.25">
      <c r="A750" s="23"/>
      <c r="B750" s="23"/>
      <c r="C750" s="23"/>
      <c r="D750" s="23"/>
      <c r="E750" s="23"/>
      <c r="F750" s="23"/>
      <c r="G750" s="47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9.5" customHeight="1" x14ac:dyDescent="0.25">
      <c r="A751" s="23"/>
      <c r="B751" s="23"/>
      <c r="C751" s="23"/>
      <c r="D751" s="23"/>
      <c r="E751" s="23"/>
      <c r="F751" s="23"/>
      <c r="G751" s="47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9.5" customHeight="1" x14ac:dyDescent="0.25">
      <c r="A752" s="23"/>
      <c r="B752" s="23"/>
      <c r="C752" s="23"/>
      <c r="D752" s="23"/>
      <c r="E752" s="23"/>
      <c r="F752" s="23"/>
      <c r="G752" s="47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9.5" customHeight="1" x14ac:dyDescent="0.25">
      <c r="A753" s="23"/>
      <c r="B753" s="23"/>
      <c r="C753" s="23"/>
      <c r="D753" s="23"/>
      <c r="E753" s="23"/>
      <c r="F753" s="23"/>
      <c r="G753" s="47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9.5" customHeight="1" x14ac:dyDescent="0.25">
      <c r="A754" s="23"/>
      <c r="B754" s="23"/>
      <c r="C754" s="23"/>
      <c r="D754" s="23"/>
      <c r="E754" s="23"/>
      <c r="F754" s="23"/>
      <c r="G754" s="47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9.5" customHeight="1" x14ac:dyDescent="0.25">
      <c r="A755" s="23"/>
      <c r="B755" s="23"/>
      <c r="C755" s="23"/>
      <c r="D755" s="23"/>
      <c r="E755" s="23"/>
      <c r="F755" s="23"/>
      <c r="G755" s="47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9.5" customHeight="1" x14ac:dyDescent="0.25">
      <c r="A756" s="23"/>
      <c r="B756" s="23"/>
      <c r="C756" s="23"/>
      <c r="D756" s="23"/>
      <c r="E756" s="23"/>
      <c r="F756" s="23"/>
      <c r="G756" s="47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9.5" customHeight="1" x14ac:dyDescent="0.25">
      <c r="A757" s="23"/>
      <c r="B757" s="23"/>
      <c r="C757" s="23"/>
      <c r="D757" s="23"/>
      <c r="E757" s="23"/>
      <c r="F757" s="23"/>
      <c r="G757" s="47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9.5" customHeight="1" x14ac:dyDescent="0.25">
      <c r="A758" s="23"/>
      <c r="B758" s="23"/>
      <c r="C758" s="23"/>
      <c r="D758" s="23"/>
      <c r="E758" s="23"/>
      <c r="F758" s="23"/>
      <c r="G758" s="47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9.5" customHeight="1" x14ac:dyDescent="0.25">
      <c r="A759" s="23"/>
      <c r="B759" s="23"/>
      <c r="C759" s="23"/>
      <c r="D759" s="23"/>
      <c r="E759" s="23"/>
      <c r="F759" s="23"/>
      <c r="G759" s="47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9.5" customHeight="1" x14ac:dyDescent="0.25">
      <c r="A760" s="23"/>
      <c r="B760" s="23"/>
      <c r="C760" s="23"/>
      <c r="D760" s="23"/>
      <c r="E760" s="23"/>
      <c r="F760" s="23"/>
      <c r="G760" s="47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9.5" customHeight="1" x14ac:dyDescent="0.25">
      <c r="A761" s="23"/>
      <c r="B761" s="23"/>
      <c r="C761" s="23"/>
      <c r="D761" s="23"/>
      <c r="E761" s="23"/>
      <c r="F761" s="23"/>
      <c r="G761" s="47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9.5" customHeight="1" x14ac:dyDescent="0.25">
      <c r="A762" s="23"/>
      <c r="B762" s="23"/>
      <c r="C762" s="23"/>
      <c r="D762" s="23"/>
      <c r="E762" s="23"/>
      <c r="F762" s="23"/>
      <c r="G762" s="47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9.5" customHeight="1" x14ac:dyDescent="0.25">
      <c r="A763" s="23"/>
      <c r="B763" s="23"/>
      <c r="C763" s="23"/>
      <c r="D763" s="23"/>
      <c r="E763" s="23"/>
      <c r="F763" s="23"/>
      <c r="G763" s="47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9.5" customHeight="1" x14ac:dyDescent="0.25">
      <c r="A764" s="23"/>
      <c r="B764" s="23"/>
      <c r="C764" s="23"/>
      <c r="D764" s="23"/>
      <c r="E764" s="23"/>
      <c r="F764" s="23"/>
      <c r="G764" s="47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9.5" customHeight="1" x14ac:dyDescent="0.25">
      <c r="A765" s="23"/>
      <c r="B765" s="23"/>
      <c r="C765" s="23"/>
      <c r="D765" s="23"/>
      <c r="E765" s="23"/>
      <c r="F765" s="23"/>
      <c r="G765" s="47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9.5" customHeight="1" x14ac:dyDescent="0.25">
      <c r="A766" s="23"/>
      <c r="B766" s="23"/>
      <c r="C766" s="23"/>
      <c r="D766" s="23"/>
      <c r="E766" s="23"/>
      <c r="F766" s="23"/>
      <c r="G766" s="47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9.5" customHeight="1" x14ac:dyDescent="0.25">
      <c r="A767" s="23"/>
      <c r="B767" s="23"/>
      <c r="C767" s="23"/>
      <c r="D767" s="23"/>
      <c r="E767" s="23"/>
      <c r="F767" s="23"/>
      <c r="G767" s="47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9.5" customHeight="1" x14ac:dyDescent="0.25">
      <c r="A768" s="23"/>
      <c r="B768" s="23"/>
      <c r="C768" s="23"/>
      <c r="D768" s="23"/>
      <c r="E768" s="23"/>
      <c r="F768" s="23"/>
      <c r="G768" s="47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9.5" customHeight="1" x14ac:dyDescent="0.25">
      <c r="A769" s="23"/>
      <c r="B769" s="23"/>
      <c r="C769" s="23"/>
      <c r="D769" s="23"/>
      <c r="E769" s="23"/>
      <c r="F769" s="23"/>
      <c r="G769" s="47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9.5" customHeight="1" x14ac:dyDescent="0.25">
      <c r="A770" s="23"/>
      <c r="B770" s="23"/>
      <c r="C770" s="23"/>
      <c r="D770" s="23"/>
      <c r="E770" s="23"/>
      <c r="F770" s="23"/>
      <c r="G770" s="47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9.5" customHeight="1" x14ac:dyDescent="0.25">
      <c r="A771" s="23"/>
      <c r="B771" s="23"/>
      <c r="C771" s="23"/>
      <c r="D771" s="23"/>
      <c r="E771" s="23"/>
      <c r="F771" s="23"/>
      <c r="G771" s="47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9.5" customHeight="1" x14ac:dyDescent="0.25">
      <c r="A772" s="23"/>
      <c r="B772" s="23"/>
      <c r="C772" s="23"/>
      <c r="D772" s="23"/>
      <c r="E772" s="23"/>
      <c r="F772" s="23"/>
      <c r="G772" s="47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9.5" customHeight="1" x14ac:dyDescent="0.25">
      <c r="A773" s="23"/>
      <c r="B773" s="23"/>
      <c r="C773" s="23"/>
      <c r="D773" s="23"/>
      <c r="E773" s="23"/>
      <c r="F773" s="23"/>
      <c r="G773" s="47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9.5" customHeight="1" x14ac:dyDescent="0.25">
      <c r="A774" s="23"/>
      <c r="B774" s="23"/>
      <c r="C774" s="23"/>
      <c r="D774" s="23"/>
      <c r="E774" s="23"/>
      <c r="F774" s="23"/>
      <c r="G774" s="47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9.5" customHeight="1" x14ac:dyDescent="0.25">
      <c r="A775" s="23"/>
      <c r="B775" s="23"/>
      <c r="C775" s="23"/>
      <c r="D775" s="23"/>
      <c r="E775" s="23"/>
      <c r="F775" s="23"/>
      <c r="G775" s="47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9.5" customHeight="1" x14ac:dyDescent="0.25">
      <c r="A776" s="23"/>
      <c r="B776" s="23"/>
      <c r="C776" s="23"/>
      <c r="D776" s="23"/>
      <c r="E776" s="23"/>
      <c r="F776" s="23"/>
      <c r="G776" s="47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9.5" customHeight="1" x14ac:dyDescent="0.25">
      <c r="A777" s="23"/>
      <c r="B777" s="23"/>
      <c r="C777" s="23"/>
      <c r="D777" s="23"/>
      <c r="E777" s="23"/>
      <c r="F777" s="23"/>
      <c r="G777" s="47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9.5" customHeight="1" x14ac:dyDescent="0.25">
      <c r="A778" s="23"/>
      <c r="B778" s="23"/>
      <c r="C778" s="23"/>
      <c r="D778" s="23"/>
      <c r="E778" s="23"/>
      <c r="F778" s="23"/>
      <c r="G778" s="47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9.5" customHeight="1" x14ac:dyDescent="0.25">
      <c r="A779" s="23"/>
      <c r="B779" s="23"/>
      <c r="C779" s="23"/>
      <c r="D779" s="23"/>
      <c r="E779" s="23"/>
      <c r="F779" s="23"/>
      <c r="G779" s="47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9.5" customHeight="1" x14ac:dyDescent="0.25">
      <c r="A780" s="23"/>
      <c r="B780" s="23"/>
      <c r="C780" s="23"/>
      <c r="D780" s="23"/>
      <c r="E780" s="23"/>
      <c r="F780" s="23"/>
      <c r="G780" s="47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9.5" customHeight="1" x14ac:dyDescent="0.25">
      <c r="A781" s="23"/>
      <c r="B781" s="23"/>
      <c r="C781" s="23"/>
      <c r="D781" s="23"/>
      <c r="E781" s="23"/>
      <c r="F781" s="23"/>
      <c r="G781" s="47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9.5" customHeight="1" x14ac:dyDescent="0.25">
      <c r="A782" s="23"/>
      <c r="B782" s="23"/>
      <c r="C782" s="23"/>
      <c r="D782" s="23"/>
      <c r="E782" s="23"/>
      <c r="F782" s="23"/>
      <c r="G782" s="47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9.5" customHeight="1" x14ac:dyDescent="0.25">
      <c r="A783" s="23"/>
      <c r="B783" s="23"/>
      <c r="C783" s="23"/>
      <c r="D783" s="23"/>
      <c r="E783" s="23"/>
      <c r="F783" s="23"/>
      <c r="G783" s="47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9.5" customHeight="1" x14ac:dyDescent="0.25">
      <c r="A784" s="23"/>
      <c r="B784" s="23"/>
      <c r="C784" s="23"/>
      <c r="D784" s="23"/>
      <c r="E784" s="23"/>
      <c r="F784" s="23"/>
      <c r="G784" s="47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9.5" customHeight="1" x14ac:dyDescent="0.25">
      <c r="A785" s="23"/>
      <c r="B785" s="23"/>
      <c r="C785" s="23"/>
      <c r="D785" s="23"/>
      <c r="E785" s="23"/>
      <c r="F785" s="23"/>
      <c r="G785" s="47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9.5" customHeight="1" x14ac:dyDescent="0.25">
      <c r="A786" s="23"/>
      <c r="B786" s="23"/>
      <c r="C786" s="23"/>
      <c r="D786" s="23"/>
      <c r="E786" s="23"/>
      <c r="F786" s="23"/>
      <c r="G786" s="47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9.5" customHeight="1" x14ac:dyDescent="0.25">
      <c r="A787" s="23"/>
      <c r="B787" s="23"/>
      <c r="C787" s="23"/>
      <c r="D787" s="23"/>
      <c r="E787" s="23"/>
      <c r="F787" s="23"/>
      <c r="G787" s="47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9.5" customHeight="1" x14ac:dyDescent="0.25">
      <c r="A788" s="23"/>
      <c r="B788" s="23"/>
      <c r="C788" s="23"/>
      <c r="D788" s="23"/>
      <c r="E788" s="23"/>
      <c r="F788" s="23"/>
      <c r="G788" s="47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9.5" customHeight="1" x14ac:dyDescent="0.25">
      <c r="A789" s="23"/>
      <c r="B789" s="23"/>
      <c r="C789" s="23"/>
      <c r="D789" s="23"/>
      <c r="E789" s="23"/>
      <c r="F789" s="23"/>
      <c r="G789" s="47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9.5" customHeight="1" x14ac:dyDescent="0.25">
      <c r="A790" s="23"/>
      <c r="B790" s="23"/>
      <c r="C790" s="23"/>
      <c r="D790" s="23"/>
      <c r="E790" s="23"/>
      <c r="F790" s="23"/>
      <c r="G790" s="47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9.5" customHeight="1" x14ac:dyDescent="0.25">
      <c r="A791" s="23"/>
      <c r="B791" s="23"/>
      <c r="C791" s="23"/>
      <c r="D791" s="23"/>
      <c r="E791" s="23"/>
      <c r="F791" s="23"/>
      <c r="G791" s="47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9.5" customHeight="1" x14ac:dyDescent="0.25">
      <c r="A792" s="23"/>
      <c r="B792" s="23"/>
      <c r="C792" s="23"/>
      <c r="D792" s="23"/>
      <c r="E792" s="23"/>
      <c r="F792" s="23"/>
      <c r="G792" s="47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9.5" customHeight="1" x14ac:dyDescent="0.25">
      <c r="A793" s="23"/>
      <c r="B793" s="23"/>
      <c r="C793" s="23"/>
      <c r="D793" s="23"/>
      <c r="E793" s="23"/>
      <c r="F793" s="23"/>
      <c r="G793" s="47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9.5" customHeight="1" x14ac:dyDescent="0.25">
      <c r="A794" s="23"/>
      <c r="B794" s="23"/>
      <c r="C794" s="23"/>
      <c r="D794" s="23"/>
      <c r="E794" s="23"/>
      <c r="F794" s="23"/>
      <c r="G794" s="47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9.5" customHeight="1" x14ac:dyDescent="0.25">
      <c r="A795" s="23"/>
      <c r="B795" s="23"/>
      <c r="C795" s="23"/>
      <c r="D795" s="23"/>
      <c r="E795" s="23"/>
      <c r="F795" s="23"/>
      <c r="G795" s="47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9.5" customHeight="1" x14ac:dyDescent="0.25">
      <c r="A796" s="23"/>
      <c r="B796" s="23"/>
      <c r="C796" s="23"/>
      <c r="D796" s="23"/>
      <c r="E796" s="23"/>
      <c r="F796" s="23"/>
      <c r="G796" s="47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9.5" customHeight="1" x14ac:dyDescent="0.25">
      <c r="A797" s="23"/>
      <c r="B797" s="23"/>
      <c r="C797" s="23"/>
      <c r="D797" s="23"/>
      <c r="E797" s="23"/>
      <c r="F797" s="23"/>
      <c r="G797" s="47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9.5" customHeight="1" x14ac:dyDescent="0.25">
      <c r="A798" s="23"/>
      <c r="B798" s="23"/>
      <c r="C798" s="23"/>
      <c r="D798" s="23"/>
      <c r="E798" s="23"/>
      <c r="F798" s="23"/>
      <c r="G798" s="47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9.5" customHeight="1" x14ac:dyDescent="0.25">
      <c r="A799" s="23"/>
      <c r="B799" s="23"/>
      <c r="C799" s="23"/>
      <c r="D799" s="23"/>
      <c r="E799" s="23"/>
      <c r="F799" s="23"/>
      <c r="G799" s="47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9.5" customHeight="1" x14ac:dyDescent="0.25">
      <c r="A800" s="23"/>
      <c r="B800" s="23"/>
      <c r="C800" s="23"/>
      <c r="D800" s="23"/>
      <c r="E800" s="23"/>
      <c r="F800" s="23"/>
      <c r="G800" s="47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9.5" customHeight="1" x14ac:dyDescent="0.25">
      <c r="A801" s="23"/>
      <c r="B801" s="23"/>
      <c r="C801" s="23"/>
      <c r="D801" s="23"/>
      <c r="E801" s="23"/>
      <c r="F801" s="23"/>
      <c r="G801" s="47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9.5" customHeight="1" x14ac:dyDescent="0.25">
      <c r="A802" s="23"/>
      <c r="B802" s="23"/>
      <c r="C802" s="23"/>
      <c r="D802" s="23"/>
      <c r="E802" s="23"/>
      <c r="F802" s="23"/>
      <c r="G802" s="47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9.5" customHeight="1" x14ac:dyDescent="0.25">
      <c r="A803" s="23"/>
      <c r="B803" s="23"/>
      <c r="C803" s="23"/>
      <c r="D803" s="23"/>
      <c r="E803" s="23"/>
      <c r="F803" s="23"/>
      <c r="G803" s="47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9.5" customHeight="1" x14ac:dyDescent="0.25">
      <c r="A804" s="23"/>
      <c r="B804" s="23"/>
      <c r="C804" s="23"/>
      <c r="D804" s="23"/>
      <c r="E804" s="23"/>
      <c r="F804" s="23"/>
      <c r="G804" s="47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9.5" customHeight="1" x14ac:dyDescent="0.25">
      <c r="A805" s="23"/>
      <c r="B805" s="23"/>
      <c r="C805" s="23"/>
      <c r="D805" s="23"/>
      <c r="E805" s="23"/>
      <c r="F805" s="23"/>
      <c r="G805" s="47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9.5" customHeight="1" x14ac:dyDescent="0.25">
      <c r="A806" s="23"/>
      <c r="B806" s="23"/>
      <c r="C806" s="23"/>
      <c r="D806" s="23"/>
      <c r="E806" s="23"/>
      <c r="F806" s="23"/>
      <c r="G806" s="47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9.5" customHeight="1" x14ac:dyDescent="0.25">
      <c r="A807" s="23"/>
      <c r="B807" s="23"/>
      <c r="C807" s="23"/>
      <c r="D807" s="23"/>
      <c r="E807" s="23"/>
      <c r="F807" s="23"/>
      <c r="G807" s="47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9.5" customHeight="1" x14ac:dyDescent="0.25">
      <c r="A808" s="23"/>
      <c r="B808" s="23"/>
      <c r="C808" s="23"/>
      <c r="D808" s="23"/>
      <c r="E808" s="23"/>
      <c r="F808" s="23"/>
      <c r="G808" s="47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9.5" customHeight="1" x14ac:dyDescent="0.25">
      <c r="A809" s="23"/>
      <c r="B809" s="23"/>
      <c r="C809" s="23"/>
      <c r="D809" s="23"/>
      <c r="E809" s="23"/>
      <c r="F809" s="23"/>
      <c r="G809" s="47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9.5" customHeight="1" x14ac:dyDescent="0.25">
      <c r="A810" s="23"/>
      <c r="B810" s="23"/>
      <c r="C810" s="23"/>
      <c r="D810" s="23"/>
      <c r="E810" s="23"/>
      <c r="F810" s="23"/>
      <c r="G810" s="47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9.5" customHeight="1" x14ac:dyDescent="0.25">
      <c r="A811" s="23"/>
      <c r="B811" s="23"/>
      <c r="C811" s="23"/>
      <c r="D811" s="23"/>
      <c r="E811" s="23"/>
      <c r="F811" s="23"/>
      <c r="G811" s="47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9.5" customHeight="1" x14ac:dyDescent="0.25">
      <c r="A812" s="23"/>
      <c r="B812" s="23"/>
      <c r="C812" s="23"/>
      <c r="D812" s="23"/>
      <c r="E812" s="23"/>
      <c r="F812" s="23"/>
      <c r="G812" s="47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9.5" customHeight="1" x14ac:dyDescent="0.25">
      <c r="A813" s="23"/>
      <c r="B813" s="23"/>
      <c r="C813" s="23"/>
      <c r="D813" s="23"/>
      <c r="E813" s="23"/>
      <c r="F813" s="23"/>
      <c r="G813" s="47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9.5" customHeight="1" x14ac:dyDescent="0.25">
      <c r="A814" s="23"/>
      <c r="B814" s="23"/>
      <c r="C814" s="23"/>
      <c r="D814" s="23"/>
      <c r="E814" s="23"/>
      <c r="F814" s="23"/>
      <c r="G814" s="47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9.5" customHeight="1" x14ac:dyDescent="0.25">
      <c r="A815" s="23"/>
      <c r="B815" s="23"/>
      <c r="C815" s="23"/>
      <c r="D815" s="23"/>
      <c r="E815" s="23"/>
      <c r="F815" s="23"/>
      <c r="G815" s="47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9.5" customHeight="1" x14ac:dyDescent="0.25">
      <c r="A816" s="23"/>
      <c r="B816" s="23"/>
      <c r="C816" s="23"/>
      <c r="D816" s="23"/>
      <c r="E816" s="23"/>
      <c r="F816" s="23"/>
      <c r="G816" s="47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9.5" customHeight="1" x14ac:dyDescent="0.25">
      <c r="A817" s="23"/>
      <c r="B817" s="23"/>
      <c r="C817" s="23"/>
      <c r="D817" s="23"/>
      <c r="E817" s="23"/>
      <c r="F817" s="23"/>
      <c r="G817" s="47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9.5" customHeight="1" x14ac:dyDescent="0.25">
      <c r="A818" s="23"/>
      <c r="B818" s="23"/>
      <c r="C818" s="23"/>
      <c r="D818" s="23"/>
      <c r="E818" s="23"/>
      <c r="F818" s="23"/>
      <c r="G818" s="47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9.5" customHeight="1" x14ac:dyDescent="0.25">
      <c r="A819" s="23"/>
      <c r="B819" s="23"/>
      <c r="C819" s="23"/>
      <c r="D819" s="23"/>
      <c r="E819" s="23"/>
      <c r="F819" s="23"/>
      <c r="G819" s="47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9.5" customHeight="1" x14ac:dyDescent="0.25">
      <c r="A820" s="23"/>
      <c r="B820" s="23"/>
      <c r="C820" s="23"/>
      <c r="D820" s="23"/>
      <c r="E820" s="23"/>
      <c r="F820" s="23"/>
      <c r="G820" s="47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9.5" customHeight="1" x14ac:dyDescent="0.25">
      <c r="A821" s="23"/>
      <c r="B821" s="23"/>
      <c r="C821" s="23"/>
      <c r="D821" s="23"/>
      <c r="E821" s="23"/>
      <c r="F821" s="23"/>
      <c r="G821" s="47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9.5" customHeight="1" x14ac:dyDescent="0.25">
      <c r="A822" s="23"/>
      <c r="B822" s="23"/>
      <c r="C822" s="23"/>
      <c r="D822" s="23"/>
      <c r="E822" s="23"/>
      <c r="F822" s="23"/>
      <c r="G822" s="47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9.5" customHeight="1" x14ac:dyDescent="0.25">
      <c r="A823" s="23"/>
      <c r="B823" s="23"/>
      <c r="C823" s="23"/>
      <c r="D823" s="23"/>
      <c r="E823" s="23"/>
      <c r="F823" s="23"/>
      <c r="G823" s="47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9.5" customHeight="1" x14ac:dyDescent="0.25">
      <c r="A824" s="23"/>
      <c r="B824" s="23"/>
      <c r="C824" s="23"/>
      <c r="D824" s="23"/>
      <c r="E824" s="23"/>
      <c r="F824" s="23"/>
      <c r="G824" s="47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9.5" customHeight="1" x14ac:dyDescent="0.25">
      <c r="A825" s="23"/>
      <c r="B825" s="23"/>
      <c r="C825" s="23"/>
      <c r="D825" s="23"/>
      <c r="E825" s="23"/>
      <c r="F825" s="23"/>
      <c r="G825" s="47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9.5" customHeight="1" x14ac:dyDescent="0.25">
      <c r="A826" s="23"/>
      <c r="B826" s="23"/>
      <c r="C826" s="23"/>
      <c r="D826" s="23"/>
      <c r="E826" s="23"/>
      <c r="F826" s="23"/>
      <c r="G826" s="47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9.5" customHeight="1" x14ac:dyDescent="0.25">
      <c r="A827" s="23"/>
      <c r="B827" s="23"/>
      <c r="C827" s="23"/>
      <c r="D827" s="23"/>
      <c r="E827" s="23"/>
      <c r="F827" s="23"/>
      <c r="G827" s="47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9.5" customHeight="1" x14ac:dyDescent="0.25">
      <c r="A828" s="23"/>
      <c r="B828" s="23"/>
      <c r="C828" s="23"/>
      <c r="D828" s="23"/>
      <c r="E828" s="23"/>
      <c r="F828" s="23"/>
      <c r="G828" s="47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9.5" customHeight="1" x14ac:dyDescent="0.25">
      <c r="A829" s="23"/>
      <c r="B829" s="23"/>
      <c r="C829" s="23"/>
      <c r="D829" s="23"/>
      <c r="E829" s="23"/>
      <c r="F829" s="23"/>
      <c r="G829" s="47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9.5" customHeight="1" x14ac:dyDescent="0.25">
      <c r="A830" s="23"/>
      <c r="B830" s="23"/>
      <c r="C830" s="23"/>
      <c r="D830" s="23"/>
      <c r="E830" s="23"/>
      <c r="F830" s="23"/>
      <c r="G830" s="47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9.5" customHeight="1" x14ac:dyDescent="0.25">
      <c r="A831" s="23"/>
      <c r="B831" s="23"/>
      <c r="C831" s="23"/>
      <c r="D831" s="23"/>
      <c r="E831" s="23"/>
      <c r="F831" s="23"/>
      <c r="G831" s="47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9.5" customHeight="1" x14ac:dyDescent="0.25">
      <c r="A832" s="23"/>
      <c r="B832" s="23"/>
      <c r="C832" s="23"/>
      <c r="D832" s="23"/>
      <c r="E832" s="23"/>
      <c r="F832" s="23"/>
      <c r="G832" s="47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9.5" customHeight="1" x14ac:dyDescent="0.25">
      <c r="A833" s="23"/>
      <c r="B833" s="23"/>
      <c r="C833" s="23"/>
      <c r="D833" s="23"/>
      <c r="E833" s="23"/>
      <c r="F833" s="23"/>
      <c r="G833" s="47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9.5" customHeight="1" x14ac:dyDescent="0.25">
      <c r="A834" s="23"/>
      <c r="B834" s="23"/>
      <c r="C834" s="23"/>
      <c r="D834" s="23"/>
      <c r="E834" s="23"/>
      <c r="F834" s="23"/>
      <c r="G834" s="47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9.5" customHeight="1" x14ac:dyDescent="0.25">
      <c r="A835" s="23"/>
      <c r="B835" s="23"/>
      <c r="C835" s="23"/>
      <c r="D835" s="23"/>
      <c r="E835" s="23"/>
      <c r="F835" s="23"/>
      <c r="G835" s="47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9.5" customHeight="1" x14ac:dyDescent="0.25">
      <c r="A836" s="23"/>
      <c r="B836" s="23"/>
      <c r="C836" s="23"/>
      <c r="D836" s="23"/>
      <c r="E836" s="23"/>
      <c r="F836" s="23"/>
      <c r="G836" s="47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9.5" customHeight="1" x14ac:dyDescent="0.25">
      <c r="A837" s="23"/>
      <c r="B837" s="23"/>
      <c r="C837" s="23"/>
      <c r="D837" s="23"/>
      <c r="E837" s="23"/>
      <c r="F837" s="23"/>
      <c r="G837" s="47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9.5" customHeight="1" x14ac:dyDescent="0.25">
      <c r="A838" s="23"/>
      <c r="B838" s="23"/>
      <c r="C838" s="23"/>
      <c r="D838" s="23"/>
      <c r="E838" s="23"/>
      <c r="F838" s="23"/>
      <c r="G838" s="47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9.5" customHeight="1" x14ac:dyDescent="0.25">
      <c r="A839" s="23"/>
      <c r="B839" s="23"/>
      <c r="C839" s="23"/>
      <c r="D839" s="23"/>
      <c r="E839" s="23"/>
      <c r="F839" s="23"/>
      <c r="G839" s="47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9.5" customHeight="1" x14ac:dyDescent="0.25">
      <c r="A840" s="23"/>
      <c r="B840" s="23"/>
      <c r="C840" s="23"/>
      <c r="D840" s="23"/>
      <c r="E840" s="23"/>
      <c r="F840" s="23"/>
      <c r="G840" s="47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9.5" customHeight="1" x14ac:dyDescent="0.25">
      <c r="A841" s="23"/>
      <c r="B841" s="23"/>
      <c r="C841" s="23"/>
      <c r="D841" s="23"/>
      <c r="E841" s="23"/>
      <c r="F841" s="23"/>
      <c r="G841" s="47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9.5" customHeight="1" x14ac:dyDescent="0.25">
      <c r="A842" s="23"/>
      <c r="B842" s="23"/>
      <c r="C842" s="23"/>
      <c r="D842" s="23"/>
      <c r="E842" s="23"/>
      <c r="F842" s="23"/>
      <c r="G842" s="47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9.5" customHeight="1" x14ac:dyDescent="0.25">
      <c r="A843" s="23"/>
      <c r="B843" s="23"/>
      <c r="C843" s="23"/>
      <c r="D843" s="23"/>
      <c r="E843" s="23"/>
      <c r="F843" s="23"/>
      <c r="G843" s="47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9.5" customHeight="1" x14ac:dyDescent="0.25">
      <c r="A844" s="23"/>
      <c r="B844" s="23"/>
      <c r="C844" s="23"/>
      <c r="D844" s="23"/>
      <c r="E844" s="23"/>
      <c r="F844" s="23"/>
      <c r="G844" s="47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9.5" customHeight="1" x14ac:dyDescent="0.25">
      <c r="A845" s="23"/>
      <c r="B845" s="23"/>
      <c r="C845" s="23"/>
      <c r="D845" s="23"/>
      <c r="E845" s="23"/>
      <c r="F845" s="23"/>
      <c r="G845" s="47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9.5" customHeight="1" x14ac:dyDescent="0.25">
      <c r="A846" s="23"/>
      <c r="B846" s="23"/>
      <c r="C846" s="23"/>
      <c r="D846" s="23"/>
      <c r="E846" s="23"/>
      <c r="F846" s="23"/>
      <c r="G846" s="47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9.5" customHeight="1" x14ac:dyDescent="0.25">
      <c r="A847" s="23"/>
      <c r="B847" s="23"/>
      <c r="C847" s="23"/>
      <c r="D847" s="23"/>
      <c r="E847" s="23"/>
      <c r="F847" s="23"/>
      <c r="G847" s="47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9.5" customHeight="1" x14ac:dyDescent="0.25">
      <c r="A848" s="23"/>
      <c r="B848" s="23"/>
      <c r="C848" s="23"/>
      <c r="D848" s="23"/>
      <c r="E848" s="23"/>
      <c r="F848" s="23"/>
      <c r="G848" s="47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9.5" customHeight="1" x14ac:dyDescent="0.25">
      <c r="A849" s="23"/>
      <c r="B849" s="23"/>
      <c r="C849" s="23"/>
      <c r="D849" s="23"/>
      <c r="E849" s="23"/>
      <c r="F849" s="23"/>
      <c r="G849" s="47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9.5" customHeight="1" x14ac:dyDescent="0.25">
      <c r="A850" s="23"/>
      <c r="B850" s="23"/>
      <c r="C850" s="23"/>
      <c r="D850" s="23"/>
      <c r="E850" s="23"/>
      <c r="F850" s="23"/>
      <c r="G850" s="47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9.5" customHeight="1" x14ac:dyDescent="0.25">
      <c r="A851" s="23"/>
      <c r="B851" s="23"/>
      <c r="C851" s="23"/>
      <c r="D851" s="23"/>
      <c r="E851" s="23"/>
      <c r="F851" s="23"/>
      <c r="G851" s="47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9.5" customHeight="1" x14ac:dyDescent="0.25">
      <c r="A852" s="23"/>
      <c r="B852" s="23"/>
      <c r="C852" s="23"/>
      <c r="D852" s="23"/>
      <c r="E852" s="23"/>
      <c r="F852" s="23"/>
      <c r="G852" s="47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9.5" customHeight="1" x14ac:dyDescent="0.25">
      <c r="A853" s="23"/>
      <c r="B853" s="23"/>
      <c r="C853" s="23"/>
      <c r="D853" s="23"/>
      <c r="E853" s="23"/>
      <c r="F853" s="23"/>
      <c r="G853" s="47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9.5" customHeight="1" x14ac:dyDescent="0.25">
      <c r="A854" s="23"/>
      <c r="B854" s="23"/>
      <c r="C854" s="23"/>
      <c r="D854" s="23"/>
      <c r="E854" s="23"/>
      <c r="F854" s="23"/>
      <c r="G854" s="47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9.5" customHeight="1" x14ac:dyDescent="0.25">
      <c r="A855" s="23"/>
      <c r="B855" s="23"/>
      <c r="C855" s="23"/>
      <c r="D855" s="23"/>
      <c r="E855" s="23"/>
      <c r="F855" s="23"/>
      <c r="G855" s="47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9.5" customHeight="1" x14ac:dyDescent="0.25">
      <c r="A856" s="23"/>
      <c r="B856" s="23"/>
      <c r="C856" s="23"/>
      <c r="D856" s="23"/>
      <c r="E856" s="23"/>
      <c r="F856" s="23"/>
      <c r="G856" s="47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9.5" customHeight="1" x14ac:dyDescent="0.25">
      <c r="A857" s="23"/>
      <c r="B857" s="23"/>
      <c r="C857" s="23"/>
      <c r="D857" s="23"/>
      <c r="E857" s="23"/>
      <c r="F857" s="23"/>
      <c r="G857" s="47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9.5" customHeight="1" x14ac:dyDescent="0.25">
      <c r="A858" s="23"/>
      <c r="B858" s="23"/>
      <c r="C858" s="23"/>
      <c r="D858" s="23"/>
      <c r="E858" s="23"/>
      <c r="F858" s="23"/>
      <c r="G858" s="47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9.5" customHeight="1" x14ac:dyDescent="0.25">
      <c r="A859" s="23"/>
      <c r="B859" s="23"/>
      <c r="C859" s="23"/>
      <c r="D859" s="23"/>
      <c r="E859" s="23"/>
      <c r="F859" s="23"/>
      <c r="G859" s="47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9.5" customHeight="1" x14ac:dyDescent="0.25">
      <c r="A860" s="23"/>
      <c r="B860" s="23"/>
      <c r="C860" s="23"/>
      <c r="D860" s="23"/>
      <c r="E860" s="23"/>
      <c r="F860" s="23"/>
      <c r="G860" s="47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9.5" customHeight="1" x14ac:dyDescent="0.25">
      <c r="A861" s="23"/>
      <c r="B861" s="23"/>
      <c r="C861" s="23"/>
      <c r="D861" s="23"/>
      <c r="E861" s="23"/>
      <c r="F861" s="23"/>
      <c r="G861" s="47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9.5" customHeight="1" x14ac:dyDescent="0.25">
      <c r="A862" s="23"/>
      <c r="B862" s="23"/>
      <c r="C862" s="23"/>
      <c r="D862" s="23"/>
      <c r="E862" s="23"/>
      <c r="F862" s="23"/>
      <c r="G862" s="47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9.5" customHeight="1" x14ac:dyDescent="0.25">
      <c r="A863" s="23"/>
      <c r="B863" s="23"/>
      <c r="C863" s="23"/>
      <c r="D863" s="23"/>
      <c r="E863" s="23"/>
      <c r="F863" s="23"/>
      <c r="G863" s="47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9.5" customHeight="1" x14ac:dyDescent="0.25">
      <c r="A864" s="23"/>
      <c r="B864" s="23"/>
      <c r="C864" s="23"/>
      <c r="D864" s="23"/>
      <c r="E864" s="23"/>
      <c r="F864" s="23"/>
      <c r="G864" s="47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9.5" customHeight="1" x14ac:dyDescent="0.25">
      <c r="A865" s="23"/>
      <c r="B865" s="23"/>
      <c r="C865" s="23"/>
      <c r="D865" s="23"/>
      <c r="E865" s="23"/>
      <c r="F865" s="23"/>
      <c r="G865" s="47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9.5" customHeight="1" x14ac:dyDescent="0.25">
      <c r="A866" s="23"/>
      <c r="B866" s="23"/>
      <c r="C866" s="23"/>
      <c r="D866" s="23"/>
      <c r="E866" s="23"/>
      <c r="F866" s="23"/>
      <c r="G866" s="47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9.5" customHeight="1" x14ac:dyDescent="0.25">
      <c r="A867" s="23"/>
      <c r="B867" s="23"/>
      <c r="C867" s="23"/>
      <c r="D867" s="23"/>
      <c r="E867" s="23"/>
      <c r="F867" s="23"/>
      <c r="G867" s="47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9.5" customHeight="1" x14ac:dyDescent="0.25">
      <c r="A868" s="23"/>
      <c r="B868" s="23"/>
      <c r="C868" s="23"/>
      <c r="D868" s="23"/>
      <c r="E868" s="23"/>
      <c r="F868" s="23"/>
      <c r="G868" s="47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9.5" customHeight="1" x14ac:dyDescent="0.25">
      <c r="A869" s="23"/>
      <c r="B869" s="23"/>
      <c r="C869" s="23"/>
      <c r="D869" s="23"/>
      <c r="E869" s="23"/>
      <c r="F869" s="23"/>
      <c r="G869" s="47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9.5" customHeight="1" x14ac:dyDescent="0.25">
      <c r="A870" s="23"/>
      <c r="B870" s="23"/>
      <c r="C870" s="23"/>
      <c r="D870" s="23"/>
      <c r="E870" s="23"/>
      <c r="F870" s="23"/>
      <c r="G870" s="47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9.5" customHeight="1" x14ac:dyDescent="0.25">
      <c r="A871" s="23"/>
      <c r="B871" s="23"/>
      <c r="C871" s="23"/>
      <c r="D871" s="23"/>
      <c r="E871" s="23"/>
      <c r="F871" s="23"/>
      <c r="G871" s="47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9.5" customHeight="1" x14ac:dyDescent="0.25">
      <c r="A872" s="23"/>
      <c r="B872" s="23"/>
      <c r="C872" s="23"/>
      <c r="D872" s="23"/>
      <c r="E872" s="23"/>
      <c r="F872" s="23"/>
      <c r="G872" s="47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9.5" customHeight="1" x14ac:dyDescent="0.25">
      <c r="A873" s="23"/>
      <c r="B873" s="23"/>
      <c r="C873" s="23"/>
      <c r="D873" s="23"/>
      <c r="E873" s="23"/>
      <c r="F873" s="23"/>
      <c r="G873" s="47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9.5" customHeight="1" x14ac:dyDescent="0.25">
      <c r="A874" s="23"/>
      <c r="B874" s="23"/>
      <c r="C874" s="23"/>
      <c r="D874" s="23"/>
      <c r="E874" s="23"/>
      <c r="F874" s="23"/>
      <c r="G874" s="47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9.5" customHeight="1" x14ac:dyDescent="0.25">
      <c r="A875" s="23"/>
      <c r="B875" s="23"/>
      <c r="C875" s="23"/>
      <c r="D875" s="23"/>
      <c r="E875" s="23"/>
      <c r="F875" s="23"/>
      <c r="G875" s="47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9.5" customHeight="1" x14ac:dyDescent="0.25">
      <c r="A876" s="23"/>
      <c r="B876" s="23"/>
      <c r="C876" s="23"/>
      <c r="D876" s="23"/>
      <c r="E876" s="23"/>
      <c r="F876" s="23"/>
      <c r="G876" s="47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9.5" customHeight="1" x14ac:dyDescent="0.25">
      <c r="A877" s="23"/>
      <c r="B877" s="23"/>
      <c r="C877" s="23"/>
      <c r="D877" s="23"/>
      <c r="E877" s="23"/>
      <c r="F877" s="23"/>
      <c r="G877" s="47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9.5" customHeight="1" x14ac:dyDescent="0.25">
      <c r="A878" s="23"/>
      <c r="B878" s="23"/>
      <c r="C878" s="23"/>
      <c r="D878" s="23"/>
      <c r="E878" s="23"/>
      <c r="F878" s="23"/>
      <c r="G878" s="47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9.5" customHeight="1" x14ac:dyDescent="0.25">
      <c r="A879" s="23"/>
      <c r="B879" s="23"/>
      <c r="C879" s="23"/>
      <c r="D879" s="23"/>
      <c r="E879" s="23"/>
      <c r="F879" s="23"/>
      <c r="G879" s="47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9.5" customHeight="1" x14ac:dyDescent="0.25">
      <c r="A880" s="23"/>
      <c r="B880" s="23"/>
      <c r="C880" s="23"/>
      <c r="D880" s="23"/>
      <c r="E880" s="23"/>
      <c r="F880" s="23"/>
      <c r="G880" s="47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9.5" customHeight="1" x14ac:dyDescent="0.25">
      <c r="A881" s="23"/>
      <c r="B881" s="23"/>
      <c r="C881" s="23"/>
      <c r="D881" s="23"/>
      <c r="E881" s="23"/>
      <c r="F881" s="23"/>
      <c r="G881" s="47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9.5" customHeight="1" x14ac:dyDescent="0.25">
      <c r="A882" s="23"/>
      <c r="B882" s="23"/>
      <c r="C882" s="23"/>
      <c r="D882" s="23"/>
      <c r="E882" s="23"/>
      <c r="F882" s="23"/>
      <c r="G882" s="47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9.5" customHeight="1" x14ac:dyDescent="0.25">
      <c r="A883" s="23"/>
      <c r="B883" s="23"/>
      <c r="C883" s="23"/>
      <c r="D883" s="23"/>
      <c r="E883" s="23"/>
      <c r="F883" s="23"/>
      <c r="G883" s="47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9.5" customHeight="1" x14ac:dyDescent="0.25">
      <c r="A884" s="23"/>
      <c r="B884" s="23"/>
      <c r="C884" s="23"/>
      <c r="D884" s="23"/>
      <c r="E884" s="23"/>
      <c r="F884" s="23"/>
      <c r="G884" s="47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9.5" customHeight="1" x14ac:dyDescent="0.25">
      <c r="A885" s="23"/>
      <c r="B885" s="23"/>
      <c r="C885" s="23"/>
      <c r="D885" s="23"/>
      <c r="E885" s="23"/>
      <c r="F885" s="23"/>
      <c r="G885" s="47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9.5" customHeight="1" x14ac:dyDescent="0.25">
      <c r="A886" s="23"/>
      <c r="B886" s="23"/>
      <c r="C886" s="23"/>
      <c r="D886" s="23"/>
      <c r="E886" s="23"/>
      <c r="F886" s="23"/>
      <c r="G886" s="47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9.5" customHeight="1" x14ac:dyDescent="0.25">
      <c r="A887" s="23"/>
      <c r="B887" s="23"/>
      <c r="C887" s="23"/>
      <c r="D887" s="23"/>
      <c r="E887" s="23"/>
      <c r="F887" s="23"/>
      <c r="G887" s="47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9.5" customHeight="1" x14ac:dyDescent="0.25">
      <c r="A888" s="23"/>
      <c r="B888" s="23"/>
      <c r="C888" s="23"/>
      <c r="D888" s="23"/>
      <c r="E888" s="23"/>
      <c r="F888" s="23"/>
      <c r="G888" s="47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9.5" customHeight="1" x14ac:dyDescent="0.25">
      <c r="A889" s="23"/>
      <c r="B889" s="23"/>
      <c r="C889" s="23"/>
      <c r="D889" s="23"/>
      <c r="E889" s="23"/>
      <c r="F889" s="23"/>
      <c r="G889" s="47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9.5" customHeight="1" x14ac:dyDescent="0.25">
      <c r="A890" s="23"/>
      <c r="B890" s="23"/>
      <c r="C890" s="23"/>
      <c r="D890" s="23"/>
      <c r="E890" s="23"/>
      <c r="F890" s="23"/>
      <c r="G890" s="47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9.5" customHeight="1" x14ac:dyDescent="0.25">
      <c r="A891" s="23"/>
      <c r="B891" s="23"/>
      <c r="C891" s="23"/>
      <c r="D891" s="23"/>
      <c r="E891" s="23"/>
      <c r="F891" s="23"/>
      <c r="G891" s="47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9.5" customHeight="1" x14ac:dyDescent="0.25">
      <c r="A892" s="23"/>
      <c r="B892" s="23"/>
      <c r="C892" s="23"/>
      <c r="D892" s="23"/>
      <c r="E892" s="23"/>
      <c r="F892" s="23"/>
      <c r="G892" s="47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9.5" customHeight="1" x14ac:dyDescent="0.25">
      <c r="A893" s="23"/>
      <c r="B893" s="23"/>
      <c r="C893" s="23"/>
      <c r="D893" s="23"/>
      <c r="E893" s="23"/>
      <c r="F893" s="23"/>
      <c r="G893" s="47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9.5" customHeight="1" x14ac:dyDescent="0.25">
      <c r="A894" s="23"/>
      <c r="B894" s="23"/>
      <c r="C894" s="23"/>
      <c r="D894" s="23"/>
      <c r="E894" s="23"/>
      <c r="F894" s="23"/>
      <c r="G894" s="47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9.5" customHeight="1" x14ac:dyDescent="0.25">
      <c r="A895" s="23"/>
      <c r="B895" s="23"/>
      <c r="C895" s="23"/>
      <c r="D895" s="23"/>
      <c r="E895" s="23"/>
      <c r="F895" s="23"/>
      <c r="G895" s="47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9.5" customHeight="1" x14ac:dyDescent="0.25">
      <c r="A896" s="23"/>
      <c r="B896" s="23"/>
      <c r="C896" s="23"/>
      <c r="D896" s="23"/>
      <c r="E896" s="23"/>
      <c r="F896" s="23"/>
      <c r="G896" s="47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9.5" customHeight="1" x14ac:dyDescent="0.25">
      <c r="A897" s="23"/>
      <c r="B897" s="23"/>
      <c r="C897" s="23"/>
      <c r="D897" s="23"/>
      <c r="E897" s="23"/>
      <c r="F897" s="23"/>
      <c r="G897" s="47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9.5" customHeight="1" x14ac:dyDescent="0.25">
      <c r="A898" s="23"/>
      <c r="B898" s="23"/>
      <c r="C898" s="23"/>
      <c r="D898" s="23"/>
      <c r="E898" s="23"/>
      <c r="F898" s="23"/>
      <c r="G898" s="47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9.5" customHeight="1" x14ac:dyDescent="0.25">
      <c r="A899" s="23"/>
      <c r="B899" s="23"/>
      <c r="C899" s="23"/>
      <c r="D899" s="23"/>
      <c r="E899" s="23"/>
      <c r="F899" s="23"/>
      <c r="G899" s="47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9.5" customHeight="1" x14ac:dyDescent="0.25">
      <c r="A900" s="23"/>
      <c r="B900" s="23"/>
      <c r="C900" s="23"/>
      <c r="D900" s="23"/>
      <c r="E900" s="23"/>
      <c r="F900" s="23"/>
      <c r="G900" s="47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9.5" customHeight="1" x14ac:dyDescent="0.25">
      <c r="A901" s="23"/>
      <c r="B901" s="23"/>
      <c r="C901" s="23"/>
      <c r="D901" s="23"/>
      <c r="E901" s="23"/>
      <c r="F901" s="23"/>
      <c r="G901" s="47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9.5" customHeight="1" x14ac:dyDescent="0.25">
      <c r="A902" s="23"/>
      <c r="B902" s="23"/>
      <c r="C902" s="23"/>
      <c r="D902" s="23"/>
      <c r="E902" s="23"/>
      <c r="F902" s="23"/>
      <c r="G902" s="47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9.5" customHeight="1" x14ac:dyDescent="0.25">
      <c r="A903" s="23"/>
      <c r="B903" s="23"/>
      <c r="C903" s="23"/>
      <c r="D903" s="23"/>
      <c r="E903" s="23"/>
      <c r="F903" s="23"/>
      <c r="G903" s="47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9.5" customHeight="1" x14ac:dyDescent="0.25">
      <c r="A904" s="23"/>
      <c r="B904" s="23"/>
      <c r="C904" s="23"/>
      <c r="D904" s="23"/>
      <c r="E904" s="23"/>
      <c r="F904" s="23"/>
      <c r="G904" s="47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9.5" customHeight="1" x14ac:dyDescent="0.25">
      <c r="A905" s="23"/>
      <c r="B905" s="23"/>
      <c r="C905" s="23"/>
      <c r="D905" s="23"/>
      <c r="E905" s="23"/>
      <c r="F905" s="23"/>
      <c r="G905" s="47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9.5" customHeight="1" x14ac:dyDescent="0.25">
      <c r="A906" s="23"/>
      <c r="B906" s="23"/>
      <c r="C906" s="23"/>
      <c r="D906" s="23"/>
      <c r="E906" s="23"/>
      <c r="F906" s="23"/>
      <c r="G906" s="47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9.5" customHeight="1" x14ac:dyDescent="0.25">
      <c r="A907" s="23"/>
      <c r="B907" s="23"/>
      <c r="C907" s="23"/>
      <c r="D907" s="23"/>
      <c r="E907" s="23"/>
      <c r="F907" s="23"/>
      <c r="G907" s="47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9.5" customHeight="1" x14ac:dyDescent="0.25">
      <c r="A908" s="23"/>
      <c r="B908" s="23"/>
      <c r="C908" s="23"/>
      <c r="D908" s="23"/>
      <c r="E908" s="23"/>
      <c r="F908" s="23"/>
      <c r="G908" s="47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9.5" customHeight="1" x14ac:dyDescent="0.25">
      <c r="A909" s="23"/>
      <c r="B909" s="23"/>
      <c r="C909" s="23"/>
      <c r="D909" s="23"/>
      <c r="E909" s="23"/>
      <c r="F909" s="23"/>
      <c r="G909" s="47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9.5" customHeight="1" x14ac:dyDescent="0.25">
      <c r="A910" s="23"/>
      <c r="B910" s="23"/>
      <c r="C910" s="23"/>
      <c r="D910" s="23"/>
      <c r="E910" s="23"/>
      <c r="F910" s="23"/>
      <c r="G910" s="47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9.5" customHeight="1" x14ac:dyDescent="0.25">
      <c r="A911" s="23"/>
      <c r="B911" s="23"/>
      <c r="C911" s="23"/>
      <c r="D911" s="23"/>
      <c r="E911" s="23"/>
      <c r="F911" s="23"/>
      <c r="G911" s="47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9.5" customHeight="1" x14ac:dyDescent="0.25">
      <c r="A912" s="23"/>
      <c r="B912" s="23"/>
      <c r="C912" s="23"/>
      <c r="D912" s="23"/>
      <c r="E912" s="23"/>
      <c r="F912" s="23"/>
      <c r="G912" s="47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9.5" customHeight="1" x14ac:dyDescent="0.25">
      <c r="A913" s="23"/>
      <c r="B913" s="23"/>
      <c r="C913" s="23"/>
      <c r="D913" s="23"/>
      <c r="E913" s="23"/>
      <c r="F913" s="23"/>
      <c r="G913" s="47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9.5" customHeight="1" x14ac:dyDescent="0.25">
      <c r="A914" s="23"/>
      <c r="B914" s="23"/>
      <c r="C914" s="23"/>
      <c r="D914" s="23"/>
      <c r="E914" s="23"/>
      <c r="F914" s="23"/>
      <c r="G914" s="47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9.5" customHeight="1" x14ac:dyDescent="0.25">
      <c r="A915" s="23"/>
      <c r="B915" s="23"/>
      <c r="C915" s="23"/>
      <c r="D915" s="23"/>
      <c r="E915" s="23"/>
      <c r="F915" s="23"/>
      <c r="G915" s="47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9.5" customHeight="1" x14ac:dyDescent="0.25">
      <c r="A916" s="23"/>
      <c r="B916" s="23"/>
      <c r="C916" s="23"/>
      <c r="D916" s="23"/>
      <c r="E916" s="23"/>
      <c r="F916" s="23"/>
      <c r="G916" s="47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9.5" customHeight="1" x14ac:dyDescent="0.25">
      <c r="A917" s="23"/>
      <c r="B917" s="23"/>
      <c r="C917" s="23"/>
      <c r="D917" s="23"/>
      <c r="E917" s="23"/>
      <c r="F917" s="23"/>
      <c r="G917" s="47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9.5" customHeight="1" x14ac:dyDescent="0.25">
      <c r="A918" s="23"/>
      <c r="B918" s="23"/>
      <c r="C918" s="23"/>
      <c r="D918" s="23"/>
      <c r="E918" s="23"/>
      <c r="F918" s="23"/>
      <c r="G918" s="47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9.5" customHeight="1" x14ac:dyDescent="0.25">
      <c r="A919" s="23"/>
      <c r="B919" s="23"/>
      <c r="C919" s="23"/>
      <c r="D919" s="23"/>
      <c r="E919" s="23"/>
      <c r="F919" s="23"/>
      <c r="G919" s="47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9.5" customHeight="1" x14ac:dyDescent="0.25">
      <c r="A920" s="23"/>
      <c r="B920" s="23"/>
      <c r="C920" s="23"/>
      <c r="D920" s="23"/>
      <c r="E920" s="23"/>
      <c r="F920" s="23"/>
      <c r="G920" s="47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9.5" customHeight="1" x14ac:dyDescent="0.25">
      <c r="A921" s="23"/>
      <c r="B921" s="23"/>
      <c r="C921" s="23"/>
      <c r="D921" s="23"/>
      <c r="E921" s="23"/>
      <c r="F921" s="23"/>
      <c r="G921" s="47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9.5" customHeight="1" x14ac:dyDescent="0.25">
      <c r="A922" s="23"/>
      <c r="B922" s="23"/>
      <c r="C922" s="23"/>
      <c r="D922" s="23"/>
      <c r="E922" s="23"/>
      <c r="F922" s="23"/>
      <c r="G922" s="47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9.5" customHeight="1" x14ac:dyDescent="0.25">
      <c r="A923" s="23"/>
      <c r="B923" s="23"/>
      <c r="C923" s="23"/>
      <c r="D923" s="23"/>
      <c r="E923" s="23"/>
      <c r="F923" s="23"/>
      <c r="G923" s="47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9.5" customHeight="1" x14ac:dyDescent="0.25">
      <c r="A924" s="23"/>
      <c r="B924" s="23"/>
      <c r="C924" s="23"/>
      <c r="D924" s="23"/>
      <c r="E924" s="23"/>
      <c r="F924" s="23"/>
      <c r="G924" s="47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9.5" customHeight="1" x14ac:dyDescent="0.25">
      <c r="A925" s="23"/>
      <c r="B925" s="23"/>
      <c r="C925" s="23"/>
      <c r="D925" s="23"/>
      <c r="E925" s="23"/>
      <c r="F925" s="23"/>
      <c r="G925" s="47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9.5" customHeight="1" x14ac:dyDescent="0.25">
      <c r="A926" s="23"/>
      <c r="B926" s="23"/>
      <c r="C926" s="23"/>
      <c r="D926" s="23"/>
      <c r="E926" s="23"/>
      <c r="F926" s="23"/>
      <c r="G926" s="47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9.5" customHeight="1" x14ac:dyDescent="0.25">
      <c r="A927" s="23"/>
      <c r="B927" s="23"/>
      <c r="C927" s="23"/>
      <c r="D927" s="23"/>
      <c r="E927" s="23"/>
      <c r="F927" s="23"/>
      <c r="G927" s="47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9.5" customHeight="1" x14ac:dyDescent="0.25">
      <c r="A928" s="23"/>
      <c r="B928" s="23"/>
      <c r="C928" s="23"/>
      <c r="D928" s="23"/>
      <c r="E928" s="23"/>
      <c r="F928" s="23"/>
      <c r="G928" s="47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9.5" customHeight="1" x14ac:dyDescent="0.25">
      <c r="A929" s="23"/>
      <c r="B929" s="23"/>
      <c r="C929" s="23"/>
      <c r="D929" s="23"/>
      <c r="E929" s="23"/>
      <c r="F929" s="23"/>
      <c r="G929" s="47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9.5" customHeight="1" x14ac:dyDescent="0.25">
      <c r="A930" s="23"/>
      <c r="B930" s="23"/>
      <c r="C930" s="23"/>
      <c r="D930" s="23"/>
      <c r="E930" s="23"/>
      <c r="F930" s="23"/>
      <c r="G930" s="47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9.5" customHeight="1" x14ac:dyDescent="0.25">
      <c r="A931" s="23"/>
      <c r="B931" s="23"/>
      <c r="C931" s="23"/>
      <c r="D931" s="23"/>
      <c r="E931" s="23"/>
      <c r="F931" s="23"/>
      <c r="G931" s="47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9.5" customHeight="1" x14ac:dyDescent="0.25">
      <c r="A932" s="23"/>
      <c r="B932" s="23"/>
      <c r="C932" s="23"/>
      <c r="D932" s="23"/>
      <c r="E932" s="23"/>
      <c r="F932" s="23"/>
      <c r="G932" s="47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9.5" customHeight="1" x14ac:dyDescent="0.25">
      <c r="A933" s="23"/>
      <c r="B933" s="23"/>
      <c r="C933" s="23"/>
      <c r="D933" s="23"/>
      <c r="E933" s="23"/>
      <c r="F933" s="23"/>
      <c r="G933" s="47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9.5" customHeight="1" x14ac:dyDescent="0.25">
      <c r="A934" s="23"/>
      <c r="B934" s="23"/>
      <c r="C934" s="23"/>
      <c r="D934" s="23"/>
      <c r="E934" s="23"/>
      <c r="F934" s="23"/>
      <c r="G934" s="47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9.5" customHeight="1" x14ac:dyDescent="0.25">
      <c r="A935" s="23"/>
      <c r="B935" s="23"/>
      <c r="C935" s="23"/>
      <c r="D935" s="23"/>
      <c r="E935" s="23"/>
      <c r="F935" s="23"/>
      <c r="G935" s="47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9.5" customHeight="1" x14ac:dyDescent="0.25">
      <c r="A936" s="23"/>
      <c r="B936" s="23"/>
      <c r="C936" s="23"/>
      <c r="D936" s="23"/>
      <c r="E936" s="23"/>
      <c r="F936" s="23"/>
      <c r="G936" s="47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9.5" customHeight="1" x14ac:dyDescent="0.25">
      <c r="A937" s="23"/>
      <c r="B937" s="23"/>
      <c r="C937" s="23"/>
      <c r="D937" s="23"/>
      <c r="E937" s="23"/>
      <c r="F937" s="23"/>
      <c r="G937" s="47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9.5" customHeight="1" x14ac:dyDescent="0.25">
      <c r="A938" s="23"/>
      <c r="B938" s="23"/>
      <c r="C938" s="23"/>
      <c r="D938" s="23"/>
      <c r="E938" s="23"/>
      <c r="F938" s="23"/>
      <c r="G938" s="47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9.5" customHeight="1" x14ac:dyDescent="0.25">
      <c r="A939" s="23"/>
      <c r="B939" s="23"/>
      <c r="C939" s="23"/>
      <c r="D939" s="23"/>
      <c r="E939" s="23"/>
      <c r="F939" s="23"/>
      <c r="G939" s="47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9.5" customHeight="1" x14ac:dyDescent="0.25">
      <c r="A940" s="23"/>
      <c r="B940" s="23"/>
      <c r="C940" s="23"/>
      <c r="D940" s="23"/>
      <c r="E940" s="23"/>
      <c r="F940" s="23"/>
      <c r="G940" s="47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9.5" customHeight="1" x14ac:dyDescent="0.25">
      <c r="A941" s="23"/>
      <c r="B941" s="23"/>
      <c r="C941" s="23"/>
      <c r="D941" s="23"/>
      <c r="E941" s="23"/>
      <c r="F941" s="23"/>
      <c r="G941" s="47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9.5" customHeight="1" x14ac:dyDescent="0.25">
      <c r="A942" s="23"/>
      <c r="B942" s="23"/>
      <c r="C942" s="23"/>
      <c r="D942" s="23"/>
      <c r="E942" s="23"/>
      <c r="F942" s="23"/>
      <c r="G942" s="47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9.5" customHeight="1" x14ac:dyDescent="0.25">
      <c r="A943" s="23"/>
      <c r="B943" s="23"/>
      <c r="C943" s="23"/>
      <c r="D943" s="23"/>
      <c r="E943" s="23"/>
      <c r="F943" s="23"/>
      <c r="G943" s="47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9.5" customHeight="1" x14ac:dyDescent="0.25">
      <c r="A944" s="23"/>
      <c r="B944" s="23"/>
      <c r="C944" s="23"/>
      <c r="D944" s="23"/>
      <c r="E944" s="23"/>
      <c r="F944" s="23"/>
      <c r="G944" s="47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9.5" customHeight="1" x14ac:dyDescent="0.25">
      <c r="A945" s="23"/>
      <c r="B945" s="23"/>
      <c r="C945" s="23"/>
      <c r="D945" s="23"/>
      <c r="E945" s="23"/>
      <c r="F945" s="23"/>
      <c r="G945" s="47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9.5" customHeight="1" x14ac:dyDescent="0.25">
      <c r="A946" s="23"/>
      <c r="B946" s="23"/>
      <c r="C946" s="23"/>
      <c r="D946" s="23"/>
      <c r="E946" s="23"/>
      <c r="F946" s="23"/>
      <c r="G946" s="47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9.5" customHeight="1" x14ac:dyDescent="0.25">
      <c r="A947" s="23"/>
      <c r="B947" s="23"/>
      <c r="C947" s="23"/>
      <c r="D947" s="23"/>
      <c r="E947" s="23"/>
      <c r="F947" s="23"/>
      <c r="G947" s="47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9.5" customHeight="1" x14ac:dyDescent="0.25">
      <c r="A948" s="23"/>
      <c r="B948" s="23"/>
      <c r="C948" s="23"/>
      <c r="D948" s="23"/>
      <c r="E948" s="23"/>
      <c r="F948" s="23"/>
      <c r="G948" s="47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9.5" customHeight="1" x14ac:dyDescent="0.25">
      <c r="A949" s="23"/>
      <c r="B949" s="23"/>
      <c r="C949" s="23"/>
      <c r="D949" s="23"/>
      <c r="E949" s="23"/>
      <c r="F949" s="23"/>
      <c r="G949" s="47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9.5" customHeight="1" x14ac:dyDescent="0.25">
      <c r="A950" s="23"/>
      <c r="B950" s="23"/>
      <c r="C950" s="23"/>
      <c r="D950" s="23"/>
      <c r="E950" s="23"/>
      <c r="F950" s="23"/>
      <c r="G950" s="47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9.5" customHeight="1" x14ac:dyDescent="0.25">
      <c r="A951" s="23"/>
      <c r="B951" s="23"/>
      <c r="C951" s="23"/>
      <c r="D951" s="23"/>
      <c r="E951" s="23"/>
      <c r="F951" s="23"/>
      <c r="G951" s="47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9.5" customHeight="1" x14ac:dyDescent="0.25">
      <c r="A952" s="23"/>
      <c r="B952" s="23"/>
      <c r="C952" s="23"/>
      <c r="D952" s="23"/>
      <c r="E952" s="23"/>
      <c r="F952" s="23"/>
      <c r="G952" s="47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9.5" customHeight="1" x14ac:dyDescent="0.25">
      <c r="A953" s="23"/>
      <c r="B953" s="23"/>
      <c r="C953" s="23"/>
      <c r="D953" s="23"/>
      <c r="E953" s="23"/>
      <c r="F953" s="23"/>
      <c r="G953" s="47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9.5" customHeight="1" x14ac:dyDescent="0.25">
      <c r="A954" s="23"/>
      <c r="B954" s="23"/>
      <c r="C954" s="23"/>
      <c r="D954" s="23"/>
      <c r="E954" s="23"/>
      <c r="F954" s="23"/>
      <c r="G954" s="47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9.5" customHeight="1" x14ac:dyDescent="0.25">
      <c r="A955" s="23"/>
      <c r="B955" s="23"/>
      <c r="C955" s="23"/>
      <c r="D955" s="23"/>
      <c r="E955" s="23"/>
      <c r="F955" s="23"/>
      <c r="G955" s="47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9.5" customHeight="1" x14ac:dyDescent="0.25">
      <c r="A956" s="23"/>
      <c r="B956" s="23"/>
      <c r="C956" s="23"/>
      <c r="D956" s="23"/>
      <c r="E956" s="23"/>
      <c r="F956" s="23"/>
      <c r="G956" s="47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9.5" customHeight="1" x14ac:dyDescent="0.25">
      <c r="A957" s="23"/>
      <c r="B957" s="23"/>
      <c r="C957" s="23"/>
      <c r="D957" s="23"/>
      <c r="E957" s="23"/>
      <c r="F957" s="23"/>
      <c r="G957" s="47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9.5" customHeight="1" x14ac:dyDescent="0.25">
      <c r="A958" s="23"/>
      <c r="B958" s="23"/>
      <c r="C958" s="23"/>
      <c r="D958" s="23"/>
      <c r="E958" s="23"/>
      <c r="F958" s="23"/>
      <c r="G958" s="47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9.5" customHeight="1" x14ac:dyDescent="0.25">
      <c r="A959" s="23"/>
      <c r="B959" s="23"/>
      <c r="C959" s="23"/>
      <c r="D959" s="23"/>
      <c r="E959" s="23"/>
      <c r="F959" s="23"/>
      <c r="G959" s="47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9.5" customHeight="1" x14ac:dyDescent="0.25">
      <c r="A960" s="23"/>
      <c r="B960" s="23"/>
      <c r="C960" s="23"/>
      <c r="D960" s="23"/>
      <c r="E960" s="23"/>
      <c r="F960" s="23"/>
      <c r="G960" s="47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9.5" customHeight="1" x14ac:dyDescent="0.25">
      <c r="A961" s="23"/>
      <c r="B961" s="23"/>
      <c r="C961" s="23"/>
      <c r="D961" s="23"/>
      <c r="E961" s="23"/>
      <c r="F961" s="23"/>
      <c r="G961" s="47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9.5" customHeight="1" x14ac:dyDescent="0.25">
      <c r="A962" s="23"/>
      <c r="B962" s="23"/>
      <c r="C962" s="23"/>
      <c r="D962" s="23"/>
      <c r="E962" s="23"/>
      <c r="F962" s="23"/>
      <c r="G962" s="47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9.5" customHeight="1" x14ac:dyDescent="0.25">
      <c r="A963" s="23"/>
      <c r="B963" s="23"/>
      <c r="C963" s="23"/>
      <c r="D963" s="23"/>
      <c r="E963" s="23"/>
      <c r="F963" s="23"/>
      <c r="G963" s="47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9.5" customHeight="1" x14ac:dyDescent="0.25">
      <c r="A964" s="23"/>
      <c r="B964" s="23"/>
      <c r="C964" s="23"/>
      <c r="D964" s="23"/>
      <c r="E964" s="23"/>
      <c r="F964" s="23"/>
      <c r="G964" s="47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9.5" customHeight="1" x14ac:dyDescent="0.25">
      <c r="A965" s="23"/>
      <c r="B965" s="23"/>
      <c r="C965" s="23"/>
      <c r="D965" s="23"/>
      <c r="E965" s="23"/>
      <c r="F965" s="23"/>
      <c r="G965" s="47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9.5" customHeight="1" x14ac:dyDescent="0.25">
      <c r="A966" s="23"/>
      <c r="B966" s="23"/>
      <c r="C966" s="23"/>
      <c r="D966" s="23"/>
      <c r="E966" s="23"/>
      <c r="F966" s="23"/>
      <c r="G966" s="47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9.5" customHeight="1" x14ac:dyDescent="0.25">
      <c r="A967" s="23"/>
      <c r="B967" s="23"/>
      <c r="C967" s="23"/>
      <c r="D967" s="23"/>
      <c r="E967" s="23"/>
      <c r="F967" s="23"/>
      <c r="G967" s="47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9.5" customHeight="1" x14ac:dyDescent="0.25">
      <c r="A968" s="23"/>
      <c r="B968" s="23"/>
      <c r="C968" s="23"/>
      <c r="D968" s="23"/>
      <c r="E968" s="23"/>
      <c r="F968" s="23"/>
      <c r="G968" s="47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9.5" customHeight="1" x14ac:dyDescent="0.25">
      <c r="A969" s="23"/>
      <c r="B969" s="23"/>
      <c r="C969" s="23"/>
      <c r="D969" s="23"/>
      <c r="E969" s="23"/>
      <c r="F969" s="23"/>
      <c r="G969" s="47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9.5" customHeight="1" x14ac:dyDescent="0.25">
      <c r="A970" s="23"/>
      <c r="B970" s="23"/>
      <c r="C970" s="23"/>
      <c r="D970" s="23"/>
      <c r="E970" s="23"/>
      <c r="F970" s="23"/>
      <c r="G970" s="47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9.5" customHeight="1" x14ac:dyDescent="0.25">
      <c r="A971" s="23"/>
      <c r="B971" s="23"/>
      <c r="C971" s="23"/>
      <c r="D971" s="23"/>
      <c r="E971" s="23"/>
      <c r="F971" s="23"/>
      <c r="G971" s="47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9.5" customHeight="1" x14ac:dyDescent="0.25">
      <c r="A972" s="23"/>
      <c r="B972" s="23"/>
      <c r="C972" s="23"/>
      <c r="D972" s="23"/>
      <c r="E972" s="23"/>
      <c r="F972" s="23"/>
      <c r="G972" s="47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9.5" customHeight="1" x14ac:dyDescent="0.25">
      <c r="A973" s="23"/>
      <c r="B973" s="23"/>
      <c r="C973" s="23"/>
      <c r="D973" s="23"/>
      <c r="E973" s="23"/>
      <c r="F973" s="23"/>
      <c r="G973" s="47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9.5" customHeight="1" x14ac:dyDescent="0.25">
      <c r="A974" s="23"/>
      <c r="B974" s="23"/>
      <c r="C974" s="23"/>
      <c r="D974" s="23"/>
      <c r="E974" s="23"/>
      <c r="F974" s="23"/>
      <c r="G974" s="47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9.5" customHeight="1" x14ac:dyDescent="0.25">
      <c r="A975" s="23"/>
      <c r="B975" s="23"/>
      <c r="C975" s="23"/>
      <c r="D975" s="23"/>
      <c r="E975" s="23"/>
      <c r="F975" s="23"/>
      <c r="G975" s="47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9.5" customHeight="1" x14ac:dyDescent="0.25">
      <c r="A976" s="23"/>
      <c r="B976" s="23"/>
      <c r="C976" s="23"/>
      <c r="D976" s="23"/>
      <c r="E976" s="23"/>
      <c r="F976" s="23"/>
      <c r="G976" s="47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9.5" customHeight="1" x14ac:dyDescent="0.25">
      <c r="A977" s="23"/>
      <c r="B977" s="23"/>
      <c r="C977" s="23"/>
      <c r="D977" s="23"/>
      <c r="E977" s="23"/>
      <c r="F977" s="23"/>
      <c r="G977" s="47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9.5" customHeight="1" x14ac:dyDescent="0.25">
      <c r="A978" s="23"/>
      <c r="B978" s="23"/>
      <c r="C978" s="23"/>
      <c r="D978" s="23"/>
      <c r="E978" s="23"/>
      <c r="F978" s="23"/>
      <c r="G978" s="47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9.5" customHeight="1" x14ac:dyDescent="0.25">
      <c r="A979" s="23"/>
      <c r="B979" s="23"/>
      <c r="C979" s="23"/>
      <c r="D979" s="23"/>
      <c r="E979" s="23"/>
      <c r="F979" s="23"/>
      <c r="G979" s="47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9.5" customHeight="1" x14ac:dyDescent="0.25">
      <c r="A980" s="23"/>
      <c r="B980" s="23"/>
      <c r="C980" s="23"/>
      <c r="D980" s="23"/>
      <c r="E980" s="23"/>
      <c r="F980" s="23"/>
      <c r="G980" s="47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9.5" customHeight="1" x14ac:dyDescent="0.25">
      <c r="A981" s="23"/>
      <c r="B981" s="23"/>
      <c r="C981" s="23"/>
      <c r="D981" s="23"/>
      <c r="E981" s="23"/>
      <c r="F981" s="23"/>
      <c r="G981" s="47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9.5" customHeight="1" x14ac:dyDescent="0.25">
      <c r="A982" s="23"/>
      <c r="B982" s="23"/>
      <c r="C982" s="23"/>
      <c r="D982" s="23"/>
      <c r="E982" s="23"/>
      <c r="F982" s="23"/>
      <c r="G982" s="47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9.5" customHeight="1" x14ac:dyDescent="0.25">
      <c r="A983" s="23"/>
      <c r="B983" s="23"/>
      <c r="C983" s="23"/>
      <c r="D983" s="23"/>
      <c r="E983" s="23"/>
      <c r="F983" s="23"/>
      <c r="G983" s="47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9.5" customHeight="1" x14ac:dyDescent="0.25">
      <c r="A984" s="23"/>
      <c r="B984" s="23"/>
      <c r="C984" s="23"/>
      <c r="D984" s="23"/>
      <c r="E984" s="23"/>
      <c r="F984" s="23"/>
      <c r="G984" s="47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9.5" customHeight="1" x14ac:dyDescent="0.25">
      <c r="A985" s="23"/>
      <c r="B985" s="23"/>
      <c r="C985" s="23"/>
      <c r="D985" s="23"/>
      <c r="E985" s="23"/>
      <c r="F985" s="23"/>
      <c r="G985" s="47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9.5" customHeight="1" x14ac:dyDescent="0.25">
      <c r="A986" s="23"/>
      <c r="B986" s="23"/>
      <c r="C986" s="23"/>
      <c r="D986" s="23"/>
      <c r="E986" s="23"/>
      <c r="F986" s="23"/>
      <c r="G986" s="47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9.5" customHeight="1" x14ac:dyDescent="0.25">
      <c r="A987" s="23"/>
      <c r="B987" s="23"/>
      <c r="C987" s="23"/>
      <c r="D987" s="23"/>
      <c r="E987" s="23"/>
      <c r="F987" s="23"/>
      <c r="G987" s="47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9.5" customHeight="1" x14ac:dyDescent="0.25">
      <c r="A988" s="23"/>
      <c r="B988" s="23"/>
      <c r="C988" s="23"/>
      <c r="D988" s="23"/>
      <c r="E988" s="23"/>
      <c r="F988" s="23"/>
      <c r="G988" s="47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9.5" customHeight="1" x14ac:dyDescent="0.25">
      <c r="A989" s="23"/>
      <c r="B989" s="23"/>
      <c r="C989" s="23"/>
      <c r="D989" s="23"/>
      <c r="E989" s="23"/>
      <c r="F989" s="23"/>
      <c r="G989" s="47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9.5" customHeight="1" x14ac:dyDescent="0.25">
      <c r="A990" s="23"/>
      <c r="B990" s="23"/>
      <c r="C990" s="23"/>
      <c r="D990" s="23"/>
      <c r="E990" s="23"/>
      <c r="F990" s="23"/>
      <c r="G990" s="47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9.5" customHeight="1" x14ac:dyDescent="0.25">
      <c r="A991" s="23"/>
      <c r="B991" s="23"/>
      <c r="C991" s="23"/>
      <c r="D991" s="23"/>
      <c r="E991" s="23"/>
      <c r="F991" s="23"/>
      <c r="G991" s="47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9.5" customHeight="1" x14ac:dyDescent="0.25">
      <c r="A992" s="23"/>
      <c r="B992" s="23"/>
      <c r="C992" s="23"/>
      <c r="D992" s="23"/>
      <c r="E992" s="23"/>
      <c r="F992" s="23"/>
      <c r="G992" s="47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9.5" customHeight="1" x14ac:dyDescent="0.25">
      <c r="A993" s="23"/>
      <c r="B993" s="23"/>
      <c r="C993" s="23"/>
      <c r="D993" s="23"/>
      <c r="E993" s="23"/>
      <c r="F993" s="23"/>
      <c r="G993" s="47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9.5" customHeight="1" x14ac:dyDescent="0.25">
      <c r="A994" s="23"/>
      <c r="B994" s="23"/>
      <c r="C994" s="23"/>
      <c r="D994" s="23"/>
      <c r="E994" s="23"/>
      <c r="F994" s="23"/>
      <c r="G994" s="47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9.5" customHeight="1" x14ac:dyDescent="0.25">
      <c r="A995" s="23"/>
      <c r="B995" s="23"/>
      <c r="C995" s="23"/>
      <c r="D995" s="23"/>
      <c r="E995" s="23"/>
      <c r="F995" s="23"/>
      <c r="G995" s="47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9.5" customHeight="1" x14ac:dyDescent="0.25">
      <c r="A996" s="23"/>
      <c r="B996" s="23"/>
      <c r="C996" s="23"/>
      <c r="D996" s="23"/>
      <c r="E996" s="23"/>
      <c r="F996" s="23"/>
      <c r="G996" s="47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9.5" customHeight="1" x14ac:dyDescent="0.25">
      <c r="A997" s="23"/>
      <c r="B997" s="23"/>
      <c r="C997" s="23"/>
      <c r="D997" s="23"/>
      <c r="E997" s="23"/>
      <c r="F997" s="23"/>
      <c r="G997" s="47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9.5" customHeight="1" x14ac:dyDescent="0.25">
      <c r="A998" s="23"/>
      <c r="B998" s="23"/>
      <c r="C998" s="23"/>
      <c r="D998" s="23"/>
      <c r="E998" s="23"/>
      <c r="F998" s="23"/>
      <c r="G998" s="47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9.5" customHeight="1" x14ac:dyDescent="0.25">
      <c r="A999" s="23"/>
      <c r="B999" s="23"/>
      <c r="C999" s="23"/>
      <c r="D999" s="23"/>
      <c r="E999" s="23"/>
      <c r="F999" s="23"/>
      <c r="G999" s="47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9.5" customHeight="1" x14ac:dyDescent="0.25">
      <c r="A1000" s="23"/>
      <c r="B1000" s="23"/>
      <c r="C1000" s="23"/>
      <c r="D1000" s="23"/>
      <c r="E1000" s="23"/>
      <c r="F1000" s="23"/>
      <c r="G1000" s="47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ageMargins left="0" right="0" top="0" bottom="0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Z1000"/>
  <sheetViews>
    <sheetView workbookViewId="0"/>
  </sheetViews>
  <sheetFormatPr defaultColWidth="11.25" defaultRowHeight="15" customHeight="1" x14ac:dyDescent="0.25"/>
  <cols>
    <col min="1" max="1" width="4.625" customWidth="1"/>
    <col min="2" max="2" width="10.75" customWidth="1"/>
    <col min="3" max="3" width="6.125" customWidth="1"/>
    <col min="4" max="4" width="46.75" customWidth="1"/>
    <col min="5" max="5" width="7.75" customWidth="1"/>
    <col min="6" max="6" width="7.125" customWidth="1"/>
    <col min="7" max="7" width="9.375" customWidth="1"/>
    <col min="8" max="8" width="35.75" customWidth="1"/>
    <col min="9" max="11" width="8.75" customWidth="1"/>
    <col min="12" max="12" width="11.375" customWidth="1"/>
    <col min="13" max="15" width="8.75" customWidth="1"/>
    <col min="16" max="16" width="47.5" customWidth="1"/>
    <col min="17" max="26" width="8.75" customWidth="1"/>
  </cols>
  <sheetData>
    <row r="1" spans="1:26" ht="19.5" customHeight="1" x14ac:dyDescent="0.3">
      <c r="A1" s="20"/>
      <c r="B1" s="20"/>
      <c r="C1" s="42" t="s">
        <v>955</v>
      </c>
      <c r="D1" s="42" t="s">
        <v>0</v>
      </c>
      <c r="E1" s="43" t="s">
        <v>3</v>
      </c>
      <c r="F1" s="43" t="s">
        <v>957</v>
      </c>
      <c r="G1" s="48" t="s">
        <v>958</v>
      </c>
      <c r="H1" s="23" t="s">
        <v>959</v>
      </c>
      <c r="I1" s="23"/>
      <c r="J1" s="23"/>
      <c r="K1" s="23"/>
      <c r="L1" s="23" t="s">
        <v>955</v>
      </c>
      <c r="M1" s="23" t="s">
        <v>3</v>
      </c>
      <c r="N1" s="23"/>
      <c r="O1" s="23"/>
      <c r="P1" s="49" t="s">
        <v>960</v>
      </c>
      <c r="Q1" s="23" t="s">
        <v>3</v>
      </c>
      <c r="R1" s="23"/>
      <c r="S1" s="23"/>
      <c r="T1" s="23"/>
      <c r="U1" s="23"/>
      <c r="V1" s="23"/>
      <c r="W1" s="23"/>
      <c r="X1" s="23"/>
      <c r="Y1" s="23"/>
      <c r="Z1" s="23"/>
    </row>
    <row r="2" spans="1:26" ht="19.5" customHeight="1" x14ac:dyDescent="0.25">
      <c r="A2" s="20"/>
      <c r="B2" s="20"/>
      <c r="C2" s="45">
        <v>103555</v>
      </c>
      <c r="D2" s="45" t="s">
        <v>827</v>
      </c>
      <c r="E2" s="25">
        <v>154</v>
      </c>
      <c r="F2" s="25">
        <v>35000</v>
      </c>
      <c r="G2" s="26">
        <v>5390000</v>
      </c>
      <c r="H2" s="23" t="e">
        <f>VLOOKUP(C2,'REKAP OPNAME 2 '!$I$2:$J$9094,2,0)</f>
        <v>#N/A</v>
      </c>
      <c r="I2" s="23"/>
      <c r="J2" s="23"/>
      <c r="K2" s="23"/>
      <c r="L2" s="23">
        <v>103555</v>
      </c>
      <c r="M2" s="23">
        <v>154</v>
      </c>
      <c r="N2" s="23"/>
      <c r="O2" s="23">
        <v>103555</v>
      </c>
      <c r="P2" s="23" t="str">
        <f t="shared" ref="P2:P142" si="0">VLOOKUP(O2,$C$2:$D$3134,2,0)</f>
        <v>ATAP 2 SSN 0,25 TANPA PASIR MINIMALIS KOKOROOF HITAM</v>
      </c>
      <c r="Q2" s="23">
        <v>154</v>
      </c>
      <c r="R2" s="23" t="e">
        <f>VLOOKUP(O2,'HASIL REKAP OPNAME 2'!$B$2:$C$909,2,0)</f>
        <v>#N/A</v>
      </c>
      <c r="S2" s="23"/>
      <c r="T2" s="23"/>
      <c r="U2" s="23"/>
      <c r="V2" s="23"/>
      <c r="W2" s="23"/>
      <c r="X2" s="23"/>
      <c r="Y2" s="23"/>
      <c r="Z2" s="23"/>
    </row>
    <row r="3" spans="1:26" ht="19.5" customHeight="1" x14ac:dyDescent="0.25">
      <c r="A3" s="20"/>
      <c r="B3" s="20"/>
      <c r="C3" s="45">
        <v>101003</v>
      </c>
      <c r="D3" s="45" t="s">
        <v>30</v>
      </c>
      <c r="E3" s="25">
        <v>1</v>
      </c>
      <c r="F3" s="25">
        <v>130500</v>
      </c>
      <c r="G3" s="26">
        <v>130500</v>
      </c>
      <c r="H3" s="23" t="str">
        <f>VLOOKUP(C3,'REKAP OPNAME 2 '!$I$2:$J$9094,2,0)</f>
        <v>BAUT ATAP 12 X 45 SUPERDIL</v>
      </c>
      <c r="I3" s="23"/>
      <c r="J3" s="23"/>
      <c r="K3" s="23"/>
      <c r="L3" s="23">
        <v>101003</v>
      </c>
      <c r="M3" s="23">
        <v>1</v>
      </c>
      <c r="N3" s="23"/>
      <c r="O3" s="23">
        <v>101003</v>
      </c>
      <c r="P3" s="23" t="str">
        <f t="shared" si="0"/>
        <v>BAUT ATAP 12 X 45 SUPERDIL</v>
      </c>
      <c r="Q3" s="23">
        <v>1</v>
      </c>
      <c r="R3" s="23" t="str">
        <f>VLOOKUP(O3,'HASIL REKAP OPNAME 2'!$B$2:$C$909,2,0)</f>
        <v>KOTAK</v>
      </c>
      <c r="S3" s="23"/>
      <c r="T3" s="23"/>
      <c r="U3" s="23"/>
      <c r="V3" s="23"/>
      <c r="W3" s="23"/>
      <c r="X3" s="23"/>
      <c r="Y3" s="23"/>
      <c r="Z3" s="23"/>
    </row>
    <row r="4" spans="1:26" ht="19.5" customHeight="1" x14ac:dyDescent="0.25">
      <c r="A4" s="20"/>
      <c r="B4" s="20"/>
      <c r="C4" s="45">
        <v>103456</v>
      </c>
      <c r="D4" s="45" t="s">
        <v>33</v>
      </c>
      <c r="E4" s="25">
        <v>3</v>
      </c>
      <c r="F4" s="25">
        <v>126500</v>
      </c>
      <c r="G4" s="26">
        <v>379500</v>
      </c>
      <c r="H4" s="23" t="str">
        <f>VLOOKUP(C4,'REKAP OPNAME 2 '!$I$2:$J$9094,2,0)</f>
        <v>BAUT TASSO 10 X 16 LUMBA LUMBA (800 pcs)</v>
      </c>
      <c r="I4" s="23"/>
      <c r="J4" s="23"/>
      <c r="K4" s="23"/>
      <c r="L4" s="23">
        <v>103456</v>
      </c>
      <c r="M4" s="23">
        <v>3</v>
      </c>
      <c r="N4" s="23"/>
      <c r="O4" s="23">
        <v>103456</v>
      </c>
      <c r="P4" s="23" t="str">
        <f t="shared" si="0"/>
        <v>BAUT TASSO 10 X 16 LUMBA LUMBA (800 pcs)</v>
      </c>
      <c r="Q4" s="23">
        <v>4</v>
      </c>
      <c r="R4" s="23" t="str">
        <f>VLOOKUP(O4,'HASIL REKAP OPNAME 2'!$B$2:$C$909,2,0)</f>
        <v>KOTAK</v>
      </c>
      <c r="S4" s="23"/>
      <c r="T4" s="23"/>
      <c r="U4" s="23"/>
      <c r="V4" s="23"/>
      <c r="W4" s="23"/>
      <c r="X4" s="23"/>
      <c r="Y4" s="23"/>
      <c r="Z4" s="23"/>
    </row>
    <row r="5" spans="1:26" ht="19.5" customHeight="1" x14ac:dyDescent="0.25">
      <c r="A5" s="20"/>
      <c r="B5" s="20"/>
      <c r="C5" s="45">
        <v>103456</v>
      </c>
      <c r="D5" s="45" t="s">
        <v>33</v>
      </c>
      <c r="E5" s="25">
        <v>1</v>
      </c>
      <c r="F5" s="25">
        <v>126500</v>
      </c>
      <c r="G5" s="26">
        <v>126500</v>
      </c>
      <c r="H5" s="23" t="str">
        <f>VLOOKUP(C5,'REKAP OPNAME 2 '!$I$2:$J$9094,2,0)</f>
        <v>BAUT TASSO 10 X 16 LUMBA LUMBA (800 pcs)</v>
      </c>
      <c r="I5" s="23"/>
      <c r="J5" s="23"/>
      <c r="K5" s="23"/>
      <c r="L5" s="23">
        <v>103456</v>
      </c>
      <c r="M5" s="23">
        <v>1</v>
      </c>
      <c r="N5" s="23"/>
      <c r="O5" s="23">
        <v>103383</v>
      </c>
      <c r="P5" s="23" t="str">
        <f t="shared" si="0"/>
        <v>C75-75 ECO ARU TRUSS</v>
      </c>
      <c r="Q5" s="23">
        <v>272</v>
      </c>
      <c r="R5" s="23" t="str">
        <f>VLOOKUP(O5,'HASIL REKAP OPNAME 2'!$B$2:$C$909,2,0)</f>
        <v>BATANG</v>
      </c>
      <c r="S5" s="23"/>
      <c r="T5" s="23"/>
      <c r="U5" s="23"/>
      <c r="V5" s="23"/>
      <c r="W5" s="23"/>
      <c r="X5" s="23"/>
      <c r="Y5" s="23"/>
      <c r="Z5" s="23"/>
    </row>
    <row r="6" spans="1:26" ht="19.5" customHeight="1" x14ac:dyDescent="0.25">
      <c r="A6" s="20"/>
      <c r="B6" s="20"/>
      <c r="C6" s="45">
        <v>103383</v>
      </c>
      <c r="D6" s="45" t="s">
        <v>39</v>
      </c>
      <c r="E6" s="25">
        <v>8</v>
      </c>
      <c r="F6" s="25">
        <v>69000</v>
      </c>
      <c r="G6" s="26">
        <v>552000</v>
      </c>
      <c r="H6" s="23" t="str">
        <f>VLOOKUP(C6,'REKAP OPNAME 2 '!$I$2:$J$9094,2,0)</f>
        <v>C75-75 ECO ARU TRUSS</v>
      </c>
      <c r="I6" s="23"/>
      <c r="J6" s="23"/>
      <c r="K6" s="23"/>
      <c r="L6" s="23">
        <v>103383</v>
      </c>
      <c r="M6" s="23">
        <v>8</v>
      </c>
      <c r="N6" s="23"/>
      <c r="O6" s="23">
        <v>101039</v>
      </c>
      <c r="P6" s="23" t="str">
        <f t="shared" si="0"/>
        <v>ELG 010 / 4 M</v>
      </c>
      <c r="Q6" s="23">
        <v>30</v>
      </c>
      <c r="R6" s="23" t="str">
        <f>VLOOKUP(O6,'HASIL REKAP OPNAME 2'!$B$2:$C$909,2,0)</f>
        <v>LEMBAR</v>
      </c>
      <c r="S6" s="23"/>
      <c r="T6" s="23"/>
      <c r="U6" s="23"/>
      <c r="V6" s="23"/>
      <c r="W6" s="23"/>
      <c r="X6" s="23"/>
      <c r="Y6" s="23"/>
      <c r="Z6" s="23"/>
    </row>
    <row r="7" spans="1:26" ht="19.5" customHeight="1" x14ac:dyDescent="0.25">
      <c r="A7" s="20"/>
      <c r="B7" s="20"/>
      <c r="C7" s="45">
        <v>103383</v>
      </c>
      <c r="D7" s="45" t="s">
        <v>39</v>
      </c>
      <c r="E7" s="25">
        <v>2</v>
      </c>
      <c r="F7" s="25">
        <v>69000</v>
      </c>
      <c r="G7" s="26">
        <v>138000</v>
      </c>
      <c r="H7" s="23" t="str">
        <f>VLOOKUP(C7,'REKAP OPNAME 2 '!$I$2:$J$9094,2,0)</f>
        <v>C75-75 ECO ARU TRUSS</v>
      </c>
      <c r="I7" s="23"/>
      <c r="J7" s="23"/>
      <c r="K7" s="23"/>
      <c r="L7" s="23">
        <v>103383</v>
      </c>
      <c r="M7" s="23">
        <v>2</v>
      </c>
      <c r="N7" s="23"/>
      <c r="O7" s="23">
        <v>101044</v>
      </c>
      <c r="P7" s="23" t="str">
        <f t="shared" si="0"/>
        <v>ELG 015 / 4 M</v>
      </c>
      <c r="Q7" s="23">
        <v>40</v>
      </c>
      <c r="R7" s="23" t="str">
        <f>VLOOKUP(O7,'HASIL REKAP OPNAME 2'!$B$2:$C$909,2,0)</f>
        <v>LEMBAR</v>
      </c>
      <c r="S7" s="23"/>
      <c r="T7" s="23"/>
      <c r="U7" s="23"/>
      <c r="V7" s="23"/>
      <c r="W7" s="23"/>
      <c r="X7" s="23"/>
      <c r="Y7" s="23"/>
      <c r="Z7" s="23"/>
    </row>
    <row r="8" spans="1:26" ht="19.5" customHeight="1" x14ac:dyDescent="0.25">
      <c r="A8" s="20"/>
      <c r="B8" s="20"/>
      <c r="C8" s="45">
        <v>103383</v>
      </c>
      <c r="D8" s="45" t="s">
        <v>39</v>
      </c>
      <c r="E8" s="25">
        <v>30</v>
      </c>
      <c r="F8" s="25">
        <v>68000</v>
      </c>
      <c r="G8" s="26">
        <v>2040000</v>
      </c>
      <c r="H8" s="23" t="str">
        <f>VLOOKUP(C8,'REKAP OPNAME 2 '!$I$2:$J$9094,2,0)</f>
        <v>C75-75 ECO ARU TRUSS</v>
      </c>
      <c r="I8" s="23"/>
      <c r="J8" s="23"/>
      <c r="K8" s="23"/>
      <c r="L8" s="23">
        <v>103383</v>
      </c>
      <c r="M8" s="23">
        <v>30</v>
      </c>
      <c r="N8" s="23"/>
      <c r="O8" s="23">
        <v>101050</v>
      </c>
      <c r="P8" s="23" t="str">
        <f t="shared" si="0"/>
        <v>ELG 02 / 4 M</v>
      </c>
      <c r="Q8" s="23">
        <v>16</v>
      </c>
      <c r="R8" s="23" t="str">
        <f>VLOOKUP(O8,'HASIL REKAP OPNAME 2'!$B$2:$C$909,2,0)</f>
        <v>LEMBAR</v>
      </c>
      <c r="S8" s="23"/>
      <c r="T8" s="23"/>
      <c r="U8" s="23"/>
      <c r="V8" s="23"/>
      <c r="W8" s="23"/>
      <c r="X8" s="23"/>
      <c r="Y8" s="23"/>
      <c r="Z8" s="23"/>
    </row>
    <row r="9" spans="1:26" ht="19.5" customHeight="1" x14ac:dyDescent="0.25">
      <c r="A9" s="20"/>
      <c r="B9" s="20"/>
      <c r="C9" s="45">
        <v>103383</v>
      </c>
      <c r="D9" s="45" t="s">
        <v>39</v>
      </c>
      <c r="E9" s="25">
        <v>50</v>
      </c>
      <c r="F9" s="25">
        <v>68000</v>
      </c>
      <c r="G9" s="26">
        <v>3400000</v>
      </c>
      <c r="H9" s="23" t="str">
        <f>VLOOKUP(C9,'REKAP OPNAME 2 '!$I$2:$J$9094,2,0)</f>
        <v>C75-75 ECO ARU TRUSS</v>
      </c>
      <c r="I9" s="23"/>
      <c r="J9" s="23"/>
      <c r="K9" s="23"/>
      <c r="L9" s="23">
        <v>103383</v>
      </c>
      <c r="M9" s="23">
        <v>50</v>
      </c>
      <c r="N9" s="23"/>
      <c r="O9" s="23">
        <v>101095</v>
      </c>
      <c r="P9" s="23" t="str">
        <f t="shared" si="0"/>
        <v>ELG 11 FILM / 4M</v>
      </c>
      <c r="Q9" s="23">
        <v>8</v>
      </c>
      <c r="R9" s="23" t="str">
        <f>VLOOKUP(O9,'HASIL REKAP OPNAME 2'!$B$2:$C$909,2,0)</f>
        <v>LEMBAR</v>
      </c>
      <c r="S9" s="23"/>
      <c r="T9" s="23"/>
      <c r="U9" s="23"/>
      <c r="V9" s="23"/>
      <c r="W9" s="23"/>
      <c r="X9" s="23"/>
      <c r="Y9" s="23"/>
      <c r="Z9" s="23"/>
    </row>
    <row r="10" spans="1:26" ht="19.5" customHeight="1" x14ac:dyDescent="0.25">
      <c r="A10" s="20"/>
      <c r="B10" s="20"/>
      <c r="C10" s="45">
        <v>103383</v>
      </c>
      <c r="D10" s="45" t="s">
        <v>39</v>
      </c>
      <c r="E10" s="25">
        <v>182</v>
      </c>
      <c r="F10" s="25">
        <v>68000</v>
      </c>
      <c r="G10" s="26">
        <v>12376000</v>
      </c>
      <c r="H10" s="23" t="str">
        <f>VLOOKUP(C10,'REKAP OPNAME 2 '!$I$2:$J$9094,2,0)</f>
        <v>C75-75 ECO ARU TRUSS</v>
      </c>
      <c r="I10" s="23"/>
      <c r="J10" s="23"/>
      <c r="K10" s="23"/>
      <c r="L10" s="23">
        <v>103383</v>
      </c>
      <c r="M10" s="23">
        <v>182</v>
      </c>
      <c r="N10" s="23"/>
      <c r="O10" s="23">
        <v>101099</v>
      </c>
      <c r="P10" s="23" t="str">
        <f t="shared" si="0"/>
        <v>ELG 12 FILM / 4M</v>
      </c>
      <c r="Q10" s="23">
        <v>92</v>
      </c>
      <c r="R10" s="23" t="str">
        <f>VLOOKUP(O10,'HASIL REKAP OPNAME 2'!$B$2:$C$909,2,0)</f>
        <v>LEMBAR</v>
      </c>
      <c r="S10" s="23"/>
      <c r="T10" s="23"/>
      <c r="U10" s="23"/>
      <c r="V10" s="23"/>
      <c r="W10" s="23"/>
      <c r="X10" s="23"/>
      <c r="Y10" s="23"/>
      <c r="Z10" s="23"/>
    </row>
    <row r="11" spans="1:26" ht="19.5" customHeight="1" x14ac:dyDescent="0.25">
      <c r="A11" s="20"/>
      <c r="B11" s="20"/>
      <c r="C11" s="45">
        <v>101039</v>
      </c>
      <c r="D11" s="45" t="s">
        <v>46</v>
      </c>
      <c r="E11" s="25">
        <v>30</v>
      </c>
      <c r="F11" s="25">
        <v>51500</v>
      </c>
      <c r="G11" s="26">
        <v>1530000</v>
      </c>
      <c r="H11" s="23" t="str">
        <f>VLOOKUP(C11,'REKAP OPNAME 2 '!$I$2:$J$9094,2,0)</f>
        <v>ELG 010 / 4 M</v>
      </c>
      <c r="I11" s="23"/>
      <c r="J11" s="23"/>
      <c r="K11" s="23"/>
      <c r="L11" s="23">
        <v>101039</v>
      </c>
      <c r="M11" s="23">
        <v>30</v>
      </c>
      <c r="N11" s="23"/>
      <c r="O11" s="23">
        <v>101141</v>
      </c>
      <c r="P11" s="23" t="str">
        <f t="shared" si="0"/>
        <v>EWP KPK 03 / 3M</v>
      </c>
      <c r="Q11" s="23">
        <v>50</v>
      </c>
      <c r="R11" s="23" t="str">
        <f>VLOOKUP(O11,'HASIL REKAP OPNAME 2'!$B$2:$C$909,2,0)</f>
        <v>LEMBAR</v>
      </c>
      <c r="S11" s="23"/>
      <c r="T11" s="23"/>
      <c r="U11" s="23"/>
      <c r="V11" s="23"/>
      <c r="W11" s="23"/>
      <c r="X11" s="23"/>
      <c r="Y11" s="23"/>
      <c r="Z11" s="23"/>
    </row>
    <row r="12" spans="1:26" ht="19.5" customHeight="1" x14ac:dyDescent="0.25">
      <c r="A12" s="20"/>
      <c r="B12" s="20"/>
      <c r="C12" s="45">
        <v>101044</v>
      </c>
      <c r="D12" s="45" t="s">
        <v>49</v>
      </c>
      <c r="E12" s="25">
        <v>40</v>
      </c>
      <c r="F12" s="25">
        <v>60000</v>
      </c>
      <c r="G12" s="26">
        <v>2400000</v>
      </c>
      <c r="H12" s="23" t="str">
        <f>VLOOKUP(C12,'REKAP OPNAME 2 '!$I$2:$J$9094,2,0)</f>
        <v>ELG 015 / 4 M</v>
      </c>
      <c r="I12" s="23"/>
      <c r="J12" s="23"/>
      <c r="K12" s="23"/>
      <c r="L12" s="23">
        <v>101044</v>
      </c>
      <c r="M12" s="23">
        <v>40</v>
      </c>
      <c r="N12" s="23"/>
      <c r="O12" s="23">
        <v>101147</v>
      </c>
      <c r="P12" s="23" t="str">
        <f t="shared" si="0"/>
        <v>FITTING BTK - 002</v>
      </c>
      <c r="Q12" s="23">
        <v>4</v>
      </c>
      <c r="R12" s="23" t="str">
        <f>VLOOKUP(O12,'HASIL REKAP OPNAME 2'!$B$2:$C$909,2,0)</f>
        <v>PCS</v>
      </c>
      <c r="S12" s="23"/>
      <c r="T12" s="23"/>
      <c r="U12" s="23"/>
      <c r="V12" s="23"/>
      <c r="W12" s="23"/>
      <c r="X12" s="23"/>
      <c r="Y12" s="23"/>
      <c r="Z12" s="23"/>
    </row>
    <row r="13" spans="1:26" ht="19.5" customHeight="1" x14ac:dyDescent="0.25">
      <c r="A13" s="20"/>
      <c r="B13" s="20"/>
      <c r="C13" s="45">
        <v>101050</v>
      </c>
      <c r="D13" s="45" t="s">
        <v>55</v>
      </c>
      <c r="E13" s="25">
        <v>16</v>
      </c>
      <c r="F13" s="25">
        <v>53500</v>
      </c>
      <c r="G13" s="26">
        <v>856000</v>
      </c>
      <c r="H13" s="23" t="str">
        <f>VLOOKUP(C13,'REKAP OPNAME 2 '!$I$2:$J$9094,2,0)</f>
        <v>ELG 02 / 4 M</v>
      </c>
      <c r="I13" s="23"/>
      <c r="J13" s="23"/>
      <c r="K13" s="23"/>
      <c r="L13" s="23">
        <v>101050</v>
      </c>
      <c r="M13" s="23">
        <v>16</v>
      </c>
      <c r="N13" s="23"/>
      <c r="O13" s="23">
        <v>101148</v>
      </c>
      <c r="P13" s="23" t="str">
        <f t="shared" si="0"/>
        <v>FITTING BTK - 003</v>
      </c>
      <c r="Q13" s="23">
        <v>34</v>
      </c>
      <c r="R13" s="23" t="str">
        <f>VLOOKUP(O13,'HASIL REKAP OPNAME 2'!$B$2:$C$909,2,0)</f>
        <v>PCS</v>
      </c>
      <c r="S13" s="23"/>
      <c r="T13" s="23"/>
      <c r="U13" s="23"/>
      <c r="V13" s="23"/>
      <c r="W13" s="23"/>
      <c r="X13" s="23"/>
      <c r="Y13" s="23"/>
      <c r="Z13" s="23"/>
    </row>
    <row r="14" spans="1:26" ht="19.5" customHeight="1" x14ac:dyDescent="0.25">
      <c r="A14" s="20"/>
      <c r="B14" s="20"/>
      <c r="C14" s="45">
        <v>101095</v>
      </c>
      <c r="D14" s="45" t="s">
        <v>112</v>
      </c>
      <c r="E14" s="25">
        <v>8</v>
      </c>
      <c r="F14" s="25">
        <v>53500</v>
      </c>
      <c r="G14" s="26">
        <v>428000</v>
      </c>
      <c r="H14" s="23" t="str">
        <f>VLOOKUP(C14,'REKAP OPNAME 2 '!$I$2:$J$9094,2,0)</f>
        <v>ELG 11 FILM / 4M</v>
      </c>
      <c r="I14" s="23"/>
      <c r="J14" s="23"/>
      <c r="K14" s="23"/>
      <c r="L14" s="23">
        <v>101095</v>
      </c>
      <c r="M14" s="23">
        <v>8</v>
      </c>
      <c r="N14" s="23"/>
      <c r="O14" s="23">
        <v>101149</v>
      </c>
      <c r="P14" s="23" t="str">
        <f t="shared" si="0"/>
        <v>FITTING BTK - 005</v>
      </c>
      <c r="Q14" s="23">
        <v>39</v>
      </c>
      <c r="R14" s="23" t="str">
        <f>VLOOKUP(O14,'HASIL REKAP OPNAME 2'!$B$2:$C$909,2,0)</f>
        <v>PCS</v>
      </c>
      <c r="S14" s="23"/>
      <c r="T14" s="23"/>
      <c r="U14" s="23"/>
      <c r="V14" s="23"/>
      <c r="W14" s="23"/>
      <c r="X14" s="23"/>
      <c r="Y14" s="23"/>
      <c r="Z14" s="23"/>
    </row>
    <row r="15" spans="1:26" ht="19.5" customHeight="1" x14ac:dyDescent="0.25">
      <c r="A15" s="20"/>
      <c r="B15" s="20"/>
      <c r="C15" s="45">
        <v>101099</v>
      </c>
      <c r="D15" s="45" t="s">
        <v>115</v>
      </c>
      <c r="E15" s="25">
        <v>60</v>
      </c>
      <c r="F15" s="25">
        <v>53500</v>
      </c>
      <c r="G15" s="26">
        <v>3210000</v>
      </c>
      <c r="H15" s="23" t="str">
        <f>VLOOKUP(C15,'REKAP OPNAME 2 '!$I$2:$J$9094,2,0)</f>
        <v>ELG 12 FILM / 4M</v>
      </c>
      <c r="I15" s="23"/>
      <c r="J15" s="23"/>
      <c r="K15" s="23"/>
      <c r="L15" s="23">
        <v>101099</v>
      </c>
      <c r="M15" s="23">
        <v>60</v>
      </c>
      <c r="N15" s="23"/>
      <c r="O15" s="23">
        <v>101164</v>
      </c>
      <c r="P15" s="23" t="str">
        <f t="shared" si="0"/>
        <v>HM 01 FILM / 4M</v>
      </c>
      <c r="Q15" s="23">
        <v>168</v>
      </c>
      <c r="R15" s="23" t="str">
        <f>VLOOKUP(O15,'HASIL REKAP OPNAME 2'!$B$2:$C$909,2,0)</f>
        <v>LEMBAR</v>
      </c>
      <c r="S15" s="23"/>
      <c r="T15" s="23"/>
      <c r="U15" s="23"/>
      <c r="V15" s="23"/>
      <c r="W15" s="23"/>
      <c r="X15" s="23"/>
      <c r="Y15" s="23"/>
      <c r="Z15" s="23"/>
    </row>
    <row r="16" spans="1:26" ht="19.5" customHeight="1" x14ac:dyDescent="0.25">
      <c r="A16" s="20"/>
      <c r="B16" s="20"/>
      <c r="C16" s="45">
        <v>101099</v>
      </c>
      <c r="D16" s="45" t="s">
        <v>115</v>
      </c>
      <c r="E16" s="25">
        <v>32</v>
      </c>
      <c r="F16" s="25">
        <v>51500</v>
      </c>
      <c r="G16" s="26">
        <v>1648000</v>
      </c>
      <c r="H16" s="23" t="str">
        <f>VLOOKUP(C16,'REKAP OPNAME 2 '!$I$2:$J$9094,2,0)</f>
        <v>ELG 12 FILM / 4M</v>
      </c>
      <c r="I16" s="23"/>
      <c r="J16" s="23"/>
      <c r="K16" s="23"/>
      <c r="L16" s="23">
        <v>101099</v>
      </c>
      <c r="M16" s="23">
        <v>32</v>
      </c>
      <c r="N16" s="23"/>
      <c r="O16" s="23">
        <v>101166</v>
      </c>
      <c r="P16" s="23" t="str">
        <f t="shared" si="0"/>
        <v>HM 02 D / 4 M</v>
      </c>
      <c r="Q16" s="23">
        <v>160</v>
      </c>
      <c r="R16" s="23" t="str">
        <f>VLOOKUP(O16,'HASIL REKAP OPNAME 2'!$B$2:$C$909,2,0)</f>
        <v>LEMBAR</v>
      </c>
      <c r="S16" s="23"/>
      <c r="T16" s="23"/>
      <c r="U16" s="23"/>
      <c r="V16" s="23"/>
      <c r="W16" s="23"/>
      <c r="X16" s="23"/>
      <c r="Y16" s="23"/>
      <c r="Z16" s="23"/>
    </row>
    <row r="17" spans="1:26" ht="19.5" customHeight="1" x14ac:dyDescent="0.25">
      <c r="A17" s="20"/>
      <c r="B17" s="20"/>
      <c r="C17" s="45">
        <v>101141</v>
      </c>
      <c r="D17" s="45" t="s">
        <v>151</v>
      </c>
      <c r="E17" s="25">
        <v>50</v>
      </c>
      <c r="F17" s="25">
        <v>77500</v>
      </c>
      <c r="G17" s="26">
        <v>3875000</v>
      </c>
      <c r="H17" s="23" t="str">
        <f>VLOOKUP(C17,'REKAP OPNAME 2 '!$I$2:$J$9094,2,0)</f>
        <v>EWP KPK 03 / 3M</v>
      </c>
      <c r="I17" s="23"/>
      <c r="J17" s="23"/>
      <c r="K17" s="23"/>
      <c r="L17" s="23">
        <v>101141</v>
      </c>
      <c r="M17" s="23">
        <v>50</v>
      </c>
      <c r="N17" s="23"/>
      <c r="O17" s="23">
        <v>101168</v>
      </c>
      <c r="P17" s="23" t="str">
        <f t="shared" si="0"/>
        <v>HM 02 FILM / 4M</v>
      </c>
      <c r="Q17" s="23">
        <v>339</v>
      </c>
      <c r="R17" s="23" t="str">
        <f>VLOOKUP(O17,'HASIL REKAP OPNAME 2'!$B$2:$C$909,2,0)</f>
        <v>LEMBAR</v>
      </c>
      <c r="S17" s="23"/>
      <c r="T17" s="23"/>
      <c r="U17" s="23"/>
      <c r="V17" s="23"/>
      <c r="W17" s="23"/>
      <c r="X17" s="23"/>
      <c r="Y17" s="23"/>
      <c r="Z17" s="23"/>
    </row>
    <row r="18" spans="1:26" ht="19.5" customHeight="1" x14ac:dyDescent="0.25">
      <c r="A18" s="20"/>
      <c r="B18" s="20"/>
      <c r="C18" s="45">
        <v>101147</v>
      </c>
      <c r="D18" s="45" t="s">
        <v>161</v>
      </c>
      <c r="E18" s="25">
        <v>4</v>
      </c>
      <c r="F18" s="25">
        <v>10000</v>
      </c>
      <c r="G18" s="26">
        <v>40000</v>
      </c>
      <c r="H18" s="23" t="str">
        <f>VLOOKUP(C18,'REKAP OPNAME 2 '!$I$2:$J$9094,2,0)</f>
        <v>FITTING BTK - 002</v>
      </c>
      <c r="I18" s="23"/>
      <c r="J18" s="23"/>
      <c r="K18" s="23"/>
      <c r="L18" s="23">
        <v>101147</v>
      </c>
      <c r="M18" s="23">
        <v>4</v>
      </c>
      <c r="N18" s="23"/>
      <c r="O18" s="23">
        <v>101172</v>
      </c>
      <c r="P18" s="23" t="str">
        <f t="shared" si="0"/>
        <v>HM 04 / 4 M</v>
      </c>
      <c r="Q18" s="23">
        <v>160</v>
      </c>
      <c r="R18" s="23" t="str">
        <f>VLOOKUP(O18,'HASIL REKAP OPNAME 2'!$B$2:$C$909,2,0)</f>
        <v>LEMBAR</v>
      </c>
      <c r="S18" s="23"/>
      <c r="T18" s="23"/>
      <c r="U18" s="23"/>
      <c r="V18" s="23"/>
      <c r="W18" s="23"/>
      <c r="X18" s="23"/>
      <c r="Y18" s="23"/>
      <c r="Z18" s="23"/>
    </row>
    <row r="19" spans="1:26" ht="19.5" customHeight="1" x14ac:dyDescent="0.25">
      <c r="A19" s="20"/>
      <c r="B19" s="20"/>
      <c r="C19" s="45">
        <v>101148</v>
      </c>
      <c r="D19" s="45" t="s">
        <v>162</v>
      </c>
      <c r="E19" s="25">
        <v>4</v>
      </c>
      <c r="F19" s="25">
        <v>10000</v>
      </c>
      <c r="G19" s="26">
        <v>40000</v>
      </c>
      <c r="H19" s="23" t="str">
        <f>VLOOKUP(C19,'REKAP OPNAME 2 '!$I$2:$J$9094,2,0)</f>
        <v>FITTING BTK - 003</v>
      </c>
      <c r="I19" s="23"/>
      <c r="J19" s="23"/>
      <c r="K19" s="23"/>
      <c r="L19" s="23">
        <v>101148</v>
      </c>
      <c r="M19" s="23">
        <v>4</v>
      </c>
      <c r="N19" s="23"/>
      <c r="O19" s="23">
        <v>101178</v>
      </c>
      <c r="P19" s="23" t="str">
        <f t="shared" si="0"/>
        <v>HM 07 / 4 M</v>
      </c>
      <c r="Q19" s="23">
        <v>28</v>
      </c>
      <c r="R19" s="23" t="str">
        <f>VLOOKUP(O19,'HASIL REKAP OPNAME 2'!$B$2:$C$909,2,0)</f>
        <v>LEMBAR</v>
      </c>
      <c r="S19" s="23"/>
      <c r="T19" s="23"/>
      <c r="U19" s="23"/>
      <c r="V19" s="23"/>
      <c r="W19" s="23"/>
      <c r="X19" s="23"/>
      <c r="Y19" s="23"/>
      <c r="Z19" s="23"/>
    </row>
    <row r="20" spans="1:26" ht="19.5" customHeight="1" x14ac:dyDescent="0.25">
      <c r="A20" s="20"/>
      <c r="B20" s="20"/>
      <c r="C20" s="45">
        <v>101148</v>
      </c>
      <c r="D20" s="45" t="s">
        <v>162</v>
      </c>
      <c r="E20" s="25">
        <v>30</v>
      </c>
      <c r="F20" s="25">
        <v>11000</v>
      </c>
      <c r="G20" s="26">
        <v>330000</v>
      </c>
      <c r="H20" s="23" t="str">
        <f>VLOOKUP(C20,'REKAP OPNAME 2 '!$I$2:$J$9094,2,0)</f>
        <v>FITTING BTK - 003</v>
      </c>
      <c r="I20" s="23"/>
      <c r="J20" s="23"/>
      <c r="K20" s="23"/>
      <c r="L20" s="23">
        <v>101148</v>
      </c>
      <c r="M20" s="23">
        <v>30</v>
      </c>
      <c r="N20" s="23"/>
      <c r="O20" s="23">
        <v>101184</v>
      </c>
      <c r="P20" s="23" t="str">
        <f t="shared" si="0"/>
        <v>HM 10 / 4 M</v>
      </c>
      <c r="Q20" s="23">
        <v>16</v>
      </c>
      <c r="R20" s="23" t="str">
        <f>VLOOKUP(O20,'HASIL REKAP OPNAME 2'!$B$2:$C$909,2,0)</f>
        <v>LEMBAR</v>
      </c>
      <c r="S20" s="23"/>
      <c r="T20" s="23"/>
      <c r="U20" s="23"/>
      <c r="V20" s="23"/>
      <c r="W20" s="23"/>
      <c r="X20" s="23"/>
      <c r="Y20" s="23"/>
      <c r="Z20" s="23"/>
    </row>
    <row r="21" spans="1:26" ht="19.5" customHeight="1" x14ac:dyDescent="0.25">
      <c r="A21" s="20"/>
      <c r="B21" s="20"/>
      <c r="C21" s="45">
        <v>101149</v>
      </c>
      <c r="D21" s="45" t="s">
        <v>163</v>
      </c>
      <c r="E21" s="25">
        <v>4</v>
      </c>
      <c r="F21" s="25">
        <v>10000</v>
      </c>
      <c r="G21" s="26">
        <v>40000</v>
      </c>
      <c r="H21" s="23" t="str">
        <f>VLOOKUP(C21,'REKAP OPNAME 2 '!$I$2:$J$9094,2,0)</f>
        <v>FITTING BTK - 005</v>
      </c>
      <c r="I21" s="23"/>
      <c r="J21" s="23"/>
      <c r="K21" s="23"/>
      <c r="L21" s="23">
        <v>101149</v>
      </c>
      <c r="M21" s="23">
        <v>4</v>
      </c>
      <c r="N21" s="23"/>
      <c r="O21" s="23">
        <v>101186</v>
      </c>
      <c r="P21" s="23" t="str">
        <f t="shared" si="0"/>
        <v>HM 11 / 4 M</v>
      </c>
      <c r="Q21" s="23">
        <v>50</v>
      </c>
      <c r="R21" s="23" t="str">
        <f>VLOOKUP(O21,'HASIL REKAP OPNAME 2'!$B$2:$C$909,2,0)</f>
        <v>LEMBAR</v>
      </c>
      <c r="S21" s="23"/>
      <c r="T21" s="23"/>
      <c r="U21" s="23"/>
      <c r="V21" s="23"/>
      <c r="W21" s="23"/>
      <c r="X21" s="23"/>
      <c r="Y21" s="23"/>
      <c r="Z21" s="23"/>
    </row>
    <row r="22" spans="1:26" ht="19.5" customHeight="1" x14ac:dyDescent="0.25">
      <c r="A22" s="20"/>
      <c r="B22" s="20"/>
      <c r="C22" s="45">
        <v>101149</v>
      </c>
      <c r="D22" s="45" t="s">
        <v>163</v>
      </c>
      <c r="E22" s="25">
        <v>35</v>
      </c>
      <c r="F22" s="25">
        <v>11000</v>
      </c>
      <c r="G22" s="26">
        <v>385000</v>
      </c>
      <c r="H22" s="23" t="str">
        <f>VLOOKUP(C22,'REKAP OPNAME 2 '!$I$2:$J$9094,2,0)</f>
        <v>FITTING BTK - 005</v>
      </c>
      <c r="I22" s="23"/>
      <c r="J22" s="23"/>
      <c r="K22" s="23"/>
      <c r="L22" s="23">
        <v>101149</v>
      </c>
      <c r="M22" s="23">
        <v>35</v>
      </c>
      <c r="N22" s="23"/>
      <c r="O22" s="23">
        <v>101187</v>
      </c>
      <c r="P22" s="23" t="str">
        <f t="shared" si="0"/>
        <v>HM 12 / 3 M</v>
      </c>
      <c r="Q22" s="23">
        <v>24</v>
      </c>
      <c r="R22" s="23" t="str">
        <f>VLOOKUP(O22,'HASIL REKAP OPNAME 2'!$B$2:$C$909,2,0)</f>
        <v>LEMBAR</v>
      </c>
      <c r="S22" s="23"/>
      <c r="T22" s="23"/>
      <c r="U22" s="23"/>
      <c r="V22" s="23"/>
      <c r="W22" s="23"/>
      <c r="X22" s="23"/>
      <c r="Y22" s="23"/>
      <c r="Z22" s="23"/>
    </row>
    <row r="23" spans="1:26" ht="19.5" customHeight="1" x14ac:dyDescent="0.25">
      <c r="A23" s="20"/>
      <c r="B23" s="20"/>
      <c r="C23" s="45">
        <v>101164</v>
      </c>
      <c r="D23" s="45" t="s">
        <v>166</v>
      </c>
      <c r="E23" s="25">
        <v>24</v>
      </c>
      <c r="F23" s="25">
        <v>49500</v>
      </c>
      <c r="G23" s="26">
        <v>1176000</v>
      </c>
      <c r="H23" s="23" t="str">
        <f>VLOOKUP(C23,'REKAP OPNAME 2 '!$I$2:$J$9094,2,0)</f>
        <v>HM 01 FILM / 4M</v>
      </c>
      <c r="I23" s="23"/>
      <c r="J23" s="23"/>
      <c r="K23" s="23"/>
      <c r="L23" s="23">
        <v>101164</v>
      </c>
      <c r="M23" s="23">
        <v>24</v>
      </c>
      <c r="N23" s="23"/>
      <c r="O23" s="23">
        <v>101188</v>
      </c>
      <c r="P23" s="23" t="str">
        <f t="shared" si="0"/>
        <v>HM 12 / 4 M</v>
      </c>
      <c r="Q23" s="23">
        <v>32</v>
      </c>
      <c r="R23" s="23" t="str">
        <f>VLOOKUP(O23,'HASIL REKAP OPNAME 2'!$B$2:$C$909,2,0)</f>
        <v>LEMBAR</v>
      </c>
      <c r="S23" s="23"/>
      <c r="T23" s="23"/>
      <c r="U23" s="23"/>
      <c r="V23" s="23"/>
      <c r="W23" s="23"/>
      <c r="X23" s="23"/>
      <c r="Y23" s="23"/>
      <c r="Z23" s="23"/>
    </row>
    <row r="24" spans="1:26" ht="19.5" customHeight="1" x14ac:dyDescent="0.25">
      <c r="A24" s="20"/>
      <c r="B24" s="20"/>
      <c r="C24" s="45">
        <v>101164</v>
      </c>
      <c r="D24" s="45" t="s">
        <v>166</v>
      </c>
      <c r="E24" s="25">
        <v>112</v>
      </c>
      <c r="F24" s="25">
        <v>49500</v>
      </c>
      <c r="G24" s="26">
        <v>5544000</v>
      </c>
      <c r="H24" s="23" t="str">
        <f>VLOOKUP(C24,'REKAP OPNAME 2 '!$I$2:$J$9094,2,0)</f>
        <v>HM 01 FILM / 4M</v>
      </c>
      <c r="I24" s="23"/>
      <c r="J24" s="23"/>
      <c r="K24" s="23"/>
      <c r="L24" s="23">
        <v>101164</v>
      </c>
      <c r="M24" s="23">
        <v>112</v>
      </c>
      <c r="N24" s="23"/>
      <c r="O24" s="23">
        <v>101207</v>
      </c>
      <c r="P24" s="23" t="str">
        <f t="shared" si="0"/>
        <v>HM 21 / 4 M</v>
      </c>
      <c r="Q24" s="23">
        <v>208</v>
      </c>
      <c r="R24" s="23" t="str">
        <f>VLOOKUP(O24,'HASIL REKAP OPNAME 2'!$B$2:$C$909,2,0)</f>
        <v>LEMBAR</v>
      </c>
      <c r="S24" s="23"/>
      <c r="T24" s="23"/>
      <c r="U24" s="23"/>
      <c r="V24" s="23"/>
      <c r="W24" s="23"/>
      <c r="X24" s="23"/>
      <c r="Y24" s="23"/>
      <c r="Z24" s="23"/>
    </row>
    <row r="25" spans="1:26" ht="19.5" customHeight="1" x14ac:dyDescent="0.25">
      <c r="A25" s="20"/>
      <c r="B25" s="20"/>
      <c r="C25" s="45">
        <v>101164</v>
      </c>
      <c r="D25" s="45" t="s">
        <v>166</v>
      </c>
      <c r="E25" s="25">
        <v>32</v>
      </c>
      <c r="F25" s="25">
        <v>48000</v>
      </c>
      <c r="G25" s="26">
        <v>1504000</v>
      </c>
      <c r="H25" s="23" t="str">
        <f>VLOOKUP(C25,'REKAP OPNAME 2 '!$I$2:$J$9094,2,0)</f>
        <v>HM 01 FILM / 4M</v>
      </c>
      <c r="I25" s="23"/>
      <c r="J25" s="23"/>
      <c r="K25" s="23"/>
      <c r="L25" s="23">
        <v>101164</v>
      </c>
      <c r="M25" s="23">
        <v>32</v>
      </c>
      <c r="N25" s="23"/>
      <c r="O25" s="23">
        <v>101211</v>
      </c>
      <c r="P25" s="23" t="str">
        <f t="shared" si="0"/>
        <v>HM 23 / 4 M</v>
      </c>
      <c r="Q25" s="23">
        <v>75</v>
      </c>
      <c r="R25" s="23" t="str">
        <f>VLOOKUP(O25,'HASIL REKAP OPNAME 2'!$B$2:$C$909,2,0)</f>
        <v>LEMBAR</v>
      </c>
      <c r="S25" s="23"/>
      <c r="T25" s="23"/>
      <c r="U25" s="23"/>
      <c r="V25" s="23"/>
      <c r="W25" s="23"/>
      <c r="X25" s="23"/>
      <c r="Y25" s="23"/>
      <c r="Z25" s="23"/>
    </row>
    <row r="26" spans="1:26" ht="19.5" customHeight="1" x14ac:dyDescent="0.25">
      <c r="A26" s="20"/>
      <c r="B26" s="20"/>
      <c r="C26" s="45">
        <v>101166</v>
      </c>
      <c r="D26" s="45" t="s">
        <v>169</v>
      </c>
      <c r="E26" s="25">
        <v>32</v>
      </c>
      <c r="F26" s="25">
        <v>49500</v>
      </c>
      <c r="G26" s="26">
        <v>1584000</v>
      </c>
      <c r="H26" s="23" t="str">
        <f>VLOOKUP(C26,'REKAP OPNAME 2 '!$I$2:$J$9094,2,0)</f>
        <v>HM 02 D / 4 M</v>
      </c>
      <c r="I26" s="23"/>
      <c r="J26" s="23"/>
      <c r="K26" s="23"/>
      <c r="L26" s="23">
        <v>101166</v>
      </c>
      <c r="M26" s="23">
        <v>32</v>
      </c>
      <c r="N26" s="23"/>
      <c r="O26" s="23">
        <v>101220</v>
      </c>
      <c r="P26" s="23" t="str">
        <f t="shared" si="0"/>
        <v>HM 28 / 3 M</v>
      </c>
      <c r="Q26" s="23">
        <v>65</v>
      </c>
      <c r="R26" s="23" t="str">
        <f>VLOOKUP(O26,'HASIL REKAP OPNAME 2'!$B$2:$C$909,2,0)</f>
        <v>LEMBAR</v>
      </c>
      <c r="S26" s="23"/>
      <c r="T26" s="23"/>
      <c r="U26" s="23"/>
      <c r="V26" s="23"/>
      <c r="W26" s="23"/>
      <c r="X26" s="23"/>
      <c r="Y26" s="23"/>
      <c r="Z26" s="23"/>
    </row>
    <row r="27" spans="1:26" ht="19.5" customHeight="1" x14ac:dyDescent="0.25">
      <c r="A27" s="20"/>
      <c r="B27" s="20"/>
      <c r="C27" s="45">
        <v>101166</v>
      </c>
      <c r="D27" s="45" t="s">
        <v>169</v>
      </c>
      <c r="E27" s="25">
        <v>128</v>
      </c>
      <c r="F27" s="25">
        <v>49500</v>
      </c>
      <c r="G27" s="26">
        <v>6336000</v>
      </c>
      <c r="H27" s="23" t="str">
        <f>VLOOKUP(C27,'REKAP OPNAME 2 '!$I$2:$J$9094,2,0)</f>
        <v>HM 02 D / 4 M</v>
      </c>
      <c r="I27" s="23"/>
      <c r="J27" s="23"/>
      <c r="K27" s="23"/>
      <c r="L27" s="23">
        <v>101166</v>
      </c>
      <c r="M27" s="23">
        <v>128</v>
      </c>
      <c r="N27" s="23"/>
      <c r="O27" s="23">
        <v>101221</v>
      </c>
      <c r="P27" s="23" t="str">
        <f t="shared" si="0"/>
        <v>HM 28 / 4 M</v>
      </c>
      <c r="Q27" s="23">
        <v>160</v>
      </c>
      <c r="R27" s="23" t="str">
        <f>VLOOKUP(O27,'HASIL REKAP OPNAME 2'!$B$2:$C$909,2,0)</f>
        <v>LEMBAR</v>
      </c>
      <c r="S27" s="23"/>
      <c r="T27" s="23"/>
      <c r="U27" s="23"/>
      <c r="V27" s="23"/>
      <c r="W27" s="23"/>
      <c r="X27" s="23"/>
      <c r="Y27" s="23"/>
      <c r="Z27" s="23"/>
    </row>
    <row r="28" spans="1:26" ht="19.5" customHeight="1" x14ac:dyDescent="0.25">
      <c r="A28" s="20"/>
      <c r="B28" s="20"/>
      <c r="C28" s="45">
        <v>101168</v>
      </c>
      <c r="D28" s="45" t="s">
        <v>173</v>
      </c>
      <c r="E28" s="25">
        <v>288</v>
      </c>
      <c r="F28" s="25">
        <v>45500</v>
      </c>
      <c r="G28" s="26">
        <v>13104000</v>
      </c>
      <c r="H28" s="23" t="str">
        <f>VLOOKUP(C28,'REKAP OPNAME 2 '!$I$2:$J$9094,2,0)</f>
        <v>HM 02 FILM / 4M</v>
      </c>
      <c r="I28" s="23"/>
      <c r="J28" s="23"/>
      <c r="K28" s="23"/>
      <c r="L28" s="23">
        <v>101168</v>
      </c>
      <c r="M28" s="23">
        <v>288</v>
      </c>
      <c r="N28" s="23"/>
      <c r="O28" s="23">
        <v>101223</v>
      </c>
      <c r="P28" s="23" t="str">
        <f t="shared" si="0"/>
        <v>HM 29 / 4 M</v>
      </c>
      <c r="Q28" s="23">
        <v>16</v>
      </c>
      <c r="R28" s="23" t="str">
        <f>VLOOKUP(O28,'HASIL REKAP OPNAME 2'!$B$2:$C$909,2,0)</f>
        <v>LEMBAR</v>
      </c>
      <c r="S28" s="23"/>
      <c r="T28" s="23"/>
      <c r="U28" s="23"/>
      <c r="V28" s="23"/>
      <c r="W28" s="23"/>
      <c r="X28" s="23"/>
      <c r="Y28" s="23"/>
      <c r="Z28" s="23"/>
    </row>
    <row r="29" spans="1:26" ht="19.5" customHeight="1" x14ac:dyDescent="0.25">
      <c r="A29" s="20"/>
      <c r="B29" s="20"/>
      <c r="C29" s="45">
        <v>101168</v>
      </c>
      <c r="D29" s="45" t="s">
        <v>173</v>
      </c>
      <c r="E29" s="25">
        <v>32</v>
      </c>
      <c r="F29" s="25">
        <v>48000</v>
      </c>
      <c r="G29" s="26">
        <v>1536000</v>
      </c>
      <c r="H29" s="23" t="str">
        <f>VLOOKUP(C29,'REKAP OPNAME 2 '!$I$2:$J$9094,2,0)</f>
        <v>HM 02 FILM / 4M</v>
      </c>
      <c r="I29" s="23"/>
      <c r="J29" s="23"/>
      <c r="K29" s="23"/>
      <c r="L29" s="23">
        <v>101168</v>
      </c>
      <c r="M29" s="23">
        <v>32</v>
      </c>
      <c r="N29" s="23"/>
      <c r="O29" s="23">
        <v>101225</v>
      </c>
      <c r="P29" s="23" t="str">
        <f t="shared" si="0"/>
        <v>HM 30 / 4 M</v>
      </c>
      <c r="Q29" s="23">
        <v>160</v>
      </c>
      <c r="R29" s="23" t="str">
        <f>VLOOKUP(O29,'HASIL REKAP OPNAME 2'!$B$2:$C$909,2,0)</f>
        <v>LEMBAR</v>
      </c>
      <c r="S29" s="23"/>
      <c r="T29" s="23"/>
      <c r="U29" s="23"/>
      <c r="V29" s="23"/>
      <c r="W29" s="23"/>
      <c r="X29" s="23"/>
      <c r="Y29" s="23"/>
      <c r="Z29" s="23"/>
    </row>
    <row r="30" spans="1:26" ht="19.5" customHeight="1" x14ac:dyDescent="0.25">
      <c r="A30" s="20"/>
      <c r="B30" s="20"/>
      <c r="C30" s="45">
        <v>101168</v>
      </c>
      <c r="D30" s="45" t="s">
        <v>173</v>
      </c>
      <c r="E30" s="25">
        <v>19</v>
      </c>
      <c r="F30" s="25">
        <v>48000</v>
      </c>
      <c r="G30" s="26">
        <v>893000</v>
      </c>
      <c r="H30" s="23" t="str">
        <f>VLOOKUP(C30,'REKAP OPNAME 2 '!$I$2:$J$9094,2,0)</f>
        <v>HM 02 FILM / 4M</v>
      </c>
      <c r="I30" s="23"/>
      <c r="J30" s="23"/>
      <c r="K30" s="23"/>
      <c r="L30" s="23">
        <v>101168</v>
      </c>
      <c r="M30" s="23">
        <v>19</v>
      </c>
      <c r="N30" s="23"/>
      <c r="O30" s="23">
        <v>101227</v>
      </c>
      <c r="P30" s="23" t="str">
        <f t="shared" si="0"/>
        <v>HM 31 / 4 M</v>
      </c>
      <c r="Q30" s="23">
        <v>80</v>
      </c>
      <c r="R30" s="23" t="str">
        <f>VLOOKUP(O30,'HASIL REKAP OPNAME 2'!$B$2:$C$909,2,0)</f>
        <v>LEMBAR</v>
      </c>
      <c r="S30" s="23"/>
      <c r="T30" s="23"/>
      <c r="U30" s="23"/>
      <c r="V30" s="23"/>
      <c r="W30" s="23"/>
      <c r="X30" s="23"/>
      <c r="Y30" s="23"/>
      <c r="Z30" s="23"/>
    </row>
    <row r="31" spans="1:26" ht="19.5" customHeight="1" x14ac:dyDescent="0.25">
      <c r="A31" s="20"/>
      <c r="B31" s="20"/>
      <c r="C31" s="45">
        <v>101172</v>
      </c>
      <c r="D31" s="45" t="s">
        <v>176</v>
      </c>
      <c r="E31" s="25">
        <v>160</v>
      </c>
      <c r="F31" s="25">
        <v>45500</v>
      </c>
      <c r="G31" s="26">
        <v>7280000</v>
      </c>
      <c r="H31" s="23" t="str">
        <f>VLOOKUP(C31,'REKAP OPNAME 2 '!$I$2:$J$9094,2,0)</f>
        <v>HM 04 / 4 M</v>
      </c>
      <c r="I31" s="23"/>
      <c r="J31" s="23"/>
      <c r="K31" s="23"/>
      <c r="L31" s="23">
        <v>101172</v>
      </c>
      <c r="M31" s="23">
        <v>160</v>
      </c>
      <c r="N31" s="23"/>
      <c r="O31" s="23">
        <v>101229</v>
      </c>
      <c r="P31" s="23" t="str">
        <f t="shared" si="0"/>
        <v>HM 32 / 4 M</v>
      </c>
      <c r="Q31" s="23">
        <v>192</v>
      </c>
      <c r="R31" s="23" t="str">
        <f>VLOOKUP(O31,'HASIL REKAP OPNAME 2'!$B$2:$C$909,2,0)</f>
        <v>LEMBAR</v>
      </c>
      <c r="S31" s="23"/>
      <c r="T31" s="23"/>
      <c r="U31" s="23"/>
      <c r="V31" s="23"/>
      <c r="W31" s="23"/>
      <c r="X31" s="23"/>
      <c r="Y31" s="23"/>
      <c r="Z31" s="23"/>
    </row>
    <row r="32" spans="1:26" ht="19.5" customHeight="1" x14ac:dyDescent="0.25">
      <c r="A32" s="20"/>
      <c r="B32" s="20"/>
      <c r="C32" s="45">
        <v>101178</v>
      </c>
      <c r="D32" s="45" t="s">
        <v>185</v>
      </c>
      <c r="E32" s="25">
        <v>28</v>
      </c>
      <c r="F32" s="25">
        <v>49500</v>
      </c>
      <c r="G32" s="26">
        <v>1386000</v>
      </c>
      <c r="H32" s="23" t="str">
        <f>VLOOKUP(C32,'REKAP OPNAME 2 '!$I$2:$J$9094,2,0)</f>
        <v>HM 07 / 4 M</v>
      </c>
      <c r="I32" s="23"/>
      <c r="J32" s="23"/>
      <c r="K32" s="23"/>
      <c r="L32" s="23">
        <v>101178</v>
      </c>
      <c r="M32" s="23">
        <v>28</v>
      </c>
      <c r="N32" s="23"/>
      <c r="O32" s="23">
        <v>101230</v>
      </c>
      <c r="P32" s="23" t="str">
        <f t="shared" si="0"/>
        <v>HM 33 / 3 M</v>
      </c>
      <c r="Q32" s="23">
        <v>29</v>
      </c>
      <c r="R32" s="23" t="str">
        <f>VLOOKUP(O32,'HASIL REKAP OPNAME 2'!$B$2:$C$909,2,0)</f>
        <v>LEMBAR</v>
      </c>
      <c r="S32" s="23"/>
      <c r="T32" s="23"/>
      <c r="U32" s="23"/>
      <c r="V32" s="23"/>
      <c r="W32" s="23"/>
      <c r="X32" s="23"/>
      <c r="Y32" s="23"/>
      <c r="Z32" s="23"/>
    </row>
    <row r="33" spans="1:26" ht="19.5" customHeight="1" x14ac:dyDescent="0.25">
      <c r="A33" s="20"/>
      <c r="B33" s="20"/>
      <c r="C33" s="45">
        <v>101184</v>
      </c>
      <c r="D33" s="45" t="s">
        <v>189</v>
      </c>
      <c r="E33" s="25">
        <v>16</v>
      </c>
      <c r="F33" s="25">
        <v>48000</v>
      </c>
      <c r="G33" s="26">
        <v>768000</v>
      </c>
      <c r="H33" s="23" t="str">
        <f>VLOOKUP(C33,'REKAP OPNAME 2 '!$I$2:$J$9094,2,0)</f>
        <v>HM 10 / 4 M</v>
      </c>
      <c r="I33" s="23"/>
      <c r="J33" s="23"/>
      <c r="K33" s="23"/>
      <c r="L33" s="23">
        <v>101184</v>
      </c>
      <c r="M33" s="23">
        <v>16</v>
      </c>
      <c r="N33" s="23"/>
      <c r="O33" s="23">
        <v>101231</v>
      </c>
      <c r="P33" s="23" t="str">
        <f t="shared" si="0"/>
        <v>HM 33 / 4 M</v>
      </c>
      <c r="Q33" s="23">
        <v>32</v>
      </c>
      <c r="R33" s="23" t="str">
        <f>VLOOKUP(O33,'HASIL REKAP OPNAME 2'!$B$2:$C$909,2,0)</f>
        <v>LEMBAR</v>
      </c>
      <c r="S33" s="23"/>
      <c r="T33" s="23"/>
      <c r="U33" s="23"/>
      <c r="V33" s="23"/>
      <c r="W33" s="23"/>
      <c r="X33" s="23"/>
      <c r="Y33" s="23"/>
      <c r="Z33" s="23"/>
    </row>
    <row r="34" spans="1:26" ht="19.5" customHeight="1" x14ac:dyDescent="0.25">
      <c r="A34" s="20"/>
      <c r="B34" s="20"/>
      <c r="C34" s="45">
        <v>101186</v>
      </c>
      <c r="D34" s="45" t="s">
        <v>191</v>
      </c>
      <c r="E34" s="25">
        <v>50</v>
      </c>
      <c r="F34" s="25">
        <v>48000</v>
      </c>
      <c r="G34" s="26">
        <v>2350000</v>
      </c>
      <c r="H34" s="23" t="str">
        <f>VLOOKUP(C34,'REKAP OPNAME 2 '!$I$2:$J$9094,2,0)</f>
        <v>HM 11 / 4 M</v>
      </c>
      <c r="I34" s="23"/>
      <c r="J34" s="23"/>
      <c r="K34" s="23"/>
      <c r="L34" s="23">
        <v>101186</v>
      </c>
      <c r="M34" s="23">
        <v>50</v>
      </c>
      <c r="N34" s="23"/>
      <c r="O34" s="23">
        <v>101233</v>
      </c>
      <c r="P34" s="23" t="str">
        <f t="shared" si="0"/>
        <v>HM 34 / 4 M</v>
      </c>
      <c r="Q34" s="23">
        <v>56</v>
      </c>
      <c r="R34" s="23" t="str">
        <f>VLOOKUP(O34,'HASIL REKAP OPNAME 2'!$B$2:$C$909,2,0)</f>
        <v>LEMBAR</v>
      </c>
      <c r="S34" s="23"/>
      <c r="T34" s="23"/>
      <c r="U34" s="23"/>
      <c r="V34" s="23"/>
      <c r="W34" s="23"/>
      <c r="X34" s="23"/>
      <c r="Y34" s="23"/>
      <c r="Z34" s="23"/>
    </row>
    <row r="35" spans="1:26" ht="19.5" customHeight="1" x14ac:dyDescent="0.25">
      <c r="A35" s="20"/>
      <c r="B35" s="20"/>
      <c r="C35" s="45">
        <v>101187</v>
      </c>
      <c r="D35" s="45" t="s">
        <v>193</v>
      </c>
      <c r="E35" s="25">
        <v>24</v>
      </c>
      <c r="F35" s="25">
        <v>36500</v>
      </c>
      <c r="G35" s="26">
        <v>864000</v>
      </c>
      <c r="H35" s="23" t="str">
        <f>VLOOKUP(C35,'REKAP OPNAME 2 '!$I$2:$J$9094,2,0)</f>
        <v>HM 12 / 3 M</v>
      </c>
      <c r="I35" s="23"/>
      <c r="J35" s="23"/>
      <c r="K35" s="23"/>
      <c r="L35" s="23">
        <v>101187</v>
      </c>
      <c r="M35" s="23">
        <v>24</v>
      </c>
      <c r="N35" s="23"/>
      <c r="O35" s="23">
        <v>101235</v>
      </c>
      <c r="P35" s="23" t="str">
        <f t="shared" si="0"/>
        <v>HM 35 / 4 M</v>
      </c>
      <c r="Q35" s="23">
        <v>24</v>
      </c>
      <c r="R35" s="23" t="str">
        <f>VLOOKUP(O35,'HASIL REKAP OPNAME 2'!$B$2:$C$909,2,0)</f>
        <v>LEMBAR</v>
      </c>
      <c r="S35" s="23"/>
      <c r="T35" s="23"/>
      <c r="U35" s="23"/>
      <c r="V35" s="23"/>
      <c r="W35" s="23"/>
      <c r="X35" s="23"/>
      <c r="Y35" s="23"/>
      <c r="Z35" s="23"/>
    </row>
    <row r="36" spans="1:26" ht="19.5" customHeight="1" x14ac:dyDescent="0.25">
      <c r="A36" s="20"/>
      <c r="B36" s="20"/>
      <c r="C36" s="45">
        <v>101188</v>
      </c>
      <c r="D36" s="45" t="s">
        <v>194</v>
      </c>
      <c r="E36" s="25">
        <v>32</v>
      </c>
      <c r="F36" s="25">
        <v>49500</v>
      </c>
      <c r="G36" s="26">
        <v>1584000</v>
      </c>
      <c r="H36" s="23" t="str">
        <f>VLOOKUP(C36,'REKAP OPNAME 2 '!$I$2:$J$9094,2,0)</f>
        <v>HM 12 / 4 M</v>
      </c>
      <c r="I36" s="23"/>
      <c r="J36" s="23"/>
      <c r="K36" s="23"/>
      <c r="L36" s="23">
        <v>101188</v>
      </c>
      <c r="M36" s="23">
        <v>32</v>
      </c>
      <c r="N36" s="23"/>
      <c r="O36" s="23">
        <v>101237</v>
      </c>
      <c r="P36" s="23" t="str">
        <f t="shared" si="0"/>
        <v>HM 36 / 4 M</v>
      </c>
      <c r="Q36" s="23">
        <v>80</v>
      </c>
      <c r="R36" s="23" t="str">
        <f>VLOOKUP(O36,'HASIL REKAP OPNAME 2'!$B$2:$C$909,2,0)</f>
        <v>LEMBAR</v>
      </c>
      <c r="S36" s="23"/>
      <c r="T36" s="23"/>
      <c r="U36" s="23"/>
      <c r="V36" s="23"/>
      <c r="W36" s="23"/>
      <c r="X36" s="23"/>
      <c r="Y36" s="23"/>
      <c r="Z36" s="23"/>
    </row>
    <row r="37" spans="1:26" ht="19.5" customHeight="1" x14ac:dyDescent="0.25">
      <c r="A37" s="20"/>
      <c r="B37" s="20"/>
      <c r="C37" s="45">
        <v>101207</v>
      </c>
      <c r="D37" s="45" t="s">
        <v>213</v>
      </c>
      <c r="E37" s="25">
        <v>160</v>
      </c>
      <c r="F37" s="25">
        <v>45500</v>
      </c>
      <c r="G37" s="26">
        <v>7280000</v>
      </c>
      <c r="H37" s="23" t="str">
        <f>VLOOKUP(C37,'REKAP OPNAME 2 '!$I$2:$J$9094,2,0)</f>
        <v>HM 21 / 4 M</v>
      </c>
      <c r="I37" s="23"/>
      <c r="J37" s="23"/>
      <c r="K37" s="23"/>
      <c r="L37" s="23">
        <v>101207</v>
      </c>
      <c r="M37" s="23">
        <v>160</v>
      </c>
      <c r="N37" s="23"/>
      <c r="O37" s="23">
        <v>101241</v>
      </c>
      <c r="P37" s="23" t="str">
        <f t="shared" si="0"/>
        <v>HM 38 / 4 M</v>
      </c>
      <c r="Q37" s="23">
        <v>168</v>
      </c>
      <c r="R37" s="23" t="str">
        <f>VLOOKUP(O37,'HASIL REKAP OPNAME 2'!$B$2:$C$909,2,0)</f>
        <v>LEMBAR</v>
      </c>
      <c r="S37" s="23"/>
      <c r="T37" s="23"/>
      <c r="U37" s="23"/>
      <c r="V37" s="23"/>
      <c r="W37" s="23"/>
      <c r="X37" s="23"/>
      <c r="Y37" s="23"/>
      <c r="Z37" s="23"/>
    </row>
    <row r="38" spans="1:26" ht="19.5" customHeight="1" x14ac:dyDescent="0.25">
      <c r="A38" s="20"/>
      <c r="B38" s="20"/>
      <c r="C38" s="45">
        <v>101207</v>
      </c>
      <c r="D38" s="45" t="s">
        <v>213</v>
      </c>
      <c r="E38" s="25">
        <v>48</v>
      </c>
      <c r="F38" s="25">
        <v>48000</v>
      </c>
      <c r="G38" s="26">
        <v>2304000</v>
      </c>
      <c r="H38" s="23" t="str">
        <f>VLOOKUP(C38,'REKAP OPNAME 2 '!$I$2:$J$9094,2,0)</f>
        <v>HM 21 / 4 M</v>
      </c>
      <c r="I38" s="23"/>
      <c r="J38" s="23"/>
      <c r="K38" s="23"/>
      <c r="L38" s="23">
        <v>101207</v>
      </c>
      <c r="M38" s="23">
        <v>48</v>
      </c>
      <c r="N38" s="23"/>
      <c r="O38" s="23">
        <v>101246</v>
      </c>
      <c r="P38" s="23" t="str">
        <f t="shared" si="0"/>
        <v>HM 40 / 4 M</v>
      </c>
      <c r="Q38" s="23">
        <v>128</v>
      </c>
      <c r="R38" s="23" t="str">
        <f>VLOOKUP(O38,'HASIL REKAP OPNAME 2'!$B$2:$C$909,2,0)</f>
        <v>LEMBAR</v>
      </c>
      <c r="S38" s="23"/>
      <c r="T38" s="23"/>
      <c r="U38" s="23"/>
      <c r="V38" s="23"/>
      <c r="W38" s="23"/>
      <c r="X38" s="23"/>
      <c r="Y38" s="23"/>
      <c r="Z38" s="23"/>
    </row>
    <row r="39" spans="1:26" ht="19.5" customHeight="1" x14ac:dyDescent="0.25">
      <c r="A39" s="20"/>
      <c r="B39" s="20"/>
      <c r="C39" s="45">
        <v>101211</v>
      </c>
      <c r="D39" s="45" t="s">
        <v>217</v>
      </c>
      <c r="E39" s="25">
        <v>75</v>
      </c>
      <c r="F39" s="25">
        <v>55000</v>
      </c>
      <c r="G39" s="26">
        <v>4125000</v>
      </c>
      <c r="H39" s="23" t="str">
        <f>VLOOKUP(C39,'REKAP OPNAME 2 '!$I$2:$J$9094,2,0)</f>
        <v>HM 23 / 4 M</v>
      </c>
      <c r="I39" s="23"/>
      <c r="J39" s="23"/>
      <c r="K39" s="23"/>
      <c r="L39" s="23">
        <v>101211</v>
      </c>
      <c r="M39" s="23">
        <v>75</v>
      </c>
      <c r="N39" s="23"/>
      <c r="O39" s="23">
        <v>101250</v>
      </c>
      <c r="P39" s="23" t="str">
        <f t="shared" si="0"/>
        <v>HM 42 / 4 M</v>
      </c>
      <c r="Q39" s="23">
        <v>128</v>
      </c>
      <c r="R39" s="23" t="str">
        <f>VLOOKUP(O39,'HASIL REKAP OPNAME 2'!$B$2:$C$909,2,0)</f>
        <v>LEMBAR</v>
      </c>
      <c r="S39" s="23"/>
      <c r="T39" s="23"/>
      <c r="U39" s="23"/>
      <c r="V39" s="23"/>
      <c r="W39" s="23"/>
      <c r="X39" s="23"/>
      <c r="Y39" s="23"/>
      <c r="Z39" s="23"/>
    </row>
    <row r="40" spans="1:26" ht="19.5" customHeight="1" x14ac:dyDescent="0.25">
      <c r="A40" s="20"/>
      <c r="B40" s="20"/>
      <c r="C40" s="45">
        <v>101220</v>
      </c>
      <c r="D40" s="45" t="s">
        <v>224</v>
      </c>
      <c r="E40" s="25">
        <v>1</v>
      </c>
      <c r="F40" s="25">
        <v>36500</v>
      </c>
      <c r="G40" s="26">
        <v>36000</v>
      </c>
      <c r="H40" s="23" t="str">
        <f>VLOOKUP(C40,'REKAP OPNAME 2 '!$I$2:$J$9094,2,0)</f>
        <v>HM 28 / 3 M</v>
      </c>
      <c r="I40" s="23"/>
      <c r="J40" s="23"/>
      <c r="K40" s="23"/>
      <c r="L40" s="23">
        <v>101220</v>
      </c>
      <c r="M40" s="23">
        <v>1</v>
      </c>
      <c r="N40" s="23"/>
      <c r="O40" s="23">
        <v>101262</v>
      </c>
      <c r="P40" s="23" t="str">
        <f t="shared" si="0"/>
        <v>HM 48 / 4 M</v>
      </c>
      <c r="Q40" s="23">
        <v>80</v>
      </c>
      <c r="R40" s="23" t="str">
        <f>VLOOKUP(O40,'HASIL REKAP OPNAME 2'!$B$2:$C$909,2,0)</f>
        <v>LEMBAR</v>
      </c>
      <c r="S40" s="23"/>
      <c r="T40" s="23"/>
      <c r="U40" s="23"/>
      <c r="V40" s="23"/>
      <c r="W40" s="23"/>
      <c r="X40" s="23"/>
      <c r="Y40" s="23"/>
      <c r="Z40" s="23"/>
    </row>
    <row r="41" spans="1:26" ht="19.5" customHeight="1" x14ac:dyDescent="0.25">
      <c r="A41" s="20"/>
      <c r="B41" s="20"/>
      <c r="C41" s="45">
        <v>101220</v>
      </c>
      <c r="D41" s="45" t="s">
        <v>224</v>
      </c>
      <c r="E41" s="25">
        <v>64</v>
      </c>
      <c r="F41" s="25">
        <v>36500</v>
      </c>
      <c r="G41" s="26">
        <v>2336000</v>
      </c>
      <c r="H41" s="23" t="str">
        <f>VLOOKUP(C41,'REKAP OPNAME 2 '!$I$2:$J$9094,2,0)</f>
        <v>HM 28 / 3 M</v>
      </c>
      <c r="I41" s="23"/>
      <c r="J41" s="23"/>
      <c r="K41" s="23"/>
      <c r="L41" s="23">
        <v>101220</v>
      </c>
      <c r="M41" s="23">
        <v>64</v>
      </c>
      <c r="N41" s="23"/>
      <c r="O41" s="23">
        <v>101264</v>
      </c>
      <c r="P41" s="23" t="str">
        <f t="shared" si="0"/>
        <v>HM 49 / 4 M</v>
      </c>
      <c r="Q41" s="23">
        <v>96</v>
      </c>
      <c r="R41" s="23" t="str">
        <f>VLOOKUP(O41,'HASIL REKAP OPNAME 2'!$B$2:$C$909,2,0)</f>
        <v>LEMBAR</v>
      </c>
      <c r="S41" s="23"/>
      <c r="T41" s="23"/>
      <c r="U41" s="23"/>
      <c r="V41" s="23"/>
      <c r="W41" s="23"/>
      <c r="X41" s="23"/>
      <c r="Y41" s="23"/>
      <c r="Z41" s="23"/>
    </row>
    <row r="42" spans="1:26" ht="19.5" customHeight="1" x14ac:dyDescent="0.25">
      <c r="A42" s="20"/>
      <c r="B42" s="20"/>
      <c r="C42" s="45">
        <v>101221</v>
      </c>
      <c r="D42" s="45" t="s">
        <v>225</v>
      </c>
      <c r="E42" s="25">
        <v>160</v>
      </c>
      <c r="F42" s="25">
        <v>45500</v>
      </c>
      <c r="G42" s="26">
        <v>7280000</v>
      </c>
      <c r="H42" s="23" t="str">
        <f>VLOOKUP(C42,'REKAP OPNAME 2 '!$I$2:$J$9094,2,0)</f>
        <v>HM 28 / 4 M</v>
      </c>
      <c r="I42" s="23"/>
      <c r="J42" s="23"/>
      <c r="K42" s="23"/>
      <c r="L42" s="23">
        <v>101221</v>
      </c>
      <c r="M42" s="23">
        <v>160</v>
      </c>
      <c r="N42" s="23"/>
      <c r="O42" s="23">
        <v>101934</v>
      </c>
      <c r="P42" s="23" t="str">
        <f t="shared" si="0"/>
        <v>HM 51 / 4 M</v>
      </c>
      <c r="Q42" s="23">
        <v>16</v>
      </c>
      <c r="R42" s="23" t="str">
        <f>VLOOKUP(O42,'HASIL REKAP OPNAME 2'!$B$2:$C$909,2,0)</f>
        <v>LEMBAR</v>
      </c>
      <c r="S42" s="23"/>
      <c r="T42" s="23"/>
      <c r="U42" s="23"/>
      <c r="V42" s="23"/>
      <c r="W42" s="23"/>
      <c r="X42" s="23"/>
      <c r="Y42" s="23"/>
      <c r="Z42" s="23"/>
    </row>
    <row r="43" spans="1:26" ht="19.5" customHeight="1" x14ac:dyDescent="0.25">
      <c r="A43" s="20"/>
      <c r="B43" s="20"/>
      <c r="C43" s="45">
        <v>101223</v>
      </c>
      <c r="D43" s="45" t="s">
        <v>227</v>
      </c>
      <c r="E43" s="25">
        <v>16</v>
      </c>
      <c r="F43" s="25">
        <v>48000</v>
      </c>
      <c r="G43" s="26">
        <v>736000</v>
      </c>
      <c r="H43" s="23" t="str">
        <f>VLOOKUP(C43,'REKAP OPNAME 2 '!$I$2:$J$9094,2,0)</f>
        <v>HM 29 / 4 M</v>
      </c>
      <c r="I43" s="23"/>
      <c r="J43" s="23"/>
      <c r="K43" s="23"/>
      <c r="L43" s="23">
        <v>101223</v>
      </c>
      <c r="M43" s="23">
        <v>16</v>
      </c>
      <c r="N43" s="23"/>
      <c r="O43" s="23">
        <v>103328</v>
      </c>
      <c r="P43" s="23" t="str">
        <f t="shared" si="0"/>
        <v>HM HITAM POLOS G / 4M</v>
      </c>
      <c r="Q43" s="23">
        <v>28</v>
      </c>
      <c r="R43" s="23" t="str">
        <f>VLOOKUP(O43,'HASIL REKAP OPNAME 2'!$B$2:$C$909,2,0)</f>
        <v>LEMBAR</v>
      </c>
      <c r="S43" s="23"/>
      <c r="T43" s="23"/>
      <c r="U43" s="23"/>
      <c r="V43" s="23"/>
      <c r="W43" s="23"/>
      <c r="X43" s="23"/>
      <c r="Y43" s="23"/>
      <c r="Z43" s="23"/>
    </row>
    <row r="44" spans="1:26" ht="19.5" customHeight="1" x14ac:dyDescent="0.25">
      <c r="A44" s="20"/>
      <c r="B44" s="20"/>
      <c r="C44" s="45">
        <v>101225</v>
      </c>
      <c r="D44" s="45" t="s">
        <v>228</v>
      </c>
      <c r="E44" s="25">
        <v>160</v>
      </c>
      <c r="F44" s="25">
        <v>45500</v>
      </c>
      <c r="G44" s="26">
        <v>7280000</v>
      </c>
      <c r="H44" s="23" t="str">
        <f>VLOOKUP(C44,'REKAP OPNAME 2 '!$I$2:$J$9094,2,0)</f>
        <v>HM 30 / 4 M</v>
      </c>
      <c r="I44" s="23"/>
      <c r="J44" s="23"/>
      <c r="K44" s="23"/>
      <c r="L44" s="23">
        <v>101225</v>
      </c>
      <c r="M44" s="23">
        <v>160</v>
      </c>
      <c r="N44" s="23"/>
      <c r="O44" s="23">
        <v>103509</v>
      </c>
      <c r="P44" s="23" t="str">
        <f t="shared" si="0"/>
        <v>HOLLO 2X4 0,25 KCNA</v>
      </c>
      <c r="Q44" s="23">
        <v>500</v>
      </c>
      <c r="R44" s="23" t="str">
        <f>VLOOKUP(O44,'HASIL REKAP OPNAME 2'!$B$2:$C$909,2,0)</f>
        <v>BATANG</v>
      </c>
      <c r="S44" s="23"/>
      <c r="T44" s="23"/>
      <c r="U44" s="23"/>
      <c r="V44" s="23"/>
      <c r="W44" s="23"/>
      <c r="X44" s="23"/>
      <c r="Y44" s="23"/>
      <c r="Z44" s="23"/>
    </row>
    <row r="45" spans="1:26" ht="19.5" customHeight="1" x14ac:dyDescent="0.25">
      <c r="A45" s="20"/>
      <c r="B45" s="20"/>
      <c r="C45" s="45">
        <v>101227</v>
      </c>
      <c r="D45" s="45" t="s">
        <v>231</v>
      </c>
      <c r="E45" s="25">
        <v>80</v>
      </c>
      <c r="F45" s="25">
        <v>45500</v>
      </c>
      <c r="G45" s="26">
        <v>3640000</v>
      </c>
      <c r="H45" s="23" t="str">
        <f>VLOOKUP(C45,'REKAP OPNAME 2 '!$I$2:$J$9094,2,0)</f>
        <v>HM 31 / 4 M</v>
      </c>
      <c r="I45" s="23"/>
      <c r="J45" s="23"/>
      <c r="K45" s="23"/>
      <c r="L45" s="23">
        <v>101227</v>
      </c>
      <c r="M45" s="23">
        <v>80</v>
      </c>
      <c r="N45" s="23"/>
      <c r="O45" s="23">
        <v>103377</v>
      </c>
      <c r="P45" s="23" t="str">
        <f t="shared" si="0"/>
        <v>HOLLO 2X4 CAN (6725)</v>
      </c>
      <c r="Q45" s="23">
        <v>560</v>
      </c>
      <c r="R45" s="23" t="str">
        <f>VLOOKUP(O45,'HASIL REKAP OPNAME 2'!$B$2:$C$909,2,0)</f>
        <v>BATANG</v>
      </c>
      <c r="S45" s="23"/>
      <c r="T45" s="23"/>
      <c r="U45" s="23"/>
      <c r="V45" s="23"/>
      <c r="W45" s="23"/>
      <c r="X45" s="23"/>
      <c r="Y45" s="23"/>
      <c r="Z45" s="23"/>
    </row>
    <row r="46" spans="1:26" ht="19.5" customHeight="1" x14ac:dyDescent="0.25">
      <c r="A46" s="20"/>
      <c r="B46" s="20"/>
      <c r="C46" s="45">
        <v>101229</v>
      </c>
      <c r="D46" s="45" t="s">
        <v>233</v>
      </c>
      <c r="E46" s="25">
        <v>160</v>
      </c>
      <c r="F46" s="25">
        <v>45500</v>
      </c>
      <c r="G46" s="26">
        <v>7280000</v>
      </c>
      <c r="H46" s="23" t="str">
        <f>VLOOKUP(C46,'REKAP OPNAME 2 '!$I$2:$J$9094,2,0)</f>
        <v>HM 32 / 4 M</v>
      </c>
      <c r="I46" s="23"/>
      <c r="J46" s="23"/>
      <c r="K46" s="23"/>
      <c r="L46" s="23">
        <v>101229</v>
      </c>
      <c r="M46" s="23">
        <v>160</v>
      </c>
      <c r="N46" s="23"/>
      <c r="O46" s="23">
        <v>103411</v>
      </c>
      <c r="P46" s="23" t="str">
        <f t="shared" si="0"/>
        <v>HOLLO 2X4 TALI HITAM</v>
      </c>
      <c r="Q46" s="23">
        <v>3691</v>
      </c>
      <c r="R46" s="23" t="str">
        <f>VLOOKUP(O46,'HASIL REKAP OPNAME 2'!$B$2:$C$909,2,0)</f>
        <v>BATANG</v>
      </c>
      <c r="S46" s="23"/>
      <c r="T46" s="23"/>
      <c r="U46" s="23"/>
      <c r="V46" s="23"/>
      <c r="W46" s="23"/>
      <c r="X46" s="23"/>
      <c r="Y46" s="23"/>
      <c r="Z46" s="23"/>
    </row>
    <row r="47" spans="1:26" ht="19.5" customHeight="1" x14ac:dyDescent="0.25">
      <c r="A47" s="20"/>
      <c r="B47" s="20"/>
      <c r="C47" s="45">
        <v>101229</v>
      </c>
      <c r="D47" s="45" t="s">
        <v>233</v>
      </c>
      <c r="E47" s="25">
        <v>32</v>
      </c>
      <c r="F47" s="25">
        <v>48000</v>
      </c>
      <c r="G47" s="26">
        <v>1504000</v>
      </c>
      <c r="H47" s="23" t="str">
        <f>VLOOKUP(C47,'REKAP OPNAME 2 '!$I$2:$J$9094,2,0)</f>
        <v>HM 32 / 4 M</v>
      </c>
      <c r="I47" s="23"/>
      <c r="J47" s="23"/>
      <c r="K47" s="23"/>
      <c r="L47" s="23">
        <v>101229</v>
      </c>
      <c r="M47" s="23">
        <v>32</v>
      </c>
      <c r="N47" s="23"/>
      <c r="O47" s="23">
        <v>103508</v>
      </c>
      <c r="P47" s="23" t="str">
        <f t="shared" si="0"/>
        <v>HOLLO 4X4 0,25 KCNA</v>
      </c>
      <c r="Q47" s="23">
        <v>500</v>
      </c>
      <c r="R47" s="23" t="str">
        <f>VLOOKUP(O47,'HASIL REKAP OPNAME 2'!$B$2:$C$909,2,0)</f>
        <v>BATANG</v>
      </c>
      <c r="S47" s="23"/>
      <c r="T47" s="23"/>
      <c r="U47" s="23"/>
      <c r="V47" s="23"/>
      <c r="W47" s="23"/>
      <c r="X47" s="23"/>
      <c r="Y47" s="23"/>
      <c r="Z47" s="23"/>
    </row>
    <row r="48" spans="1:26" ht="19.5" customHeight="1" x14ac:dyDescent="0.25">
      <c r="A48" s="20"/>
      <c r="B48" s="20"/>
      <c r="C48" s="45">
        <v>101230</v>
      </c>
      <c r="D48" s="45" t="s">
        <v>234</v>
      </c>
      <c r="E48" s="25">
        <v>29</v>
      </c>
      <c r="F48" s="25">
        <v>36500</v>
      </c>
      <c r="G48" s="26">
        <v>1044000</v>
      </c>
      <c r="H48" s="23" t="str">
        <f>VLOOKUP(C48,'REKAP OPNAME 2 '!$I$2:$J$9094,2,0)</f>
        <v>HM 33 / 3 M</v>
      </c>
      <c r="I48" s="23"/>
      <c r="J48" s="23"/>
      <c r="K48" s="23"/>
      <c r="L48" s="23">
        <v>101230</v>
      </c>
      <c r="M48" s="23">
        <v>29</v>
      </c>
      <c r="N48" s="23"/>
      <c r="O48" s="23">
        <v>103412</v>
      </c>
      <c r="P48" s="23" t="str">
        <f t="shared" si="0"/>
        <v>HOLLO 4X4 TALI HITAM</v>
      </c>
      <c r="Q48" s="23">
        <v>143</v>
      </c>
      <c r="R48" s="23" t="str">
        <f>VLOOKUP(O48,'HASIL REKAP OPNAME 2'!$B$2:$C$909,2,0)</f>
        <v>BATANG</v>
      </c>
      <c r="S48" s="23"/>
      <c r="T48" s="23"/>
      <c r="U48" s="23"/>
      <c r="V48" s="23"/>
      <c r="W48" s="23"/>
      <c r="X48" s="23"/>
      <c r="Y48" s="23"/>
      <c r="Z48" s="23"/>
    </row>
    <row r="49" spans="1:26" ht="19.5" customHeight="1" x14ac:dyDescent="0.25">
      <c r="A49" s="20"/>
      <c r="B49" s="20"/>
      <c r="C49" s="45">
        <v>101231</v>
      </c>
      <c r="D49" s="45" t="s">
        <v>235</v>
      </c>
      <c r="E49" s="25">
        <v>32</v>
      </c>
      <c r="F49" s="25">
        <v>48000</v>
      </c>
      <c r="G49" s="26">
        <v>1504000</v>
      </c>
      <c r="H49" s="23" t="str">
        <f>VLOOKUP(C49,'REKAP OPNAME 2 '!$I$2:$J$9094,2,0)</f>
        <v>HM 33 / 4 M</v>
      </c>
      <c r="I49" s="23"/>
      <c r="J49" s="23"/>
      <c r="K49" s="23"/>
      <c r="L49" s="23">
        <v>101231</v>
      </c>
      <c r="M49" s="23">
        <v>32</v>
      </c>
      <c r="N49" s="23"/>
      <c r="O49" s="23">
        <v>101273</v>
      </c>
      <c r="P49" s="23" t="str">
        <f t="shared" si="0"/>
        <v>JANUR 012 - A 12CM*4M</v>
      </c>
      <c r="Q49" s="23">
        <v>2</v>
      </c>
      <c r="R49" s="23" t="str">
        <f>VLOOKUP(O49,'HASIL REKAP OPNAME 2'!$B$2:$C$909,2,0)</f>
        <v>BATANG</v>
      </c>
      <c r="S49" s="23"/>
      <c r="T49" s="23"/>
      <c r="U49" s="23"/>
      <c r="V49" s="23"/>
      <c r="W49" s="23"/>
      <c r="X49" s="23"/>
      <c r="Y49" s="23"/>
      <c r="Z49" s="23"/>
    </row>
    <row r="50" spans="1:26" ht="19.5" customHeight="1" x14ac:dyDescent="0.25">
      <c r="A50" s="20"/>
      <c r="B50" s="20"/>
      <c r="C50" s="45">
        <v>101233</v>
      </c>
      <c r="D50" s="45" t="s">
        <v>237</v>
      </c>
      <c r="E50" s="25">
        <v>16</v>
      </c>
      <c r="F50" s="25">
        <v>48000</v>
      </c>
      <c r="G50" s="26">
        <v>760000</v>
      </c>
      <c r="H50" s="23" t="str">
        <f>VLOOKUP(C50,'REKAP OPNAME 2 '!$I$2:$J$9094,2,0)</f>
        <v>HM 34 / 4 M</v>
      </c>
      <c r="I50" s="23"/>
      <c r="J50" s="23"/>
      <c r="K50" s="23"/>
      <c r="L50" s="23">
        <v>101233</v>
      </c>
      <c r="M50" s="23">
        <v>16</v>
      </c>
      <c r="N50" s="23"/>
      <c r="O50" s="23">
        <v>101281</v>
      </c>
      <c r="P50" s="23" t="str">
        <f t="shared" si="0"/>
        <v>JANUR 04 - A 4CM*4M</v>
      </c>
      <c r="Q50" s="23">
        <v>43</v>
      </c>
      <c r="R50" s="23" t="str">
        <f>VLOOKUP(O50,'HASIL REKAP OPNAME 2'!$B$2:$C$909,2,0)</f>
        <v>BATANG</v>
      </c>
      <c r="S50" s="23"/>
      <c r="T50" s="23"/>
      <c r="U50" s="23"/>
      <c r="V50" s="23"/>
      <c r="W50" s="23"/>
      <c r="X50" s="23"/>
      <c r="Y50" s="23"/>
      <c r="Z50" s="23"/>
    </row>
    <row r="51" spans="1:26" ht="19.5" customHeight="1" x14ac:dyDescent="0.25">
      <c r="A51" s="20"/>
      <c r="B51" s="20"/>
      <c r="C51" s="45">
        <v>101233</v>
      </c>
      <c r="D51" s="45" t="s">
        <v>237</v>
      </c>
      <c r="E51" s="25">
        <v>35</v>
      </c>
      <c r="F51" s="25">
        <v>49500</v>
      </c>
      <c r="G51" s="26">
        <v>1732500</v>
      </c>
      <c r="H51" s="23" t="str">
        <f>VLOOKUP(C51,'REKAP OPNAME 2 '!$I$2:$J$9094,2,0)</f>
        <v>HM 34 / 4 M</v>
      </c>
      <c r="I51" s="23"/>
      <c r="J51" s="23"/>
      <c r="K51" s="23"/>
      <c r="L51" s="23">
        <v>101233</v>
      </c>
      <c r="M51" s="23">
        <v>35</v>
      </c>
      <c r="N51" s="23"/>
      <c r="O51" s="23">
        <v>101284</v>
      </c>
      <c r="P51" s="23" t="str">
        <f t="shared" si="0"/>
        <v>JANUR 04 - B 4CM*4M</v>
      </c>
      <c r="Q51" s="23">
        <v>156</v>
      </c>
      <c r="R51" s="23" t="str">
        <f>VLOOKUP(O51,'HASIL REKAP OPNAME 2'!$B$2:$C$909,2,0)</f>
        <v>BATANG</v>
      </c>
      <c r="S51" s="23"/>
      <c r="T51" s="23"/>
      <c r="U51" s="23"/>
      <c r="V51" s="23"/>
      <c r="W51" s="23"/>
      <c r="X51" s="23"/>
      <c r="Y51" s="23"/>
      <c r="Z51" s="23"/>
    </row>
    <row r="52" spans="1:26" ht="19.5" customHeight="1" x14ac:dyDescent="0.25">
      <c r="A52" s="20"/>
      <c r="B52" s="20"/>
      <c r="C52" s="45">
        <v>101233</v>
      </c>
      <c r="D52" s="45" t="s">
        <v>237</v>
      </c>
      <c r="E52" s="25">
        <v>5</v>
      </c>
      <c r="F52" s="25">
        <v>48000</v>
      </c>
      <c r="G52" s="26">
        <v>240000</v>
      </c>
      <c r="H52" s="23" t="str">
        <f>VLOOKUP(C52,'REKAP OPNAME 2 '!$I$2:$J$9094,2,0)</f>
        <v>HM 34 / 4 M</v>
      </c>
      <c r="I52" s="23"/>
      <c r="J52" s="23"/>
      <c r="K52" s="23"/>
      <c r="L52" s="23">
        <v>101233</v>
      </c>
      <c r="M52" s="23">
        <v>5</v>
      </c>
      <c r="N52" s="23"/>
      <c r="O52" s="23">
        <v>101287</v>
      </c>
      <c r="P52" s="23" t="str">
        <f t="shared" si="0"/>
        <v>JANUR 04 - B4 4CM*4M</v>
      </c>
      <c r="Q52" s="23">
        <v>3</v>
      </c>
      <c r="R52" s="23" t="str">
        <f>VLOOKUP(O52,'HASIL REKAP OPNAME 2'!$B$2:$C$909,2,0)</f>
        <v>BATANG</v>
      </c>
      <c r="S52" s="23"/>
      <c r="T52" s="23"/>
      <c r="U52" s="23"/>
      <c r="V52" s="23"/>
      <c r="W52" s="23"/>
      <c r="X52" s="23"/>
      <c r="Y52" s="23"/>
      <c r="Z52" s="23"/>
    </row>
    <row r="53" spans="1:26" ht="19.5" customHeight="1" x14ac:dyDescent="0.25">
      <c r="A53" s="20"/>
      <c r="B53" s="20"/>
      <c r="C53" s="45">
        <v>101235</v>
      </c>
      <c r="D53" s="45" t="s">
        <v>240</v>
      </c>
      <c r="E53" s="25">
        <v>24</v>
      </c>
      <c r="F53" s="25">
        <v>49500</v>
      </c>
      <c r="G53" s="26">
        <v>1188000</v>
      </c>
      <c r="H53" s="23" t="str">
        <f>VLOOKUP(C53,'REKAP OPNAME 2 '!$I$2:$J$9094,2,0)</f>
        <v>HM 35 / 4 M</v>
      </c>
      <c r="I53" s="23"/>
      <c r="J53" s="23"/>
      <c r="K53" s="23"/>
      <c r="L53" s="23">
        <v>101235</v>
      </c>
      <c r="M53" s="23">
        <v>24</v>
      </c>
      <c r="N53" s="23"/>
      <c r="O53" s="23">
        <v>101290</v>
      </c>
      <c r="P53" s="23" t="str">
        <f t="shared" si="0"/>
        <v>JANUR 055 - A 5.5CM*4M</v>
      </c>
      <c r="Q53" s="23">
        <v>174</v>
      </c>
      <c r="R53" s="23" t="str">
        <f>VLOOKUP(O53,'HASIL REKAP OPNAME 2'!$B$2:$C$909,2,0)</f>
        <v>BATANG</v>
      </c>
      <c r="S53" s="23"/>
      <c r="T53" s="23"/>
      <c r="U53" s="23"/>
      <c r="V53" s="23"/>
      <c r="W53" s="23"/>
      <c r="X53" s="23"/>
      <c r="Y53" s="23"/>
      <c r="Z53" s="23"/>
    </row>
    <row r="54" spans="1:26" ht="19.5" customHeight="1" x14ac:dyDescent="0.25">
      <c r="A54" s="20"/>
      <c r="B54" s="20"/>
      <c r="C54" s="45">
        <v>101237</v>
      </c>
      <c r="D54" s="45" t="s">
        <v>243</v>
      </c>
      <c r="E54" s="25">
        <v>80</v>
      </c>
      <c r="F54" s="25">
        <v>45500</v>
      </c>
      <c r="G54" s="26">
        <v>3640000</v>
      </c>
      <c r="H54" s="23" t="str">
        <f>VLOOKUP(C54,'REKAP OPNAME 2 '!$I$2:$J$9094,2,0)</f>
        <v>HM 36 / 4 M</v>
      </c>
      <c r="I54" s="23"/>
      <c r="J54" s="23"/>
      <c r="K54" s="23"/>
      <c r="L54" s="23">
        <v>101237</v>
      </c>
      <c r="M54" s="23">
        <v>80</v>
      </c>
      <c r="N54" s="23"/>
      <c r="O54" s="23">
        <v>101293</v>
      </c>
      <c r="P54" s="23" t="str">
        <f t="shared" si="0"/>
        <v>JANUR 055 - B 5.5CM*4M</v>
      </c>
      <c r="Q54" s="23">
        <v>193</v>
      </c>
      <c r="R54" s="23" t="str">
        <f>VLOOKUP(O54,'HASIL REKAP OPNAME 2'!$B$2:$C$909,2,0)</f>
        <v>BATANG</v>
      </c>
      <c r="S54" s="23"/>
      <c r="T54" s="23"/>
      <c r="U54" s="23"/>
      <c r="V54" s="23"/>
      <c r="W54" s="23"/>
      <c r="X54" s="23"/>
      <c r="Y54" s="23"/>
      <c r="Z54" s="23"/>
    </row>
    <row r="55" spans="1:26" ht="19.5" customHeight="1" x14ac:dyDescent="0.25">
      <c r="A55" s="20"/>
      <c r="B55" s="20"/>
      <c r="C55" s="45">
        <v>101241</v>
      </c>
      <c r="D55" s="45" t="s">
        <v>245</v>
      </c>
      <c r="E55" s="25">
        <v>96</v>
      </c>
      <c r="F55" s="25">
        <v>45500</v>
      </c>
      <c r="G55" s="26">
        <v>4368000</v>
      </c>
      <c r="H55" s="23" t="str">
        <f>VLOOKUP(C55,'REKAP OPNAME 2 '!$I$2:$J$9094,2,0)</f>
        <v>HM 38 / 4 M</v>
      </c>
      <c r="I55" s="23"/>
      <c r="J55" s="23"/>
      <c r="K55" s="23"/>
      <c r="L55" s="23">
        <v>101241</v>
      </c>
      <c r="M55" s="23">
        <v>96</v>
      </c>
      <c r="N55" s="23"/>
      <c r="O55" s="23">
        <v>103372</v>
      </c>
      <c r="P55" s="23" t="str">
        <f t="shared" si="0"/>
        <v>JANUR 055 - B4 5.5CM*4M</v>
      </c>
      <c r="Q55" s="23">
        <v>4</v>
      </c>
      <c r="R55" s="23" t="str">
        <f>VLOOKUP(O55,'HASIL REKAP OPNAME 2'!$B$2:$C$909,2,0)</f>
        <v>BATANG</v>
      </c>
      <c r="S55" s="23"/>
      <c r="T55" s="23"/>
      <c r="U55" s="23"/>
      <c r="V55" s="23"/>
      <c r="W55" s="23"/>
      <c r="X55" s="23"/>
      <c r="Y55" s="23"/>
      <c r="Z55" s="23"/>
    </row>
    <row r="56" spans="1:26" ht="19.5" customHeight="1" x14ac:dyDescent="0.25">
      <c r="A56" s="20"/>
      <c r="B56" s="20"/>
      <c r="C56" s="45">
        <v>101241</v>
      </c>
      <c r="D56" s="45" t="s">
        <v>245</v>
      </c>
      <c r="E56" s="25">
        <v>64</v>
      </c>
      <c r="F56" s="25">
        <v>48000</v>
      </c>
      <c r="G56" s="26">
        <v>3072000</v>
      </c>
      <c r="H56" s="23" t="str">
        <f>VLOOKUP(C56,'REKAP OPNAME 2 '!$I$2:$J$9094,2,0)</f>
        <v>HM 38 / 4 M</v>
      </c>
      <c r="I56" s="23"/>
      <c r="J56" s="23"/>
      <c r="K56" s="23"/>
      <c r="L56" s="23">
        <v>101241</v>
      </c>
      <c r="M56" s="23">
        <v>64</v>
      </c>
      <c r="N56" s="23"/>
      <c r="O56" s="23">
        <v>101305</v>
      </c>
      <c r="P56" s="23" t="str">
        <f t="shared" si="0"/>
        <v>JANUR 08 - A 8CM*4M</v>
      </c>
      <c r="Q56" s="23">
        <v>13</v>
      </c>
      <c r="R56" s="23" t="str">
        <f>VLOOKUP(O56,'HASIL REKAP OPNAME 2'!$B$2:$C$909,2,0)</f>
        <v>BATANG</v>
      </c>
      <c r="S56" s="23"/>
      <c r="T56" s="23"/>
      <c r="U56" s="23"/>
      <c r="V56" s="23"/>
      <c r="W56" s="23"/>
      <c r="X56" s="23"/>
      <c r="Y56" s="23"/>
      <c r="Z56" s="23"/>
    </row>
    <row r="57" spans="1:26" ht="19.5" customHeight="1" x14ac:dyDescent="0.25">
      <c r="A57" s="20"/>
      <c r="B57" s="20"/>
      <c r="C57" s="45">
        <v>101241</v>
      </c>
      <c r="D57" s="45" t="s">
        <v>245</v>
      </c>
      <c r="E57" s="25">
        <v>8</v>
      </c>
      <c r="F57" s="25">
        <v>48000</v>
      </c>
      <c r="G57" s="26">
        <v>376000</v>
      </c>
      <c r="H57" s="23" t="str">
        <f>VLOOKUP(C57,'REKAP OPNAME 2 '!$I$2:$J$9094,2,0)</f>
        <v>HM 38 / 4 M</v>
      </c>
      <c r="I57" s="23"/>
      <c r="J57" s="23"/>
      <c r="K57" s="23"/>
      <c r="L57" s="23">
        <v>101241</v>
      </c>
      <c r="M57" s="23">
        <v>8</v>
      </c>
      <c r="N57" s="23"/>
      <c r="O57" s="23">
        <v>101308</v>
      </c>
      <c r="P57" s="23" t="str">
        <f t="shared" si="0"/>
        <v>JANUR 08 - B 8CM*4M</v>
      </c>
      <c r="Q57" s="23">
        <v>1</v>
      </c>
      <c r="R57" s="23" t="str">
        <f>VLOOKUP(O57,'HASIL REKAP OPNAME 2'!$B$2:$C$909,2,0)</f>
        <v>BATANG</v>
      </c>
      <c r="S57" s="23"/>
      <c r="T57" s="23"/>
      <c r="U57" s="23"/>
      <c r="V57" s="23"/>
      <c r="W57" s="23"/>
      <c r="X57" s="23"/>
      <c r="Y57" s="23"/>
      <c r="Z57" s="23"/>
    </row>
    <row r="58" spans="1:26" ht="19.5" customHeight="1" x14ac:dyDescent="0.25">
      <c r="A58" s="20"/>
      <c r="B58" s="20"/>
      <c r="C58" s="45">
        <v>101246</v>
      </c>
      <c r="D58" s="45" t="s">
        <v>247</v>
      </c>
      <c r="E58" s="25">
        <v>128</v>
      </c>
      <c r="F58" s="25">
        <v>45500</v>
      </c>
      <c r="G58" s="26">
        <v>5824000</v>
      </c>
      <c r="H58" s="23" t="str">
        <f>VLOOKUP(C58,'REKAP OPNAME 2 '!$I$2:$J$9094,2,0)</f>
        <v>HM 40 / 4 M</v>
      </c>
      <c r="I58" s="23"/>
      <c r="J58" s="23"/>
      <c r="K58" s="23"/>
      <c r="L58" s="23">
        <v>101246</v>
      </c>
      <c r="M58" s="23">
        <v>128</v>
      </c>
      <c r="N58" s="23"/>
      <c r="O58" s="23">
        <v>101324</v>
      </c>
      <c r="P58" s="23" t="str">
        <f t="shared" si="0"/>
        <v>JANUR L - A 3CM*4M</v>
      </c>
      <c r="Q58" s="23">
        <v>10</v>
      </c>
      <c r="R58" s="23" t="str">
        <f>VLOOKUP(O58,'HASIL REKAP OPNAME 2'!$B$2:$C$909,2,0)</f>
        <v>BATANG</v>
      </c>
      <c r="S58" s="23"/>
      <c r="T58" s="23"/>
      <c r="U58" s="23"/>
      <c r="V58" s="23"/>
      <c r="W58" s="23"/>
      <c r="X58" s="23"/>
      <c r="Y58" s="23"/>
      <c r="Z58" s="23"/>
    </row>
    <row r="59" spans="1:26" ht="19.5" customHeight="1" x14ac:dyDescent="0.25">
      <c r="A59" s="20"/>
      <c r="B59" s="20"/>
      <c r="C59" s="45">
        <v>101250</v>
      </c>
      <c r="D59" s="45" t="s">
        <v>251</v>
      </c>
      <c r="E59" s="25">
        <v>64</v>
      </c>
      <c r="F59" s="25">
        <v>45500</v>
      </c>
      <c r="G59" s="26">
        <v>2912000</v>
      </c>
      <c r="H59" s="23" t="str">
        <f>VLOOKUP(C59,'REKAP OPNAME 2 '!$I$2:$J$9094,2,0)</f>
        <v>HM 42 / 4 M</v>
      </c>
      <c r="I59" s="23"/>
      <c r="J59" s="23"/>
      <c r="K59" s="23"/>
      <c r="L59" s="23">
        <v>101250</v>
      </c>
      <c r="M59" s="23">
        <v>64</v>
      </c>
      <c r="N59" s="23"/>
      <c r="O59" s="23">
        <v>101325</v>
      </c>
      <c r="P59" s="23" t="str">
        <f t="shared" si="0"/>
        <v>JANUR L - B 3CM*4M</v>
      </c>
      <c r="Q59" s="23">
        <v>28</v>
      </c>
      <c r="R59" s="23" t="str">
        <f>VLOOKUP(O59,'HASIL REKAP OPNAME 2'!$B$2:$C$909,2,0)</f>
        <v>BATANG</v>
      </c>
      <c r="S59" s="23"/>
      <c r="T59" s="23"/>
      <c r="U59" s="23"/>
      <c r="V59" s="23"/>
      <c r="W59" s="23"/>
      <c r="X59" s="23"/>
      <c r="Y59" s="23"/>
      <c r="Z59" s="23"/>
    </row>
    <row r="60" spans="1:26" ht="19.5" customHeight="1" x14ac:dyDescent="0.25">
      <c r="A60" s="20"/>
      <c r="B60" s="20"/>
      <c r="C60" s="45">
        <v>101250</v>
      </c>
      <c r="D60" s="45" t="s">
        <v>251</v>
      </c>
      <c r="E60" s="25">
        <v>16</v>
      </c>
      <c r="F60" s="25">
        <v>48000</v>
      </c>
      <c r="G60" s="26">
        <v>768000</v>
      </c>
      <c r="H60" s="23" t="str">
        <f>VLOOKUP(C60,'REKAP OPNAME 2 '!$I$2:$J$9094,2,0)</f>
        <v>HM 42 / 4 M</v>
      </c>
      <c r="I60" s="23"/>
      <c r="J60" s="23"/>
      <c r="K60" s="23"/>
      <c r="L60" s="23">
        <v>101250</v>
      </c>
      <c r="M60" s="23">
        <v>16</v>
      </c>
      <c r="N60" s="23"/>
      <c r="O60" s="23">
        <v>101327</v>
      </c>
      <c r="P60" s="23" t="str">
        <f t="shared" si="0"/>
        <v>JANUR V - A 3CM*4M</v>
      </c>
      <c r="Q60" s="23">
        <v>98</v>
      </c>
      <c r="R60" s="23" t="str">
        <f>VLOOKUP(O60,'HASIL REKAP OPNAME 2'!$B$2:$C$909,2,0)</f>
        <v>BATANG</v>
      </c>
      <c r="S60" s="23"/>
      <c r="T60" s="23"/>
      <c r="U60" s="23"/>
      <c r="V60" s="23"/>
      <c r="W60" s="23"/>
      <c r="X60" s="23"/>
      <c r="Y60" s="23"/>
      <c r="Z60" s="23"/>
    </row>
    <row r="61" spans="1:26" ht="19.5" customHeight="1" x14ac:dyDescent="0.25">
      <c r="A61" s="20"/>
      <c r="B61" s="20"/>
      <c r="C61" s="45">
        <v>101250</v>
      </c>
      <c r="D61" s="45" t="s">
        <v>251</v>
      </c>
      <c r="E61" s="25">
        <v>48</v>
      </c>
      <c r="F61" s="25">
        <v>48000</v>
      </c>
      <c r="G61" s="26">
        <v>2304000</v>
      </c>
      <c r="H61" s="23" t="str">
        <f>VLOOKUP(C61,'REKAP OPNAME 2 '!$I$2:$J$9094,2,0)</f>
        <v>HM 42 / 4 M</v>
      </c>
      <c r="I61" s="23"/>
      <c r="J61" s="23"/>
      <c r="K61" s="23"/>
      <c r="L61" s="23">
        <v>101250</v>
      </c>
      <c r="M61" s="23">
        <v>48</v>
      </c>
      <c r="N61" s="23"/>
      <c r="O61" s="23">
        <v>101329</v>
      </c>
      <c r="P61" s="23" t="str">
        <f t="shared" si="0"/>
        <v>JANUR V - B 3CM*4M</v>
      </c>
      <c r="Q61" s="23">
        <v>64</v>
      </c>
      <c r="R61" s="23" t="str">
        <f>VLOOKUP(O61,'HASIL REKAP OPNAME 2'!$B$2:$C$909,2,0)</f>
        <v>BATANG</v>
      </c>
      <c r="S61" s="23"/>
      <c r="T61" s="23"/>
      <c r="U61" s="23"/>
      <c r="V61" s="23"/>
      <c r="W61" s="23"/>
      <c r="X61" s="23"/>
      <c r="Y61" s="23"/>
      <c r="Z61" s="23"/>
    </row>
    <row r="62" spans="1:26" ht="19.5" customHeight="1" x14ac:dyDescent="0.25">
      <c r="A62" s="20"/>
      <c r="B62" s="20"/>
      <c r="C62" s="45">
        <v>101262</v>
      </c>
      <c r="D62" s="45" t="s">
        <v>261</v>
      </c>
      <c r="E62" s="25">
        <v>80</v>
      </c>
      <c r="F62" s="25">
        <v>45500</v>
      </c>
      <c r="G62" s="26">
        <v>3640000</v>
      </c>
      <c r="H62" s="23" t="str">
        <f>VLOOKUP(C62,'REKAP OPNAME 2 '!$I$2:$J$9094,2,0)</f>
        <v>HM 48 / 4 M</v>
      </c>
      <c r="I62" s="23"/>
      <c r="J62" s="23"/>
      <c r="K62" s="23"/>
      <c r="L62" s="23">
        <v>101262</v>
      </c>
      <c r="M62" s="23">
        <v>80</v>
      </c>
      <c r="N62" s="23"/>
      <c r="O62" s="23">
        <v>101330</v>
      </c>
      <c r="P62" s="23" t="str">
        <f t="shared" si="0"/>
        <v>JANUR V - B2 3CM*4M</v>
      </c>
      <c r="Q62" s="23">
        <v>70</v>
      </c>
      <c r="R62" s="23" t="str">
        <f>VLOOKUP(O62,'HASIL REKAP OPNAME 2'!$B$2:$C$909,2,0)</f>
        <v>BATANG</v>
      </c>
      <c r="S62" s="23"/>
      <c r="T62" s="23"/>
      <c r="U62" s="23"/>
      <c r="V62" s="23"/>
      <c r="W62" s="23"/>
      <c r="X62" s="23"/>
      <c r="Y62" s="23"/>
      <c r="Z62" s="23"/>
    </row>
    <row r="63" spans="1:26" ht="19.5" customHeight="1" x14ac:dyDescent="0.25">
      <c r="A63" s="20"/>
      <c r="B63" s="20"/>
      <c r="C63" s="45">
        <v>101264</v>
      </c>
      <c r="D63" s="45" t="s">
        <v>263</v>
      </c>
      <c r="E63" s="25">
        <v>96</v>
      </c>
      <c r="F63" s="25">
        <v>48000</v>
      </c>
      <c r="G63" s="26">
        <v>4512000</v>
      </c>
      <c r="H63" s="23" t="str">
        <f>VLOOKUP(C63,'REKAP OPNAME 2 '!$I$2:$J$9094,2,0)</f>
        <v>HM 49 / 4 M</v>
      </c>
      <c r="I63" s="23"/>
      <c r="J63" s="23"/>
      <c r="K63" s="23"/>
      <c r="L63" s="23">
        <v>101264</v>
      </c>
      <c r="M63" s="23">
        <v>96</v>
      </c>
      <c r="N63" s="23"/>
      <c r="O63" s="23">
        <v>101336</v>
      </c>
      <c r="P63" s="23" t="str">
        <f t="shared" si="0"/>
        <v>JANUR YTY04 4CM*3M</v>
      </c>
      <c r="Q63" s="23">
        <v>258</v>
      </c>
      <c r="R63" s="23" t="str">
        <f>VLOOKUP(O63,'HASIL REKAP OPNAME 2'!$B$2:$C$909,2,0)</f>
        <v>BATANG</v>
      </c>
      <c r="S63" s="23"/>
      <c r="T63" s="23"/>
      <c r="U63" s="23"/>
      <c r="V63" s="23"/>
      <c r="W63" s="23"/>
      <c r="X63" s="23"/>
      <c r="Y63" s="23"/>
      <c r="Z63" s="23"/>
    </row>
    <row r="64" spans="1:26" ht="19.5" customHeight="1" x14ac:dyDescent="0.25">
      <c r="A64" s="20"/>
      <c r="B64" s="20"/>
      <c r="C64" s="45">
        <v>101934</v>
      </c>
      <c r="D64" s="45" t="s">
        <v>265</v>
      </c>
      <c r="E64" s="25">
        <v>16</v>
      </c>
      <c r="F64" s="25">
        <v>45500</v>
      </c>
      <c r="G64" s="26">
        <v>728000</v>
      </c>
      <c r="H64" s="23" t="str">
        <f>VLOOKUP(C64,'REKAP OPNAME 2 '!$I$2:$J$9094,2,0)</f>
        <v>HM 51 / 4 M</v>
      </c>
      <c r="I64" s="23"/>
      <c r="J64" s="23"/>
      <c r="K64" s="23"/>
      <c r="L64" s="23">
        <v>101934</v>
      </c>
      <c r="M64" s="23">
        <v>16</v>
      </c>
      <c r="N64" s="23"/>
      <c r="O64" s="23">
        <v>102110</v>
      </c>
      <c r="P64" s="23" t="str">
        <f t="shared" si="0"/>
        <v>JANUR YTY06 6CM*3M</v>
      </c>
      <c r="Q64" s="23">
        <v>20</v>
      </c>
      <c r="R64" s="23" t="str">
        <f>VLOOKUP(O64,'HASIL REKAP OPNAME 2'!$B$2:$C$909,2,0)</f>
        <v>BATANG</v>
      </c>
      <c r="S64" s="23"/>
      <c r="T64" s="23"/>
      <c r="U64" s="23"/>
      <c r="V64" s="23"/>
      <c r="W64" s="23"/>
      <c r="X64" s="23"/>
      <c r="Y64" s="23"/>
      <c r="Z64" s="23"/>
    </row>
    <row r="65" spans="1:26" ht="19.5" customHeight="1" x14ac:dyDescent="0.25">
      <c r="A65" s="20"/>
      <c r="B65" s="20"/>
      <c r="C65" s="45">
        <v>103328</v>
      </c>
      <c r="D65" s="45" t="s">
        <v>266</v>
      </c>
      <c r="E65" s="25">
        <v>8</v>
      </c>
      <c r="F65" s="25">
        <v>49500</v>
      </c>
      <c r="G65" s="26">
        <v>396000</v>
      </c>
      <c r="H65" s="23" t="str">
        <f>VLOOKUP(C65,'REKAP OPNAME 2 '!$I$2:$J$9094,2,0)</f>
        <v>HM HITAM POLOS G / 4M</v>
      </c>
      <c r="I65" s="23"/>
      <c r="J65" s="23"/>
      <c r="K65" s="23"/>
      <c r="L65" s="23">
        <v>103328</v>
      </c>
      <c r="M65" s="23">
        <v>8</v>
      </c>
      <c r="N65" s="23"/>
      <c r="O65" s="23">
        <v>101341</v>
      </c>
      <c r="P65" s="23" t="str">
        <f t="shared" si="0"/>
        <v>JV 002 / 4 M</v>
      </c>
      <c r="Q65" s="23">
        <v>20</v>
      </c>
      <c r="R65" s="23" t="str">
        <f>VLOOKUP(O65,'HASIL REKAP OPNAME 2'!$B$2:$C$909,2,0)</f>
        <v>LEMBAR</v>
      </c>
      <c r="S65" s="23"/>
      <c r="T65" s="23"/>
      <c r="U65" s="23"/>
      <c r="V65" s="23"/>
      <c r="W65" s="23"/>
      <c r="X65" s="23"/>
      <c r="Y65" s="23"/>
      <c r="Z65" s="23"/>
    </row>
    <row r="66" spans="1:26" ht="19.5" customHeight="1" x14ac:dyDescent="0.25">
      <c r="A66" s="20"/>
      <c r="B66" s="20"/>
      <c r="C66" s="45">
        <v>103328</v>
      </c>
      <c r="D66" s="45" t="s">
        <v>266</v>
      </c>
      <c r="E66" s="25">
        <v>20</v>
      </c>
      <c r="F66" s="25">
        <v>55000</v>
      </c>
      <c r="G66" s="26">
        <v>1100000</v>
      </c>
      <c r="H66" s="23" t="str">
        <f>VLOOKUP(C66,'REKAP OPNAME 2 '!$I$2:$J$9094,2,0)</f>
        <v>HM HITAM POLOS G / 4M</v>
      </c>
      <c r="I66" s="23"/>
      <c r="J66" s="23"/>
      <c r="K66" s="23"/>
      <c r="L66" s="23">
        <v>103328</v>
      </c>
      <c r="M66" s="23">
        <v>20</v>
      </c>
      <c r="N66" s="23"/>
      <c r="O66" s="23">
        <v>101351</v>
      </c>
      <c r="P66" s="23" t="str">
        <f t="shared" si="0"/>
        <v>JV 012 / 4 M</v>
      </c>
      <c r="Q66" s="23">
        <v>108</v>
      </c>
      <c r="R66" s="23" t="str">
        <f>VLOOKUP(O66,'HASIL REKAP OPNAME 2'!$B$2:$C$909,2,0)</f>
        <v>LEMBAR</v>
      </c>
      <c r="S66" s="23"/>
      <c r="T66" s="23"/>
      <c r="U66" s="23"/>
      <c r="V66" s="23"/>
      <c r="W66" s="23"/>
      <c r="X66" s="23"/>
      <c r="Y66" s="23"/>
      <c r="Z66" s="23"/>
    </row>
    <row r="67" spans="1:26" ht="19.5" customHeight="1" x14ac:dyDescent="0.25">
      <c r="A67" s="20"/>
      <c r="B67" s="20"/>
      <c r="C67" s="45">
        <v>103509</v>
      </c>
      <c r="D67" s="45" t="s">
        <v>272</v>
      </c>
      <c r="E67" s="25">
        <v>500</v>
      </c>
      <c r="F67" s="25">
        <v>26000</v>
      </c>
      <c r="G67" s="26">
        <v>12750000</v>
      </c>
      <c r="H67" s="23" t="str">
        <f>VLOOKUP(C67,'REKAP OPNAME 2 '!$I$2:$J$9094,2,0)</f>
        <v>HOLLO 2X4 0,25 KCNA</v>
      </c>
      <c r="I67" s="23"/>
      <c r="J67" s="23"/>
      <c r="K67" s="23"/>
      <c r="L67" s="23">
        <v>103509</v>
      </c>
      <c r="M67" s="23">
        <v>500</v>
      </c>
      <c r="N67" s="23"/>
      <c r="O67" s="23">
        <v>101356</v>
      </c>
      <c r="P67" s="23" t="str">
        <f t="shared" si="0"/>
        <v>JV 017 / 4 M</v>
      </c>
      <c r="Q67" s="23">
        <v>12</v>
      </c>
      <c r="R67" s="23" t="str">
        <f>VLOOKUP(O67,'HASIL REKAP OPNAME 2'!$B$2:$C$909,2,0)</f>
        <v>LEMBAR</v>
      </c>
      <c r="S67" s="23"/>
      <c r="T67" s="23"/>
      <c r="U67" s="23"/>
      <c r="V67" s="23"/>
      <c r="W67" s="23"/>
      <c r="X67" s="23"/>
      <c r="Y67" s="23"/>
      <c r="Z67" s="23"/>
    </row>
    <row r="68" spans="1:26" ht="19.5" customHeight="1" x14ac:dyDescent="0.25">
      <c r="A68" s="20"/>
      <c r="B68" s="20"/>
      <c r="C68" s="45">
        <v>103377</v>
      </c>
      <c r="D68" s="45" t="s">
        <v>273</v>
      </c>
      <c r="E68" s="25">
        <v>5</v>
      </c>
      <c r="F68" s="25">
        <v>16500</v>
      </c>
      <c r="G68" s="26">
        <v>82500</v>
      </c>
      <c r="H68" s="23" t="str">
        <f>VLOOKUP(C68,'REKAP OPNAME 2 '!$I$2:$J$9094,2,0)</f>
        <v>HOLLO 2X4 CAN (6725)</v>
      </c>
      <c r="I68" s="23"/>
      <c r="J68" s="23"/>
      <c r="K68" s="23"/>
      <c r="L68" s="23">
        <v>103377</v>
      </c>
      <c r="M68" s="23">
        <v>5</v>
      </c>
      <c r="N68" s="23"/>
      <c r="O68" s="23">
        <v>101357</v>
      </c>
      <c r="P68" s="23" t="str">
        <f t="shared" si="0"/>
        <v>JV 018 / 4 M</v>
      </c>
      <c r="Q68" s="23">
        <v>185</v>
      </c>
      <c r="R68" s="23" t="str">
        <f>VLOOKUP(O68,'HASIL REKAP OPNAME 2'!$B$2:$C$909,2,0)</f>
        <v>LEMBAR</v>
      </c>
      <c r="S68" s="23"/>
      <c r="T68" s="23"/>
      <c r="U68" s="23"/>
      <c r="V68" s="23"/>
      <c r="W68" s="23"/>
      <c r="X68" s="23"/>
      <c r="Y68" s="23"/>
      <c r="Z68" s="23"/>
    </row>
    <row r="69" spans="1:26" ht="19.5" customHeight="1" x14ac:dyDescent="0.25">
      <c r="A69" s="20"/>
      <c r="B69" s="20"/>
      <c r="C69" s="45">
        <v>103377</v>
      </c>
      <c r="D69" s="45" t="s">
        <v>273</v>
      </c>
      <c r="E69" s="25">
        <v>200</v>
      </c>
      <c r="F69" s="25">
        <v>16500</v>
      </c>
      <c r="G69" s="26">
        <v>3100000</v>
      </c>
      <c r="H69" s="23" t="str">
        <f>VLOOKUP(C69,'REKAP OPNAME 2 '!$I$2:$J$9094,2,0)</f>
        <v>HOLLO 2X4 CAN (6725)</v>
      </c>
      <c r="I69" s="23"/>
      <c r="J69" s="23"/>
      <c r="K69" s="23"/>
      <c r="L69" s="23">
        <v>103377</v>
      </c>
      <c r="M69" s="23">
        <v>200</v>
      </c>
      <c r="N69" s="23"/>
      <c r="O69" s="23">
        <v>101384</v>
      </c>
      <c r="P69" s="23" t="str">
        <f t="shared" si="0"/>
        <v>JV 043 / 4 M</v>
      </c>
      <c r="Q69" s="23">
        <v>24</v>
      </c>
      <c r="R69" s="23" t="str">
        <f>VLOOKUP(O69,'HASIL REKAP OPNAME 2'!$B$2:$C$909,2,0)</f>
        <v>LEMBAR</v>
      </c>
      <c r="S69" s="23"/>
      <c r="T69" s="23"/>
      <c r="U69" s="23"/>
      <c r="V69" s="23"/>
      <c r="W69" s="23"/>
      <c r="X69" s="23"/>
      <c r="Y69" s="23"/>
      <c r="Z69" s="23"/>
    </row>
    <row r="70" spans="1:26" ht="19.5" customHeight="1" x14ac:dyDescent="0.25">
      <c r="A70" s="20"/>
      <c r="B70" s="20"/>
      <c r="C70" s="45">
        <v>103377</v>
      </c>
      <c r="D70" s="45" t="s">
        <v>273</v>
      </c>
      <c r="E70" s="25">
        <v>85</v>
      </c>
      <c r="F70" s="25">
        <v>18500</v>
      </c>
      <c r="G70" s="26">
        <v>1572500</v>
      </c>
      <c r="H70" s="23" t="str">
        <f>VLOOKUP(C70,'REKAP OPNAME 2 '!$I$2:$J$9094,2,0)</f>
        <v>HOLLO 2X4 CAN (6725)</v>
      </c>
      <c r="I70" s="23"/>
      <c r="J70" s="23"/>
      <c r="K70" s="23"/>
      <c r="L70" s="23">
        <v>103377</v>
      </c>
      <c r="M70" s="23">
        <v>85</v>
      </c>
      <c r="N70" s="23"/>
      <c r="O70" s="23">
        <v>102130</v>
      </c>
      <c r="P70" s="23" t="str">
        <f t="shared" si="0"/>
        <v>JV 044 / 3 M</v>
      </c>
      <c r="Q70" s="23">
        <v>113</v>
      </c>
      <c r="R70" s="23" t="str">
        <f>VLOOKUP(O70,'HASIL REKAP OPNAME 2'!$B$2:$C$909,2,0)</f>
        <v>LEMBAR</v>
      </c>
      <c r="S70" s="23"/>
      <c r="T70" s="23"/>
      <c r="U70" s="23"/>
      <c r="V70" s="23"/>
      <c r="W70" s="23"/>
      <c r="X70" s="23"/>
      <c r="Y70" s="23"/>
      <c r="Z70" s="23"/>
    </row>
    <row r="71" spans="1:26" ht="19.5" customHeight="1" x14ac:dyDescent="0.25">
      <c r="A71" s="20"/>
      <c r="B71" s="20"/>
      <c r="C71" s="45">
        <v>103377</v>
      </c>
      <c r="D71" s="45" t="s">
        <v>273</v>
      </c>
      <c r="E71" s="25">
        <v>200</v>
      </c>
      <c r="F71" s="25">
        <v>16500</v>
      </c>
      <c r="G71" s="26">
        <v>3100000</v>
      </c>
      <c r="H71" s="23" t="str">
        <f>VLOOKUP(C71,'REKAP OPNAME 2 '!$I$2:$J$9094,2,0)</f>
        <v>HOLLO 2X4 CAN (6725)</v>
      </c>
      <c r="I71" s="23"/>
      <c r="J71" s="23"/>
      <c r="K71" s="23"/>
      <c r="L71" s="23">
        <v>103377</v>
      </c>
      <c r="M71" s="23">
        <v>200</v>
      </c>
      <c r="N71" s="23"/>
      <c r="O71" s="23">
        <v>101385</v>
      </c>
      <c r="P71" s="23" t="str">
        <f t="shared" si="0"/>
        <v>JV 044 / 4 M</v>
      </c>
      <c r="Q71" s="23">
        <v>36</v>
      </c>
      <c r="R71" s="23" t="str">
        <f>VLOOKUP(O71,'HASIL REKAP OPNAME 2'!$B$2:$C$909,2,0)</f>
        <v>LEMBAR</v>
      </c>
      <c r="S71" s="23"/>
      <c r="T71" s="23"/>
      <c r="U71" s="23"/>
      <c r="V71" s="23"/>
      <c r="W71" s="23"/>
      <c r="X71" s="23"/>
      <c r="Y71" s="23"/>
      <c r="Z71" s="23"/>
    </row>
    <row r="72" spans="1:26" ht="19.5" customHeight="1" x14ac:dyDescent="0.25">
      <c r="A72" s="20"/>
      <c r="B72" s="20"/>
      <c r="C72" s="45">
        <v>103377</v>
      </c>
      <c r="D72" s="45" t="s">
        <v>273</v>
      </c>
      <c r="E72" s="25">
        <v>10</v>
      </c>
      <c r="F72" s="25">
        <v>16500</v>
      </c>
      <c r="G72" s="26">
        <v>165000</v>
      </c>
      <c r="H72" s="23" t="str">
        <f>VLOOKUP(C72,'REKAP OPNAME 2 '!$I$2:$J$9094,2,0)</f>
        <v>HOLLO 2X4 CAN (6725)</v>
      </c>
      <c r="I72" s="23"/>
      <c r="J72" s="23"/>
      <c r="K72" s="23"/>
      <c r="L72" s="23">
        <v>103377</v>
      </c>
      <c r="M72" s="23">
        <v>10</v>
      </c>
      <c r="N72" s="23"/>
      <c r="O72" s="23">
        <v>101395</v>
      </c>
      <c r="P72" s="23" t="str">
        <f t="shared" si="0"/>
        <v>JV 054 / 4 M</v>
      </c>
      <c r="Q72" s="23">
        <v>60</v>
      </c>
      <c r="R72" s="23" t="str">
        <f>VLOOKUP(O72,'HASIL REKAP OPNAME 2'!$B$2:$C$909,2,0)</f>
        <v>LEMBAR</v>
      </c>
      <c r="S72" s="23"/>
      <c r="T72" s="23"/>
      <c r="U72" s="23"/>
      <c r="V72" s="23"/>
      <c r="W72" s="23"/>
      <c r="X72" s="23"/>
      <c r="Y72" s="23"/>
      <c r="Z72" s="23"/>
    </row>
    <row r="73" spans="1:26" ht="19.5" customHeight="1" x14ac:dyDescent="0.25">
      <c r="A73" s="20"/>
      <c r="B73" s="20"/>
      <c r="C73" s="45">
        <v>103377</v>
      </c>
      <c r="D73" s="45" t="s">
        <v>273</v>
      </c>
      <c r="E73" s="25">
        <v>60</v>
      </c>
      <c r="F73" s="25">
        <v>15500</v>
      </c>
      <c r="G73" s="26">
        <v>900000</v>
      </c>
      <c r="H73" s="23" t="str">
        <f>VLOOKUP(C73,'REKAP OPNAME 2 '!$I$2:$J$9094,2,0)</f>
        <v>HOLLO 2X4 CAN (6725)</v>
      </c>
      <c r="I73" s="23"/>
      <c r="J73" s="23"/>
      <c r="K73" s="23"/>
      <c r="L73" s="23">
        <v>103377</v>
      </c>
      <c r="M73" s="23">
        <v>60</v>
      </c>
      <c r="N73" s="23"/>
      <c r="O73" s="23">
        <v>101423</v>
      </c>
      <c r="P73" s="23" t="str">
        <f t="shared" si="0"/>
        <v>JV A2K / 4 M</v>
      </c>
      <c r="Q73" s="23">
        <v>90</v>
      </c>
      <c r="R73" s="23" t="str">
        <f>VLOOKUP(O73,'HASIL REKAP OPNAME 2'!$B$2:$C$909,2,0)</f>
        <v>BATANG</v>
      </c>
      <c r="S73" s="23"/>
      <c r="T73" s="23"/>
      <c r="U73" s="23"/>
      <c r="V73" s="23"/>
      <c r="W73" s="23"/>
      <c r="X73" s="23"/>
      <c r="Y73" s="23"/>
      <c r="Z73" s="23"/>
    </row>
    <row r="74" spans="1:26" ht="19.5" customHeight="1" x14ac:dyDescent="0.25">
      <c r="A74" s="20"/>
      <c r="B74" s="20"/>
      <c r="C74" s="45">
        <v>103411</v>
      </c>
      <c r="D74" s="45" t="s">
        <v>276</v>
      </c>
      <c r="E74" s="25">
        <v>40</v>
      </c>
      <c r="F74" s="25">
        <v>10500</v>
      </c>
      <c r="G74" s="26">
        <v>420000</v>
      </c>
      <c r="H74" s="23" t="str">
        <f>VLOOKUP(C74,'REKAP OPNAME 2 '!$I$2:$J$9094,2,0)</f>
        <v>HOLLO 2X4 TALI HITAM</v>
      </c>
      <c r="I74" s="23"/>
      <c r="J74" s="23"/>
      <c r="K74" s="23"/>
      <c r="L74" s="23">
        <v>103411</v>
      </c>
      <c r="M74" s="23">
        <v>40</v>
      </c>
      <c r="N74" s="23"/>
      <c r="O74" s="23">
        <v>101425</v>
      </c>
      <c r="P74" s="23" t="str">
        <f t="shared" si="0"/>
        <v>JV A47BG / 4 M</v>
      </c>
      <c r="Q74" s="23">
        <v>8</v>
      </c>
      <c r="R74" s="23" t="str">
        <f>VLOOKUP(O74,'HASIL REKAP OPNAME 2'!$B$2:$C$909,2,0)</f>
        <v>BATANG</v>
      </c>
      <c r="S74" s="23"/>
      <c r="T74" s="23"/>
      <c r="U74" s="23"/>
      <c r="V74" s="23"/>
      <c r="W74" s="23"/>
      <c r="X74" s="23"/>
      <c r="Y74" s="23"/>
      <c r="Z74" s="23"/>
    </row>
    <row r="75" spans="1:26" ht="19.5" customHeight="1" x14ac:dyDescent="0.25">
      <c r="A75" s="20"/>
      <c r="B75" s="20"/>
      <c r="C75" s="45">
        <v>103411</v>
      </c>
      <c r="D75" s="45" t="s">
        <v>276</v>
      </c>
      <c r="E75" s="25">
        <v>40</v>
      </c>
      <c r="F75" s="25">
        <v>9500</v>
      </c>
      <c r="G75" s="26">
        <v>360000</v>
      </c>
      <c r="H75" s="23" t="str">
        <f>VLOOKUP(C75,'REKAP OPNAME 2 '!$I$2:$J$9094,2,0)</f>
        <v>HOLLO 2X4 TALI HITAM</v>
      </c>
      <c r="I75" s="23"/>
      <c r="J75" s="23"/>
      <c r="K75" s="23"/>
      <c r="L75" s="23">
        <v>103411</v>
      </c>
      <c r="M75" s="23">
        <v>40</v>
      </c>
      <c r="N75" s="23"/>
      <c r="O75" s="23">
        <v>101426</v>
      </c>
      <c r="P75" s="23" t="str">
        <f t="shared" si="0"/>
        <v>JV A47BP / 4 M</v>
      </c>
      <c r="Q75" s="23">
        <v>15</v>
      </c>
      <c r="R75" s="23" t="str">
        <f>VLOOKUP(O75,'HASIL REKAP OPNAME 2'!$B$2:$C$909,2,0)</f>
        <v>BATANG</v>
      </c>
      <c r="S75" s="23"/>
      <c r="T75" s="23"/>
      <c r="U75" s="23"/>
      <c r="V75" s="23"/>
      <c r="W75" s="23"/>
      <c r="X75" s="23"/>
      <c r="Y75" s="23"/>
      <c r="Z75" s="23"/>
    </row>
    <row r="76" spans="1:26" ht="19.5" customHeight="1" x14ac:dyDescent="0.25">
      <c r="A76" s="20"/>
      <c r="B76" s="20"/>
      <c r="C76" s="45">
        <v>103411</v>
      </c>
      <c r="D76" s="45" t="s">
        <v>276</v>
      </c>
      <c r="E76" s="25">
        <v>600</v>
      </c>
      <c r="F76" s="25">
        <v>10500</v>
      </c>
      <c r="G76" s="26">
        <v>6000000</v>
      </c>
      <c r="H76" s="23" t="str">
        <f>VLOOKUP(C76,'REKAP OPNAME 2 '!$I$2:$J$9094,2,0)</f>
        <v>HOLLO 2X4 TALI HITAM</v>
      </c>
      <c r="I76" s="23"/>
      <c r="J76" s="23"/>
      <c r="K76" s="23"/>
      <c r="L76" s="23">
        <v>103411</v>
      </c>
      <c r="M76" s="23">
        <v>600</v>
      </c>
      <c r="N76" s="23"/>
      <c r="O76" s="23">
        <v>101430</v>
      </c>
      <c r="P76" s="23" t="str">
        <f t="shared" si="0"/>
        <v>JV A47LK / 4 M</v>
      </c>
      <c r="Q76" s="23">
        <v>3</v>
      </c>
      <c r="R76" s="23" t="str">
        <f>VLOOKUP(O76,'HASIL REKAP OPNAME 2'!$B$2:$C$909,2,0)</f>
        <v>BATANG</v>
      </c>
      <c r="S76" s="23"/>
      <c r="T76" s="23"/>
      <c r="U76" s="23"/>
      <c r="V76" s="23"/>
      <c r="W76" s="23"/>
      <c r="X76" s="23"/>
      <c r="Y76" s="23"/>
      <c r="Z76" s="23"/>
    </row>
    <row r="77" spans="1:26" ht="19.5" customHeight="1" x14ac:dyDescent="0.25">
      <c r="A77" s="20"/>
      <c r="B77" s="20"/>
      <c r="C77" s="45">
        <v>103411</v>
      </c>
      <c r="D77" s="45" t="s">
        <v>276</v>
      </c>
      <c r="E77" s="25">
        <v>40</v>
      </c>
      <c r="F77" s="25">
        <v>10500</v>
      </c>
      <c r="G77" s="26">
        <v>420000</v>
      </c>
      <c r="H77" s="23" t="str">
        <f>VLOOKUP(C77,'REKAP OPNAME 2 '!$I$2:$J$9094,2,0)</f>
        <v>HOLLO 2X4 TALI HITAM</v>
      </c>
      <c r="I77" s="23"/>
      <c r="J77" s="23"/>
      <c r="K77" s="23"/>
      <c r="L77" s="23">
        <v>103411</v>
      </c>
      <c r="M77" s="23">
        <v>40</v>
      </c>
      <c r="N77" s="23"/>
      <c r="O77" s="23">
        <v>101434</v>
      </c>
      <c r="P77" s="23" t="str">
        <f t="shared" si="0"/>
        <v>JV AG1 / 4 M</v>
      </c>
      <c r="Q77" s="23">
        <v>4</v>
      </c>
      <c r="R77" s="23" t="str">
        <f>VLOOKUP(O77,'HASIL REKAP OPNAME 2'!$B$2:$C$909,2,0)</f>
        <v>BATANG</v>
      </c>
      <c r="S77" s="23"/>
      <c r="T77" s="23"/>
      <c r="U77" s="23"/>
      <c r="V77" s="23"/>
      <c r="W77" s="23"/>
      <c r="X77" s="23"/>
      <c r="Y77" s="23"/>
      <c r="Z77" s="23"/>
    </row>
    <row r="78" spans="1:26" ht="19.5" customHeight="1" x14ac:dyDescent="0.25">
      <c r="A78" s="20"/>
      <c r="B78" s="20"/>
      <c r="C78" s="45">
        <v>103411</v>
      </c>
      <c r="D78" s="45" t="s">
        <v>276</v>
      </c>
      <c r="E78" s="25">
        <v>100</v>
      </c>
      <c r="F78" s="25">
        <v>10500</v>
      </c>
      <c r="G78" s="26">
        <v>1050000</v>
      </c>
      <c r="H78" s="23" t="str">
        <f>VLOOKUP(C78,'REKAP OPNAME 2 '!$I$2:$J$9094,2,0)</f>
        <v>HOLLO 2X4 TALI HITAM</v>
      </c>
      <c r="I78" s="23"/>
      <c r="J78" s="23"/>
      <c r="K78" s="23"/>
      <c r="L78" s="23">
        <v>103411</v>
      </c>
      <c r="M78" s="23">
        <v>100</v>
      </c>
      <c r="N78" s="23"/>
      <c r="O78" s="23">
        <v>101438</v>
      </c>
      <c r="P78" s="23" t="str">
        <f t="shared" si="0"/>
        <v>JV AGLK / 4 M</v>
      </c>
      <c r="Q78" s="23">
        <v>10</v>
      </c>
      <c r="R78" s="23" t="str">
        <f>VLOOKUP(O78,'HASIL REKAP OPNAME 2'!$B$2:$C$909,2,0)</f>
        <v>BATANG</v>
      </c>
      <c r="S78" s="23"/>
      <c r="T78" s="23"/>
      <c r="U78" s="23"/>
      <c r="V78" s="23"/>
      <c r="W78" s="23"/>
      <c r="X78" s="23"/>
      <c r="Y78" s="23"/>
      <c r="Z78" s="23"/>
    </row>
    <row r="79" spans="1:26" ht="19.5" customHeight="1" x14ac:dyDescent="0.25">
      <c r="A79" s="20"/>
      <c r="B79" s="20"/>
      <c r="C79" s="45">
        <v>103411</v>
      </c>
      <c r="D79" s="45" t="s">
        <v>276</v>
      </c>
      <c r="E79" s="25">
        <v>1</v>
      </c>
      <c r="F79" s="25">
        <v>10500</v>
      </c>
      <c r="G79" s="26">
        <v>10500</v>
      </c>
      <c r="H79" s="23" t="str">
        <f>VLOOKUP(C79,'REKAP OPNAME 2 '!$I$2:$J$9094,2,0)</f>
        <v>HOLLO 2X4 TALI HITAM</v>
      </c>
      <c r="I79" s="23"/>
      <c r="J79" s="23"/>
      <c r="K79" s="23"/>
      <c r="L79" s="23">
        <v>103411</v>
      </c>
      <c r="M79" s="23">
        <v>1</v>
      </c>
      <c r="N79" s="23"/>
      <c r="O79" s="23">
        <v>101447</v>
      </c>
      <c r="P79" s="23" t="str">
        <f t="shared" si="0"/>
        <v>JV L1 / 4 M</v>
      </c>
      <c r="Q79" s="23">
        <v>8</v>
      </c>
      <c r="R79" s="23" t="str">
        <f>VLOOKUP(O79,'HASIL REKAP OPNAME 2'!$B$2:$C$909,2,0)</f>
        <v>BATANG</v>
      </c>
      <c r="S79" s="23"/>
      <c r="T79" s="23"/>
      <c r="U79" s="23"/>
      <c r="V79" s="23"/>
      <c r="W79" s="23"/>
      <c r="X79" s="23"/>
      <c r="Y79" s="23"/>
      <c r="Z79" s="23"/>
    </row>
    <row r="80" spans="1:26" ht="19.5" customHeight="1" x14ac:dyDescent="0.25">
      <c r="A80" s="20"/>
      <c r="B80" s="20"/>
      <c r="C80" s="45">
        <v>103411</v>
      </c>
      <c r="D80" s="45" t="s">
        <v>276</v>
      </c>
      <c r="E80" s="25">
        <v>600</v>
      </c>
      <c r="F80" s="25">
        <v>10500</v>
      </c>
      <c r="G80" s="26">
        <v>6000000</v>
      </c>
      <c r="H80" s="23" t="str">
        <f>VLOOKUP(C80,'REKAP OPNAME 2 '!$I$2:$J$9094,2,0)</f>
        <v>HOLLO 2X4 TALI HITAM</v>
      </c>
      <c r="I80" s="23"/>
      <c r="J80" s="23"/>
      <c r="K80" s="23"/>
      <c r="L80" s="23">
        <v>103411</v>
      </c>
      <c r="M80" s="23">
        <v>600</v>
      </c>
      <c r="N80" s="23"/>
      <c r="O80" s="23">
        <v>101450</v>
      </c>
      <c r="P80" s="23" t="str">
        <f t="shared" si="0"/>
        <v>JVB 01 KRAWANGAN JAVABOD</v>
      </c>
      <c r="Q80" s="23">
        <v>9</v>
      </c>
      <c r="R80" s="23" t="str">
        <f>VLOOKUP(O80,'HASIL REKAP OPNAME 2'!$B$2:$C$909,2,0)</f>
        <v>LEMBAR</v>
      </c>
      <c r="S80" s="23"/>
      <c r="T80" s="23"/>
      <c r="U80" s="23"/>
      <c r="V80" s="23"/>
      <c r="W80" s="23"/>
      <c r="X80" s="23"/>
      <c r="Y80" s="23"/>
      <c r="Z80" s="23"/>
    </row>
    <row r="81" spans="1:26" ht="19.5" customHeight="1" x14ac:dyDescent="0.25">
      <c r="A81" s="20"/>
      <c r="B81" s="20"/>
      <c r="C81" s="45">
        <v>103411</v>
      </c>
      <c r="D81" s="45" t="s">
        <v>276</v>
      </c>
      <c r="E81" s="25">
        <v>600</v>
      </c>
      <c r="F81" s="25">
        <v>10500</v>
      </c>
      <c r="G81" s="26">
        <v>6000000</v>
      </c>
      <c r="H81" s="23" t="str">
        <f>VLOOKUP(C81,'REKAP OPNAME 2 '!$I$2:$J$9094,2,0)</f>
        <v>HOLLO 2X4 TALI HITAM</v>
      </c>
      <c r="I81" s="23"/>
      <c r="J81" s="23"/>
      <c r="K81" s="23"/>
      <c r="L81" s="23">
        <v>103411</v>
      </c>
      <c r="M81" s="23">
        <v>600</v>
      </c>
      <c r="N81" s="23"/>
      <c r="O81" s="23">
        <v>101453</v>
      </c>
      <c r="P81" s="23" t="str">
        <f t="shared" si="0"/>
        <v>JVB 04 KRAWANGAN JAVABOD</v>
      </c>
      <c r="Q81" s="23">
        <v>13</v>
      </c>
      <c r="R81" s="23" t="str">
        <f>VLOOKUP(O81,'HASIL REKAP OPNAME 2'!$B$2:$C$909,2,0)</f>
        <v>LEMBAR</v>
      </c>
      <c r="S81" s="23"/>
      <c r="T81" s="23"/>
      <c r="U81" s="23"/>
      <c r="V81" s="23"/>
      <c r="W81" s="23"/>
      <c r="X81" s="23"/>
      <c r="Y81" s="23"/>
      <c r="Z81" s="23"/>
    </row>
    <row r="82" spans="1:26" ht="19.5" customHeight="1" x14ac:dyDescent="0.25">
      <c r="A82" s="20"/>
      <c r="B82" s="20"/>
      <c r="C82" s="45">
        <v>103411</v>
      </c>
      <c r="D82" s="45" t="s">
        <v>276</v>
      </c>
      <c r="E82" s="25">
        <v>20</v>
      </c>
      <c r="F82" s="25">
        <v>11500</v>
      </c>
      <c r="G82" s="26">
        <v>230000</v>
      </c>
      <c r="H82" s="23" t="str">
        <f>VLOOKUP(C82,'REKAP OPNAME 2 '!$I$2:$J$9094,2,0)</f>
        <v>HOLLO 2X4 TALI HITAM</v>
      </c>
      <c r="I82" s="23"/>
      <c r="J82" s="23"/>
      <c r="K82" s="23"/>
      <c r="L82" s="23">
        <v>103411</v>
      </c>
      <c r="M82" s="23">
        <v>20</v>
      </c>
      <c r="N82" s="23"/>
      <c r="O82" s="23">
        <v>101455</v>
      </c>
      <c r="P82" s="23" t="str">
        <f t="shared" si="0"/>
        <v>JVB 10 KRAWANGAN JAVABOD</v>
      </c>
      <c r="Q82" s="23">
        <v>10</v>
      </c>
      <c r="R82" s="23" t="str">
        <f>VLOOKUP(O82,'HASIL REKAP OPNAME 2'!$B$2:$C$909,2,0)</f>
        <v>LEMBAR</v>
      </c>
      <c r="S82" s="23"/>
      <c r="T82" s="23"/>
      <c r="U82" s="23"/>
      <c r="V82" s="23"/>
      <c r="W82" s="23"/>
      <c r="X82" s="23"/>
      <c r="Y82" s="23"/>
      <c r="Z82" s="23"/>
    </row>
    <row r="83" spans="1:26" ht="19.5" customHeight="1" x14ac:dyDescent="0.25">
      <c r="A83" s="20"/>
      <c r="B83" s="20"/>
      <c r="C83" s="45">
        <v>103411</v>
      </c>
      <c r="D83" s="45" t="s">
        <v>276</v>
      </c>
      <c r="E83" s="25">
        <v>200</v>
      </c>
      <c r="F83" s="25">
        <v>9500</v>
      </c>
      <c r="G83" s="26">
        <v>1800000</v>
      </c>
      <c r="H83" s="23" t="str">
        <f>VLOOKUP(C83,'REKAP OPNAME 2 '!$I$2:$J$9094,2,0)</f>
        <v>HOLLO 2X4 TALI HITAM</v>
      </c>
      <c r="I83" s="23"/>
      <c r="J83" s="23"/>
      <c r="K83" s="23"/>
      <c r="L83" s="23">
        <v>103411</v>
      </c>
      <c r="M83" s="23">
        <v>200</v>
      </c>
      <c r="N83" s="23"/>
      <c r="O83" s="23">
        <v>101470</v>
      </c>
      <c r="P83" s="23" t="str">
        <f t="shared" si="0"/>
        <v>KLIP EWP KPK</v>
      </c>
      <c r="Q83" s="23">
        <v>210</v>
      </c>
      <c r="R83" s="23" t="str">
        <f>VLOOKUP(O83,'HASIL REKAP OPNAME 2'!$B$2:$C$909,2,0)</f>
        <v>PCS</v>
      </c>
      <c r="S83" s="23"/>
      <c r="T83" s="23"/>
      <c r="U83" s="23"/>
      <c r="V83" s="23"/>
      <c r="W83" s="23"/>
      <c r="X83" s="23"/>
      <c r="Y83" s="23"/>
      <c r="Z83" s="23"/>
    </row>
    <row r="84" spans="1:26" ht="19.5" customHeight="1" x14ac:dyDescent="0.25">
      <c r="A84" s="20"/>
      <c r="B84" s="20"/>
      <c r="C84" s="45">
        <v>103411</v>
      </c>
      <c r="D84" s="45" t="s">
        <v>276</v>
      </c>
      <c r="E84" s="25">
        <v>20</v>
      </c>
      <c r="F84" s="25">
        <v>10500</v>
      </c>
      <c r="G84" s="26">
        <v>210000</v>
      </c>
      <c r="H84" s="23" t="str">
        <f>VLOOKUP(C84,'REKAP OPNAME 2 '!$I$2:$J$9094,2,0)</f>
        <v>HOLLO 2X4 TALI HITAM</v>
      </c>
      <c r="I84" s="23"/>
      <c r="J84" s="23"/>
      <c r="K84" s="23"/>
      <c r="L84" s="23">
        <v>103411</v>
      </c>
      <c r="M84" s="23">
        <v>20</v>
      </c>
      <c r="N84" s="23"/>
      <c r="O84" s="23">
        <v>101475</v>
      </c>
      <c r="P84" s="23" t="str">
        <f t="shared" si="0"/>
        <v>LIS 01 B KECIL / 4M</v>
      </c>
      <c r="Q84" s="23">
        <v>21</v>
      </c>
      <c r="R84" s="23" t="str">
        <f>VLOOKUP(O84,'HASIL REKAP OPNAME 2'!$B$2:$C$909,2,0)</f>
        <v>BATANG</v>
      </c>
      <c r="S84" s="23"/>
      <c r="T84" s="23"/>
      <c r="U84" s="23"/>
      <c r="V84" s="23"/>
      <c r="W84" s="23"/>
      <c r="X84" s="23"/>
      <c r="Y84" s="23"/>
      <c r="Z84" s="23"/>
    </row>
    <row r="85" spans="1:26" ht="19.5" customHeight="1" x14ac:dyDescent="0.25">
      <c r="A85" s="20"/>
      <c r="B85" s="20"/>
      <c r="C85" s="45">
        <v>103411</v>
      </c>
      <c r="D85" s="45" t="s">
        <v>276</v>
      </c>
      <c r="E85" s="25">
        <v>6</v>
      </c>
      <c r="F85" s="25">
        <v>11500</v>
      </c>
      <c r="G85" s="26">
        <v>69000</v>
      </c>
      <c r="H85" s="23" t="str">
        <f>VLOOKUP(C85,'REKAP OPNAME 2 '!$I$2:$J$9094,2,0)</f>
        <v>HOLLO 2X4 TALI HITAM</v>
      </c>
      <c r="I85" s="23"/>
      <c r="J85" s="23"/>
      <c r="K85" s="23"/>
      <c r="L85" s="23">
        <v>103411</v>
      </c>
      <c r="M85" s="23">
        <v>6</v>
      </c>
      <c r="N85" s="23"/>
      <c r="O85" s="23">
        <v>101482</v>
      </c>
      <c r="P85" s="23" t="str">
        <f t="shared" si="0"/>
        <v>LIS 04 A KECIL / 4 M</v>
      </c>
      <c r="Q85" s="23">
        <v>1</v>
      </c>
      <c r="R85" s="23" t="str">
        <f>VLOOKUP(O85,'HASIL REKAP OPNAME 2'!$B$2:$C$909,2,0)</f>
        <v>BATANG</v>
      </c>
      <c r="S85" s="23"/>
      <c r="T85" s="23"/>
      <c r="U85" s="23"/>
      <c r="V85" s="23"/>
      <c r="W85" s="23"/>
      <c r="X85" s="23"/>
      <c r="Y85" s="23"/>
      <c r="Z85" s="23"/>
    </row>
    <row r="86" spans="1:26" ht="19.5" customHeight="1" x14ac:dyDescent="0.25">
      <c r="A86" s="20"/>
      <c r="B86" s="20"/>
      <c r="C86" s="45">
        <v>103411</v>
      </c>
      <c r="D86" s="45" t="s">
        <v>276</v>
      </c>
      <c r="E86" s="25">
        <v>60</v>
      </c>
      <c r="F86" s="25">
        <v>9500</v>
      </c>
      <c r="G86" s="26">
        <v>540000</v>
      </c>
      <c r="H86" s="23" t="str">
        <f>VLOOKUP(C86,'REKAP OPNAME 2 '!$I$2:$J$9094,2,0)</f>
        <v>HOLLO 2X4 TALI HITAM</v>
      </c>
      <c r="I86" s="23"/>
      <c r="J86" s="23"/>
      <c r="K86" s="23"/>
      <c r="L86" s="23">
        <v>103411</v>
      </c>
      <c r="M86" s="23">
        <v>60</v>
      </c>
      <c r="N86" s="23"/>
      <c r="O86" s="23">
        <v>101486</v>
      </c>
      <c r="P86" s="23" t="str">
        <f t="shared" si="0"/>
        <v>LIS 06 A BESAR / 4 M</v>
      </c>
      <c r="Q86" s="23">
        <v>8</v>
      </c>
      <c r="R86" s="23" t="str">
        <f>VLOOKUP(O86,'HASIL REKAP OPNAME 2'!$B$2:$C$909,2,0)</f>
        <v>BATANG</v>
      </c>
      <c r="S86" s="23"/>
      <c r="T86" s="23"/>
      <c r="U86" s="23"/>
      <c r="V86" s="23"/>
      <c r="W86" s="23"/>
      <c r="X86" s="23"/>
      <c r="Y86" s="23"/>
      <c r="Z86" s="23"/>
    </row>
    <row r="87" spans="1:26" ht="19.5" customHeight="1" x14ac:dyDescent="0.25">
      <c r="A87" s="20"/>
      <c r="B87" s="20"/>
      <c r="C87" s="45">
        <v>103411</v>
      </c>
      <c r="D87" s="45" t="s">
        <v>276</v>
      </c>
      <c r="E87" s="25">
        <v>68</v>
      </c>
      <c r="F87" s="25">
        <v>11500</v>
      </c>
      <c r="G87" s="26">
        <v>782000</v>
      </c>
      <c r="H87" s="23" t="str">
        <f>VLOOKUP(C87,'REKAP OPNAME 2 '!$I$2:$J$9094,2,0)</f>
        <v>HOLLO 2X4 TALI HITAM</v>
      </c>
      <c r="I87" s="23"/>
      <c r="J87" s="23"/>
      <c r="K87" s="23"/>
      <c r="L87" s="23">
        <v>103411</v>
      </c>
      <c r="M87" s="23">
        <v>68</v>
      </c>
      <c r="N87" s="23"/>
      <c r="O87" s="23">
        <v>101490</v>
      </c>
      <c r="P87" s="23" t="str">
        <f t="shared" si="0"/>
        <v>LIS 08 A BESAR / 4 M</v>
      </c>
      <c r="Q87" s="23">
        <v>160</v>
      </c>
      <c r="R87" s="23" t="str">
        <f>VLOOKUP(O87,'HASIL REKAP OPNAME 2'!$B$2:$C$909,2,0)</f>
        <v>BATANG</v>
      </c>
      <c r="S87" s="23"/>
      <c r="T87" s="23"/>
      <c r="U87" s="23"/>
      <c r="V87" s="23"/>
      <c r="W87" s="23"/>
      <c r="X87" s="23"/>
      <c r="Y87" s="23"/>
      <c r="Z87" s="23"/>
    </row>
    <row r="88" spans="1:26" ht="19.5" customHeight="1" x14ac:dyDescent="0.25">
      <c r="A88" s="20"/>
      <c r="B88" s="20"/>
      <c r="C88" s="45">
        <v>103411</v>
      </c>
      <c r="D88" s="45" t="s">
        <v>276</v>
      </c>
      <c r="E88" s="25">
        <v>50</v>
      </c>
      <c r="F88" s="25">
        <v>10500</v>
      </c>
      <c r="G88" s="26">
        <v>525000</v>
      </c>
      <c r="H88" s="23" t="str">
        <f>VLOOKUP(C88,'REKAP OPNAME 2 '!$I$2:$J$9094,2,0)</f>
        <v>HOLLO 2X4 TALI HITAM</v>
      </c>
      <c r="I88" s="23"/>
      <c r="J88" s="23"/>
      <c r="K88" s="23"/>
      <c r="L88" s="23">
        <v>103411</v>
      </c>
      <c r="M88" s="23">
        <v>50</v>
      </c>
      <c r="N88" s="23"/>
      <c r="O88" s="23">
        <v>101493</v>
      </c>
      <c r="P88" s="23" t="str">
        <f t="shared" si="0"/>
        <v>LIS 09 B KECIL / 4M</v>
      </c>
      <c r="Q88" s="23">
        <v>304</v>
      </c>
      <c r="R88" s="23" t="str">
        <f>VLOOKUP(O88,'HASIL REKAP OPNAME 2'!$B$2:$C$909,2,0)</f>
        <v>BATANG</v>
      </c>
      <c r="S88" s="23"/>
      <c r="T88" s="23"/>
      <c r="U88" s="23"/>
      <c r="V88" s="23"/>
      <c r="W88" s="23"/>
      <c r="X88" s="23"/>
      <c r="Y88" s="23"/>
      <c r="Z88" s="23"/>
    </row>
    <row r="89" spans="1:26" ht="19.5" customHeight="1" x14ac:dyDescent="0.25">
      <c r="A89" s="20"/>
      <c r="B89" s="20"/>
      <c r="C89" s="45">
        <v>103411</v>
      </c>
      <c r="D89" s="45" t="s">
        <v>276</v>
      </c>
      <c r="E89" s="25">
        <v>6</v>
      </c>
      <c r="F89" s="25">
        <v>10500</v>
      </c>
      <c r="G89" s="26">
        <v>63000</v>
      </c>
      <c r="H89" s="23" t="str">
        <f>VLOOKUP(C89,'REKAP OPNAME 2 '!$I$2:$J$9094,2,0)</f>
        <v>HOLLO 2X4 TALI HITAM</v>
      </c>
      <c r="I89" s="23"/>
      <c r="J89" s="23"/>
      <c r="K89" s="23"/>
      <c r="L89" s="23">
        <v>103411</v>
      </c>
      <c r="M89" s="23">
        <v>6</v>
      </c>
      <c r="N89" s="23"/>
      <c r="O89" s="23">
        <v>101498</v>
      </c>
      <c r="P89" s="23" t="str">
        <f t="shared" si="0"/>
        <v>LIS 11 B KECIL / 4M</v>
      </c>
      <c r="Q89" s="23">
        <v>47</v>
      </c>
      <c r="R89" s="23" t="str">
        <f>VLOOKUP(O89,'HASIL REKAP OPNAME 2'!$B$2:$C$909,2,0)</f>
        <v>BATANG</v>
      </c>
      <c r="S89" s="23"/>
      <c r="T89" s="23"/>
      <c r="U89" s="23"/>
      <c r="V89" s="23"/>
      <c r="W89" s="23"/>
      <c r="X89" s="23"/>
      <c r="Y89" s="23"/>
      <c r="Z89" s="23"/>
    </row>
    <row r="90" spans="1:26" ht="19.5" customHeight="1" x14ac:dyDescent="0.25">
      <c r="A90" s="20"/>
      <c r="B90" s="20"/>
      <c r="C90" s="45">
        <v>103411</v>
      </c>
      <c r="D90" s="45" t="s">
        <v>276</v>
      </c>
      <c r="E90" s="25">
        <v>100</v>
      </c>
      <c r="F90" s="25">
        <v>11500</v>
      </c>
      <c r="G90" s="26">
        <v>1150000</v>
      </c>
      <c r="H90" s="23" t="str">
        <f>VLOOKUP(C90,'REKAP OPNAME 2 '!$I$2:$J$9094,2,0)</f>
        <v>HOLLO 2X4 TALI HITAM</v>
      </c>
      <c r="I90" s="23"/>
      <c r="J90" s="23"/>
      <c r="K90" s="23"/>
      <c r="L90" s="23">
        <v>103411</v>
      </c>
      <c r="M90" s="23">
        <v>100</v>
      </c>
      <c r="N90" s="23"/>
      <c r="O90" s="23">
        <v>101504</v>
      </c>
      <c r="P90" s="23" t="str">
        <f t="shared" si="0"/>
        <v>LIS 14 A KECIL / 4 M</v>
      </c>
      <c r="Q90" s="23">
        <v>3</v>
      </c>
      <c r="R90" s="23" t="str">
        <f>VLOOKUP(O90,'HASIL REKAP OPNAME 2'!$B$2:$C$909,2,0)</f>
        <v>BATANG</v>
      </c>
      <c r="S90" s="23"/>
      <c r="T90" s="23"/>
      <c r="U90" s="23"/>
      <c r="V90" s="23"/>
      <c r="W90" s="23"/>
      <c r="X90" s="23"/>
      <c r="Y90" s="23"/>
      <c r="Z90" s="23"/>
    </row>
    <row r="91" spans="1:26" ht="19.5" customHeight="1" x14ac:dyDescent="0.25">
      <c r="A91" s="20"/>
      <c r="B91" s="20"/>
      <c r="C91" s="45">
        <v>103411</v>
      </c>
      <c r="D91" s="45" t="s">
        <v>276</v>
      </c>
      <c r="E91" s="25">
        <v>200</v>
      </c>
      <c r="F91" s="25">
        <v>9500</v>
      </c>
      <c r="G91" s="26">
        <v>1800000</v>
      </c>
      <c r="H91" s="23" t="str">
        <f>VLOOKUP(C91,'REKAP OPNAME 2 '!$I$2:$J$9094,2,0)</f>
        <v>HOLLO 2X4 TALI HITAM</v>
      </c>
      <c r="I91" s="23"/>
      <c r="J91" s="23"/>
      <c r="K91" s="23"/>
      <c r="L91" s="23">
        <v>103411</v>
      </c>
      <c r="M91" s="23">
        <v>200</v>
      </c>
      <c r="N91" s="23"/>
      <c r="O91" s="23">
        <v>101507</v>
      </c>
      <c r="P91" s="23" t="str">
        <f t="shared" si="0"/>
        <v>LIS 15 B KECIL / 4M</v>
      </c>
      <c r="Q91" s="23">
        <v>269</v>
      </c>
      <c r="R91" s="23" t="str">
        <f>VLOOKUP(O91,'HASIL REKAP OPNAME 2'!$B$2:$C$909,2,0)</f>
        <v>BATANG</v>
      </c>
      <c r="S91" s="23"/>
      <c r="T91" s="23"/>
      <c r="U91" s="23"/>
      <c r="V91" s="23"/>
      <c r="W91" s="23"/>
      <c r="X91" s="23"/>
      <c r="Y91" s="23"/>
      <c r="Z91" s="23"/>
    </row>
    <row r="92" spans="1:26" ht="19.5" customHeight="1" x14ac:dyDescent="0.25">
      <c r="A92" s="20"/>
      <c r="B92" s="20"/>
      <c r="C92" s="45">
        <v>103411</v>
      </c>
      <c r="D92" s="45" t="s">
        <v>276</v>
      </c>
      <c r="E92" s="25">
        <v>400</v>
      </c>
      <c r="F92" s="25">
        <v>9500</v>
      </c>
      <c r="G92" s="26">
        <v>3800000</v>
      </c>
      <c r="H92" s="23" t="str">
        <f>VLOOKUP(C92,'REKAP OPNAME 2 '!$I$2:$J$9094,2,0)</f>
        <v>HOLLO 2X4 TALI HITAM</v>
      </c>
      <c r="I92" s="23"/>
      <c r="J92" s="23"/>
      <c r="K92" s="23"/>
      <c r="L92" s="23">
        <v>103411</v>
      </c>
      <c r="M92" s="23">
        <v>400</v>
      </c>
      <c r="N92" s="23"/>
      <c r="O92" s="23">
        <v>101519</v>
      </c>
      <c r="P92" s="23" t="str">
        <f t="shared" si="0"/>
        <v>LIS 22 A BESAR / 4 M</v>
      </c>
      <c r="Q92" s="23">
        <v>59</v>
      </c>
      <c r="R92" s="23" t="str">
        <f>VLOOKUP(O92,'HASIL REKAP OPNAME 2'!$B$2:$C$909,2,0)</f>
        <v>BATANG</v>
      </c>
      <c r="S92" s="23"/>
      <c r="T92" s="23"/>
      <c r="U92" s="23"/>
      <c r="V92" s="23"/>
      <c r="W92" s="23"/>
      <c r="X92" s="23"/>
      <c r="Y92" s="23"/>
      <c r="Z92" s="23"/>
    </row>
    <row r="93" spans="1:26" ht="19.5" customHeight="1" x14ac:dyDescent="0.25">
      <c r="A93" s="20"/>
      <c r="B93" s="20"/>
      <c r="C93" s="45">
        <v>103411</v>
      </c>
      <c r="D93" s="45" t="s">
        <v>276</v>
      </c>
      <c r="E93" s="25">
        <v>40</v>
      </c>
      <c r="F93" s="25">
        <v>9500</v>
      </c>
      <c r="G93" s="26">
        <v>360000</v>
      </c>
      <c r="H93" s="23" t="str">
        <f>VLOOKUP(C93,'REKAP OPNAME 2 '!$I$2:$J$9094,2,0)</f>
        <v>HOLLO 2X4 TALI HITAM</v>
      </c>
      <c r="I93" s="23"/>
      <c r="J93" s="23"/>
      <c r="K93" s="23"/>
      <c r="L93" s="23">
        <v>103411</v>
      </c>
      <c r="M93" s="23">
        <v>40</v>
      </c>
      <c r="N93" s="23"/>
      <c r="O93" s="23">
        <v>101521</v>
      </c>
      <c r="P93" s="23" t="str">
        <f t="shared" si="0"/>
        <v>LIS 29 / 4 M</v>
      </c>
      <c r="Q93" s="23">
        <v>40</v>
      </c>
      <c r="R93" s="23" t="str">
        <f>VLOOKUP(O93,'HASIL REKAP OPNAME 2'!$B$2:$C$909,2,0)</f>
        <v>BATANG</v>
      </c>
      <c r="S93" s="23"/>
      <c r="T93" s="23"/>
      <c r="U93" s="23"/>
      <c r="V93" s="23"/>
      <c r="W93" s="23"/>
      <c r="X93" s="23"/>
      <c r="Y93" s="23"/>
      <c r="Z93" s="23"/>
    </row>
    <row r="94" spans="1:26" ht="19.5" customHeight="1" x14ac:dyDescent="0.25">
      <c r="A94" s="20"/>
      <c r="B94" s="20"/>
      <c r="C94" s="45">
        <v>103411</v>
      </c>
      <c r="D94" s="45" t="s">
        <v>276</v>
      </c>
      <c r="E94" s="25">
        <v>500</v>
      </c>
      <c r="F94" s="25">
        <v>9500</v>
      </c>
      <c r="G94" s="26">
        <v>4750000</v>
      </c>
      <c r="H94" s="23" t="str">
        <f>VLOOKUP(C94,'REKAP OPNAME 2 '!$I$2:$J$9094,2,0)</f>
        <v>HOLLO 2X4 TALI HITAM</v>
      </c>
      <c r="I94" s="23"/>
      <c r="J94" s="23"/>
      <c r="K94" s="23"/>
      <c r="L94" s="23">
        <v>103411</v>
      </c>
      <c r="M94" s="23">
        <v>500</v>
      </c>
      <c r="N94" s="23"/>
      <c r="O94" s="23">
        <v>103342</v>
      </c>
      <c r="P94" s="23" t="str">
        <f t="shared" si="0"/>
        <v>LIS WPC TW 914 / 3 M</v>
      </c>
      <c r="Q94" s="23">
        <v>16</v>
      </c>
      <c r="R94" s="23" t="str">
        <f>VLOOKUP(O94,'HASIL REKAP OPNAME 2'!$B$2:$C$909,2,0)</f>
        <v>BATANG</v>
      </c>
      <c r="S94" s="23"/>
      <c r="T94" s="23"/>
      <c r="U94" s="23"/>
      <c r="V94" s="23"/>
      <c r="W94" s="23"/>
      <c r="X94" s="23"/>
      <c r="Y94" s="23"/>
      <c r="Z94" s="23"/>
    </row>
    <row r="95" spans="1:26" ht="19.5" customHeight="1" x14ac:dyDescent="0.25">
      <c r="A95" s="20"/>
      <c r="B95" s="20"/>
      <c r="C95" s="45">
        <v>103508</v>
      </c>
      <c r="D95" s="45" t="s">
        <v>277</v>
      </c>
      <c r="E95" s="25">
        <v>500</v>
      </c>
      <c r="F95" s="25">
        <v>33000</v>
      </c>
      <c r="G95" s="26">
        <v>16250000</v>
      </c>
      <c r="H95" s="23" t="str">
        <f>VLOOKUP(C95,'REKAP OPNAME 2 '!$I$2:$J$9094,2,0)</f>
        <v>HOLLO 4X4 0,25 KCNA</v>
      </c>
      <c r="I95" s="23"/>
      <c r="J95" s="23"/>
      <c r="K95" s="23"/>
      <c r="L95" s="23">
        <v>103508</v>
      </c>
      <c r="M95" s="23">
        <v>500</v>
      </c>
      <c r="N95" s="23"/>
      <c r="O95" s="23">
        <v>103343</v>
      </c>
      <c r="P95" s="23" t="str">
        <f t="shared" si="0"/>
        <v>LIS WPC TW 915 / 3 M</v>
      </c>
      <c r="Q95" s="23">
        <v>6</v>
      </c>
      <c r="R95" s="23" t="str">
        <f>VLOOKUP(O95,'HASIL REKAP OPNAME 2'!$B$2:$C$909,2,0)</f>
        <v>BATANG</v>
      </c>
      <c r="S95" s="23"/>
      <c r="T95" s="23"/>
      <c r="U95" s="23"/>
      <c r="V95" s="23"/>
      <c r="W95" s="23"/>
      <c r="X95" s="23"/>
      <c r="Y95" s="23"/>
      <c r="Z95" s="23"/>
    </row>
    <row r="96" spans="1:26" ht="19.5" customHeight="1" x14ac:dyDescent="0.25">
      <c r="A96" s="20"/>
      <c r="B96" s="20"/>
      <c r="C96" s="45">
        <v>103412</v>
      </c>
      <c r="D96" s="45" t="s">
        <v>279</v>
      </c>
      <c r="E96" s="25">
        <v>3</v>
      </c>
      <c r="F96" s="25">
        <v>14500</v>
      </c>
      <c r="G96" s="26">
        <v>43500</v>
      </c>
      <c r="H96" s="23" t="str">
        <f>VLOOKUP(C96,'REKAP OPNAME 2 '!$I$2:$J$9094,2,0)</f>
        <v>HOLLO 4X4 TALI HITAM</v>
      </c>
      <c r="I96" s="23"/>
      <c r="J96" s="23"/>
      <c r="K96" s="23"/>
      <c r="L96" s="23">
        <v>103412</v>
      </c>
      <c r="M96" s="23">
        <v>3</v>
      </c>
      <c r="N96" s="23"/>
      <c r="O96" s="23">
        <v>103493</v>
      </c>
      <c r="P96" s="23" t="str">
        <f t="shared" si="0"/>
        <v>LIS WPC TW 917 / 3 M</v>
      </c>
      <c r="Q96" s="23">
        <v>14</v>
      </c>
      <c r="R96" s="23" t="e">
        <f>VLOOKUP(O96,'HASIL REKAP OPNAME 2'!$B$2:$C$909,2,0)</f>
        <v>#N/A</v>
      </c>
      <c r="S96" s="23"/>
      <c r="T96" s="23"/>
      <c r="U96" s="23"/>
      <c r="V96" s="23"/>
      <c r="W96" s="23"/>
      <c r="X96" s="23"/>
      <c r="Y96" s="23"/>
      <c r="Z96" s="23"/>
    </row>
    <row r="97" spans="1:26" ht="19.5" customHeight="1" x14ac:dyDescent="0.25">
      <c r="A97" s="20"/>
      <c r="B97" s="20"/>
      <c r="C97" s="45">
        <v>103412</v>
      </c>
      <c r="D97" s="45" t="s">
        <v>279</v>
      </c>
      <c r="E97" s="25">
        <v>40</v>
      </c>
      <c r="F97" s="25">
        <v>15500</v>
      </c>
      <c r="G97" s="26">
        <v>620000</v>
      </c>
      <c r="H97" s="23" t="str">
        <f>VLOOKUP(C97,'REKAP OPNAME 2 '!$I$2:$J$9094,2,0)</f>
        <v>HOLLO 4X4 TALI HITAM</v>
      </c>
      <c r="I97" s="23"/>
      <c r="J97" s="23"/>
      <c r="K97" s="23"/>
      <c r="L97" s="23">
        <v>103412</v>
      </c>
      <c r="M97" s="23">
        <v>40</v>
      </c>
      <c r="N97" s="23"/>
      <c r="O97" s="23">
        <v>103369</v>
      </c>
      <c r="P97" s="23" t="str">
        <f t="shared" si="0"/>
        <v>LUX 10 / 4 M</v>
      </c>
      <c r="Q97" s="23">
        <v>150</v>
      </c>
      <c r="R97" s="23" t="str">
        <f>VLOOKUP(O97,'HASIL REKAP OPNAME 2'!$B$2:$C$909,2,0)</f>
        <v>LEMBAR</v>
      </c>
      <c r="S97" s="23"/>
      <c r="T97" s="23"/>
      <c r="U97" s="23"/>
      <c r="V97" s="23"/>
      <c r="W97" s="23"/>
      <c r="X97" s="23"/>
      <c r="Y97" s="23"/>
      <c r="Z97" s="23"/>
    </row>
    <row r="98" spans="1:26" ht="19.5" customHeight="1" x14ac:dyDescent="0.25">
      <c r="A98" s="20"/>
      <c r="B98" s="20"/>
      <c r="C98" s="45">
        <v>103412</v>
      </c>
      <c r="D98" s="45" t="s">
        <v>279</v>
      </c>
      <c r="E98" s="25">
        <v>100</v>
      </c>
      <c r="F98" s="25">
        <v>13000</v>
      </c>
      <c r="G98" s="26">
        <v>1300000</v>
      </c>
      <c r="H98" s="23" t="str">
        <f>VLOOKUP(C98,'REKAP OPNAME 2 '!$I$2:$J$9094,2,0)</f>
        <v>HOLLO 4X4 TALI HITAM</v>
      </c>
      <c r="I98" s="23"/>
      <c r="J98" s="23"/>
      <c r="K98" s="23"/>
      <c r="L98" s="23">
        <v>103412</v>
      </c>
      <c r="M98" s="23">
        <v>100</v>
      </c>
      <c r="N98" s="23"/>
      <c r="O98" s="23">
        <v>102091</v>
      </c>
      <c r="P98" s="23" t="str">
        <f t="shared" si="0"/>
        <v>LUX 12 / 4 M</v>
      </c>
      <c r="Q98" s="23">
        <v>430</v>
      </c>
      <c r="R98" s="23" t="str">
        <f>VLOOKUP(O98,'HASIL REKAP OPNAME 2'!$B$2:$C$909,2,0)</f>
        <v>LEMBAR</v>
      </c>
      <c r="S98" s="23"/>
      <c r="T98" s="23"/>
      <c r="U98" s="23"/>
      <c r="V98" s="23"/>
      <c r="W98" s="23"/>
      <c r="X98" s="23"/>
      <c r="Y98" s="23"/>
      <c r="Z98" s="23"/>
    </row>
    <row r="99" spans="1:26" ht="19.5" customHeight="1" x14ac:dyDescent="0.25">
      <c r="A99" s="20"/>
      <c r="B99" s="20"/>
      <c r="C99" s="45">
        <v>101273</v>
      </c>
      <c r="D99" s="45" t="s">
        <v>286</v>
      </c>
      <c r="E99" s="25">
        <v>2</v>
      </c>
      <c r="F99" s="25">
        <v>101500</v>
      </c>
      <c r="G99" s="26">
        <v>202000</v>
      </c>
      <c r="H99" s="23" t="str">
        <f>VLOOKUP(C99,'REKAP OPNAME 2 '!$I$2:$J$9094,2,0)</f>
        <v>JANUR 012 - A 12CM*4M</v>
      </c>
      <c r="I99" s="23"/>
      <c r="J99" s="23"/>
      <c r="K99" s="23"/>
      <c r="L99" s="23">
        <v>101273</v>
      </c>
      <c r="M99" s="23">
        <v>2</v>
      </c>
      <c r="N99" s="23"/>
      <c r="O99" s="23">
        <v>103485</v>
      </c>
      <c r="P99" s="23" t="str">
        <f t="shared" si="0"/>
        <v>LUX 21 / 4 M</v>
      </c>
      <c r="Q99" s="23">
        <v>75</v>
      </c>
      <c r="R99" s="23" t="str">
        <f>VLOOKUP(O99,'HASIL REKAP OPNAME 2'!$B$2:$C$909,2,0)</f>
        <v>LEMBAR</v>
      </c>
      <c r="S99" s="23"/>
      <c r="T99" s="23"/>
      <c r="U99" s="23"/>
      <c r="V99" s="23"/>
      <c r="W99" s="23"/>
      <c r="X99" s="23"/>
      <c r="Y99" s="23"/>
      <c r="Z99" s="23"/>
    </row>
    <row r="100" spans="1:26" ht="19.5" customHeight="1" x14ac:dyDescent="0.25">
      <c r="A100" s="20"/>
      <c r="B100" s="20"/>
      <c r="C100" s="45">
        <v>101281</v>
      </c>
      <c r="D100" s="45" t="s">
        <v>292</v>
      </c>
      <c r="E100" s="25">
        <v>8</v>
      </c>
      <c r="F100" s="25">
        <v>26500</v>
      </c>
      <c r="G100" s="26">
        <v>212000</v>
      </c>
      <c r="H100" s="23" t="str">
        <f>VLOOKUP(C100,'REKAP OPNAME 2 '!$I$2:$J$9094,2,0)</f>
        <v>JANUR 04 - A 4CM*4M</v>
      </c>
      <c r="I100" s="23"/>
      <c r="J100" s="23"/>
      <c r="K100" s="23"/>
      <c r="L100" s="23">
        <v>101281</v>
      </c>
      <c r="M100" s="23">
        <v>8</v>
      </c>
      <c r="N100" s="23"/>
      <c r="O100" s="23">
        <v>103439</v>
      </c>
      <c r="P100" s="23" t="str">
        <f t="shared" si="0"/>
        <v>MARMER 120*240*0,3 CM GWB 016 HYI</v>
      </c>
      <c r="Q100" s="23">
        <v>2</v>
      </c>
      <c r="R100" s="23" t="e">
        <f>VLOOKUP(O100,'HASIL REKAP OPNAME 2'!$B$2:$C$909,2,0)</f>
        <v>#N/A</v>
      </c>
      <c r="S100" s="23"/>
      <c r="T100" s="23"/>
      <c r="U100" s="23"/>
      <c r="V100" s="23"/>
      <c r="W100" s="23"/>
      <c r="X100" s="23"/>
      <c r="Y100" s="23"/>
      <c r="Z100" s="23"/>
    </row>
    <row r="101" spans="1:26" ht="19.5" customHeight="1" x14ac:dyDescent="0.25">
      <c r="A101" s="20"/>
      <c r="B101" s="20"/>
      <c r="C101" s="45">
        <v>101281</v>
      </c>
      <c r="D101" s="45" t="s">
        <v>292</v>
      </c>
      <c r="E101" s="25">
        <v>35</v>
      </c>
      <c r="F101" s="25">
        <v>32000</v>
      </c>
      <c r="G101" s="26">
        <v>1120000</v>
      </c>
      <c r="H101" s="23" t="str">
        <f>VLOOKUP(C101,'REKAP OPNAME 2 '!$I$2:$J$9094,2,0)</f>
        <v>JANUR 04 - A 4CM*4M</v>
      </c>
      <c r="I101" s="23"/>
      <c r="J101" s="23"/>
      <c r="K101" s="23"/>
      <c r="L101" s="23">
        <v>101281</v>
      </c>
      <c r="M101" s="23">
        <v>35</v>
      </c>
      <c r="N101" s="23"/>
      <c r="O101" s="23">
        <v>102045</v>
      </c>
      <c r="P101" s="23" t="str">
        <f t="shared" si="0"/>
        <v>MARMER 120*240*0,3 CM GWB 017 HYI</v>
      </c>
      <c r="Q101" s="23">
        <v>2</v>
      </c>
      <c r="R101" s="23" t="str">
        <f>VLOOKUP(O101,'HASIL REKAP OPNAME 2'!$B$2:$C$909,2,0)</f>
        <v>LEMBAR</v>
      </c>
      <c r="S101" s="23"/>
      <c r="T101" s="23"/>
      <c r="U101" s="23"/>
      <c r="V101" s="23"/>
      <c r="W101" s="23"/>
      <c r="X101" s="23"/>
      <c r="Y101" s="23"/>
      <c r="Z101" s="23"/>
    </row>
    <row r="102" spans="1:26" ht="19.5" customHeight="1" x14ac:dyDescent="0.25">
      <c r="A102" s="20"/>
      <c r="B102" s="20"/>
      <c r="C102" s="45">
        <v>101284</v>
      </c>
      <c r="D102" s="45" t="s">
        <v>294</v>
      </c>
      <c r="E102" s="25">
        <v>22</v>
      </c>
      <c r="F102" s="25">
        <v>26500</v>
      </c>
      <c r="G102" s="26">
        <v>583000</v>
      </c>
      <c r="H102" s="23" t="str">
        <f>VLOOKUP(C102,'REKAP OPNAME 2 '!$I$2:$J$9094,2,0)</f>
        <v>JANUR 04 - B 4CM*4M</v>
      </c>
      <c r="I102" s="23"/>
      <c r="J102" s="23"/>
      <c r="K102" s="23"/>
      <c r="L102" s="23">
        <v>101284</v>
      </c>
      <c r="M102" s="23">
        <v>22</v>
      </c>
      <c r="N102" s="23"/>
      <c r="O102" s="23">
        <v>102012</v>
      </c>
      <c r="P102" s="23" t="str">
        <f t="shared" si="0"/>
        <v>MARMER 120*240*0,3 CM GWB 018 HYI</v>
      </c>
      <c r="Q102" s="23">
        <v>1</v>
      </c>
      <c r="R102" s="23" t="str">
        <f>VLOOKUP(O102,'HASIL REKAP OPNAME 2'!$B$2:$C$909,2,0)</f>
        <v>LEMBAR</v>
      </c>
      <c r="S102" s="23"/>
      <c r="T102" s="23"/>
      <c r="U102" s="23"/>
      <c r="V102" s="23"/>
      <c r="W102" s="23"/>
      <c r="X102" s="23"/>
      <c r="Y102" s="23"/>
      <c r="Z102" s="23"/>
    </row>
    <row r="103" spans="1:26" ht="19.5" customHeight="1" x14ac:dyDescent="0.25">
      <c r="A103" s="20"/>
      <c r="B103" s="20"/>
      <c r="C103" s="45">
        <v>101284</v>
      </c>
      <c r="D103" s="45" t="s">
        <v>294</v>
      </c>
      <c r="E103" s="25">
        <v>84</v>
      </c>
      <c r="F103" s="25">
        <v>23500</v>
      </c>
      <c r="G103" s="26">
        <v>1974000</v>
      </c>
      <c r="H103" s="23" t="str">
        <f>VLOOKUP(C103,'REKAP OPNAME 2 '!$I$2:$J$9094,2,0)</f>
        <v>JANUR 04 - B 4CM*4M</v>
      </c>
      <c r="I103" s="23"/>
      <c r="J103" s="23"/>
      <c r="K103" s="23"/>
      <c r="L103" s="23">
        <v>101284</v>
      </c>
      <c r="M103" s="23">
        <v>84</v>
      </c>
      <c r="N103" s="23"/>
      <c r="O103" s="23">
        <v>102176</v>
      </c>
      <c r="P103" s="23" t="str">
        <f t="shared" si="0"/>
        <v>MARMER 120*240*0,3 CM GWB 07 HYI</v>
      </c>
      <c r="Q103" s="23">
        <v>2</v>
      </c>
      <c r="R103" s="23" t="str">
        <f>VLOOKUP(O103,'HASIL REKAP OPNAME 2'!$B$2:$C$909,2,0)</f>
        <v>LEMBAR</v>
      </c>
      <c r="S103" s="23"/>
      <c r="T103" s="23"/>
      <c r="U103" s="23"/>
      <c r="V103" s="23"/>
      <c r="W103" s="23"/>
      <c r="X103" s="23"/>
      <c r="Y103" s="23"/>
      <c r="Z103" s="23"/>
    </row>
    <row r="104" spans="1:26" ht="19.5" customHeight="1" x14ac:dyDescent="0.25">
      <c r="A104" s="20"/>
      <c r="B104" s="20"/>
      <c r="C104" s="45">
        <v>101284</v>
      </c>
      <c r="D104" s="45" t="s">
        <v>294</v>
      </c>
      <c r="E104" s="25">
        <v>10</v>
      </c>
      <c r="F104" s="25">
        <v>27500</v>
      </c>
      <c r="G104" s="26">
        <v>275000</v>
      </c>
      <c r="H104" s="23" t="str">
        <f>VLOOKUP(C104,'REKAP OPNAME 2 '!$I$2:$J$9094,2,0)</f>
        <v>JANUR 04 - B 4CM*4M</v>
      </c>
      <c r="I104" s="23"/>
      <c r="J104" s="23"/>
      <c r="K104" s="23"/>
      <c r="L104" s="23">
        <v>101284</v>
      </c>
      <c r="M104" s="23">
        <v>10</v>
      </c>
      <c r="N104" s="23"/>
      <c r="O104" s="23">
        <v>103513</v>
      </c>
      <c r="P104" s="23" t="str">
        <f t="shared" si="0"/>
        <v>NOK C PUTRI SAYAP BIRU</v>
      </c>
      <c r="Q104" s="23">
        <v>20</v>
      </c>
      <c r="R104" s="23" t="e">
        <f>VLOOKUP(O104,'HASIL REKAP OPNAME 2'!$B$2:$C$909,2,0)</f>
        <v>#N/A</v>
      </c>
      <c r="S104" s="23"/>
      <c r="T104" s="23"/>
      <c r="U104" s="23"/>
      <c r="V104" s="23"/>
      <c r="W104" s="23"/>
      <c r="X104" s="23"/>
      <c r="Y104" s="23"/>
      <c r="Z104" s="23"/>
    </row>
    <row r="105" spans="1:26" ht="19.5" customHeight="1" x14ac:dyDescent="0.25">
      <c r="A105" s="20"/>
      <c r="B105" s="20"/>
      <c r="C105" s="45">
        <v>101284</v>
      </c>
      <c r="D105" s="45" t="s">
        <v>294</v>
      </c>
      <c r="E105" s="25">
        <v>10</v>
      </c>
      <c r="F105" s="25">
        <v>27500</v>
      </c>
      <c r="G105" s="26">
        <v>275000</v>
      </c>
      <c r="H105" s="23" t="str">
        <f>VLOOKUP(C105,'REKAP OPNAME 2 '!$I$2:$J$9094,2,0)</f>
        <v>JANUR 04 - B 4CM*4M</v>
      </c>
      <c r="I105" s="23"/>
      <c r="J105" s="23"/>
      <c r="K105" s="23"/>
      <c r="L105" s="23">
        <v>101284</v>
      </c>
      <c r="M105" s="23">
        <v>10</v>
      </c>
      <c r="N105" s="23"/>
      <c r="O105" s="23">
        <v>101598</v>
      </c>
      <c r="P105" s="23" t="str">
        <f t="shared" si="0"/>
        <v>OR. 60 BC SB</v>
      </c>
      <c r="Q105" s="23">
        <v>1</v>
      </c>
      <c r="R105" s="23" t="str">
        <f>VLOOKUP(O105,'HASIL REKAP OPNAME 2'!$B$2:$C$909,2,0)</f>
        <v>PCS</v>
      </c>
      <c r="S105" s="23"/>
      <c r="T105" s="23"/>
      <c r="U105" s="23"/>
      <c r="V105" s="23"/>
      <c r="W105" s="23"/>
      <c r="X105" s="23"/>
      <c r="Y105" s="23"/>
      <c r="Z105" s="23"/>
    </row>
    <row r="106" spans="1:26" ht="19.5" customHeight="1" x14ac:dyDescent="0.25">
      <c r="A106" s="20"/>
      <c r="B106" s="20"/>
      <c r="C106" s="45">
        <v>101284</v>
      </c>
      <c r="D106" s="45" t="s">
        <v>294</v>
      </c>
      <c r="E106" s="25">
        <v>30</v>
      </c>
      <c r="F106" s="25">
        <v>27500</v>
      </c>
      <c r="G106" s="26">
        <v>825000</v>
      </c>
      <c r="H106" s="23" t="str">
        <f>VLOOKUP(C106,'REKAP OPNAME 2 '!$I$2:$J$9094,2,0)</f>
        <v>JANUR 04 - B 4CM*4M</v>
      </c>
      <c r="I106" s="23"/>
      <c r="J106" s="23"/>
      <c r="K106" s="23"/>
      <c r="L106" s="23">
        <v>101284</v>
      </c>
      <c r="M106" s="23">
        <v>30</v>
      </c>
      <c r="N106" s="23"/>
      <c r="O106" s="23">
        <v>101604</v>
      </c>
      <c r="P106" s="23" t="str">
        <f t="shared" si="0"/>
        <v>OR. 60 BTG G</v>
      </c>
      <c r="Q106" s="23">
        <v>2</v>
      </c>
      <c r="R106" s="23" t="str">
        <f>VLOOKUP(O106,'HASIL REKAP OPNAME 2'!$B$2:$C$909,2,0)</f>
        <v>PCS</v>
      </c>
      <c r="S106" s="23"/>
      <c r="T106" s="23"/>
      <c r="U106" s="23"/>
      <c r="V106" s="23"/>
      <c r="W106" s="23"/>
      <c r="X106" s="23"/>
      <c r="Y106" s="23"/>
      <c r="Z106" s="23"/>
    </row>
    <row r="107" spans="1:26" ht="19.5" customHeight="1" x14ac:dyDescent="0.25">
      <c r="A107" s="20"/>
      <c r="B107" s="20"/>
      <c r="C107" s="45">
        <v>101287</v>
      </c>
      <c r="D107" s="45" t="s">
        <v>297</v>
      </c>
      <c r="E107" s="25">
        <v>3</v>
      </c>
      <c r="F107" s="25">
        <v>26500</v>
      </c>
      <c r="G107" s="26">
        <v>79500</v>
      </c>
      <c r="H107" s="23" t="str">
        <f>VLOOKUP(C107,'REKAP OPNAME 2 '!$I$2:$J$9094,2,0)</f>
        <v>JANUR 04 - B4 4CM*4M</v>
      </c>
      <c r="I107" s="23"/>
      <c r="J107" s="23"/>
      <c r="K107" s="23"/>
      <c r="L107" s="23">
        <v>101287</v>
      </c>
      <c r="M107" s="23">
        <v>3</v>
      </c>
      <c r="N107" s="23"/>
      <c r="O107" s="23">
        <v>101605</v>
      </c>
      <c r="P107" s="23" t="str">
        <f t="shared" si="0"/>
        <v>OR. 60 BTG GB</v>
      </c>
      <c r="Q107" s="23">
        <v>9</v>
      </c>
      <c r="R107" s="23" t="str">
        <f>VLOOKUP(O107,'HASIL REKAP OPNAME 2'!$B$2:$C$909,2,0)</f>
        <v>PCS</v>
      </c>
      <c r="S107" s="23"/>
      <c r="T107" s="23"/>
      <c r="U107" s="23"/>
      <c r="V107" s="23"/>
      <c r="W107" s="23"/>
      <c r="X107" s="23"/>
      <c r="Y107" s="23"/>
      <c r="Z107" s="23"/>
    </row>
    <row r="108" spans="1:26" ht="19.5" customHeight="1" x14ac:dyDescent="0.25">
      <c r="A108" s="20"/>
      <c r="B108" s="20"/>
      <c r="C108" s="45">
        <v>101290</v>
      </c>
      <c r="D108" s="45" t="s">
        <v>299</v>
      </c>
      <c r="E108" s="25">
        <v>14</v>
      </c>
      <c r="F108" s="25">
        <v>38500</v>
      </c>
      <c r="G108" s="26">
        <v>539000</v>
      </c>
      <c r="H108" s="23" t="str">
        <f>VLOOKUP(C108,'REKAP OPNAME 2 '!$I$2:$J$9094,2,0)</f>
        <v>JANUR 055 - A 5.5CM*4M</v>
      </c>
      <c r="I108" s="23"/>
      <c r="J108" s="23"/>
      <c r="K108" s="23"/>
      <c r="L108" s="23">
        <v>101290</v>
      </c>
      <c r="M108" s="23">
        <v>14</v>
      </c>
      <c r="N108" s="23"/>
      <c r="O108" s="23">
        <v>101607</v>
      </c>
      <c r="P108" s="23" t="str">
        <f t="shared" si="0"/>
        <v>OR. 60 BTG W</v>
      </c>
      <c r="Q108" s="23">
        <v>9</v>
      </c>
      <c r="R108" s="23" t="str">
        <f>VLOOKUP(O108,'HASIL REKAP OPNAME 2'!$B$2:$C$909,2,0)</f>
        <v>PCS</v>
      </c>
      <c r="S108" s="23"/>
      <c r="T108" s="23"/>
      <c r="U108" s="23"/>
      <c r="V108" s="23"/>
      <c r="W108" s="23"/>
      <c r="X108" s="23"/>
      <c r="Y108" s="23"/>
      <c r="Z108" s="23"/>
    </row>
    <row r="109" spans="1:26" ht="19.5" customHeight="1" x14ac:dyDescent="0.25">
      <c r="A109" s="20"/>
      <c r="B109" s="20"/>
      <c r="C109" s="45">
        <v>101290</v>
      </c>
      <c r="D109" s="45" t="s">
        <v>299</v>
      </c>
      <c r="E109" s="25">
        <v>5</v>
      </c>
      <c r="F109" s="25">
        <v>38500</v>
      </c>
      <c r="G109" s="26">
        <v>192500</v>
      </c>
      <c r="H109" s="23" t="str">
        <f>VLOOKUP(C109,'REKAP OPNAME 2 '!$I$2:$J$9094,2,0)</f>
        <v>JANUR 055 - A 5.5CM*4M</v>
      </c>
      <c r="I109" s="23"/>
      <c r="J109" s="23"/>
      <c r="K109" s="23"/>
      <c r="L109" s="23">
        <v>101290</v>
      </c>
      <c r="M109" s="23">
        <v>5</v>
      </c>
      <c r="N109" s="23"/>
      <c r="O109" s="23">
        <v>101610</v>
      </c>
      <c r="P109" s="23" t="str">
        <f t="shared" si="0"/>
        <v>OR. 60 S4 SB</v>
      </c>
      <c r="Q109" s="23">
        <v>4</v>
      </c>
      <c r="R109" s="23" t="str">
        <f>VLOOKUP(O109,'HASIL REKAP OPNAME 2'!$B$2:$C$909,2,0)</f>
        <v>PCS</v>
      </c>
      <c r="S109" s="23"/>
      <c r="T109" s="23"/>
      <c r="U109" s="23"/>
      <c r="V109" s="23"/>
      <c r="W109" s="23"/>
      <c r="X109" s="23"/>
      <c r="Y109" s="23"/>
      <c r="Z109" s="23"/>
    </row>
    <row r="110" spans="1:26" ht="19.5" customHeight="1" x14ac:dyDescent="0.25">
      <c r="A110" s="20"/>
      <c r="B110" s="20"/>
      <c r="C110" s="45">
        <v>101290</v>
      </c>
      <c r="D110" s="45" t="s">
        <v>299</v>
      </c>
      <c r="E110" s="25">
        <v>5</v>
      </c>
      <c r="F110" s="25">
        <v>38500</v>
      </c>
      <c r="G110" s="26">
        <v>192500</v>
      </c>
      <c r="H110" s="23" t="str">
        <f>VLOOKUP(C110,'REKAP OPNAME 2 '!$I$2:$J$9094,2,0)</f>
        <v>JANUR 055 - A 5.5CM*4M</v>
      </c>
      <c r="I110" s="23"/>
      <c r="J110" s="23"/>
      <c r="K110" s="23"/>
      <c r="L110" s="23">
        <v>101290</v>
      </c>
      <c r="M110" s="23">
        <v>5</v>
      </c>
      <c r="N110" s="23"/>
      <c r="O110" s="23">
        <v>101613</v>
      </c>
      <c r="P110" s="23" t="str">
        <f t="shared" si="0"/>
        <v>OR. 60 S8 GB</v>
      </c>
      <c r="Q110" s="23">
        <v>4</v>
      </c>
      <c r="R110" s="23" t="str">
        <f>VLOOKUP(O110,'HASIL REKAP OPNAME 2'!$B$2:$C$909,2,0)</f>
        <v>PCS</v>
      </c>
      <c r="S110" s="23"/>
      <c r="T110" s="23"/>
      <c r="U110" s="23"/>
      <c r="V110" s="23"/>
      <c r="W110" s="23"/>
      <c r="X110" s="23"/>
      <c r="Y110" s="23"/>
      <c r="Z110" s="23"/>
    </row>
    <row r="111" spans="1:26" ht="19.5" customHeight="1" x14ac:dyDescent="0.25">
      <c r="A111" s="20"/>
      <c r="B111" s="20"/>
      <c r="C111" s="45">
        <v>101290</v>
      </c>
      <c r="D111" s="45" t="s">
        <v>299</v>
      </c>
      <c r="E111" s="25">
        <v>80</v>
      </c>
      <c r="F111" s="25">
        <v>34500</v>
      </c>
      <c r="G111" s="26">
        <v>2760000</v>
      </c>
      <c r="H111" s="23" t="str">
        <f>VLOOKUP(C111,'REKAP OPNAME 2 '!$I$2:$J$9094,2,0)</f>
        <v>JANUR 055 - A 5.5CM*4M</v>
      </c>
      <c r="I111" s="23"/>
      <c r="J111" s="23"/>
      <c r="K111" s="23"/>
      <c r="L111" s="23">
        <v>101290</v>
      </c>
      <c r="M111" s="23">
        <v>80</v>
      </c>
      <c r="N111" s="23"/>
      <c r="O111" s="23">
        <v>101617</v>
      </c>
      <c r="P111" s="23" t="str">
        <f t="shared" si="0"/>
        <v>OR. 70 X 90 GB</v>
      </c>
      <c r="Q111" s="23">
        <v>1</v>
      </c>
      <c r="R111" s="23" t="str">
        <f>VLOOKUP(O111,'HASIL REKAP OPNAME 2'!$B$2:$C$909,2,0)</f>
        <v>PCS</v>
      </c>
      <c r="S111" s="23"/>
      <c r="T111" s="23"/>
      <c r="U111" s="23"/>
      <c r="V111" s="23"/>
      <c r="W111" s="23"/>
      <c r="X111" s="23"/>
      <c r="Y111" s="23"/>
      <c r="Z111" s="23"/>
    </row>
    <row r="112" spans="1:26" ht="19.5" customHeight="1" x14ac:dyDescent="0.25">
      <c r="A112" s="20"/>
      <c r="B112" s="20"/>
      <c r="C112" s="45">
        <v>101290</v>
      </c>
      <c r="D112" s="45" t="s">
        <v>299</v>
      </c>
      <c r="E112" s="25">
        <v>7</v>
      </c>
      <c r="F112" s="25">
        <v>38500</v>
      </c>
      <c r="G112" s="26">
        <v>269500</v>
      </c>
      <c r="H112" s="23" t="str">
        <f>VLOOKUP(C112,'REKAP OPNAME 2 '!$I$2:$J$9094,2,0)</f>
        <v>JANUR 055 - A 5.5CM*4M</v>
      </c>
      <c r="I112" s="23"/>
      <c r="J112" s="23"/>
      <c r="K112" s="23"/>
      <c r="L112" s="23">
        <v>101290</v>
      </c>
      <c r="M112" s="23">
        <v>7</v>
      </c>
      <c r="N112" s="23"/>
      <c r="O112" s="23">
        <v>101645</v>
      </c>
      <c r="P112" s="23" t="str">
        <f t="shared" si="0"/>
        <v>OR.30 BTG G</v>
      </c>
      <c r="Q112" s="23">
        <v>7</v>
      </c>
      <c r="R112" s="23" t="str">
        <f>VLOOKUP(O112,'HASIL REKAP OPNAME 2'!$B$2:$C$909,2,0)</f>
        <v>PCS</v>
      </c>
      <c r="S112" s="23"/>
      <c r="T112" s="23"/>
      <c r="U112" s="23"/>
      <c r="V112" s="23"/>
      <c r="W112" s="23"/>
      <c r="X112" s="23"/>
      <c r="Y112" s="23"/>
      <c r="Z112" s="23"/>
    </row>
    <row r="113" spans="1:26" ht="19.5" customHeight="1" x14ac:dyDescent="0.25">
      <c r="A113" s="20"/>
      <c r="B113" s="20"/>
      <c r="C113" s="45">
        <v>101290</v>
      </c>
      <c r="D113" s="45" t="s">
        <v>299</v>
      </c>
      <c r="E113" s="25">
        <v>20</v>
      </c>
      <c r="F113" s="25">
        <v>37500</v>
      </c>
      <c r="G113" s="26">
        <v>740000</v>
      </c>
      <c r="H113" s="23" t="str">
        <f>VLOOKUP(C113,'REKAP OPNAME 2 '!$I$2:$J$9094,2,0)</f>
        <v>JANUR 055 - A 5.5CM*4M</v>
      </c>
      <c r="I113" s="23"/>
      <c r="J113" s="23"/>
      <c r="K113" s="23"/>
      <c r="L113" s="23">
        <v>101290</v>
      </c>
      <c r="M113" s="23">
        <v>20</v>
      </c>
      <c r="N113" s="23"/>
      <c r="O113" s="23">
        <v>101646</v>
      </c>
      <c r="P113" s="23" t="str">
        <f t="shared" si="0"/>
        <v>OR.30 BTG GB</v>
      </c>
      <c r="Q113" s="23">
        <v>4</v>
      </c>
      <c r="R113" s="23" t="str">
        <f>VLOOKUP(O113,'HASIL REKAP OPNAME 2'!$B$2:$C$909,2,0)</f>
        <v>PCS</v>
      </c>
      <c r="S113" s="23"/>
      <c r="T113" s="23"/>
      <c r="U113" s="23"/>
      <c r="V113" s="23"/>
      <c r="W113" s="23"/>
      <c r="X113" s="23"/>
      <c r="Y113" s="23"/>
      <c r="Z113" s="23"/>
    </row>
    <row r="114" spans="1:26" ht="19.5" customHeight="1" x14ac:dyDescent="0.25">
      <c r="A114" s="20"/>
      <c r="B114" s="20"/>
      <c r="C114" s="45">
        <v>101290</v>
      </c>
      <c r="D114" s="45" t="s">
        <v>299</v>
      </c>
      <c r="E114" s="25">
        <v>3</v>
      </c>
      <c r="F114" s="25">
        <v>38500</v>
      </c>
      <c r="G114" s="26">
        <v>115500</v>
      </c>
      <c r="H114" s="23" t="str">
        <f>VLOOKUP(C114,'REKAP OPNAME 2 '!$I$2:$J$9094,2,0)</f>
        <v>JANUR 055 - A 5.5CM*4M</v>
      </c>
      <c r="I114" s="23"/>
      <c r="J114" s="23"/>
      <c r="K114" s="23"/>
      <c r="L114" s="23">
        <v>101290</v>
      </c>
      <c r="M114" s="23">
        <v>3</v>
      </c>
      <c r="N114" s="23"/>
      <c r="O114" s="23">
        <v>101647</v>
      </c>
      <c r="P114" s="23" t="str">
        <f t="shared" si="0"/>
        <v>OR.30 BTG SB</v>
      </c>
      <c r="Q114" s="23">
        <v>7</v>
      </c>
      <c r="R114" s="23" t="str">
        <f>VLOOKUP(O114,'HASIL REKAP OPNAME 2'!$B$2:$C$909,2,0)</f>
        <v>PCS</v>
      </c>
      <c r="S114" s="23"/>
      <c r="T114" s="23"/>
      <c r="U114" s="23"/>
      <c r="V114" s="23"/>
      <c r="W114" s="23"/>
      <c r="X114" s="23"/>
      <c r="Y114" s="23"/>
      <c r="Z114" s="23"/>
    </row>
    <row r="115" spans="1:26" ht="19.5" customHeight="1" x14ac:dyDescent="0.25">
      <c r="A115" s="20"/>
      <c r="B115" s="20"/>
      <c r="C115" s="45">
        <v>101290</v>
      </c>
      <c r="D115" s="45" t="s">
        <v>299</v>
      </c>
      <c r="E115" s="25">
        <v>40</v>
      </c>
      <c r="F115" s="25">
        <v>37500</v>
      </c>
      <c r="G115" s="26">
        <v>1500000</v>
      </c>
      <c r="H115" s="23" t="str">
        <f>VLOOKUP(C115,'REKAP OPNAME 2 '!$I$2:$J$9094,2,0)</f>
        <v>JANUR 055 - A 5.5CM*4M</v>
      </c>
      <c r="I115" s="23"/>
      <c r="J115" s="23"/>
      <c r="K115" s="23"/>
      <c r="L115" s="23">
        <v>101290</v>
      </c>
      <c r="M115" s="23">
        <v>40</v>
      </c>
      <c r="N115" s="23"/>
      <c r="O115" s="23">
        <v>101648</v>
      </c>
      <c r="P115" s="23" t="str">
        <f t="shared" si="0"/>
        <v>OR.30 BTG SILVER</v>
      </c>
      <c r="Q115" s="23">
        <v>4</v>
      </c>
      <c r="R115" s="23" t="str">
        <f>VLOOKUP(O115,'HASIL REKAP OPNAME 2'!$B$2:$C$909,2,0)</f>
        <v>PCS</v>
      </c>
      <c r="S115" s="23"/>
      <c r="T115" s="23"/>
      <c r="U115" s="23"/>
      <c r="V115" s="23"/>
      <c r="W115" s="23"/>
      <c r="X115" s="23"/>
      <c r="Y115" s="23"/>
      <c r="Z115" s="23"/>
    </row>
    <row r="116" spans="1:26" ht="19.5" customHeight="1" x14ac:dyDescent="0.25">
      <c r="A116" s="20"/>
      <c r="B116" s="20"/>
      <c r="C116" s="45">
        <v>101293</v>
      </c>
      <c r="D116" s="45" t="s">
        <v>300</v>
      </c>
      <c r="E116" s="25">
        <v>22</v>
      </c>
      <c r="F116" s="25">
        <v>37500</v>
      </c>
      <c r="G116" s="26">
        <v>814000</v>
      </c>
      <c r="H116" s="23" t="str">
        <f>VLOOKUP(C116,'REKAP OPNAME 2 '!$I$2:$J$9094,2,0)</f>
        <v>JANUR 055 - B 5.5CM*4M</v>
      </c>
      <c r="I116" s="23"/>
      <c r="J116" s="23"/>
      <c r="K116" s="23"/>
      <c r="L116" s="23">
        <v>101293</v>
      </c>
      <c r="M116" s="23">
        <v>22</v>
      </c>
      <c r="N116" s="23"/>
      <c r="O116" s="23">
        <v>102141</v>
      </c>
      <c r="P116" s="23" t="str">
        <f t="shared" si="0"/>
        <v>OR.30 BTG W</v>
      </c>
      <c r="Q116" s="23">
        <v>4</v>
      </c>
      <c r="R116" s="23" t="str">
        <f>VLOOKUP(O116,'HASIL REKAP OPNAME 2'!$B$2:$C$909,2,0)</f>
        <v>PCS</v>
      </c>
      <c r="S116" s="23"/>
      <c r="T116" s="23"/>
      <c r="U116" s="23"/>
      <c r="V116" s="23"/>
      <c r="W116" s="23"/>
      <c r="X116" s="23"/>
      <c r="Y116" s="23"/>
      <c r="Z116" s="23"/>
    </row>
    <row r="117" spans="1:26" ht="19.5" customHeight="1" x14ac:dyDescent="0.25">
      <c r="A117" s="20"/>
      <c r="B117" s="20"/>
      <c r="C117" s="45">
        <v>101293</v>
      </c>
      <c r="D117" s="45" t="s">
        <v>300</v>
      </c>
      <c r="E117" s="25">
        <v>40</v>
      </c>
      <c r="F117" s="25">
        <v>37500</v>
      </c>
      <c r="G117" s="26">
        <v>1500000</v>
      </c>
      <c r="H117" s="23" t="str">
        <f>VLOOKUP(C117,'REKAP OPNAME 2 '!$I$2:$J$9094,2,0)</f>
        <v>JANUR 055 - B 5.5CM*4M</v>
      </c>
      <c r="I117" s="23"/>
      <c r="J117" s="23"/>
      <c r="K117" s="23"/>
      <c r="L117" s="23">
        <v>101293</v>
      </c>
      <c r="M117" s="23">
        <v>40</v>
      </c>
      <c r="N117" s="23"/>
      <c r="O117" s="23">
        <v>101650</v>
      </c>
      <c r="P117" s="23" t="str">
        <f t="shared" si="0"/>
        <v>OR.30 S4 G</v>
      </c>
      <c r="Q117" s="23">
        <v>4</v>
      </c>
      <c r="R117" s="23" t="str">
        <f>VLOOKUP(O117,'HASIL REKAP OPNAME 2'!$B$2:$C$909,2,0)</f>
        <v>PCS</v>
      </c>
      <c r="S117" s="23"/>
      <c r="T117" s="23"/>
      <c r="U117" s="23"/>
      <c r="V117" s="23"/>
      <c r="W117" s="23"/>
      <c r="X117" s="23"/>
      <c r="Y117" s="23"/>
      <c r="Z117" s="23"/>
    </row>
    <row r="118" spans="1:26" ht="19.5" customHeight="1" x14ac:dyDescent="0.25">
      <c r="A118" s="20"/>
      <c r="B118" s="20"/>
      <c r="C118" s="45">
        <v>101293</v>
      </c>
      <c r="D118" s="45" t="s">
        <v>300</v>
      </c>
      <c r="E118" s="25">
        <v>80</v>
      </c>
      <c r="F118" s="25">
        <v>34500</v>
      </c>
      <c r="G118" s="26">
        <v>2760000</v>
      </c>
      <c r="H118" s="23" t="str">
        <f>VLOOKUP(C118,'REKAP OPNAME 2 '!$I$2:$J$9094,2,0)</f>
        <v>JANUR 055 - B 5.5CM*4M</v>
      </c>
      <c r="I118" s="23"/>
      <c r="J118" s="23"/>
      <c r="K118" s="23"/>
      <c r="L118" s="23">
        <v>101293</v>
      </c>
      <c r="M118" s="23">
        <v>80</v>
      </c>
      <c r="N118" s="23"/>
      <c r="O118" s="23">
        <v>101651</v>
      </c>
      <c r="P118" s="23" t="str">
        <f t="shared" si="0"/>
        <v>OR.30 S4 GB</v>
      </c>
      <c r="Q118" s="23">
        <v>4</v>
      </c>
      <c r="R118" s="23" t="str">
        <f>VLOOKUP(O118,'HASIL REKAP OPNAME 2'!$B$2:$C$909,2,0)</f>
        <v>PCS</v>
      </c>
      <c r="S118" s="23"/>
      <c r="T118" s="23"/>
      <c r="U118" s="23"/>
      <c r="V118" s="23"/>
      <c r="W118" s="23"/>
      <c r="X118" s="23"/>
      <c r="Y118" s="23"/>
      <c r="Z118" s="23"/>
    </row>
    <row r="119" spans="1:26" ht="19.5" customHeight="1" x14ac:dyDescent="0.25">
      <c r="A119" s="20"/>
      <c r="B119" s="20"/>
      <c r="C119" s="45">
        <v>101293</v>
      </c>
      <c r="D119" s="45" t="s">
        <v>300</v>
      </c>
      <c r="E119" s="25">
        <v>6</v>
      </c>
      <c r="F119" s="25">
        <v>38500</v>
      </c>
      <c r="G119" s="26">
        <v>231000</v>
      </c>
      <c r="H119" s="23" t="str">
        <f>VLOOKUP(C119,'REKAP OPNAME 2 '!$I$2:$J$9094,2,0)</f>
        <v>JANUR 055 - B 5.5CM*4M</v>
      </c>
      <c r="I119" s="23"/>
      <c r="J119" s="23"/>
      <c r="K119" s="23"/>
      <c r="L119" s="23">
        <v>101293</v>
      </c>
      <c r="M119" s="23">
        <v>6</v>
      </c>
      <c r="N119" s="23"/>
      <c r="O119" s="23">
        <v>101652</v>
      </c>
      <c r="P119" s="23" t="str">
        <f t="shared" si="0"/>
        <v>OR.30 S4 SB</v>
      </c>
      <c r="Q119" s="23">
        <v>4</v>
      </c>
      <c r="R119" s="23" t="str">
        <f>VLOOKUP(O119,'HASIL REKAP OPNAME 2'!$B$2:$C$909,2,0)</f>
        <v>PCS</v>
      </c>
      <c r="S119" s="23"/>
      <c r="T119" s="23"/>
      <c r="U119" s="23"/>
      <c r="V119" s="23"/>
      <c r="W119" s="23"/>
      <c r="X119" s="23"/>
      <c r="Y119" s="23"/>
      <c r="Z119" s="23"/>
    </row>
    <row r="120" spans="1:26" ht="19.5" customHeight="1" x14ac:dyDescent="0.25">
      <c r="A120" s="20"/>
      <c r="B120" s="20"/>
      <c r="C120" s="45">
        <v>101293</v>
      </c>
      <c r="D120" s="45" t="s">
        <v>300</v>
      </c>
      <c r="E120" s="25">
        <v>10</v>
      </c>
      <c r="F120" s="25">
        <v>38500</v>
      </c>
      <c r="G120" s="26">
        <v>385000</v>
      </c>
      <c r="H120" s="23" t="str">
        <f>VLOOKUP(C120,'REKAP OPNAME 2 '!$I$2:$J$9094,2,0)</f>
        <v>JANUR 055 - B 5.5CM*4M</v>
      </c>
      <c r="I120" s="23"/>
      <c r="J120" s="23"/>
      <c r="K120" s="23"/>
      <c r="L120" s="23">
        <v>101293</v>
      </c>
      <c r="M120" s="23">
        <v>10</v>
      </c>
      <c r="N120" s="23"/>
      <c r="O120" s="23">
        <v>101653</v>
      </c>
      <c r="P120" s="23" t="str">
        <f t="shared" si="0"/>
        <v>OR.30 S4 SILVER</v>
      </c>
      <c r="Q120" s="23">
        <v>4</v>
      </c>
      <c r="R120" s="23" t="str">
        <f>VLOOKUP(O120,'HASIL REKAP OPNAME 2'!$B$2:$C$909,2,0)</f>
        <v>PCS</v>
      </c>
      <c r="S120" s="23"/>
      <c r="T120" s="23"/>
      <c r="U120" s="23"/>
      <c r="V120" s="23"/>
      <c r="W120" s="23"/>
      <c r="X120" s="23"/>
      <c r="Y120" s="23"/>
      <c r="Z120" s="23"/>
    </row>
    <row r="121" spans="1:26" ht="19.5" customHeight="1" x14ac:dyDescent="0.25">
      <c r="A121" s="20"/>
      <c r="B121" s="20"/>
      <c r="C121" s="45">
        <v>101293</v>
      </c>
      <c r="D121" s="45" t="s">
        <v>300</v>
      </c>
      <c r="E121" s="25">
        <v>6</v>
      </c>
      <c r="F121" s="25">
        <v>38500</v>
      </c>
      <c r="G121" s="26">
        <v>231000</v>
      </c>
      <c r="H121" s="23" t="str">
        <f>VLOOKUP(C121,'REKAP OPNAME 2 '!$I$2:$J$9094,2,0)</f>
        <v>JANUR 055 - B 5.5CM*4M</v>
      </c>
      <c r="I121" s="23"/>
      <c r="J121" s="23"/>
      <c r="K121" s="23"/>
      <c r="L121" s="23">
        <v>101293</v>
      </c>
      <c r="M121" s="23">
        <v>6</v>
      </c>
      <c r="N121" s="23"/>
      <c r="O121" s="23">
        <v>101654</v>
      </c>
      <c r="P121" s="23" t="str">
        <f t="shared" si="0"/>
        <v>OR.30 S4 W</v>
      </c>
      <c r="Q121" s="23">
        <v>4</v>
      </c>
      <c r="R121" s="23" t="str">
        <f>VLOOKUP(O121,'HASIL REKAP OPNAME 2'!$B$2:$C$909,2,0)</f>
        <v>PCS</v>
      </c>
      <c r="S121" s="23"/>
      <c r="T121" s="23"/>
      <c r="U121" s="23"/>
      <c r="V121" s="23"/>
      <c r="W121" s="23"/>
      <c r="X121" s="23"/>
      <c r="Y121" s="23"/>
      <c r="Z121" s="23"/>
    </row>
    <row r="122" spans="1:26" ht="19.5" customHeight="1" x14ac:dyDescent="0.25">
      <c r="A122" s="20"/>
      <c r="B122" s="20"/>
      <c r="C122" s="45">
        <v>101293</v>
      </c>
      <c r="D122" s="45" t="s">
        <v>300</v>
      </c>
      <c r="E122" s="25">
        <v>2</v>
      </c>
      <c r="F122" s="25">
        <v>43000</v>
      </c>
      <c r="G122" s="26">
        <v>86000</v>
      </c>
      <c r="H122" s="23" t="str">
        <f>VLOOKUP(C122,'REKAP OPNAME 2 '!$I$2:$J$9094,2,0)</f>
        <v>JANUR 055 - B 5.5CM*4M</v>
      </c>
      <c r="I122" s="23"/>
      <c r="J122" s="23"/>
      <c r="K122" s="23"/>
      <c r="L122" s="23">
        <v>101293</v>
      </c>
      <c r="M122" s="23">
        <v>2</v>
      </c>
      <c r="N122" s="23"/>
      <c r="O122" s="23">
        <v>101674</v>
      </c>
      <c r="P122" s="23" t="str">
        <f t="shared" si="0"/>
        <v>RENG 0.40 ARRU STEEL</v>
      </c>
      <c r="Q122" s="23">
        <v>26</v>
      </c>
      <c r="R122" s="23" t="str">
        <f>VLOOKUP(O122,'HASIL REKAP OPNAME 2'!$B$2:$C$909,2,0)</f>
        <v>BATANG</v>
      </c>
      <c r="S122" s="23"/>
      <c r="T122" s="23"/>
      <c r="U122" s="23"/>
      <c r="V122" s="23"/>
      <c r="W122" s="23"/>
      <c r="X122" s="23"/>
      <c r="Y122" s="23"/>
      <c r="Z122" s="23"/>
    </row>
    <row r="123" spans="1:26" ht="19.5" customHeight="1" x14ac:dyDescent="0.25">
      <c r="A123" s="20"/>
      <c r="B123" s="20"/>
      <c r="C123" s="45">
        <v>101293</v>
      </c>
      <c r="D123" s="45" t="s">
        <v>300</v>
      </c>
      <c r="E123" s="25">
        <v>20</v>
      </c>
      <c r="F123" s="25">
        <v>43000</v>
      </c>
      <c r="G123" s="26">
        <v>860000</v>
      </c>
      <c r="H123" s="23" t="str">
        <f>VLOOKUP(C123,'REKAP OPNAME 2 '!$I$2:$J$9094,2,0)</f>
        <v>JANUR 055 - B 5.5CM*4M</v>
      </c>
      <c r="I123" s="23"/>
      <c r="J123" s="23"/>
      <c r="K123" s="23"/>
      <c r="L123" s="23">
        <v>101293</v>
      </c>
      <c r="M123" s="23">
        <v>20</v>
      </c>
      <c r="N123" s="23"/>
      <c r="O123" s="23">
        <v>103464</v>
      </c>
      <c r="P123" s="23" t="str">
        <f t="shared" si="0"/>
        <v>SILICON CLEAR DEXCON</v>
      </c>
      <c r="Q123" s="23">
        <v>27</v>
      </c>
      <c r="R123" s="23" t="str">
        <f>VLOOKUP(O123,'HASIL REKAP OPNAME 2'!$B$2:$C$909,2,0)</f>
        <v>PCS</v>
      </c>
      <c r="S123" s="23"/>
      <c r="T123" s="23"/>
      <c r="U123" s="23"/>
      <c r="V123" s="23"/>
      <c r="W123" s="23"/>
      <c r="X123" s="23"/>
      <c r="Y123" s="23"/>
      <c r="Z123" s="23"/>
    </row>
    <row r="124" spans="1:26" ht="19.5" customHeight="1" x14ac:dyDescent="0.25">
      <c r="A124" s="20"/>
      <c r="B124" s="20"/>
      <c r="C124" s="45">
        <v>101293</v>
      </c>
      <c r="D124" s="45" t="s">
        <v>300</v>
      </c>
      <c r="E124" s="25">
        <v>7</v>
      </c>
      <c r="F124" s="25">
        <v>38500</v>
      </c>
      <c r="G124" s="26">
        <v>269500</v>
      </c>
      <c r="H124" s="23" t="str">
        <f>VLOOKUP(C124,'REKAP OPNAME 2 '!$I$2:$J$9094,2,0)</f>
        <v>JANUR 055 - B 5.5CM*4M</v>
      </c>
      <c r="I124" s="23"/>
      <c r="J124" s="23"/>
      <c r="K124" s="23"/>
      <c r="L124" s="23">
        <v>101293</v>
      </c>
      <c r="M124" s="23">
        <v>7</v>
      </c>
      <c r="N124" s="23"/>
      <c r="O124" s="23">
        <v>103463</v>
      </c>
      <c r="P124" s="23" t="str">
        <f t="shared" si="0"/>
        <v>SILICON WHITE DEXCON</v>
      </c>
      <c r="Q124" s="23">
        <v>3</v>
      </c>
      <c r="R124" s="23" t="str">
        <f>VLOOKUP(O124,'HASIL REKAP OPNAME 2'!$B$2:$C$909,2,0)</f>
        <v>PCS</v>
      </c>
      <c r="S124" s="23"/>
      <c r="T124" s="23"/>
      <c r="U124" s="23"/>
      <c r="V124" s="23"/>
      <c r="W124" s="23"/>
      <c r="X124" s="23"/>
      <c r="Y124" s="23"/>
      <c r="Z124" s="23"/>
    </row>
    <row r="125" spans="1:26" ht="19.5" customHeight="1" x14ac:dyDescent="0.25">
      <c r="A125" s="20"/>
      <c r="B125" s="20"/>
      <c r="C125" s="45">
        <v>103372</v>
      </c>
      <c r="D125" s="45" t="s">
        <v>302</v>
      </c>
      <c r="E125" s="25">
        <v>4</v>
      </c>
      <c r="F125" s="25">
        <v>37500</v>
      </c>
      <c r="G125" s="26">
        <v>150000</v>
      </c>
      <c r="H125" s="23" t="str">
        <f>VLOOKUP(C125,'REKAP OPNAME 2 '!$I$2:$J$9094,2,0)</f>
        <v>JANUR 055 - B4 5.5CM*4M</v>
      </c>
      <c r="I125" s="23"/>
      <c r="J125" s="23"/>
      <c r="K125" s="23"/>
      <c r="L125" s="23">
        <v>103372</v>
      </c>
      <c r="M125" s="23">
        <v>4</v>
      </c>
      <c r="N125" s="23"/>
      <c r="O125" s="23">
        <v>201692</v>
      </c>
      <c r="P125" s="23" t="str">
        <f t="shared" si="0"/>
        <v>SKRUP 1 1/2'' JMS PANDA</v>
      </c>
      <c r="Q125" s="23">
        <v>77</v>
      </c>
      <c r="R125" s="23" t="str">
        <f>VLOOKUP(O125,'HASIL REKAP OPNAME 2'!$B$2:$C$909,2,0)</f>
        <v>KOTAK</v>
      </c>
      <c r="S125" s="23"/>
      <c r="T125" s="23"/>
      <c r="U125" s="23"/>
      <c r="V125" s="23"/>
      <c r="W125" s="23"/>
      <c r="X125" s="23"/>
      <c r="Y125" s="23"/>
      <c r="Z125" s="23"/>
    </row>
    <row r="126" spans="1:26" ht="19.5" customHeight="1" x14ac:dyDescent="0.25">
      <c r="A126" s="20"/>
      <c r="B126" s="20"/>
      <c r="C126" s="45">
        <v>101305</v>
      </c>
      <c r="D126" s="45" t="s">
        <v>303</v>
      </c>
      <c r="E126" s="25">
        <v>13</v>
      </c>
      <c r="F126" s="25">
        <v>51500</v>
      </c>
      <c r="G126" s="26">
        <v>669500</v>
      </c>
      <c r="H126" s="23" t="str">
        <f>VLOOKUP(C126,'REKAP OPNAME 2 '!$I$2:$J$9094,2,0)</f>
        <v>JANUR 08 - A 8CM*4M</v>
      </c>
      <c r="I126" s="23"/>
      <c r="J126" s="23"/>
      <c r="K126" s="23"/>
      <c r="L126" s="23">
        <v>101305</v>
      </c>
      <c r="M126" s="23">
        <v>13</v>
      </c>
      <c r="N126" s="23"/>
      <c r="O126" s="23">
        <v>201698</v>
      </c>
      <c r="P126" s="23" t="str">
        <f t="shared" si="0"/>
        <v>SKRUP 1" JMS PANDA</v>
      </c>
      <c r="Q126" s="23">
        <v>38</v>
      </c>
      <c r="R126" s="23" t="str">
        <f>VLOOKUP(O126,'HASIL REKAP OPNAME 2'!$B$2:$C$909,2,0)</f>
        <v>KOTAK</v>
      </c>
      <c r="S126" s="23"/>
      <c r="T126" s="23"/>
      <c r="U126" s="23"/>
      <c r="V126" s="23"/>
      <c r="W126" s="23"/>
      <c r="X126" s="23"/>
      <c r="Y126" s="23"/>
      <c r="Z126" s="23"/>
    </row>
    <row r="127" spans="1:26" ht="19.5" customHeight="1" x14ac:dyDescent="0.25">
      <c r="A127" s="20"/>
      <c r="B127" s="20"/>
      <c r="C127" s="45">
        <v>101308</v>
      </c>
      <c r="D127" s="45" t="s">
        <v>304</v>
      </c>
      <c r="E127" s="25">
        <v>1</v>
      </c>
      <c r="F127" s="25">
        <v>51500</v>
      </c>
      <c r="G127" s="26">
        <v>51500</v>
      </c>
      <c r="H127" s="23" t="str">
        <f>VLOOKUP(C127,'REKAP OPNAME 2 '!$I$2:$J$9094,2,0)</f>
        <v>JANUR 08 - B 8CM*4M</v>
      </c>
      <c r="I127" s="23"/>
      <c r="J127" s="23"/>
      <c r="K127" s="23"/>
      <c r="L127" s="23">
        <v>101308</v>
      </c>
      <c r="M127" s="23">
        <v>1</v>
      </c>
      <c r="N127" s="23"/>
      <c r="O127" s="23">
        <v>201703</v>
      </c>
      <c r="P127" s="23" t="str">
        <f t="shared" si="0"/>
        <v>SKRUP 2" JMS PANDA</v>
      </c>
      <c r="Q127" s="23">
        <v>7</v>
      </c>
      <c r="R127" s="23" t="str">
        <f>VLOOKUP(O127,'HASIL REKAP OPNAME 2'!$B$2:$C$909,2,0)</f>
        <v>KOTAK</v>
      </c>
      <c r="S127" s="23"/>
      <c r="T127" s="23"/>
      <c r="U127" s="23"/>
      <c r="V127" s="23"/>
      <c r="W127" s="23"/>
      <c r="X127" s="23"/>
      <c r="Y127" s="23"/>
      <c r="Z127" s="23"/>
    </row>
    <row r="128" spans="1:26" ht="19.5" customHeight="1" x14ac:dyDescent="0.25">
      <c r="A128" s="20"/>
      <c r="B128" s="20"/>
      <c r="C128" s="45">
        <v>101324</v>
      </c>
      <c r="D128" s="45" t="s">
        <v>309</v>
      </c>
      <c r="E128" s="25">
        <v>8</v>
      </c>
      <c r="F128" s="25">
        <v>24500</v>
      </c>
      <c r="G128" s="26">
        <v>196000</v>
      </c>
      <c r="H128" s="23" t="str">
        <f>VLOOKUP(C128,'REKAP OPNAME 2 '!$I$2:$J$9094,2,0)</f>
        <v>JANUR L - A 3CM*4M</v>
      </c>
      <c r="I128" s="23"/>
      <c r="J128" s="23"/>
      <c r="K128" s="23"/>
      <c r="L128" s="23">
        <v>101324</v>
      </c>
      <c r="M128" s="23">
        <v>8</v>
      </c>
      <c r="N128" s="23"/>
      <c r="O128" s="23">
        <v>101846</v>
      </c>
      <c r="P128" s="23" t="str">
        <f t="shared" si="0"/>
        <v>VITING OR FTV 038 VCON</v>
      </c>
      <c r="Q128" s="23">
        <v>5</v>
      </c>
      <c r="R128" s="23" t="str">
        <f>VLOOKUP(O128,'HASIL REKAP OPNAME 2'!$B$2:$C$909,2,0)</f>
        <v>PCS</v>
      </c>
      <c r="S128" s="23"/>
      <c r="T128" s="23"/>
      <c r="U128" s="23"/>
      <c r="V128" s="23"/>
      <c r="W128" s="23"/>
      <c r="X128" s="23"/>
      <c r="Y128" s="23"/>
      <c r="Z128" s="23"/>
    </row>
    <row r="129" spans="1:26" ht="19.5" customHeight="1" x14ac:dyDescent="0.25">
      <c r="A129" s="20"/>
      <c r="B129" s="20"/>
      <c r="C129" s="45">
        <v>101324</v>
      </c>
      <c r="D129" s="45" t="s">
        <v>309</v>
      </c>
      <c r="E129" s="25">
        <v>2</v>
      </c>
      <c r="F129" s="25">
        <v>25500</v>
      </c>
      <c r="G129" s="26">
        <v>51000</v>
      </c>
      <c r="H129" s="23" t="str">
        <f>VLOOKUP(C129,'REKAP OPNAME 2 '!$I$2:$J$9094,2,0)</f>
        <v>JANUR L - A 3CM*4M</v>
      </c>
      <c r="I129" s="23"/>
      <c r="J129" s="23"/>
      <c r="K129" s="23"/>
      <c r="L129" s="23">
        <v>101324</v>
      </c>
      <c r="M129" s="23">
        <v>2</v>
      </c>
      <c r="N129" s="23"/>
      <c r="O129" s="23">
        <v>101848</v>
      </c>
      <c r="P129" s="23" t="str">
        <f t="shared" si="0"/>
        <v>VITING OR FTV 23 VCON</v>
      </c>
      <c r="Q129" s="23">
        <v>24</v>
      </c>
      <c r="R129" s="23" t="str">
        <f>VLOOKUP(O129,'HASIL REKAP OPNAME 2'!$B$2:$C$909,2,0)</f>
        <v>PCS</v>
      </c>
      <c r="S129" s="23"/>
      <c r="T129" s="23"/>
      <c r="U129" s="23"/>
      <c r="V129" s="23"/>
      <c r="W129" s="23"/>
      <c r="X129" s="23"/>
      <c r="Y129" s="23"/>
      <c r="Z129" s="23"/>
    </row>
    <row r="130" spans="1:26" ht="19.5" customHeight="1" x14ac:dyDescent="0.25">
      <c r="A130" s="20"/>
      <c r="B130" s="20"/>
      <c r="C130" s="45">
        <v>101325</v>
      </c>
      <c r="D130" s="45" t="s">
        <v>310</v>
      </c>
      <c r="E130" s="25">
        <v>8</v>
      </c>
      <c r="F130" s="25">
        <v>25500</v>
      </c>
      <c r="G130" s="26">
        <v>204000</v>
      </c>
      <c r="H130" s="23" t="str">
        <f>VLOOKUP(C130,'REKAP OPNAME 2 '!$I$2:$J$9094,2,0)</f>
        <v>JANUR L - B 3CM*4M</v>
      </c>
      <c r="I130" s="23"/>
      <c r="J130" s="23"/>
      <c r="K130" s="23"/>
      <c r="L130" s="23">
        <v>101325</v>
      </c>
      <c r="M130" s="23">
        <v>8</v>
      </c>
      <c r="N130" s="23"/>
      <c r="O130" s="23">
        <v>101849</v>
      </c>
      <c r="P130" s="23" t="str">
        <f t="shared" si="0"/>
        <v>VITING OR FTV 24 VCON</v>
      </c>
      <c r="Q130" s="23">
        <v>6</v>
      </c>
      <c r="R130" s="23" t="str">
        <f>VLOOKUP(O130,'HASIL REKAP OPNAME 2'!$B$2:$C$909,2,0)</f>
        <v>PCS</v>
      </c>
      <c r="S130" s="23"/>
      <c r="T130" s="23"/>
      <c r="U130" s="23"/>
      <c r="V130" s="23"/>
      <c r="W130" s="23"/>
      <c r="X130" s="23"/>
      <c r="Y130" s="23"/>
      <c r="Z130" s="23"/>
    </row>
    <row r="131" spans="1:26" ht="19.5" customHeight="1" x14ac:dyDescent="0.25">
      <c r="A131" s="20"/>
      <c r="B131" s="20"/>
      <c r="C131" s="45">
        <v>101325</v>
      </c>
      <c r="D131" s="45" t="s">
        <v>310</v>
      </c>
      <c r="E131" s="25">
        <v>20</v>
      </c>
      <c r="F131" s="25">
        <v>30000</v>
      </c>
      <c r="G131" s="26">
        <v>600000</v>
      </c>
      <c r="H131" s="23" t="str">
        <f>VLOOKUP(C131,'REKAP OPNAME 2 '!$I$2:$J$9094,2,0)</f>
        <v>JANUR L - B 3CM*4M</v>
      </c>
      <c r="I131" s="23"/>
      <c r="J131" s="23"/>
      <c r="K131" s="23"/>
      <c r="L131" s="23">
        <v>101325</v>
      </c>
      <c r="M131" s="23">
        <v>20</v>
      </c>
      <c r="N131" s="23"/>
      <c r="O131" s="23">
        <v>101852</v>
      </c>
      <c r="P131" s="23" t="str">
        <f t="shared" si="0"/>
        <v>VITING OR FTV 53 VCON</v>
      </c>
      <c r="Q131" s="23">
        <v>4</v>
      </c>
      <c r="R131" s="23" t="str">
        <f>VLOOKUP(O131,'HASIL REKAP OPNAME 2'!$B$2:$C$909,2,0)</f>
        <v>PCS</v>
      </c>
      <c r="S131" s="23"/>
      <c r="T131" s="23"/>
      <c r="U131" s="23"/>
      <c r="V131" s="23"/>
      <c r="W131" s="23"/>
      <c r="X131" s="23"/>
      <c r="Y131" s="23"/>
      <c r="Z131" s="23"/>
    </row>
    <row r="132" spans="1:26" ht="19.5" customHeight="1" x14ac:dyDescent="0.25">
      <c r="A132" s="20"/>
      <c r="B132" s="20"/>
      <c r="C132" s="45">
        <v>101327</v>
      </c>
      <c r="D132" s="45" t="s">
        <v>312</v>
      </c>
      <c r="E132" s="25">
        <v>10</v>
      </c>
      <c r="F132" s="25">
        <v>26500</v>
      </c>
      <c r="G132" s="26">
        <v>265000</v>
      </c>
      <c r="H132" s="23" t="str">
        <f>VLOOKUP(C132,'REKAP OPNAME 2 '!$I$2:$J$9094,2,0)</f>
        <v>JANUR V - A 3CM*4M</v>
      </c>
      <c r="I132" s="23"/>
      <c r="J132" s="23"/>
      <c r="K132" s="23"/>
      <c r="L132" s="23">
        <v>101327</v>
      </c>
      <c r="M132" s="23">
        <v>10</v>
      </c>
      <c r="N132" s="23"/>
      <c r="O132" s="23">
        <v>101853</v>
      </c>
      <c r="P132" s="23" t="str">
        <f t="shared" si="0"/>
        <v>VITING OR FTV 54 VCON</v>
      </c>
      <c r="Q132" s="23">
        <v>4</v>
      </c>
      <c r="R132" s="23" t="str">
        <f>VLOOKUP(O132,'HASIL REKAP OPNAME 2'!$B$2:$C$909,2,0)</f>
        <v>PCS</v>
      </c>
      <c r="S132" s="23"/>
      <c r="T132" s="23"/>
      <c r="U132" s="23"/>
      <c r="V132" s="23"/>
      <c r="W132" s="23"/>
      <c r="X132" s="23"/>
      <c r="Y132" s="23"/>
      <c r="Z132" s="23"/>
    </row>
    <row r="133" spans="1:26" ht="19.5" customHeight="1" x14ac:dyDescent="0.25">
      <c r="A133" s="20"/>
      <c r="B133" s="20"/>
      <c r="C133" s="45">
        <v>101327</v>
      </c>
      <c r="D133" s="45" t="s">
        <v>312</v>
      </c>
      <c r="E133" s="25">
        <v>17</v>
      </c>
      <c r="F133" s="25">
        <v>27500</v>
      </c>
      <c r="G133" s="26">
        <v>467500</v>
      </c>
      <c r="H133" s="23" t="str">
        <f>VLOOKUP(C133,'REKAP OPNAME 2 '!$I$2:$J$9094,2,0)</f>
        <v>JANUR V - A 3CM*4M</v>
      </c>
      <c r="I133" s="23"/>
      <c r="J133" s="23"/>
      <c r="K133" s="23"/>
      <c r="L133" s="23">
        <v>101327</v>
      </c>
      <c r="M133" s="23">
        <v>17</v>
      </c>
      <c r="N133" s="23"/>
      <c r="O133" s="23">
        <v>101861</v>
      </c>
      <c r="P133" s="23" t="str">
        <f t="shared" si="0"/>
        <v>VITTING OR FTV 005</v>
      </c>
      <c r="Q133" s="23">
        <v>4</v>
      </c>
      <c r="R133" s="23" t="str">
        <f>VLOOKUP(O133,'HASIL REKAP OPNAME 2'!$B$2:$C$909,2,0)</f>
        <v>PCS</v>
      </c>
      <c r="S133" s="23"/>
      <c r="T133" s="23"/>
      <c r="U133" s="23"/>
      <c r="V133" s="23"/>
      <c r="W133" s="23"/>
      <c r="X133" s="23"/>
      <c r="Y133" s="23"/>
      <c r="Z133" s="23"/>
    </row>
    <row r="134" spans="1:26" ht="19.5" customHeight="1" x14ac:dyDescent="0.25">
      <c r="A134" s="20"/>
      <c r="B134" s="20"/>
      <c r="C134" s="45">
        <v>101327</v>
      </c>
      <c r="D134" s="45" t="s">
        <v>312</v>
      </c>
      <c r="E134" s="25">
        <v>3</v>
      </c>
      <c r="F134" s="25">
        <v>32000</v>
      </c>
      <c r="G134" s="26">
        <v>96000</v>
      </c>
      <c r="H134" s="23" t="str">
        <f>VLOOKUP(C134,'REKAP OPNAME 2 '!$I$2:$J$9094,2,0)</f>
        <v>JANUR V - A 3CM*4M</v>
      </c>
      <c r="I134" s="23"/>
      <c r="J134" s="23"/>
      <c r="K134" s="23"/>
      <c r="L134" s="23">
        <v>101327</v>
      </c>
      <c r="M134" s="23">
        <v>3</v>
      </c>
      <c r="N134" s="23"/>
      <c r="O134" s="23">
        <v>101863</v>
      </c>
      <c r="P134" s="23" t="str">
        <f t="shared" si="0"/>
        <v>VITTING OR FTV 17 VCON</v>
      </c>
      <c r="Q134" s="23">
        <v>4</v>
      </c>
      <c r="R134" s="23" t="str">
        <f>VLOOKUP(O134,'HASIL REKAP OPNAME 2'!$B$2:$C$909,2,0)</f>
        <v>PCS</v>
      </c>
      <c r="S134" s="23"/>
      <c r="T134" s="23"/>
      <c r="U134" s="23"/>
      <c r="V134" s="23"/>
      <c r="W134" s="23"/>
      <c r="X134" s="23"/>
      <c r="Y134" s="23"/>
      <c r="Z134" s="23"/>
    </row>
    <row r="135" spans="1:26" ht="19.5" customHeight="1" x14ac:dyDescent="0.25">
      <c r="A135" s="20"/>
      <c r="B135" s="20"/>
      <c r="C135" s="45">
        <v>101327</v>
      </c>
      <c r="D135" s="45" t="s">
        <v>312</v>
      </c>
      <c r="E135" s="25">
        <v>50</v>
      </c>
      <c r="F135" s="25">
        <v>26500</v>
      </c>
      <c r="G135" s="26">
        <v>1250000</v>
      </c>
      <c r="H135" s="23" t="str">
        <f>VLOOKUP(C135,'REKAP OPNAME 2 '!$I$2:$J$9094,2,0)</f>
        <v>JANUR V - A 3CM*4M</v>
      </c>
      <c r="I135" s="23"/>
      <c r="J135" s="23"/>
      <c r="K135" s="23"/>
      <c r="L135" s="23">
        <v>101327</v>
      </c>
      <c r="M135" s="23">
        <v>50</v>
      </c>
      <c r="N135" s="23"/>
      <c r="O135" s="23">
        <v>101864</v>
      </c>
      <c r="P135" s="23" t="str">
        <f t="shared" si="0"/>
        <v>VITTING OR FTV 34 VCON</v>
      </c>
      <c r="Q135" s="23">
        <v>4</v>
      </c>
      <c r="R135" s="23" t="str">
        <f>VLOOKUP(O135,'HASIL REKAP OPNAME 2'!$B$2:$C$909,2,0)</f>
        <v>PCS</v>
      </c>
      <c r="S135" s="23"/>
      <c r="T135" s="23"/>
      <c r="U135" s="23"/>
      <c r="V135" s="23"/>
      <c r="W135" s="23"/>
      <c r="X135" s="23"/>
      <c r="Y135" s="23"/>
      <c r="Z135" s="23"/>
    </row>
    <row r="136" spans="1:26" ht="19.5" customHeight="1" x14ac:dyDescent="0.25">
      <c r="A136" s="20"/>
      <c r="B136" s="20"/>
      <c r="C136" s="45">
        <v>101327</v>
      </c>
      <c r="D136" s="45" t="s">
        <v>312</v>
      </c>
      <c r="E136" s="25">
        <v>3</v>
      </c>
      <c r="F136" s="25">
        <v>27500</v>
      </c>
      <c r="G136" s="26">
        <v>82500</v>
      </c>
      <c r="H136" s="23" t="str">
        <f>VLOOKUP(C136,'REKAP OPNAME 2 '!$I$2:$J$9094,2,0)</f>
        <v>JANUR V - A 3CM*4M</v>
      </c>
      <c r="I136" s="23"/>
      <c r="J136" s="23"/>
      <c r="K136" s="23"/>
      <c r="L136" s="23">
        <v>101327</v>
      </c>
      <c r="M136" s="23">
        <v>3</v>
      </c>
      <c r="N136" s="23"/>
      <c r="O136" s="23">
        <v>103427</v>
      </c>
      <c r="P136" s="23" t="str">
        <f t="shared" si="0"/>
        <v>WPC TW 801 / 3M</v>
      </c>
      <c r="Q136" s="23">
        <v>20</v>
      </c>
      <c r="R136" s="23" t="str">
        <f>VLOOKUP(O136,'HASIL REKAP OPNAME 2'!$B$2:$C$909,2,0)</f>
        <v>LEMBAR</v>
      </c>
      <c r="S136" s="23"/>
      <c r="T136" s="23"/>
      <c r="U136" s="23"/>
      <c r="V136" s="23"/>
      <c r="W136" s="23"/>
      <c r="X136" s="23"/>
      <c r="Y136" s="23"/>
      <c r="Z136" s="23"/>
    </row>
    <row r="137" spans="1:26" ht="19.5" customHeight="1" x14ac:dyDescent="0.25">
      <c r="A137" s="20"/>
      <c r="B137" s="20"/>
      <c r="C137" s="45">
        <v>101327</v>
      </c>
      <c r="D137" s="45" t="s">
        <v>312</v>
      </c>
      <c r="E137" s="25">
        <v>15</v>
      </c>
      <c r="F137" s="25">
        <v>32000</v>
      </c>
      <c r="G137" s="26">
        <v>480000</v>
      </c>
      <c r="H137" s="23" t="str">
        <f>VLOOKUP(C137,'REKAP OPNAME 2 '!$I$2:$J$9094,2,0)</f>
        <v>JANUR V - A 3CM*4M</v>
      </c>
      <c r="I137" s="23"/>
      <c r="J137" s="23"/>
      <c r="K137" s="23"/>
      <c r="L137" s="23">
        <v>101327</v>
      </c>
      <c r="M137" s="23">
        <v>15</v>
      </c>
      <c r="N137" s="23"/>
      <c r="O137" s="23">
        <v>102119</v>
      </c>
      <c r="P137" s="23" t="str">
        <f t="shared" si="0"/>
        <v>WPC TW 804 / 3M</v>
      </c>
      <c r="Q137" s="23">
        <v>8</v>
      </c>
      <c r="R137" s="23" t="str">
        <f>VLOOKUP(O137,'HASIL REKAP OPNAME 2'!$B$2:$C$909,2,0)</f>
        <v>LEMBAR</v>
      </c>
      <c r="S137" s="23"/>
      <c r="T137" s="23"/>
      <c r="U137" s="23"/>
      <c r="V137" s="23"/>
      <c r="W137" s="23"/>
      <c r="X137" s="23"/>
      <c r="Y137" s="23"/>
      <c r="Z137" s="23"/>
    </row>
    <row r="138" spans="1:26" ht="19.5" customHeight="1" x14ac:dyDescent="0.25">
      <c r="A138" s="20"/>
      <c r="B138" s="20"/>
      <c r="C138" s="45">
        <v>101329</v>
      </c>
      <c r="D138" s="45" t="s">
        <v>314</v>
      </c>
      <c r="E138" s="25">
        <v>30</v>
      </c>
      <c r="F138" s="25">
        <v>26500</v>
      </c>
      <c r="G138" s="26">
        <v>780000</v>
      </c>
      <c r="H138" s="23" t="str">
        <f>VLOOKUP(C138,'REKAP OPNAME 2 '!$I$2:$J$9094,2,0)</f>
        <v>JANUR V - B 3CM*4M</v>
      </c>
      <c r="I138" s="23"/>
      <c r="J138" s="23"/>
      <c r="K138" s="23"/>
      <c r="L138" s="23">
        <v>101329</v>
      </c>
      <c r="M138" s="23">
        <v>30</v>
      </c>
      <c r="N138" s="23"/>
      <c r="O138" s="23">
        <v>102117</v>
      </c>
      <c r="P138" s="23" t="str">
        <f t="shared" si="0"/>
        <v>WPC TW 805 / 3M</v>
      </c>
      <c r="Q138" s="23">
        <v>50</v>
      </c>
      <c r="R138" s="23" t="str">
        <f>VLOOKUP(O138,'HASIL REKAP OPNAME 2'!$B$2:$C$909,2,0)</f>
        <v>LEMBAR</v>
      </c>
      <c r="S138" s="23"/>
      <c r="T138" s="23"/>
      <c r="U138" s="23"/>
      <c r="V138" s="23"/>
      <c r="W138" s="23"/>
      <c r="X138" s="23"/>
      <c r="Y138" s="23"/>
      <c r="Z138" s="23"/>
    </row>
    <row r="139" spans="1:26" ht="19.5" customHeight="1" x14ac:dyDescent="0.25">
      <c r="A139" s="20"/>
      <c r="B139" s="20"/>
      <c r="C139" s="45">
        <v>101329</v>
      </c>
      <c r="D139" s="45" t="s">
        <v>314</v>
      </c>
      <c r="E139" s="25">
        <v>5</v>
      </c>
      <c r="F139" s="25">
        <v>27500</v>
      </c>
      <c r="G139" s="26">
        <v>137500</v>
      </c>
      <c r="H139" s="23" t="str">
        <f>VLOOKUP(C139,'REKAP OPNAME 2 '!$I$2:$J$9094,2,0)</f>
        <v>JANUR V - B 3CM*4M</v>
      </c>
      <c r="I139" s="23"/>
      <c r="J139" s="23"/>
      <c r="K139" s="23"/>
      <c r="L139" s="23">
        <v>101329</v>
      </c>
      <c r="M139" s="23">
        <v>5</v>
      </c>
      <c r="N139" s="23"/>
      <c r="O139" s="23">
        <v>102114</v>
      </c>
      <c r="P139" s="23" t="str">
        <f t="shared" si="0"/>
        <v>WPC TW 809 / 3M</v>
      </c>
      <c r="Q139" s="23">
        <v>10</v>
      </c>
      <c r="R139" s="23" t="str">
        <f>VLOOKUP(O139,'HASIL REKAP OPNAME 2'!$B$2:$C$909,2,0)</f>
        <v>LEMBAR</v>
      </c>
      <c r="S139" s="23"/>
      <c r="T139" s="23"/>
      <c r="U139" s="23"/>
      <c r="V139" s="23"/>
      <c r="W139" s="23"/>
      <c r="X139" s="23"/>
      <c r="Y139" s="23"/>
      <c r="Z139" s="23"/>
    </row>
    <row r="140" spans="1:26" ht="19.5" customHeight="1" x14ac:dyDescent="0.25">
      <c r="A140" s="20"/>
      <c r="B140" s="20"/>
      <c r="C140" s="45">
        <v>101329</v>
      </c>
      <c r="D140" s="45" t="s">
        <v>314</v>
      </c>
      <c r="E140" s="25">
        <v>2</v>
      </c>
      <c r="F140" s="25">
        <v>32000</v>
      </c>
      <c r="G140" s="26">
        <v>64000</v>
      </c>
      <c r="H140" s="23" t="str">
        <f>VLOOKUP(C140,'REKAP OPNAME 2 '!$I$2:$J$9094,2,0)</f>
        <v>JANUR V - B 3CM*4M</v>
      </c>
      <c r="I140" s="23"/>
      <c r="J140" s="23"/>
      <c r="K140" s="23"/>
      <c r="L140" s="23">
        <v>101329</v>
      </c>
      <c r="M140" s="23">
        <v>2</v>
      </c>
      <c r="N140" s="23"/>
      <c r="O140" s="23">
        <v>102178</v>
      </c>
      <c r="P140" s="23" t="str">
        <f t="shared" si="0"/>
        <v>WPC TW 903 / 3M</v>
      </c>
      <c r="Q140" s="23">
        <v>6</v>
      </c>
      <c r="R140" s="23" t="str">
        <f>VLOOKUP(O140,'HASIL REKAP OPNAME 2'!$B$2:$C$909,2,0)</f>
        <v>LEMBAR</v>
      </c>
      <c r="S140" s="23"/>
      <c r="T140" s="23"/>
      <c r="U140" s="23"/>
      <c r="V140" s="23"/>
      <c r="W140" s="23"/>
      <c r="X140" s="23"/>
      <c r="Y140" s="23"/>
      <c r="Z140" s="23"/>
    </row>
    <row r="141" spans="1:26" ht="19.5" customHeight="1" x14ac:dyDescent="0.25">
      <c r="A141" s="20"/>
      <c r="B141" s="20"/>
      <c r="C141" s="45">
        <v>101329</v>
      </c>
      <c r="D141" s="45" t="s">
        <v>314</v>
      </c>
      <c r="E141" s="25">
        <v>20</v>
      </c>
      <c r="F141" s="25">
        <v>32000</v>
      </c>
      <c r="G141" s="26">
        <v>640000</v>
      </c>
      <c r="H141" s="23" t="str">
        <f>VLOOKUP(C141,'REKAP OPNAME 2 '!$I$2:$J$9094,2,0)</f>
        <v>JANUR V - B 3CM*4M</v>
      </c>
      <c r="I141" s="23"/>
      <c r="J141" s="23"/>
      <c r="K141" s="23"/>
      <c r="L141" s="23">
        <v>101329</v>
      </c>
      <c r="M141" s="23">
        <v>20</v>
      </c>
      <c r="N141" s="23"/>
      <c r="O141" s="23">
        <v>103392</v>
      </c>
      <c r="P141" s="23" t="str">
        <f t="shared" si="0"/>
        <v>WPC TW 912 / 3M</v>
      </c>
      <c r="Q141" s="23">
        <v>15</v>
      </c>
      <c r="R141" s="23" t="str">
        <f>VLOOKUP(O141,'HASIL REKAP OPNAME 2'!$B$2:$C$909,2,0)</f>
        <v>LEMBAR</v>
      </c>
      <c r="S141" s="23"/>
      <c r="T141" s="23"/>
      <c r="U141" s="23"/>
      <c r="V141" s="23"/>
      <c r="W141" s="23"/>
      <c r="X141" s="23"/>
      <c r="Y141" s="23"/>
      <c r="Z141" s="23"/>
    </row>
    <row r="142" spans="1:26" ht="19.5" customHeight="1" x14ac:dyDescent="0.25">
      <c r="A142" s="20"/>
      <c r="B142" s="20"/>
      <c r="C142" s="45">
        <v>101329</v>
      </c>
      <c r="D142" s="45" t="s">
        <v>314</v>
      </c>
      <c r="E142" s="25">
        <v>7</v>
      </c>
      <c r="F142" s="25">
        <v>27500</v>
      </c>
      <c r="G142" s="26">
        <v>192500</v>
      </c>
      <c r="H142" s="23" t="str">
        <f>VLOOKUP(C142,'REKAP OPNAME 2 '!$I$2:$J$9094,2,0)</f>
        <v>JANUR V - B 3CM*4M</v>
      </c>
      <c r="I142" s="23"/>
      <c r="J142" s="23"/>
      <c r="K142" s="23"/>
      <c r="L142" s="23">
        <v>101329</v>
      </c>
      <c r="M142" s="23">
        <v>7</v>
      </c>
      <c r="N142" s="23"/>
      <c r="O142" s="23">
        <v>103337</v>
      </c>
      <c r="P142" s="23" t="str">
        <f t="shared" si="0"/>
        <v>WPC TW 916 / 3M</v>
      </c>
      <c r="Q142" s="23">
        <v>41</v>
      </c>
      <c r="R142" s="23" t="str">
        <f>VLOOKUP(O142,'HASIL REKAP OPNAME 2'!$B$2:$C$909,2,0)</f>
        <v>LEMBAR</v>
      </c>
      <c r="S142" s="23"/>
      <c r="T142" s="23"/>
      <c r="U142" s="23"/>
      <c r="V142" s="23"/>
      <c r="W142" s="23"/>
      <c r="X142" s="23"/>
      <c r="Y142" s="23"/>
      <c r="Z142" s="23"/>
    </row>
    <row r="143" spans="1:26" ht="19.5" customHeight="1" x14ac:dyDescent="0.25">
      <c r="A143" s="20"/>
      <c r="B143" s="20"/>
      <c r="C143" s="45">
        <v>101330</v>
      </c>
      <c r="D143" s="45" t="s">
        <v>316</v>
      </c>
      <c r="E143" s="25">
        <v>70</v>
      </c>
      <c r="F143" s="25">
        <v>26500</v>
      </c>
      <c r="G143" s="26">
        <v>1855000</v>
      </c>
      <c r="H143" s="23" t="str">
        <f>VLOOKUP(C143,'REKAP OPNAME 2 '!$I$2:$J$9094,2,0)</f>
        <v>JANUR V - B2 3CM*4M</v>
      </c>
      <c r="I143" s="23"/>
      <c r="J143" s="23"/>
      <c r="K143" s="23"/>
      <c r="L143" s="23">
        <v>101330</v>
      </c>
      <c r="M143" s="23">
        <v>70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9.5" customHeight="1" x14ac:dyDescent="0.25">
      <c r="A144" s="20"/>
      <c r="B144" s="20"/>
      <c r="C144" s="45">
        <v>101336</v>
      </c>
      <c r="D144" s="45" t="s">
        <v>321</v>
      </c>
      <c r="E144" s="25">
        <v>94</v>
      </c>
      <c r="F144" s="25">
        <v>23500</v>
      </c>
      <c r="G144" s="26">
        <v>2209000</v>
      </c>
      <c r="H144" s="23" t="str">
        <f>VLOOKUP(C144,'REKAP OPNAME 2 '!$I$2:$J$9094,2,0)</f>
        <v>JANUR YTY04 4CM*3M</v>
      </c>
      <c r="I144" s="23"/>
      <c r="J144" s="23"/>
      <c r="K144" s="23"/>
      <c r="L144" s="23">
        <v>101336</v>
      </c>
      <c r="M144" s="23">
        <v>94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9.5" customHeight="1" x14ac:dyDescent="0.25">
      <c r="A145" s="20"/>
      <c r="B145" s="20"/>
      <c r="C145" s="45">
        <v>101336</v>
      </c>
      <c r="D145" s="45" t="s">
        <v>321</v>
      </c>
      <c r="E145" s="25">
        <v>130</v>
      </c>
      <c r="F145" s="25">
        <v>25500</v>
      </c>
      <c r="G145" s="26">
        <v>3315000</v>
      </c>
      <c r="H145" s="23" t="str">
        <f>VLOOKUP(C145,'REKAP OPNAME 2 '!$I$2:$J$9094,2,0)</f>
        <v>JANUR YTY04 4CM*3M</v>
      </c>
      <c r="I145" s="23"/>
      <c r="J145" s="23"/>
      <c r="K145" s="23"/>
      <c r="L145" s="23">
        <v>101336</v>
      </c>
      <c r="M145" s="23">
        <v>130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9.5" customHeight="1" x14ac:dyDescent="0.25">
      <c r="A146" s="20"/>
      <c r="B146" s="20"/>
      <c r="C146" s="45">
        <v>101336</v>
      </c>
      <c r="D146" s="45" t="s">
        <v>321</v>
      </c>
      <c r="E146" s="25">
        <v>34</v>
      </c>
      <c r="F146" s="25">
        <v>26500</v>
      </c>
      <c r="G146" s="26">
        <v>901000</v>
      </c>
      <c r="H146" s="23" t="str">
        <f>VLOOKUP(C146,'REKAP OPNAME 2 '!$I$2:$J$9094,2,0)</f>
        <v>JANUR YTY04 4CM*3M</v>
      </c>
      <c r="I146" s="23"/>
      <c r="J146" s="23"/>
      <c r="K146" s="23"/>
      <c r="L146" s="23">
        <v>101336</v>
      </c>
      <c r="M146" s="23">
        <v>34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9.5" customHeight="1" x14ac:dyDescent="0.25">
      <c r="A147" s="20"/>
      <c r="B147" s="20"/>
      <c r="C147" s="45">
        <v>102110</v>
      </c>
      <c r="D147" s="45" t="s">
        <v>323</v>
      </c>
      <c r="E147" s="25">
        <v>20</v>
      </c>
      <c r="F147" s="25">
        <v>40000</v>
      </c>
      <c r="G147" s="26">
        <v>800000</v>
      </c>
      <c r="H147" s="23" t="str">
        <f>VLOOKUP(C147,'REKAP OPNAME 2 '!$I$2:$J$9094,2,0)</f>
        <v>JANUR YTY06 6CM*3M</v>
      </c>
      <c r="I147" s="23"/>
      <c r="J147" s="23"/>
      <c r="K147" s="23"/>
      <c r="L147" s="23">
        <v>102110</v>
      </c>
      <c r="M147" s="23">
        <v>20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9.5" customHeight="1" x14ac:dyDescent="0.25">
      <c r="A148" s="20"/>
      <c r="B148" s="20"/>
      <c r="C148" s="45">
        <v>101341</v>
      </c>
      <c r="D148" s="45" t="s">
        <v>326</v>
      </c>
      <c r="E148" s="25">
        <v>12</v>
      </c>
      <c r="F148" s="25">
        <v>78500</v>
      </c>
      <c r="G148" s="26">
        <v>942000</v>
      </c>
      <c r="H148" s="23" t="str">
        <f>VLOOKUP(C148,'REKAP OPNAME 2 '!$I$2:$J$9094,2,0)</f>
        <v>JV 002 / 4 M</v>
      </c>
      <c r="I148" s="23"/>
      <c r="J148" s="23"/>
      <c r="K148" s="23"/>
      <c r="L148" s="23">
        <v>101341</v>
      </c>
      <c r="M148" s="23">
        <v>12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9.5" customHeight="1" x14ac:dyDescent="0.25">
      <c r="A149" s="20"/>
      <c r="B149" s="20"/>
      <c r="C149" s="45">
        <v>101341</v>
      </c>
      <c r="D149" s="45" t="s">
        <v>326</v>
      </c>
      <c r="E149" s="25">
        <v>8</v>
      </c>
      <c r="F149" s="25">
        <v>78500</v>
      </c>
      <c r="G149" s="26">
        <v>628000</v>
      </c>
      <c r="H149" s="23" t="str">
        <f>VLOOKUP(C149,'REKAP OPNAME 2 '!$I$2:$J$9094,2,0)</f>
        <v>JV 002 / 4 M</v>
      </c>
      <c r="I149" s="23"/>
      <c r="J149" s="23"/>
      <c r="K149" s="23"/>
      <c r="L149" s="23">
        <v>101341</v>
      </c>
      <c r="M149" s="23">
        <v>8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9.5" customHeight="1" x14ac:dyDescent="0.25">
      <c r="A150" s="20"/>
      <c r="B150" s="20"/>
      <c r="C150" s="45">
        <v>101351</v>
      </c>
      <c r="D150" s="45" t="s">
        <v>336</v>
      </c>
      <c r="E150" s="25">
        <v>108</v>
      </c>
      <c r="F150" s="25">
        <v>78500</v>
      </c>
      <c r="G150" s="26">
        <v>8478000</v>
      </c>
      <c r="H150" s="23" t="str">
        <f>VLOOKUP(C150,'REKAP OPNAME 2 '!$I$2:$J$9094,2,0)</f>
        <v>JV 012 / 4 M</v>
      </c>
      <c r="I150" s="23"/>
      <c r="J150" s="23"/>
      <c r="K150" s="23"/>
      <c r="L150" s="23">
        <v>101351</v>
      </c>
      <c r="M150" s="23">
        <v>108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9.5" customHeight="1" x14ac:dyDescent="0.25">
      <c r="A151" s="20"/>
      <c r="B151" s="20"/>
      <c r="C151" s="45">
        <v>101356</v>
      </c>
      <c r="D151" s="45" t="s">
        <v>343</v>
      </c>
      <c r="E151" s="25">
        <v>12</v>
      </c>
      <c r="F151" s="25">
        <v>75500</v>
      </c>
      <c r="G151" s="26">
        <v>876000</v>
      </c>
      <c r="H151" s="23" t="str">
        <f>VLOOKUP(C151,'REKAP OPNAME 2 '!$I$2:$J$9094,2,0)</f>
        <v>JV 017 / 4 M</v>
      </c>
      <c r="I151" s="23"/>
      <c r="J151" s="23"/>
      <c r="K151" s="23"/>
      <c r="L151" s="23">
        <v>101356</v>
      </c>
      <c r="M151" s="23">
        <v>12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9.5" customHeight="1" x14ac:dyDescent="0.25">
      <c r="A152" s="20"/>
      <c r="B152" s="20"/>
      <c r="C152" s="45">
        <v>101357</v>
      </c>
      <c r="D152" s="45" t="s">
        <v>346</v>
      </c>
      <c r="E152" s="25">
        <v>24</v>
      </c>
      <c r="F152" s="25">
        <v>78500</v>
      </c>
      <c r="G152" s="26">
        <v>1884000</v>
      </c>
      <c r="H152" s="23" t="str">
        <f>VLOOKUP(C152,'REKAP OPNAME 2 '!$I$2:$J$9094,2,0)</f>
        <v>JV 018 / 4 M</v>
      </c>
      <c r="I152" s="23"/>
      <c r="J152" s="23"/>
      <c r="K152" s="23"/>
      <c r="L152" s="23">
        <v>101357</v>
      </c>
      <c r="M152" s="23">
        <v>24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9.5" customHeight="1" x14ac:dyDescent="0.25">
      <c r="A153" s="20"/>
      <c r="B153" s="20"/>
      <c r="C153" s="45">
        <v>101357</v>
      </c>
      <c r="D153" s="45" t="s">
        <v>346</v>
      </c>
      <c r="E153" s="25">
        <v>7</v>
      </c>
      <c r="F153" s="25">
        <v>78500</v>
      </c>
      <c r="G153" s="26">
        <v>549500</v>
      </c>
      <c r="H153" s="23" t="str">
        <f>VLOOKUP(C153,'REKAP OPNAME 2 '!$I$2:$J$9094,2,0)</f>
        <v>JV 018 / 4 M</v>
      </c>
      <c r="I153" s="23"/>
      <c r="J153" s="23"/>
      <c r="K153" s="23"/>
      <c r="L153" s="23">
        <v>101357</v>
      </c>
      <c r="M153" s="23">
        <v>7</v>
      </c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9.5" customHeight="1" x14ac:dyDescent="0.25">
      <c r="A154" s="20"/>
      <c r="B154" s="20"/>
      <c r="C154" s="45">
        <v>101357</v>
      </c>
      <c r="D154" s="45" t="s">
        <v>346</v>
      </c>
      <c r="E154" s="25">
        <v>8</v>
      </c>
      <c r="F154" s="25">
        <v>78500</v>
      </c>
      <c r="G154" s="26">
        <v>628000</v>
      </c>
      <c r="H154" s="23" t="str">
        <f>VLOOKUP(C154,'REKAP OPNAME 2 '!$I$2:$J$9094,2,0)</f>
        <v>JV 018 / 4 M</v>
      </c>
      <c r="I154" s="23"/>
      <c r="J154" s="23"/>
      <c r="K154" s="23"/>
      <c r="L154" s="23">
        <v>101357</v>
      </c>
      <c r="M154" s="23">
        <v>8</v>
      </c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9.5" customHeight="1" x14ac:dyDescent="0.25">
      <c r="A155" s="20"/>
      <c r="B155" s="20"/>
      <c r="C155" s="45">
        <v>101357</v>
      </c>
      <c r="D155" s="45" t="s">
        <v>346</v>
      </c>
      <c r="E155" s="25">
        <v>110</v>
      </c>
      <c r="F155" s="25">
        <v>86000</v>
      </c>
      <c r="G155" s="26">
        <v>9460000</v>
      </c>
      <c r="H155" s="23" t="str">
        <f>VLOOKUP(C155,'REKAP OPNAME 2 '!$I$2:$J$9094,2,0)</f>
        <v>JV 018 / 4 M</v>
      </c>
      <c r="I155" s="23"/>
      <c r="J155" s="23"/>
      <c r="K155" s="23"/>
      <c r="L155" s="23">
        <v>101357</v>
      </c>
      <c r="M155" s="23">
        <v>110</v>
      </c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9.5" customHeight="1" x14ac:dyDescent="0.25">
      <c r="A156" s="20"/>
      <c r="B156" s="20"/>
      <c r="C156" s="45">
        <v>101357</v>
      </c>
      <c r="D156" s="45" t="s">
        <v>346</v>
      </c>
      <c r="E156" s="25">
        <v>36</v>
      </c>
      <c r="F156" s="25">
        <v>78500</v>
      </c>
      <c r="G156" s="26">
        <v>2808000</v>
      </c>
      <c r="H156" s="23" t="str">
        <f>VLOOKUP(C156,'REKAP OPNAME 2 '!$I$2:$J$9094,2,0)</f>
        <v>JV 018 / 4 M</v>
      </c>
      <c r="I156" s="23"/>
      <c r="J156" s="23"/>
      <c r="K156" s="23"/>
      <c r="L156" s="23">
        <v>101357</v>
      </c>
      <c r="M156" s="23">
        <v>36</v>
      </c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9.5" customHeight="1" x14ac:dyDescent="0.25">
      <c r="A157" s="20"/>
      <c r="B157" s="20"/>
      <c r="C157" s="45">
        <v>101384</v>
      </c>
      <c r="D157" s="45" t="s">
        <v>365</v>
      </c>
      <c r="E157" s="25">
        <v>24</v>
      </c>
      <c r="F157" s="25">
        <v>78500</v>
      </c>
      <c r="G157" s="26">
        <v>1884000</v>
      </c>
      <c r="H157" s="23" t="str">
        <f>VLOOKUP(C157,'REKAP OPNAME 2 '!$I$2:$J$9094,2,0)</f>
        <v>JV 043 / 4 M</v>
      </c>
      <c r="I157" s="23"/>
      <c r="J157" s="23"/>
      <c r="K157" s="23"/>
      <c r="L157" s="23">
        <v>101384</v>
      </c>
      <c r="M157" s="23">
        <v>24</v>
      </c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9.5" customHeight="1" x14ac:dyDescent="0.25">
      <c r="A158" s="20"/>
      <c r="B158" s="20"/>
      <c r="C158" s="45">
        <v>102130</v>
      </c>
      <c r="D158" s="45" t="s">
        <v>367</v>
      </c>
      <c r="E158" s="25">
        <v>108</v>
      </c>
      <c r="F158" s="25">
        <v>58000</v>
      </c>
      <c r="G158" s="26">
        <v>6264000</v>
      </c>
      <c r="H158" s="23" t="str">
        <f>VLOOKUP(C158,'REKAP OPNAME 2 '!$I$2:$J$9094,2,0)</f>
        <v>JV 044 / 3 M</v>
      </c>
      <c r="I158" s="23"/>
      <c r="J158" s="23"/>
      <c r="K158" s="23"/>
      <c r="L158" s="23">
        <v>102130</v>
      </c>
      <c r="M158" s="23">
        <v>108</v>
      </c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9.5" customHeight="1" x14ac:dyDescent="0.25">
      <c r="A159" s="20"/>
      <c r="B159" s="20"/>
      <c r="C159" s="45">
        <v>102130</v>
      </c>
      <c r="D159" s="45" t="s">
        <v>367</v>
      </c>
      <c r="E159" s="25">
        <v>5</v>
      </c>
      <c r="F159" s="25">
        <v>58000</v>
      </c>
      <c r="G159" s="26">
        <v>290000</v>
      </c>
      <c r="H159" s="23" t="str">
        <f>VLOOKUP(C159,'REKAP OPNAME 2 '!$I$2:$J$9094,2,0)</f>
        <v>JV 044 / 3 M</v>
      </c>
      <c r="I159" s="23"/>
      <c r="J159" s="23"/>
      <c r="K159" s="23"/>
      <c r="L159" s="23">
        <v>102130</v>
      </c>
      <c r="M159" s="23">
        <v>5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9.5" customHeight="1" x14ac:dyDescent="0.25">
      <c r="A160" s="20"/>
      <c r="B160" s="20"/>
      <c r="C160" s="45">
        <v>101385</v>
      </c>
      <c r="D160" s="45" t="s">
        <v>368</v>
      </c>
      <c r="E160" s="25">
        <v>24</v>
      </c>
      <c r="F160" s="25">
        <v>78500</v>
      </c>
      <c r="G160" s="26">
        <v>1884000</v>
      </c>
      <c r="H160" s="23" t="str">
        <f>VLOOKUP(C160,'REKAP OPNAME 2 '!$I$2:$J$9094,2,0)</f>
        <v>JV 044 / 4 M</v>
      </c>
      <c r="I160" s="23"/>
      <c r="J160" s="23"/>
      <c r="K160" s="23"/>
      <c r="L160" s="23">
        <v>101385</v>
      </c>
      <c r="M160" s="23">
        <v>24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9.5" customHeight="1" x14ac:dyDescent="0.25">
      <c r="A161" s="20"/>
      <c r="B161" s="20"/>
      <c r="C161" s="45">
        <v>101385</v>
      </c>
      <c r="D161" s="45" t="s">
        <v>368</v>
      </c>
      <c r="E161" s="25">
        <v>12</v>
      </c>
      <c r="F161" s="25">
        <v>78500</v>
      </c>
      <c r="G161" s="26">
        <v>942000</v>
      </c>
      <c r="H161" s="23" t="str">
        <f>VLOOKUP(C161,'REKAP OPNAME 2 '!$I$2:$J$9094,2,0)</f>
        <v>JV 044 / 4 M</v>
      </c>
      <c r="I161" s="23"/>
      <c r="J161" s="23"/>
      <c r="K161" s="23"/>
      <c r="L161" s="23">
        <v>101385</v>
      </c>
      <c r="M161" s="23">
        <v>12</v>
      </c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9.5" customHeight="1" x14ac:dyDescent="0.25">
      <c r="A162" s="20"/>
      <c r="B162" s="20"/>
      <c r="C162" s="45">
        <v>101395</v>
      </c>
      <c r="D162" s="45" t="s">
        <v>380</v>
      </c>
      <c r="E162" s="25">
        <v>60</v>
      </c>
      <c r="F162" s="25">
        <v>78500</v>
      </c>
      <c r="G162" s="26">
        <v>4710000</v>
      </c>
      <c r="H162" s="23" t="str">
        <f>VLOOKUP(C162,'REKAP OPNAME 2 '!$I$2:$J$9094,2,0)</f>
        <v>JV 054 / 4 M</v>
      </c>
      <c r="I162" s="23"/>
      <c r="J162" s="23"/>
      <c r="K162" s="23"/>
      <c r="L162" s="23">
        <v>101395</v>
      </c>
      <c r="M162" s="23">
        <v>60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9.5" customHeight="1" x14ac:dyDescent="0.25">
      <c r="A163" s="20"/>
      <c r="B163" s="20"/>
      <c r="C163" s="45">
        <v>101423</v>
      </c>
      <c r="D163" s="45" t="s">
        <v>411</v>
      </c>
      <c r="E163" s="25">
        <v>90</v>
      </c>
      <c r="F163" s="25">
        <v>29500</v>
      </c>
      <c r="G163" s="26">
        <v>2655000</v>
      </c>
      <c r="H163" s="23" t="str">
        <f>VLOOKUP(C163,'REKAP OPNAME 2 '!$I$2:$J$9094,2,0)</f>
        <v>JV A2K / 4 M</v>
      </c>
      <c r="I163" s="23"/>
      <c r="J163" s="23"/>
      <c r="K163" s="23"/>
      <c r="L163" s="23">
        <v>101423</v>
      </c>
      <c r="M163" s="23">
        <v>90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9.5" customHeight="1" x14ac:dyDescent="0.25">
      <c r="A164" s="20"/>
      <c r="B164" s="20"/>
      <c r="C164" s="45">
        <v>101425</v>
      </c>
      <c r="D164" s="45" t="s">
        <v>415</v>
      </c>
      <c r="E164" s="25">
        <v>8</v>
      </c>
      <c r="F164" s="25">
        <v>44000</v>
      </c>
      <c r="G164" s="26">
        <v>352000</v>
      </c>
      <c r="H164" s="23" t="str">
        <f>VLOOKUP(C164,'REKAP OPNAME 2 '!$I$2:$J$9094,2,0)</f>
        <v>JV A47BG / 4 M</v>
      </c>
      <c r="I164" s="23"/>
      <c r="J164" s="23"/>
      <c r="K164" s="23"/>
      <c r="L164" s="23">
        <v>101425</v>
      </c>
      <c r="M164" s="23">
        <v>8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9.5" customHeight="1" x14ac:dyDescent="0.25">
      <c r="A165" s="20"/>
      <c r="B165" s="20"/>
      <c r="C165" s="45">
        <v>101426</v>
      </c>
      <c r="D165" s="45" t="s">
        <v>417</v>
      </c>
      <c r="E165" s="25">
        <v>15</v>
      </c>
      <c r="F165" s="25">
        <v>38500</v>
      </c>
      <c r="G165" s="26">
        <v>570000</v>
      </c>
      <c r="H165" s="23" t="str">
        <f>VLOOKUP(C165,'REKAP OPNAME 2 '!$I$2:$J$9094,2,0)</f>
        <v>JV A47BP / 4 M</v>
      </c>
      <c r="I165" s="23"/>
      <c r="J165" s="23"/>
      <c r="K165" s="23"/>
      <c r="L165" s="23">
        <v>101426</v>
      </c>
      <c r="M165" s="23">
        <v>15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9.5" customHeight="1" x14ac:dyDescent="0.25">
      <c r="A166" s="20"/>
      <c r="B166" s="20"/>
      <c r="C166" s="45">
        <v>101430</v>
      </c>
      <c r="D166" s="45" t="s">
        <v>422</v>
      </c>
      <c r="E166" s="25">
        <v>3</v>
      </c>
      <c r="F166" s="25">
        <v>39500</v>
      </c>
      <c r="G166" s="26">
        <v>118500</v>
      </c>
      <c r="H166" s="23" t="str">
        <f>VLOOKUP(C166,'REKAP OPNAME 2 '!$I$2:$J$9094,2,0)</f>
        <v>JV A47LK / 4 M</v>
      </c>
      <c r="I166" s="23"/>
      <c r="J166" s="23"/>
      <c r="K166" s="23"/>
      <c r="L166" s="23">
        <v>101430</v>
      </c>
      <c r="M166" s="23">
        <v>3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9.5" customHeight="1" x14ac:dyDescent="0.25">
      <c r="A167" s="20"/>
      <c r="B167" s="20"/>
      <c r="C167" s="45">
        <v>101434</v>
      </c>
      <c r="D167" s="45" t="s">
        <v>426</v>
      </c>
      <c r="E167" s="25">
        <v>4</v>
      </c>
      <c r="F167" s="25">
        <v>31500</v>
      </c>
      <c r="G167" s="26">
        <v>126000</v>
      </c>
      <c r="H167" s="23" t="str">
        <f>VLOOKUP(C167,'REKAP OPNAME 2 '!$I$2:$J$9094,2,0)</f>
        <v>JV AG1 / 4 M</v>
      </c>
      <c r="I167" s="23"/>
      <c r="J167" s="23"/>
      <c r="K167" s="23"/>
      <c r="L167" s="23">
        <v>101434</v>
      </c>
      <c r="M167" s="23">
        <v>4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9.5" customHeight="1" x14ac:dyDescent="0.25">
      <c r="A168" s="20"/>
      <c r="B168" s="20"/>
      <c r="C168" s="45">
        <v>101438</v>
      </c>
      <c r="D168" s="45" t="s">
        <v>433</v>
      </c>
      <c r="E168" s="25">
        <v>10</v>
      </c>
      <c r="F168" s="25">
        <v>30500</v>
      </c>
      <c r="G168" s="26">
        <v>305000</v>
      </c>
      <c r="H168" s="23" t="str">
        <f>VLOOKUP(C168,'REKAP OPNAME 2 '!$I$2:$J$9094,2,0)</f>
        <v>JV AGLK / 4 M</v>
      </c>
      <c r="I168" s="23"/>
      <c r="J168" s="23"/>
      <c r="K168" s="23"/>
      <c r="L168" s="23">
        <v>101438</v>
      </c>
      <c r="M168" s="23">
        <v>10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9.5" customHeight="1" x14ac:dyDescent="0.25">
      <c r="A169" s="20"/>
      <c r="B169" s="20"/>
      <c r="C169" s="45">
        <v>101447</v>
      </c>
      <c r="D169" s="45" t="s">
        <v>440</v>
      </c>
      <c r="E169" s="25">
        <v>8</v>
      </c>
      <c r="F169" s="25">
        <v>29500</v>
      </c>
      <c r="G169" s="26">
        <v>236000</v>
      </c>
      <c r="H169" s="23" t="str">
        <f>VLOOKUP(C169,'REKAP OPNAME 2 '!$I$2:$J$9094,2,0)</f>
        <v>JV L1 / 4 M</v>
      </c>
      <c r="I169" s="23"/>
      <c r="J169" s="23"/>
      <c r="K169" s="23"/>
      <c r="L169" s="23">
        <v>101447</v>
      </c>
      <c r="M169" s="23">
        <v>8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9.5" customHeight="1" x14ac:dyDescent="0.25">
      <c r="A170" s="20"/>
      <c r="B170" s="20"/>
      <c r="C170" s="45">
        <v>101450</v>
      </c>
      <c r="D170" s="45" t="s">
        <v>446</v>
      </c>
      <c r="E170" s="25">
        <v>9</v>
      </c>
      <c r="F170" s="25">
        <v>43000</v>
      </c>
      <c r="G170" s="26">
        <v>387000</v>
      </c>
      <c r="H170" s="23" t="str">
        <f>VLOOKUP(C170,'REKAP OPNAME 2 '!$I$2:$J$9094,2,0)</f>
        <v>JVB 01 KRAWANGAN JAVABOD</v>
      </c>
      <c r="I170" s="23"/>
      <c r="J170" s="23"/>
      <c r="K170" s="23"/>
      <c r="L170" s="23">
        <v>101450</v>
      </c>
      <c r="M170" s="23">
        <v>9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9.5" customHeight="1" x14ac:dyDescent="0.25">
      <c r="A171" s="20"/>
      <c r="B171" s="20"/>
      <c r="C171" s="45">
        <v>101453</v>
      </c>
      <c r="D171" s="45" t="s">
        <v>449</v>
      </c>
      <c r="E171" s="25">
        <v>2</v>
      </c>
      <c r="F171" s="25">
        <v>43000</v>
      </c>
      <c r="G171" s="26">
        <v>86000</v>
      </c>
      <c r="H171" s="23" t="str">
        <f>VLOOKUP(C171,'REKAP OPNAME 2 '!$I$2:$J$9094,2,0)</f>
        <v>JVB 04 KRAWANGAN JAVABOD</v>
      </c>
      <c r="I171" s="23"/>
      <c r="J171" s="23"/>
      <c r="K171" s="23"/>
      <c r="L171" s="23">
        <v>101453</v>
      </c>
      <c r="M171" s="23">
        <v>2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9.5" customHeight="1" x14ac:dyDescent="0.25">
      <c r="A172" s="20"/>
      <c r="B172" s="20"/>
      <c r="C172" s="45">
        <v>101453</v>
      </c>
      <c r="D172" s="45" t="s">
        <v>449</v>
      </c>
      <c r="E172" s="25">
        <v>11</v>
      </c>
      <c r="F172" s="25">
        <v>43000</v>
      </c>
      <c r="G172" s="26">
        <v>473000</v>
      </c>
      <c r="H172" s="23" t="str">
        <f>VLOOKUP(C172,'REKAP OPNAME 2 '!$I$2:$J$9094,2,0)</f>
        <v>JVB 04 KRAWANGAN JAVABOD</v>
      </c>
      <c r="I172" s="23"/>
      <c r="J172" s="23"/>
      <c r="K172" s="23"/>
      <c r="L172" s="23">
        <v>101453</v>
      </c>
      <c r="M172" s="23">
        <v>11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9.5" customHeight="1" x14ac:dyDescent="0.25">
      <c r="A173" s="20"/>
      <c r="B173" s="20"/>
      <c r="C173" s="45">
        <v>101455</v>
      </c>
      <c r="D173" s="45" t="s">
        <v>452</v>
      </c>
      <c r="E173" s="25">
        <v>10</v>
      </c>
      <c r="F173" s="25">
        <v>43000</v>
      </c>
      <c r="G173" s="26">
        <v>430000</v>
      </c>
      <c r="H173" s="23" t="str">
        <f>VLOOKUP(C173,'REKAP OPNAME 2 '!$I$2:$J$9094,2,0)</f>
        <v>JVB 10 KRAWANGAN JAVABOD</v>
      </c>
      <c r="I173" s="23"/>
      <c r="J173" s="23"/>
      <c r="K173" s="23"/>
      <c r="L173" s="23">
        <v>101455</v>
      </c>
      <c r="M173" s="23">
        <v>10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9.5" customHeight="1" x14ac:dyDescent="0.25">
      <c r="A174" s="20"/>
      <c r="B174" s="20"/>
      <c r="C174" s="45">
        <v>101470</v>
      </c>
      <c r="D174" s="45" t="s">
        <v>454</v>
      </c>
      <c r="E174" s="25">
        <v>10</v>
      </c>
      <c r="F174" s="25">
        <v>1250</v>
      </c>
      <c r="G174" s="26">
        <v>12500</v>
      </c>
      <c r="H174" s="23" t="str">
        <f>VLOOKUP(C174,'REKAP OPNAME 2 '!$I$2:$J$9094,2,0)</f>
        <v>KLIP EWP KPK</v>
      </c>
      <c r="I174" s="23"/>
      <c r="J174" s="23"/>
      <c r="K174" s="23"/>
      <c r="L174" s="23">
        <v>101470</v>
      </c>
      <c r="M174" s="23">
        <v>10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9.5" customHeight="1" x14ac:dyDescent="0.25">
      <c r="A175" s="20"/>
      <c r="B175" s="20"/>
      <c r="C175" s="45">
        <v>101470</v>
      </c>
      <c r="D175" s="45" t="s">
        <v>454</v>
      </c>
      <c r="E175" s="25">
        <v>200</v>
      </c>
      <c r="F175" s="25">
        <v>1250</v>
      </c>
      <c r="G175" s="26">
        <v>250000</v>
      </c>
      <c r="H175" s="23" t="str">
        <f>VLOOKUP(C175,'REKAP OPNAME 2 '!$I$2:$J$9094,2,0)</f>
        <v>KLIP EWP KPK</v>
      </c>
      <c r="I175" s="23"/>
      <c r="J175" s="23"/>
      <c r="K175" s="23"/>
      <c r="L175" s="23">
        <v>101470</v>
      </c>
      <c r="M175" s="23">
        <v>200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9.5" customHeight="1" x14ac:dyDescent="0.25">
      <c r="A176" s="20"/>
      <c r="B176" s="20"/>
      <c r="C176" s="45">
        <v>101475</v>
      </c>
      <c r="D176" s="45" t="s">
        <v>457</v>
      </c>
      <c r="E176" s="25">
        <v>1</v>
      </c>
      <c r="F176" s="25">
        <v>25000</v>
      </c>
      <c r="G176" s="26">
        <v>25000</v>
      </c>
      <c r="H176" s="23" t="str">
        <f>VLOOKUP(C176,'REKAP OPNAME 2 '!$I$2:$J$9094,2,0)</f>
        <v>LIS 01 B KECIL / 4M</v>
      </c>
      <c r="I176" s="23"/>
      <c r="J176" s="23"/>
      <c r="K176" s="23"/>
      <c r="L176" s="23">
        <v>101475</v>
      </c>
      <c r="M176" s="23">
        <v>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9.5" customHeight="1" x14ac:dyDescent="0.25">
      <c r="A177" s="20"/>
      <c r="B177" s="20"/>
      <c r="C177" s="45">
        <v>101475</v>
      </c>
      <c r="D177" s="45" t="s">
        <v>457</v>
      </c>
      <c r="E177" s="25">
        <v>6</v>
      </c>
      <c r="F177" s="25">
        <v>25000</v>
      </c>
      <c r="G177" s="26">
        <v>150000</v>
      </c>
      <c r="H177" s="23" t="str">
        <f>VLOOKUP(C177,'REKAP OPNAME 2 '!$I$2:$J$9094,2,0)</f>
        <v>LIS 01 B KECIL / 4M</v>
      </c>
      <c r="I177" s="23"/>
      <c r="J177" s="23"/>
      <c r="K177" s="23"/>
      <c r="L177" s="23">
        <v>101475</v>
      </c>
      <c r="M177" s="23">
        <v>6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9.5" customHeight="1" x14ac:dyDescent="0.25">
      <c r="A178" s="20"/>
      <c r="B178" s="20"/>
      <c r="C178" s="45">
        <v>101475</v>
      </c>
      <c r="D178" s="45" t="s">
        <v>457</v>
      </c>
      <c r="E178" s="25">
        <v>10</v>
      </c>
      <c r="F178" s="25">
        <v>25000</v>
      </c>
      <c r="G178" s="26">
        <v>250000</v>
      </c>
      <c r="H178" s="23" t="str">
        <f>VLOOKUP(C178,'REKAP OPNAME 2 '!$I$2:$J$9094,2,0)</f>
        <v>LIS 01 B KECIL / 4M</v>
      </c>
      <c r="I178" s="23"/>
      <c r="J178" s="23"/>
      <c r="K178" s="23"/>
      <c r="L178" s="23">
        <v>101475</v>
      </c>
      <c r="M178" s="23">
        <v>10</v>
      </c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9.5" customHeight="1" x14ac:dyDescent="0.25">
      <c r="A179" s="20"/>
      <c r="B179" s="20"/>
      <c r="C179" s="45">
        <v>101475</v>
      </c>
      <c r="D179" s="45" t="s">
        <v>457</v>
      </c>
      <c r="E179" s="25">
        <v>4</v>
      </c>
      <c r="F179" s="25">
        <v>24000</v>
      </c>
      <c r="G179" s="26">
        <v>96000</v>
      </c>
      <c r="H179" s="23" t="str">
        <f>VLOOKUP(C179,'REKAP OPNAME 2 '!$I$2:$J$9094,2,0)</f>
        <v>LIS 01 B KECIL / 4M</v>
      </c>
      <c r="I179" s="23"/>
      <c r="J179" s="23"/>
      <c r="K179" s="23"/>
      <c r="L179" s="23">
        <v>101475</v>
      </c>
      <c r="M179" s="23">
        <v>4</v>
      </c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9.5" customHeight="1" x14ac:dyDescent="0.25">
      <c r="A180" s="20"/>
      <c r="B180" s="20"/>
      <c r="C180" s="45">
        <v>101482</v>
      </c>
      <c r="D180" s="45" t="s">
        <v>460</v>
      </c>
      <c r="E180" s="25">
        <v>1</v>
      </c>
      <c r="F180" s="25">
        <v>31500</v>
      </c>
      <c r="G180" s="26">
        <v>31500</v>
      </c>
      <c r="H180" s="23" t="str">
        <f>VLOOKUP(C180,'REKAP OPNAME 2 '!$I$2:$J$9094,2,0)</f>
        <v>LIS 04 A KECIL / 4 M</v>
      </c>
      <c r="I180" s="23"/>
      <c r="J180" s="23"/>
      <c r="K180" s="23"/>
      <c r="L180" s="23">
        <v>101482</v>
      </c>
      <c r="M180" s="23">
        <v>1</v>
      </c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9.5" customHeight="1" x14ac:dyDescent="0.25">
      <c r="A181" s="20"/>
      <c r="B181" s="20"/>
      <c r="C181" s="45">
        <v>101486</v>
      </c>
      <c r="D181" s="45" t="s">
        <v>463</v>
      </c>
      <c r="E181" s="25">
        <v>8</v>
      </c>
      <c r="F181" s="25">
        <v>40500</v>
      </c>
      <c r="G181" s="26">
        <v>324000</v>
      </c>
      <c r="H181" s="23" t="str">
        <f>VLOOKUP(C181,'REKAP OPNAME 2 '!$I$2:$J$9094,2,0)</f>
        <v>LIS 06 A BESAR / 4 M</v>
      </c>
      <c r="I181" s="23"/>
      <c r="J181" s="23"/>
      <c r="K181" s="23"/>
      <c r="L181" s="23">
        <v>101486</v>
      </c>
      <c r="M181" s="23">
        <v>8</v>
      </c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9.5" customHeight="1" x14ac:dyDescent="0.25">
      <c r="A182" s="20"/>
      <c r="B182" s="20"/>
      <c r="C182" s="45">
        <v>101490</v>
      </c>
      <c r="D182" s="45" t="s">
        <v>466</v>
      </c>
      <c r="E182" s="25">
        <v>1</v>
      </c>
      <c r="F182" s="25">
        <v>41500</v>
      </c>
      <c r="G182" s="26">
        <v>41500</v>
      </c>
      <c r="H182" s="23" t="str">
        <f>VLOOKUP(C182,'REKAP OPNAME 2 '!$I$2:$J$9094,2,0)</f>
        <v>LIS 08 A BESAR / 4 M</v>
      </c>
      <c r="I182" s="23"/>
      <c r="J182" s="23"/>
      <c r="K182" s="23"/>
      <c r="L182" s="23">
        <v>101490</v>
      </c>
      <c r="M182" s="23">
        <v>1</v>
      </c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9.5" customHeight="1" x14ac:dyDescent="0.25">
      <c r="A183" s="20"/>
      <c r="B183" s="20"/>
      <c r="C183" s="45">
        <v>101490</v>
      </c>
      <c r="D183" s="45" t="s">
        <v>466</v>
      </c>
      <c r="E183" s="25">
        <v>117</v>
      </c>
      <c r="F183" s="25">
        <v>41500</v>
      </c>
      <c r="G183" s="26">
        <v>4855500</v>
      </c>
      <c r="H183" s="23" t="str">
        <f>VLOOKUP(C183,'REKAP OPNAME 2 '!$I$2:$J$9094,2,0)</f>
        <v>LIS 08 A BESAR / 4 M</v>
      </c>
      <c r="I183" s="23"/>
      <c r="J183" s="23"/>
      <c r="K183" s="23"/>
      <c r="L183" s="23">
        <v>101490</v>
      </c>
      <c r="M183" s="23">
        <v>117</v>
      </c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9.5" customHeight="1" x14ac:dyDescent="0.25">
      <c r="A184" s="20"/>
      <c r="B184" s="20"/>
      <c r="C184" s="45">
        <v>101490</v>
      </c>
      <c r="D184" s="45" t="s">
        <v>466</v>
      </c>
      <c r="E184" s="25">
        <v>13</v>
      </c>
      <c r="F184" s="25">
        <v>41500</v>
      </c>
      <c r="G184" s="26">
        <v>409500</v>
      </c>
      <c r="H184" s="23" t="str">
        <f>VLOOKUP(C184,'REKAP OPNAME 2 '!$I$2:$J$9094,2,0)</f>
        <v>LIS 08 A BESAR / 4 M</v>
      </c>
      <c r="I184" s="23"/>
      <c r="J184" s="23"/>
      <c r="K184" s="23"/>
      <c r="L184" s="23">
        <v>101490</v>
      </c>
      <c r="M184" s="23">
        <v>13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9.5" customHeight="1" x14ac:dyDescent="0.25">
      <c r="A185" s="20"/>
      <c r="B185" s="20"/>
      <c r="C185" s="45">
        <v>101490</v>
      </c>
      <c r="D185" s="45" t="s">
        <v>466</v>
      </c>
      <c r="E185" s="25">
        <v>11</v>
      </c>
      <c r="F185" s="25">
        <v>41500</v>
      </c>
      <c r="G185" s="26">
        <v>456000</v>
      </c>
      <c r="H185" s="23" t="str">
        <f>VLOOKUP(C185,'REKAP OPNAME 2 '!$I$2:$J$9094,2,0)</f>
        <v>LIS 08 A BESAR / 4 M</v>
      </c>
      <c r="I185" s="23"/>
      <c r="J185" s="23"/>
      <c r="K185" s="23"/>
      <c r="L185" s="23">
        <v>101490</v>
      </c>
      <c r="M185" s="23">
        <v>11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9.5" customHeight="1" x14ac:dyDescent="0.25">
      <c r="A186" s="20"/>
      <c r="B186" s="20"/>
      <c r="C186" s="45">
        <v>101490</v>
      </c>
      <c r="D186" s="45" t="s">
        <v>466</v>
      </c>
      <c r="E186" s="25">
        <v>16</v>
      </c>
      <c r="F186" s="25">
        <v>41500</v>
      </c>
      <c r="G186" s="26">
        <v>664000</v>
      </c>
      <c r="H186" s="23" t="str">
        <f>VLOOKUP(C186,'REKAP OPNAME 2 '!$I$2:$J$9094,2,0)</f>
        <v>LIS 08 A BESAR / 4 M</v>
      </c>
      <c r="I186" s="23"/>
      <c r="J186" s="23"/>
      <c r="K186" s="23"/>
      <c r="L186" s="23">
        <v>101490</v>
      </c>
      <c r="M186" s="23">
        <v>16</v>
      </c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9.5" customHeight="1" x14ac:dyDescent="0.25">
      <c r="A187" s="20"/>
      <c r="B187" s="20"/>
      <c r="C187" s="45">
        <v>101490</v>
      </c>
      <c r="D187" s="45" t="s">
        <v>466</v>
      </c>
      <c r="E187" s="25">
        <v>2</v>
      </c>
      <c r="F187" s="25">
        <v>41500</v>
      </c>
      <c r="G187" s="26">
        <v>83000</v>
      </c>
      <c r="H187" s="23" t="str">
        <f>VLOOKUP(C187,'REKAP OPNAME 2 '!$I$2:$J$9094,2,0)</f>
        <v>LIS 08 A BESAR / 4 M</v>
      </c>
      <c r="I187" s="23"/>
      <c r="J187" s="23"/>
      <c r="K187" s="23"/>
      <c r="L187" s="23">
        <v>101490</v>
      </c>
      <c r="M187" s="23">
        <v>2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9.5" customHeight="1" x14ac:dyDescent="0.25">
      <c r="A188" s="20"/>
      <c r="B188" s="20"/>
      <c r="C188" s="45">
        <v>101493</v>
      </c>
      <c r="D188" s="45" t="s">
        <v>471</v>
      </c>
      <c r="E188" s="25">
        <v>10</v>
      </c>
      <c r="F188" s="25">
        <v>25000</v>
      </c>
      <c r="G188" s="26">
        <v>250000</v>
      </c>
      <c r="H188" s="23" t="str">
        <f>VLOOKUP(C188,'REKAP OPNAME 2 '!$I$2:$J$9094,2,0)</f>
        <v>LIS 09 B KECIL / 4M</v>
      </c>
      <c r="I188" s="23"/>
      <c r="J188" s="23"/>
      <c r="K188" s="23"/>
      <c r="L188" s="23">
        <v>101493</v>
      </c>
      <c r="M188" s="23">
        <v>10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9.5" customHeight="1" x14ac:dyDescent="0.25">
      <c r="A189" s="20"/>
      <c r="B189" s="20"/>
      <c r="C189" s="45">
        <v>101493</v>
      </c>
      <c r="D189" s="45" t="s">
        <v>471</v>
      </c>
      <c r="E189" s="25">
        <v>50</v>
      </c>
      <c r="F189" s="25">
        <v>24000</v>
      </c>
      <c r="G189" s="26">
        <v>1200000</v>
      </c>
      <c r="H189" s="23" t="str">
        <f>VLOOKUP(C189,'REKAP OPNAME 2 '!$I$2:$J$9094,2,0)</f>
        <v>LIS 09 B KECIL / 4M</v>
      </c>
      <c r="I189" s="23"/>
      <c r="J189" s="23"/>
      <c r="K189" s="23"/>
      <c r="L189" s="23">
        <v>101493</v>
      </c>
      <c r="M189" s="23">
        <v>50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9.5" customHeight="1" x14ac:dyDescent="0.25">
      <c r="A190" s="20"/>
      <c r="B190" s="20"/>
      <c r="C190" s="45">
        <v>101493</v>
      </c>
      <c r="D190" s="45" t="s">
        <v>471</v>
      </c>
      <c r="E190" s="25">
        <v>12</v>
      </c>
      <c r="F190" s="25">
        <v>25000</v>
      </c>
      <c r="G190" s="26">
        <v>300000</v>
      </c>
      <c r="H190" s="23" t="str">
        <f>VLOOKUP(C190,'REKAP OPNAME 2 '!$I$2:$J$9094,2,0)</f>
        <v>LIS 09 B KECIL / 4M</v>
      </c>
      <c r="I190" s="23"/>
      <c r="J190" s="23"/>
      <c r="K190" s="23"/>
      <c r="L190" s="23">
        <v>101493</v>
      </c>
      <c r="M190" s="23">
        <v>12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9.5" customHeight="1" x14ac:dyDescent="0.25">
      <c r="A191" s="20"/>
      <c r="B191" s="20"/>
      <c r="C191" s="45">
        <v>101493</v>
      </c>
      <c r="D191" s="45" t="s">
        <v>471</v>
      </c>
      <c r="E191" s="25">
        <v>4</v>
      </c>
      <c r="F191" s="25">
        <v>25000</v>
      </c>
      <c r="G191" s="26">
        <v>100000</v>
      </c>
      <c r="H191" s="23" t="str">
        <f>VLOOKUP(C191,'REKAP OPNAME 2 '!$I$2:$J$9094,2,0)</f>
        <v>LIS 09 B KECIL / 4M</v>
      </c>
      <c r="I191" s="23"/>
      <c r="J191" s="23"/>
      <c r="K191" s="23"/>
      <c r="L191" s="23">
        <v>101493</v>
      </c>
      <c r="M191" s="23">
        <v>4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9.5" customHeight="1" x14ac:dyDescent="0.25">
      <c r="A192" s="20"/>
      <c r="B192" s="20"/>
      <c r="C192" s="45">
        <v>101493</v>
      </c>
      <c r="D192" s="45" t="s">
        <v>471</v>
      </c>
      <c r="E192" s="25">
        <v>34</v>
      </c>
      <c r="F192" s="25">
        <v>25000</v>
      </c>
      <c r="G192" s="26">
        <v>850000</v>
      </c>
      <c r="H192" s="23" t="str">
        <f>VLOOKUP(C192,'REKAP OPNAME 2 '!$I$2:$J$9094,2,0)</f>
        <v>LIS 09 B KECIL / 4M</v>
      </c>
      <c r="I192" s="23"/>
      <c r="J192" s="23"/>
      <c r="K192" s="23"/>
      <c r="L192" s="23">
        <v>101493</v>
      </c>
      <c r="M192" s="23">
        <v>34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9.5" customHeight="1" x14ac:dyDescent="0.25">
      <c r="A193" s="20"/>
      <c r="B193" s="20"/>
      <c r="C193" s="45">
        <v>101493</v>
      </c>
      <c r="D193" s="45" t="s">
        <v>471</v>
      </c>
      <c r="E193" s="25">
        <v>40</v>
      </c>
      <c r="F193" s="25">
        <v>25000</v>
      </c>
      <c r="G193" s="26">
        <v>1000000</v>
      </c>
      <c r="H193" s="23" t="str">
        <f>VLOOKUP(C193,'REKAP OPNAME 2 '!$I$2:$J$9094,2,0)</f>
        <v>LIS 09 B KECIL / 4M</v>
      </c>
      <c r="I193" s="23"/>
      <c r="J193" s="23"/>
      <c r="K193" s="23"/>
      <c r="L193" s="23">
        <v>101493</v>
      </c>
      <c r="M193" s="23">
        <v>40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9.5" customHeight="1" x14ac:dyDescent="0.25">
      <c r="A194" s="20"/>
      <c r="B194" s="20"/>
      <c r="C194" s="45">
        <v>101493</v>
      </c>
      <c r="D194" s="45" t="s">
        <v>471</v>
      </c>
      <c r="E194" s="25">
        <v>30</v>
      </c>
      <c r="F194" s="25">
        <v>24000</v>
      </c>
      <c r="G194" s="26">
        <v>720000</v>
      </c>
      <c r="H194" s="23" t="str">
        <f>VLOOKUP(C194,'REKAP OPNAME 2 '!$I$2:$J$9094,2,0)</f>
        <v>LIS 09 B KECIL / 4M</v>
      </c>
      <c r="I194" s="23"/>
      <c r="J194" s="23"/>
      <c r="K194" s="23"/>
      <c r="L194" s="23">
        <v>101493</v>
      </c>
      <c r="M194" s="23">
        <v>30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9.5" customHeight="1" x14ac:dyDescent="0.25">
      <c r="A195" s="20"/>
      <c r="B195" s="20"/>
      <c r="C195" s="45">
        <v>101493</v>
      </c>
      <c r="D195" s="45" t="s">
        <v>471</v>
      </c>
      <c r="E195" s="25">
        <v>120</v>
      </c>
      <c r="F195" s="25">
        <v>24000</v>
      </c>
      <c r="G195" s="26">
        <v>2880000</v>
      </c>
      <c r="H195" s="23" t="str">
        <f>VLOOKUP(C195,'REKAP OPNAME 2 '!$I$2:$J$9094,2,0)</f>
        <v>LIS 09 B KECIL / 4M</v>
      </c>
      <c r="I195" s="23"/>
      <c r="J195" s="23"/>
      <c r="K195" s="23"/>
      <c r="L195" s="23">
        <v>101493</v>
      </c>
      <c r="M195" s="23">
        <v>120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9.5" customHeight="1" x14ac:dyDescent="0.25">
      <c r="A196" s="20"/>
      <c r="B196" s="20"/>
      <c r="C196" s="45">
        <v>101493</v>
      </c>
      <c r="D196" s="45" t="s">
        <v>471</v>
      </c>
      <c r="E196" s="25">
        <v>4</v>
      </c>
      <c r="F196" s="25">
        <v>24000</v>
      </c>
      <c r="G196" s="26">
        <v>96000</v>
      </c>
      <c r="H196" s="23" t="str">
        <f>VLOOKUP(C196,'REKAP OPNAME 2 '!$I$2:$J$9094,2,0)</f>
        <v>LIS 09 B KECIL / 4M</v>
      </c>
      <c r="I196" s="23"/>
      <c r="J196" s="23"/>
      <c r="K196" s="23"/>
      <c r="L196" s="23">
        <v>101493</v>
      </c>
      <c r="M196" s="23">
        <v>4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9.5" customHeight="1" x14ac:dyDescent="0.25">
      <c r="A197" s="20"/>
      <c r="B197" s="20"/>
      <c r="C197" s="45">
        <v>101498</v>
      </c>
      <c r="D197" s="45" t="s">
        <v>475</v>
      </c>
      <c r="E197" s="25">
        <v>1</v>
      </c>
      <c r="F197" s="25">
        <v>25000</v>
      </c>
      <c r="G197" s="26">
        <v>25000</v>
      </c>
      <c r="H197" s="23" t="str">
        <f>VLOOKUP(C197,'REKAP OPNAME 2 '!$I$2:$J$9094,2,0)</f>
        <v>LIS 11 B KECIL / 4M</v>
      </c>
      <c r="I197" s="23"/>
      <c r="J197" s="23"/>
      <c r="K197" s="23"/>
      <c r="L197" s="23">
        <v>101498</v>
      </c>
      <c r="M197" s="23">
        <v>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9.5" customHeight="1" x14ac:dyDescent="0.25">
      <c r="A198" s="20"/>
      <c r="B198" s="20"/>
      <c r="C198" s="45">
        <v>101498</v>
      </c>
      <c r="D198" s="45" t="s">
        <v>475</v>
      </c>
      <c r="E198" s="25">
        <v>10</v>
      </c>
      <c r="F198" s="25">
        <v>25000</v>
      </c>
      <c r="G198" s="26">
        <v>250000</v>
      </c>
      <c r="H198" s="23" t="str">
        <f>VLOOKUP(C198,'REKAP OPNAME 2 '!$I$2:$J$9094,2,0)</f>
        <v>LIS 11 B KECIL / 4M</v>
      </c>
      <c r="I198" s="23"/>
      <c r="J198" s="23"/>
      <c r="K198" s="23"/>
      <c r="L198" s="23">
        <v>101498</v>
      </c>
      <c r="M198" s="23">
        <v>10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9.5" customHeight="1" x14ac:dyDescent="0.25">
      <c r="A199" s="20"/>
      <c r="B199" s="20"/>
      <c r="C199" s="45">
        <v>101498</v>
      </c>
      <c r="D199" s="45" t="s">
        <v>475</v>
      </c>
      <c r="E199" s="25">
        <v>2</v>
      </c>
      <c r="F199" s="25">
        <v>25000</v>
      </c>
      <c r="G199" s="26">
        <v>50000</v>
      </c>
      <c r="H199" s="23" t="str">
        <f>VLOOKUP(C199,'REKAP OPNAME 2 '!$I$2:$J$9094,2,0)</f>
        <v>LIS 11 B KECIL / 4M</v>
      </c>
      <c r="I199" s="23"/>
      <c r="J199" s="23"/>
      <c r="K199" s="23"/>
      <c r="L199" s="23">
        <v>101498</v>
      </c>
      <c r="M199" s="23">
        <v>2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9.5" customHeight="1" x14ac:dyDescent="0.25">
      <c r="A200" s="20"/>
      <c r="B200" s="20"/>
      <c r="C200" s="45">
        <v>101498</v>
      </c>
      <c r="D200" s="45" t="s">
        <v>475</v>
      </c>
      <c r="E200" s="25">
        <v>4</v>
      </c>
      <c r="F200" s="25">
        <v>28000</v>
      </c>
      <c r="G200" s="26">
        <v>112000</v>
      </c>
      <c r="H200" s="23" t="str">
        <f>VLOOKUP(C200,'REKAP OPNAME 2 '!$I$2:$J$9094,2,0)</f>
        <v>LIS 11 B KECIL / 4M</v>
      </c>
      <c r="I200" s="23"/>
      <c r="J200" s="23"/>
      <c r="K200" s="23"/>
      <c r="L200" s="23">
        <v>101498</v>
      </c>
      <c r="M200" s="23">
        <v>4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9.5" customHeight="1" x14ac:dyDescent="0.25">
      <c r="A201" s="20"/>
      <c r="B201" s="20"/>
      <c r="C201" s="45">
        <v>101498</v>
      </c>
      <c r="D201" s="45" t="s">
        <v>475</v>
      </c>
      <c r="E201" s="25">
        <v>30</v>
      </c>
      <c r="F201" s="25">
        <v>24000</v>
      </c>
      <c r="G201" s="26">
        <v>720000</v>
      </c>
      <c r="H201" s="23" t="str">
        <f>VLOOKUP(C201,'REKAP OPNAME 2 '!$I$2:$J$9094,2,0)</f>
        <v>LIS 11 B KECIL / 4M</v>
      </c>
      <c r="I201" s="23"/>
      <c r="J201" s="23"/>
      <c r="K201" s="23"/>
      <c r="L201" s="23">
        <v>101498</v>
      </c>
      <c r="M201" s="23">
        <v>30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9.5" customHeight="1" x14ac:dyDescent="0.25">
      <c r="A202" s="20"/>
      <c r="B202" s="20"/>
      <c r="C202" s="45">
        <v>101504</v>
      </c>
      <c r="D202" s="45" t="s">
        <v>479</v>
      </c>
      <c r="E202" s="25">
        <v>3</v>
      </c>
      <c r="F202" s="25">
        <v>35000</v>
      </c>
      <c r="G202" s="26">
        <v>105000</v>
      </c>
      <c r="H202" s="23" t="str">
        <f>VLOOKUP(C202,'REKAP OPNAME 2 '!$I$2:$J$9094,2,0)</f>
        <v>LIS 14 A KECIL / 4 M</v>
      </c>
      <c r="I202" s="23"/>
      <c r="J202" s="23"/>
      <c r="K202" s="23"/>
      <c r="L202" s="23">
        <v>101504</v>
      </c>
      <c r="M202" s="23">
        <v>3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9.5" customHeight="1" x14ac:dyDescent="0.25">
      <c r="A203" s="20"/>
      <c r="B203" s="20"/>
      <c r="C203" s="45">
        <v>101507</v>
      </c>
      <c r="D203" s="45" t="s">
        <v>482</v>
      </c>
      <c r="E203" s="25">
        <v>10</v>
      </c>
      <c r="F203" s="25">
        <v>25000</v>
      </c>
      <c r="G203" s="26">
        <v>250000</v>
      </c>
      <c r="H203" s="23" t="str">
        <f>VLOOKUP(C203,'REKAP OPNAME 2 '!$I$2:$J$9094,2,0)</f>
        <v>LIS 15 B KECIL / 4M</v>
      </c>
      <c r="I203" s="23"/>
      <c r="J203" s="23"/>
      <c r="K203" s="23"/>
      <c r="L203" s="23">
        <v>101507</v>
      </c>
      <c r="M203" s="23">
        <v>10</v>
      </c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9.5" customHeight="1" x14ac:dyDescent="0.25">
      <c r="A204" s="20"/>
      <c r="B204" s="20"/>
      <c r="C204" s="45">
        <v>101507</v>
      </c>
      <c r="D204" s="45" t="s">
        <v>482</v>
      </c>
      <c r="E204" s="25">
        <v>3</v>
      </c>
      <c r="F204" s="25">
        <v>25000</v>
      </c>
      <c r="G204" s="26">
        <v>75000</v>
      </c>
      <c r="H204" s="23" t="str">
        <f>VLOOKUP(C204,'REKAP OPNAME 2 '!$I$2:$J$9094,2,0)</f>
        <v>LIS 15 B KECIL / 4M</v>
      </c>
      <c r="I204" s="23"/>
      <c r="J204" s="23"/>
      <c r="K204" s="23"/>
      <c r="L204" s="23">
        <v>101507</v>
      </c>
      <c r="M204" s="23">
        <v>3</v>
      </c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9.5" customHeight="1" x14ac:dyDescent="0.25">
      <c r="A205" s="20"/>
      <c r="B205" s="20"/>
      <c r="C205" s="45">
        <v>101507</v>
      </c>
      <c r="D205" s="45" t="s">
        <v>482</v>
      </c>
      <c r="E205" s="25">
        <v>12</v>
      </c>
      <c r="F205" s="25">
        <v>25000</v>
      </c>
      <c r="G205" s="26">
        <v>300000</v>
      </c>
      <c r="H205" s="23" t="str">
        <f>VLOOKUP(C205,'REKAP OPNAME 2 '!$I$2:$J$9094,2,0)</f>
        <v>LIS 15 B KECIL / 4M</v>
      </c>
      <c r="I205" s="23"/>
      <c r="J205" s="23"/>
      <c r="K205" s="23"/>
      <c r="L205" s="23">
        <v>101507</v>
      </c>
      <c r="M205" s="23">
        <v>12</v>
      </c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9.5" customHeight="1" x14ac:dyDescent="0.25">
      <c r="A206" s="20"/>
      <c r="B206" s="20"/>
      <c r="C206" s="45">
        <v>101507</v>
      </c>
      <c r="D206" s="45" t="s">
        <v>482</v>
      </c>
      <c r="E206" s="25">
        <v>40</v>
      </c>
      <c r="F206" s="25">
        <v>25000</v>
      </c>
      <c r="G206" s="26">
        <v>1000000</v>
      </c>
      <c r="H206" s="23" t="str">
        <f>VLOOKUP(C206,'REKAP OPNAME 2 '!$I$2:$J$9094,2,0)</f>
        <v>LIS 15 B KECIL / 4M</v>
      </c>
      <c r="I206" s="23"/>
      <c r="J206" s="23"/>
      <c r="K206" s="23"/>
      <c r="L206" s="23">
        <v>101507</v>
      </c>
      <c r="M206" s="23">
        <v>40</v>
      </c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9.5" customHeight="1" x14ac:dyDescent="0.25">
      <c r="A207" s="20"/>
      <c r="B207" s="20"/>
      <c r="C207" s="45">
        <v>101507</v>
      </c>
      <c r="D207" s="45" t="s">
        <v>482</v>
      </c>
      <c r="E207" s="25">
        <v>34</v>
      </c>
      <c r="F207" s="25">
        <v>25000</v>
      </c>
      <c r="G207" s="26">
        <v>850000</v>
      </c>
      <c r="H207" s="23" t="str">
        <f>VLOOKUP(C207,'REKAP OPNAME 2 '!$I$2:$J$9094,2,0)</f>
        <v>LIS 15 B KECIL / 4M</v>
      </c>
      <c r="I207" s="23"/>
      <c r="J207" s="23"/>
      <c r="K207" s="23"/>
      <c r="L207" s="23">
        <v>101507</v>
      </c>
      <c r="M207" s="23">
        <v>34</v>
      </c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9.5" customHeight="1" x14ac:dyDescent="0.25">
      <c r="A208" s="20"/>
      <c r="B208" s="20"/>
      <c r="C208" s="45">
        <v>101507</v>
      </c>
      <c r="D208" s="45" t="s">
        <v>482</v>
      </c>
      <c r="E208" s="25">
        <v>25</v>
      </c>
      <c r="F208" s="25">
        <v>25000</v>
      </c>
      <c r="G208" s="26">
        <v>625000</v>
      </c>
      <c r="H208" s="23" t="str">
        <f>VLOOKUP(C208,'REKAP OPNAME 2 '!$I$2:$J$9094,2,0)</f>
        <v>LIS 15 B KECIL / 4M</v>
      </c>
      <c r="I208" s="23"/>
      <c r="J208" s="23"/>
      <c r="K208" s="23"/>
      <c r="L208" s="23">
        <v>101507</v>
      </c>
      <c r="M208" s="23">
        <v>25</v>
      </c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9.5" customHeight="1" x14ac:dyDescent="0.25">
      <c r="A209" s="20"/>
      <c r="B209" s="20"/>
      <c r="C209" s="45">
        <v>101507</v>
      </c>
      <c r="D209" s="45" t="s">
        <v>482</v>
      </c>
      <c r="E209" s="25">
        <v>10</v>
      </c>
      <c r="F209" s="25">
        <v>25000</v>
      </c>
      <c r="G209" s="26">
        <v>250000</v>
      </c>
      <c r="H209" s="23" t="str">
        <f>VLOOKUP(C209,'REKAP OPNAME 2 '!$I$2:$J$9094,2,0)</f>
        <v>LIS 15 B KECIL / 4M</v>
      </c>
      <c r="I209" s="23"/>
      <c r="J209" s="23"/>
      <c r="K209" s="23"/>
      <c r="L209" s="23">
        <v>101507</v>
      </c>
      <c r="M209" s="23">
        <v>10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9.5" customHeight="1" x14ac:dyDescent="0.25">
      <c r="A210" s="20"/>
      <c r="B210" s="20"/>
      <c r="C210" s="45">
        <v>101507</v>
      </c>
      <c r="D210" s="45" t="s">
        <v>482</v>
      </c>
      <c r="E210" s="25">
        <v>120</v>
      </c>
      <c r="F210" s="25">
        <v>23000</v>
      </c>
      <c r="G210" s="26">
        <v>2400000</v>
      </c>
      <c r="H210" s="23" t="str">
        <f>VLOOKUP(C210,'REKAP OPNAME 2 '!$I$2:$J$9094,2,0)</f>
        <v>LIS 15 B KECIL / 4M</v>
      </c>
      <c r="I210" s="23"/>
      <c r="J210" s="23"/>
      <c r="K210" s="23"/>
      <c r="L210" s="23">
        <v>101507</v>
      </c>
      <c r="M210" s="23">
        <v>120</v>
      </c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9.5" customHeight="1" x14ac:dyDescent="0.25">
      <c r="A211" s="20"/>
      <c r="B211" s="20"/>
      <c r="C211" s="45">
        <v>101507</v>
      </c>
      <c r="D211" s="45" t="s">
        <v>482</v>
      </c>
      <c r="E211" s="25">
        <v>15</v>
      </c>
      <c r="F211" s="25">
        <v>25000</v>
      </c>
      <c r="G211" s="26">
        <v>375000</v>
      </c>
      <c r="H211" s="23" t="str">
        <f>VLOOKUP(C211,'REKAP OPNAME 2 '!$I$2:$J$9094,2,0)</f>
        <v>LIS 15 B KECIL / 4M</v>
      </c>
      <c r="I211" s="23"/>
      <c r="J211" s="23"/>
      <c r="K211" s="23"/>
      <c r="L211" s="23">
        <v>101507</v>
      </c>
      <c r="M211" s="23">
        <v>15</v>
      </c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9.5" customHeight="1" x14ac:dyDescent="0.25">
      <c r="A212" s="20"/>
      <c r="B212" s="20"/>
      <c r="C212" s="45">
        <v>101519</v>
      </c>
      <c r="D212" s="45" t="s">
        <v>486</v>
      </c>
      <c r="E212" s="25">
        <v>59</v>
      </c>
      <c r="F212" s="25">
        <v>40500</v>
      </c>
      <c r="G212" s="26">
        <v>2330500</v>
      </c>
      <c r="H212" s="23" t="str">
        <f>VLOOKUP(C212,'REKAP OPNAME 2 '!$I$2:$J$9094,2,0)</f>
        <v>LIS 22 A BESAR / 4 M</v>
      </c>
      <c r="I212" s="23"/>
      <c r="J212" s="23"/>
      <c r="K212" s="23"/>
      <c r="L212" s="23">
        <v>101519</v>
      </c>
      <c r="M212" s="23">
        <v>59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9.5" customHeight="1" x14ac:dyDescent="0.25">
      <c r="A213" s="20"/>
      <c r="B213" s="20"/>
      <c r="C213" s="45">
        <v>101521</v>
      </c>
      <c r="D213" s="45" t="s">
        <v>489</v>
      </c>
      <c r="E213" s="25">
        <v>17</v>
      </c>
      <c r="F213" s="25">
        <v>25000</v>
      </c>
      <c r="G213" s="26">
        <v>425000</v>
      </c>
      <c r="H213" s="23" t="str">
        <f>VLOOKUP(C213,'REKAP OPNAME 2 '!$I$2:$J$9094,2,0)</f>
        <v>LIS 29 / 4 M</v>
      </c>
      <c r="I213" s="23"/>
      <c r="J213" s="23"/>
      <c r="K213" s="23"/>
      <c r="L213" s="23">
        <v>101521</v>
      </c>
      <c r="M213" s="23">
        <v>17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9.5" customHeight="1" x14ac:dyDescent="0.25">
      <c r="A214" s="20"/>
      <c r="B214" s="20"/>
      <c r="C214" s="45">
        <v>101521</v>
      </c>
      <c r="D214" s="45" t="s">
        <v>489</v>
      </c>
      <c r="E214" s="25">
        <v>11</v>
      </c>
      <c r="F214" s="25">
        <v>28000</v>
      </c>
      <c r="G214" s="26">
        <v>308000</v>
      </c>
      <c r="H214" s="23" t="str">
        <f>VLOOKUP(C214,'REKAP OPNAME 2 '!$I$2:$J$9094,2,0)</f>
        <v>LIS 29 / 4 M</v>
      </c>
      <c r="I214" s="23"/>
      <c r="J214" s="23"/>
      <c r="K214" s="23"/>
      <c r="L214" s="23">
        <v>101521</v>
      </c>
      <c r="M214" s="23">
        <v>11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9.5" customHeight="1" x14ac:dyDescent="0.25">
      <c r="A215" s="20"/>
      <c r="B215" s="20"/>
      <c r="C215" s="45">
        <v>101521</v>
      </c>
      <c r="D215" s="45" t="s">
        <v>489</v>
      </c>
      <c r="E215" s="25">
        <v>8</v>
      </c>
      <c r="F215" s="25">
        <v>24000</v>
      </c>
      <c r="G215" s="26">
        <v>192000</v>
      </c>
      <c r="H215" s="23" t="str">
        <f>VLOOKUP(C215,'REKAP OPNAME 2 '!$I$2:$J$9094,2,0)</f>
        <v>LIS 29 / 4 M</v>
      </c>
      <c r="I215" s="23"/>
      <c r="J215" s="23"/>
      <c r="K215" s="23"/>
      <c r="L215" s="23">
        <v>101521</v>
      </c>
      <c r="M215" s="23">
        <v>8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9.5" customHeight="1" x14ac:dyDescent="0.25">
      <c r="A216" s="20"/>
      <c r="B216" s="20"/>
      <c r="C216" s="45">
        <v>101521</v>
      </c>
      <c r="D216" s="45" t="s">
        <v>489</v>
      </c>
      <c r="E216" s="25">
        <v>4</v>
      </c>
      <c r="F216" s="25">
        <v>24000</v>
      </c>
      <c r="G216" s="26">
        <v>96000</v>
      </c>
      <c r="H216" s="23" t="str">
        <f>VLOOKUP(C216,'REKAP OPNAME 2 '!$I$2:$J$9094,2,0)</f>
        <v>LIS 29 / 4 M</v>
      </c>
      <c r="I216" s="23"/>
      <c r="J216" s="23"/>
      <c r="K216" s="23"/>
      <c r="L216" s="23">
        <v>101521</v>
      </c>
      <c r="M216" s="23">
        <v>4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9.5" customHeight="1" x14ac:dyDescent="0.25">
      <c r="A217" s="20"/>
      <c r="B217" s="20"/>
      <c r="C217" s="45">
        <v>103342</v>
      </c>
      <c r="D217" s="45" t="s">
        <v>509</v>
      </c>
      <c r="E217" s="25">
        <v>3</v>
      </c>
      <c r="F217" s="25">
        <v>38500</v>
      </c>
      <c r="G217" s="26">
        <v>115500</v>
      </c>
      <c r="H217" s="23" t="str">
        <f>VLOOKUP(C217,'REKAP OPNAME 2 '!$I$2:$J$9094,2,0)</f>
        <v>LIS WPC TW 914 / 3 M</v>
      </c>
      <c r="I217" s="23"/>
      <c r="J217" s="23"/>
      <c r="K217" s="23"/>
      <c r="L217" s="23">
        <v>103342</v>
      </c>
      <c r="M217" s="23">
        <v>3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9.5" customHeight="1" x14ac:dyDescent="0.25">
      <c r="A218" s="20"/>
      <c r="B218" s="20"/>
      <c r="C218" s="45">
        <v>103342</v>
      </c>
      <c r="D218" s="45" t="s">
        <v>509</v>
      </c>
      <c r="E218" s="25">
        <v>3</v>
      </c>
      <c r="F218" s="25">
        <v>38500</v>
      </c>
      <c r="G218" s="26">
        <v>115500</v>
      </c>
      <c r="H218" s="23" t="str">
        <f>VLOOKUP(C218,'REKAP OPNAME 2 '!$I$2:$J$9094,2,0)</f>
        <v>LIS WPC TW 914 / 3 M</v>
      </c>
      <c r="I218" s="23"/>
      <c r="J218" s="23"/>
      <c r="K218" s="23"/>
      <c r="L218" s="23">
        <v>103342</v>
      </c>
      <c r="M218" s="23">
        <v>3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9.5" customHeight="1" x14ac:dyDescent="0.25">
      <c r="A219" s="20"/>
      <c r="B219" s="20"/>
      <c r="C219" s="45">
        <v>103342</v>
      </c>
      <c r="D219" s="45" t="s">
        <v>509</v>
      </c>
      <c r="E219" s="25">
        <v>3</v>
      </c>
      <c r="F219" s="25">
        <v>38500</v>
      </c>
      <c r="G219" s="26">
        <v>115500</v>
      </c>
      <c r="H219" s="23" t="str">
        <f>VLOOKUP(C219,'REKAP OPNAME 2 '!$I$2:$J$9094,2,0)</f>
        <v>LIS WPC TW 914 / 3 M</v>
      </c>
      <c r="I219" s="23"/>
      <c r="J219" s="23"/>
      <c r="K219" s="23"/>
      <c r="L219" s="23">
        <v>103342</v>
      </c>
      <c r="M219" s="23">
        <v>3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9.5" customHeight="1" x14ac:dyDescent="0.25">
      <c r="A220" s="20"/>
      <c r="B220" s="20"/>
      <c r="C220" s="45">
        <v>103342</v>
      </c>
      <c r="D220" s="45" t="s">
        <v>509</v>
      </c>
      <c r="E220" s="25">
        <v>5</v>
      </c>
      <c r="F220" s="25">
        <v>38500</v>
      </c>
      <c r="G220" s="26">
        <v>192500</v>
      </c>
      <c r="H220" s="23" t="str">
        <f>VLOOKUP(C220,'REKAP OPNAME 2 '!$I$2:$J$9094,2,0)</f>
        <v>LIS WPC TW 914 / 3 M</v>
      </c>
      <c r="I220" s="23"/>
      <c r="J220" s="23"/>
      <c r="K220" s="23"/>
      <c r="L220" s="23">
        <v>103342</v>
      </c>
      <c r="M220" s="23">
        <v>5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9.5" customHeight="1" x14ac:dyDescent="0.25">
      <c r="A221" s="20"/>
      <c r="B221" s="20"/>
      <c r="C221" s="45">
        <v>103342</v>
      </c>
      <c r="D221" s="45" t="s">
        <v>509</v>
      </c>
      <c r="E221" s="25">
        <v>1</v>
      </c>
      <c r="F221" s="25">
        <v>38500</v>
      </c>
      <c r="G221" s="26">
        <v>38000</v>
      </c>
      <c r="H221" s="23" t="str">
        <f>VLOOKUP(C221,'REKAP OPNAME 2 '!$I$2:$J$9094,2,0)</f>
        <v>LIS WPC TW 914 / 3 M</v>
      </c>
      <c r="I221" s="23"/>
      <c r="J221" s="23"/>
      <c r="K221" s="23"/>
      <c r="L221" s="23">
        <v>103342</v>
      </c>
      <c r="M221" s="23">
        <v>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9.5" customHeight="1" x14ac:dyDescent="0.25">
      <c r="A222" s="20"/>
      <c r="B222" s="20"/>
      <c r="C222" s="45">
        <v>103342</v>
      </c>
      <c r="D222" s="45" t="s">
        <v>509</v>
      </c>
      <c r="E222" s="25">
        <v>1</v>
      </c>
      <c r="F222" s="25">
        <v>38500</v>
      </c>
      <c r="G222" s="26">
        <v>38500</v>
      </c>
      <c r="H222" s="23" t="str">
        <f>VLOOKUP(C222,'REKAP OPNAME 2 '!$I$2:$J$9094,2,0)</f>
        <v>LIS WPC TW 914 / 3 M</v>
      </c>
      <c r="I222" s="23"/>
      <c r="J222" s="23"/>
      <c r="K222" s="23"/>
      <c r="L222" s="23">
        <v>103342</v>
      </c>
      <c r="M222" s="23">
        <v>1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9.5" customHeight="1" x14ac:dyDescent="0.25">
      <c r="A223" s="20"/>
      <c r="B223" s="20"/>
      <c r="C223" s="45">
        <v>103343</v>
      </c>
      <c r="D223" s="45" t="s">
        <v>510</v>
      </c>
      <c r="E223" s="25">
        <v>4</v>
      </c>
      <c r="F223" s="25">
        <v>36500</v>
      </c>
      <c r="G223" s="26">
        <v>146000</v>
      </c>
      <c r="H223" s="23" t="str">
        <f>VLOOKUP(C223,'REKAP OPNAME 2 '!$I$2:$J$9094,2,0)</f>
        <v>LIS WPC TW 915 / 3 M</v>
      </c>
      <c r="I223" s="23"/>
      <c r="J223" s="23"/>
      <c r="K223" s="23"/>
      <c r="L223" s="23">
        <v>103343</v>
      </c>
      <c r="M223" s="23">
        <v>4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9.5" customHeight="1" x14ac:dyDescent="0.25">
      <c r="A224" s="20"/>
      <c r="B224" s="20"/>
      <c r="C224" s="45">
        <v>103343</v>
      </c>
      <c r="D224" s="45" t="s">
        <v>510</v>
      </c>
      <c r="E224" s="25">
        <v>2</v>
      </c>
      <c r="F224" s="25">
        <v>36500</v>
      </c>
      <c r="G224" s="26">
        <v>73000</v>
      </c>
      <c r="H224" s="23" t="str">
        <f>VLOOKUP(C224,'REKAP OPNAME 2 '!$I$2:$J$9094,2,0)</f>
        <v>LIS WPC TW 915 / 3 M</v>
      </c>
      <c r="I224" s="23"/>
      <c r="J224" s="23"/>
      <c r="K224" s="23"/>
      <c r="L224" s="23">
        <v>103343</v>
      </c>
      <c r="M224" s="23">
        <v>2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9.5" customHeight="1" x14ac:dyDescent="0.25">
      <c r="A225" s="20"/>
      <c r="B225" s="20"/>
      <c r="C225" s="45">
        <v>103493</v>
      </c>
      <c r="D225" s="45" t="s">
        <v>832</v>
      </c>
      <c r="E225" s="25">
        <v>7</v>
      </c>
      <c r="F225" s="25">
        <v>38500</v>
      </c>
      <c r="G225" s="26">
        <v>269500</v>
      </c>
      <c r="H225" s="23" t="e">
        <f>VLOOKUP(C225,'REKAP OPNAME 2 '!$I$2:$J$9094,2,0)</f>
        <v>#N/A</v>
      </c>
      <c r="I225" s="23"/>
      <c r="J225" s="23"/>
      <c r="K225" s="23"/>
      <c r="L225" s="23">
        <v>103493</v>
      </c>
      <c r="M225" s="23">
        <v>7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9.5" customHeight="1" x14ac:dyDescent="0.25">
      <c r="A226" s="20"/>
      <c r="B226" s="20"/>
      <c r="C226" s="45">
        <v>103493</v>
      </c>
      <c r="D226" s="45" t="s">
        <v>832</v>
      </c>
      <c r="E226" s="25">
        <v>7</v>
      </c>
      <c r="F226" s="25">
        <v>38500</v>
      </c>
      <c r="G226" s="26">
        <v>269500</v>
      </c>
      <c r="H226" s="23" t="e">
        <f>VLOOKUP(C226,'REKAP OPNAME 2 '!$I$2:$J$9094,2,0)</f>
        <v>#N/A</v>
      </c>
      <c r="I226" s="23"/>
      <c r="J226" s="23"/>
      <c r="K226" s="23"/>
      <c r="L226" s="23">
        <v>103493</v>
      </c>
      <c r="M226" s="23">
        <v>7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9.5" customHeight="1" x14ac:dyDescent="0.25">
      <c r="A227" s="20"/>
      <c r="B227" s="20"/>
      <c r="C227" s="45">
        <v>103369</v>
      </c>
      <c r="D227" s="45" t="s">
        <v>519</v>
      </c>
      <c r="E227" s="25">
        <v>150</v>
      </c>
      <c r="F227" s="25">
        <v>44500</v>
      </c>
      <c r="G227" s="26">
        <v>6600000</v>
      </c>
      <c r="H227" s="23" t="str">
        <f>VLOOKUP(C227,'REKAP OPNAME 2 '!$I$2:$J$9094,2,0)</f>
        <v>LUX 10 / 4 M</v>
      </c>
      <c r="I227" s="23"/>
      <c r="J227" s="23"/>
      <c r="K227" s="23"/>
      <c r="L227" s="23">
        <v>103369</v>
      </c>
      <c r="M227" s="23">
        <v>150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9.5" customHeight="1" x14ac:dyDescent="0.25">
      <c r="A228" s="20"/>
      <c r="B228" s="20"/>
      <c r="C228" s="45">
        <v>102091</v>
      </c>
      <c r="D228" s="45" t="s">
        <v>520</v>
      </c>
      <c r="E228" s="25">
        <v>375</v>
      </c>
      <c r="F228" s="25">
        <v>44500</v>
      </c>
      <c r="G228" s="26">
        <v>16500000</v>
      </c>
      <c r="H228" s="23" t="str">
        <f>VLOOKUP(C228,'REKAP OPNAME 2 '!$I$2:$J$9094,2,0)</f>
        <v>LUX 12 / 4 M</v>
      </c>
      <c r="I228" s="23"/>
      <c r="J228" s="23"/>
      <c r="K228" s="23"/>
      <c r="L228" s="23">
        <v>102091</v>
      </c>
      <c r="M228" s="23">
        <v>375</v>
      </c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9.5" customHeight="1" x14ac:dyDescent="0.25">
      <c r="A229" s="20"/>
      <c r="B229" s="20"/>
      <c r="C229" s="45">
        <v>102091</v>
      </c>
      <c r="D229" s="45" t="s">
        <v>520</v>
      </c>
      <c r="E229" s="25">
        <v>55</v>
      </c>
      <c r="F229" s="25">
        <v>46500</v>
      </c>
      <c r="G229" s="26">
        <v>2557500</v>
      </c>
      <c r="H229" s="23" t="str">
        <f>VLOOKUP(C229,'REKAP OPNAME 2 '!$I$2:$J$9094,2,0)</f>
        <v>LUX 12 / 4 M</v>
      </c>
      <c r="I229" s="23"/>
      <c r="J229" s="23"/>
      <c r="K229" s="23"/>
      <c r="L229" s="23">
        <v>102091</v>
      </c>
      <c r="M229" s="23">
        <v>55</v>
      </c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9.5" customHeight="1" x14ac:dyDescent="0.25">
      <c r="A230" s="20"/>
      <c r="B230" s="20"/>
      <c r="C230" s="45">
        <v>103485</v>
      </c>
      <c r="D230" s="45" t="s">
        <v>521</v>
      </c>
      <c r="E230" s="25">
        <v>75</v>
      </c>
      <c r="F230" s="25">
        <v>44500</v>
      </c>
      <c r="G230" s="26">
        <v>3300000</v>
      </c>
      <c r="H230" s="23" t="str">
        <f>VLOOKUP(C230,'REKAP OPNAME 2 '!$I$2:$J$9094,2,0)</f>
        <v>LUX 21 / 4 M</v>
      </c>
      <c r="I230" s="23"/>
      <c r="J230" s="23"/>
      <c r="K230" s="23"/>
      <c r="L230" s="23">
        <v>103485</v>
      </c>
      <c r="M230" s="23">
        <v>75</v>
      </c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9.5" customHeight="1" x14ac:dyDescent="0.25">
      <c r="A231" s="20"/>
      <c r="B231" s="20"/>
      <c r="C231" s="45">
        <v>103439</v>
      </c>
      <c r="D231" s="45" t="s">
        <v>841</v>
      </c>
      <c r="E231" s="25">
        <v>2</v>
      </c>
      <c r="F231" s="25">
        <v>405500</v>
      </c>
      <c r="G231" s="26">
        <v>811000</v>
      </c>
      <c r="H231" s="23" t="e">
        <f>VLOOKUP(C231,'REKAP OPNAME 2 '!$I$2:$J$9094,2,0)</f>
        <v>#N/A</v>
      </c>
      <c r="I231" s="23"/>
      <c r="J231" s="23"/>
      <c r="K231" s="23"/>
      <c r="L231" s="23">
        <v>103439</v>
      </c>
      <c r="M231" s="23">
        <v>2</v>
      </c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9.5" customHeight="1" x14ac:dyDescent="0.25">
      <c r="A232" s="20"/>
      <c r="B232" s="20"/>
      <c r="C232" s="45">
        <v>102045</v>
      </c>
      <c r="D232" s="45" t="s">
        <v>525</v>
      </c>
      <c r="E232" s="25">
        <v>2</v>
      </c>
      <c r="F232" s="25">
        <v>407000</v>
      </c>
      <c r="G232" s="26">
        <v>814000</v>
      </c>
      <c r="H232" s="23" t="str">
        <f>VLOOKUP(C232,'REKAP OPNAME 2 '!$I$2:$J$9094,2,0)</f>
        <v>MARMER 120*240*0,3 CM GWB 017 HYI</v>
      </c>
      <c r="I232" s="23"/>
      <c r="J232" s="23"/>
      <c r="K232" s="23"/>
      <c r="L232" s="23">
        <v>102045</v>
      </c>
      <c r="M232" s="23">
        <v>2</v>
      </c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9.5" customHeight="1" x14ac:dyDescent="0.25">
      <c r="A233" s="20"/>
      <c r="B233" s="20"/>
      <c r="C233" s="45">
        <v>102012</v>
      </c>
      <c r="D233" s="45" t="s">
        <v>836</v>
      </c>
      <c r="E233" s="25">
        <v>1</v>
      </c>
      <c r="F233" s="25">
        <v>407000</v>
      </c>
      <c r="G233" s="26">
        <v>407000</v>
      </c>
      <c r="H233" s="23" t="str">
        <f>VLOOKUP(C233,'REKAP OPNAME 2 '!$I$2:$J$9094,2,0)</f>
        <v>MARMER 120*240*0,3 CM GWB 018 HYI</v>
      </c>
      <c r="I233" s="23"/>
      <c r="J233" s="23"/>
      <c r="K233" s="23"/>
      <c r="L233" s="23">
        <v>102012</v>
      </c>
      <c r="M233" s="23">
        <v>1</v>
      </c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9.5" customHeight="1" x14ac:dyDescent="0.25">
      <c r="A234" s="20"/>
      <c r="B234" s="20"/>
      <c r="C234" s="45">
        <v>102176</v>
      </c>
      <c r="D234" s="45" t="s">
        <v>528</v>
      </c>
      <c r="E234" s="25">
        <v>2</v>
      </c>
      <c r="F234" s="25">
        <v>387000</v>
      </c>
      <c r="G234" s="26">
        <v>760000</v>
      </c>
      <c r="H234" s="23" t="str">
        <f>VLOOKUP(C234,'REKAP OPNAME 2 '!$I$2:$J$9094,2,0)</f>
        <v>MARMER 120*240*0,3 CM GWB 07 HYI</v>
      </c>
      <c r="I234" s="23"/>
      <c r="J234" s="23"/>
      <c r="K234" s="23"/>
      <c r="L234" s="23">
        <v>102176</v>
      </c>
      <c r="M234" s="23">
        <v>2</v>
      </c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9.5" customHeight="1" x14ac:dyDescent="0.25">
      <c r="A235" s="20"/>
      <c r="B235" s="20"/>
      <c r="C235" s="45">
        <v>103513</v>
      </c>
      <c r="D235" s="45" t="s">
        <v>833</v>
      </c>
      <c r="E235" s="25">
        <v>20</v>
      </c>
      <c r="F235" s="25">
        <v>27000</v>
      </c>
      <c r="G235" s="26">
        <v>540000</v>
      </c>
      <c r="H235" s="23" t="e">
        <f>VLOOKUP(C235,'REKAP OPNAME 2 '!$I$2:$J$9094,2,0)</f>
        <v>#N/A</v>
      </c>
      <c r="I235" s="23"/>
      <c r="J235" s="23"/>
      <c r="K235" s="23"/>
      <c r="L235" s="23">
        <v>103513</v>
      </c>
      <c r="M235" s="23">
        <v>20</v>
      </c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9.5" customHeight="1" x14ac:dyDescent="0.25">
      <c r="A236" s="20"/>
      <c r="B236" s="20"/>
      <c r="C236" s="45">
        <v>101598</v>
      </c>
      <c r="D236" s="45" t="s">
        <v>543</v>
      </c>
      <c r="E236" s="25">
        <v>1</v>
      </c>
      <c r="F236" s="25">
        <v>175500</v>
      </c>
      <c r="G236" s="26">
        <v>175000</v>
      </c>
      <c r="H236" s="23" t="str">
        <f>VLOOKUP(C236,'REKAP OPNAME 2 '!$I$2:$J$9094,2,0)</f>
        <v>OR. 60 BC SB</v>
      </c>
      <c r="I236" s="23"/>
      <c r="J236" s="23"/>
      <c r="K236" s="23"/>
      <c r="L236" s="23">
        <v>101598</v>
      </c>
      <c r="M236" s="23">
        <v>1</v>
      </c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9.5" customHeight="1" x14ac:dyDescent="0.25">
      <c r="A237" s="20"/>
      <c r="B237" s="20"/>
      <c r="C237" s="45">
        <v>101604</v>
      </c>
      <c r="D237" s="45" t="s">
        <v>550</v>
      </c>
      <c r="E237" s="25">
        <v>2</v>
      </c>
      <c r="F237" s="25">
        <v>175500</v>
      </c>
      <c r="G237" s="26">
        <v>351000</v>
      </c>
      <c r="H237" s="23" t="str">
        <f>VLOOKUP(C237,'REKAP OPNAME 2 '!$I$2:$J$9094,2,0)</f>
        <v>OR. 60 BTG G</v>
      </c>
      <c r="I237" s="23"/>
      <c r="J237" s="23"/>
      <c r="K237" s="23"/>
      <c r="L237" s="23">
        <v>101604</v>
      </c>
      <c r="M237" s="23">
        <v>2</v>
      </c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9.5" customHeight="1" x14ac:dyDescent="0.25">
      <c r="A238" s="20"/>
      <c r="B238" s="20"/>
      <c r="C238" s="45">
        <v>101605</v>
      </c>
      <c r="D238" s="45" t="s">
        <v>552</v>
      </c>
      <c r="E238" s="25">
        <v>5</v>
      </c>
      <c r="F238" s="25">
        <v>165500</v>
      </c>
      <c r="G238" s="26">
        <v>825000</v>
      </c>
      <c r="H238" s="23" t="str">
        <f>VLOOKUP(C238,'REKAP OPNAME 2 '!$I$2:$J$9094,2,0)</f>
        <v>OR. 60 BTG GB</v>
      </c>
      <c r="I238" s="23"/>
      <c r="J238" s="23"/>
      <c r="K238" s="23"/>
      <c r="L238" s="23">
        <v>101605</v>
      </c>
      <c r="M238" s="23">
        <v>5</v>
      </c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9.5" customHeight="1" x14ac:dyDescent="0.25">
      <c r="A239" s="20"/>
      <c r="B239" s="20"/>
      <c r="C239" s="45">
        <v>101605</v>
      </c>
      <c r="D239" s="45" t="s">
        <v>552</v>
      </c>
      <c r="E239" s="25">
        <v>1</v>
      </c>
      <c r="F239" s="25">
        <v>175500</v>
      </c>
      <c r="G239" s="26">
        <v>175500</v>
      </c>
      <c r="H239" s="23" t="str">
        <f>VLOOKUP(C239,'REKAP OPNAME 2 '!$I$2:$J$9094,2,0)</f>
        <v>OR. 60 BTG GB</v>
      </c>
      <c r="I239" s="23"/>
      <c r="J239" s="23"/>
      <c r="K239" s="23"/>
      <c r="L239" s="23">
        <v>101605</v>
      </c>
      <c r="M239" s="23">
        <v>1</v>
      </c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9.5" customHeight="1" x14ac:dyDescent="0.25">
      <c r="A240" s="20"/>
      <c r="B240" s="20"/>
      <c r="C240" s="45">
        <v>101605</v>
      </c>
      <c r="D240" s="45" t="s">
        <v>552</v>
      </c>
      <c r="E240" s="25">
        <v>1</v>
      </c>
      <c r="F240" s="25">
        <v>175500</v>
      </c>
      <c r="G240" s="26">
        <v>175500</v>
      </c>
      <c r="H240" s="23" t="str">
        <f>VLOOKUP(C240,'REKAP OPNAME 2 '!$I$2:$J$9094,2,0)</f>
        <v>OR. 60 BTG GB</v>
      </c>
      <c r="I240" s="23"/>
      <c r="J240" s="23"/>
      <c r="K240" s="23"/>
      <c r="L240" s="23">
        <v>101605</v>
      </c>
      <c r="M240" s="23">
        <v>1</v>
      </c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9.5" customHeight="1" x14ac:dyDescent="0.25">
      <c r="A241" s="20"/>
      <c r="B241" s="20"/>
      <c r="C241" s="45">
        <v>101605</v>
      </c>
      <c r="D241" s="45" t="s">
        <v>552</v>
      </c>
      <c r="E241" s="25">
        <v>2</v>
      </c>
      <c r="F241" s="25">
        <v>205000</v>
      </c>
      <c r="G241" s="26">
        <v>410000</v>
      </c>
      <c r="H241" s="23" t="str">
        <f>VLOOKUP(C241,'REKAP OPNAME 2 '!$I$2:$J$9094,2,0)</f>
        <v>OR. 60 BTG GB</v>
      </c>
      <c r="I241" s="23"/>
      <c r="J241" s="23"/>
      <c r="K241" s="23"/>
      <c r="L241" s="23">
        <v>101605</v>
      </c>
      <c r="M241" s="23">
        <v>2</v>
      </c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9.5" customHeight="1" x14ac:dyDescent="0.25">
      <c r="A242" s="20"/>
      <c r="B242" s="20"/>
      <c r="C242" s="45">
        <v>101607</v>
      </c>
      <c r="D242" s="45" t="s">
        <v>556</v>
      </c>
      <c r="E242" s="25">
        <v>4</v>
      </c>
      <c r="F242" s="25">
        <v>165500</v>
      </c>
      <c r="G242" s="26">
        <v>660000</v>
      </c>
      <c r="H242" s="23" t="str">
        <f>VLOOKUP(C242,'REKAP OPNAME 2 '!$I$2:$J$9094,2,0)</f>
        <v>OR. 60 BTG W</v>
      </c>
      <c r="I242" s="23"/>
      <c r="J242" s="23"/>
      <c r="K242" s="23"/>
      <c r="L242" s="23">
        <v>101607</v>
      </c>
      <c r="M242" s="23">
        <v>4</v>
      </c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9.5" customHeight="1" x14ac:dyDescent="0.25">
      <c r="A243" s="20"/>
      <c r="B243" s="20"/>
      <c r="C243" s="45">
        <v>101607</v>
      </c>
      <c r="D243" s="45" t="s">
        <v>556</v>
      </c>
      <c r="E243" s="25">
        <v>5</v>
      </c>
      <c r="F243" s="25">
        <v>165500</v>
      </c>
      <c r="G243" s="26">
        <v>825000</v>
      </c>
      <c r="H243" s="23" t="str">
        <f>VLOOKUP(C243,'REKAP OPNAME 2 '!$I$2:$J$9094,2,0)</f>
        <v>OR. 60 BTG W</v>
      </c>
      <c r="I243" s="23"/>
      <c r="J243" s="23"/>
      <c r="K243" s="23"/>
      <c r="L243" s="23">
        <v>101607</v>
      </c>
      <c r="M243" s="23">
        <v>5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9.5" customHeight="1" x14ac:dyDescent="0.25">
      <c r="A244" s="20"/>
      <c r="B244" s="20"/>
      <c r="C244" s="45">
        <v>101610</v>
      </c>
      <c r="D244" s="45" t="s">
        <v>562</v>
      </c>
      <c r="E244" s="25">
        <v>2</v>
      </c>
      <c r="F244" s="25">
        <v>165500</v>
      </c>
      <c r="G244" s="26">
        <v>330000</v>
      </c>
      <c r="H244" s="23" t="str">
        <f>VLOOKUP(C244,'REKAP OPNAME 2 '!$I$2:$J$9094,2,0)</f>
        <v>OR. 60 S4 SB</v>
      </c>
      <c r="I244" s="23"/>
      <c r="J244" s="23"/>
      <c r="K244" s="23"/>
      <c r="L244" s="23">
        <v>101610</v>
      </c>
      <c r="M244" s="23">
        <v>2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9.5" customHeight="1" x14ac:dyDescent="0.25">
      <c r="A245" s="20"/>
      <c r="B245" s="20"/>
      <c r="C245" s="45">
        <v>101610</v>
      </c>
      <c r="D245" s="45" t="s">
        <v>562</v>
      </c>
      <c r="E245" s="25">
        <v>2</v>
      </c>
      <c r="F245" s="25">
        <v>165500</v>
      </c>
      <c r="G245" s="26">
        <v>330000</v>
      </c>
      <c r="H245" s="23" t="str">
        <f>VLOOKUP(C245,'REKAP OPNAME 2 '!$I$2:$J$9094,2,0)</f>
        <v>OR. 60 S4 SB</v>
      </c>
      <c r="I245" s="23"/>
      <c r="J245" s="23"/>
      <c r="K245" s="23"/>
      <c r="L245" s="23">
        <v>101610</v>
      </c>
      <c r="M245" s="23">
        <v>2</v>
      </c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9.5" customHeight="1" x14ac:dyDescent="0.25">
      <c r="A246" s="20"/>
      <c r="B246" s="20"/>
      <c r="C246" s="45">
        <v>101613</v>
      </c>
      <c r="D246" s="45" t="s">
        <v>566</v>
      </c>
      <c r="E246" s="25">
        <v>4</v>
      </c>
      <c r="F246" s="25">
        <v>175500</v>
      </c>
      <c r="G246" s="26">
        <v>702000</v>
      </c>
      <c r="H246" s="23" t="str">
        <f>VLOOKUP(C246,'REKAP OPNAME 2 '!$I$2:$J$9094,2,0)</f>
        <v>OR. 60 S8 GB</v>
      </c>
      <c r="I246" s="23"/>
      <c r="J246" s="23"/>
      <c r="K246" s="23"/>
      <c r="L246" s="23">
        <v>101613</v>
      </c>
      <c r="M246" s="23">
        <v>4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9.5" customHeight="1" x14ac:dyDescent="0.25">
      <c r="A247" s="20"/>
      <c r="B247" s="20"/>
      <c r="C247" s="45">
        <v>101617</v>
      </c>
      <c r="D247" s="45" t="s">
        <v>571</v>
      </c>
      <c r="E247" s="25">
        <v>1</v>
      </c>
      <c r="F247" s="25">
        <v>415500</v>
      </c>
      <c r="G247" s="26">
        <v>415500</v>
      </c>
      <c r="H247" s="23" t="str">
        <f>VLOOKUP(C247,'REKAP OPNAME 2 '!$I$2:$J$9094,2,0)</f>
        <v>OR. 70 X 90 GB</v>
      </c>
      <c r="I247" s="23"/>
      <c r="J247" s="23"/>
      <c r="K247" s="23"/>
      <c r="L247" s="23">
        <v>101617</v>
      </c>
      <c r="M247" s="23">
        <v>1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9.5" customHeight="1" x14ac:dyDescent="0.25">
      <c r="A248" s="20"/>
      <c r="B248" s="20"/>
      <c r="C248" s="45">
        <v>101645</v>
      </c>
      <c r="D248" s="45" t="s">
        <v>581</v>
      </c>
      <c r="E248" s="25">
        <v>1</v>
      </c>
      <c r="F248" s="25">
        <v>49500</v>
      </c>
      <c r="G248" s="26">
        <v>49500</v>
      </c>
      <c r="H248" s="23" t="str">
        <f>VLOOKUP(C248,'REKAP OPNAME 2 '!$I$2:$J$9094,2,0)</f>
        <v>OR.30 BTG G</v>
      </c>
      <c r="I248" s="23"/>
      <c r="J248" s="23"/>
      <c r="K248" s="23"/>
      <c r="L248" s="23">
        <v>101645</v>
      </c>
      <c r="M248" s="23">
        <v>1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9.5" customHeight="1" x14ac:dyDescent="0.25">
      <c r="A249" s="20"/>
      <c r="B249" s="20"/>
      <c r="C249" s="45">
        <v>101645</v>
      </c>
      <c r="D249" s="45" t="s">
        <v>581</v>
      </c>
      <c r="E249" s="25">
        <v>4</v>
      </c>
      <c r="F249" s="25">
        <v>43500</v>
      </c>
      <c r="G249" s="26">
        <v>174000</v>
      </c>
      <c r="H249" s="23" t="str">
        <f>VLOOKUP(C249,'REKAP OPNAME 2 '!$I$2:$J$9094,2,0)</f>
        <v>OR.30 BTG G</v>
      </c>
      <c r="I249" s="23"/>
      <c r="J249" s="23"/>
      <c r="K249" s="23"/>
      <c r="L249" s="23">
        <v>101645</v>
      </c>
      <c r="M249" s="23">
        <v>4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9.5" customHeight="1" x14ac:dyDescent="0.25">
      <c r="A250" s="20"/>
      <c r="B250" s="20"/>
      <c r="C250" s="45">
        <v>101645</v>
      </c>
      <c r="D250" s="45" t="s">
        <v>581</v>
      </c>
      <c r="E250" s="25">
        <v>2</v>
      </c>
      <c r="F250" s="25">
        <v>56000</v>
      </c>
      <c r="G250" s="26">
        <v>112000</v>
      </c>
      <c r="H250" s="23" t="str">
        <f>VLOOKUP(C250,'REKAP OPNAME 2 '!$I$2:$J$9094,2,0)</f>
        <v>OR.30 BTG G</v>
      </c>
      <c r="I250" s="23"/>
      <c r="J250" s="23"/>
      <c r="K250" s="23"/>
      <c r="L250" s="23">
        <v>101645</v>
      </c>
      <c r="M250" s="23">
        <v>2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9.5" customHeight="1" x14ac:dyDescent="0.25">
      <c r="A251" s="20"/>
      <c r="B251" s="20"/>
      <c r="C251" s="45">
        <v>101646</v>
      </c>
      <c r="D251" s="45" t="s">
        <v>582</v>
      </c>
      <c r="E251" s="25">
        <v>4</v>
      </c>
      <c r="F251" s="25">
        <v>43500</v>
      </c>
      <c r="G251" s="26">
        <v>174000</v>
      </c>
      <c r="H251" s="23" t="str">
        <f>VLOOKUP(C251,'REKAP OPNAME 2 '!$I$2:$J$9094,2,0)</f>
        <v>OR.30 BTG GB</v>
      </c>
      <c r="I251" s="23"/>
      <c r="J251" s="23"/>
      <c r="K251" s="23"/>
      <c r="L251" s="23">
        <v>101646</v>
      </c>
      <c r="M251" s="23">
        <v>4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9.5" customHeight="1" x14ac:dyDescent="0.25">
      <c r="A252" s="20"/>
      <c r="B252" s="20"/>
      <c r="C252" s="45">
        <v>101647</v>
      </c>
      <c r="D252" s="45" t="s">
        <v>583</v>
      </c>
      <c r="E252" s="25">
        <v>3</v>
      </c>
      <c r="F252" s="25">
        <v>56000</v>
      </c>
      <c r="G252" s="26">
        <v>168000</v>
      </c>
      <c r="H252" s="23" t="str">
        <f>VLOOKUP(C252,'REKAP OPNAME 2 '!$I$2:$J$9094,2,0)</f>
        <v>OR.30 BTG SB</v>
      </c>
      <c r="I252" s="23"/>
      <c r="J252" s="23"/>
      <c r="K252" s="23"/>
      <c r="L252" s="23">
        <v>101647</v>
      </c>
      <c r="M252" s="23">
        <v>3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9.5" customHeight="1" x14ac:dyDescent="0.25">
      <c r="A253" s="20"/>
      <c r="B253" s="20"/>
      <c r="C253" s="45">
        <v>101647</v>
      </c>
      <c r="D253" s="45" t="s">
        <v>583</v>
      </c>
      <c r="E253" s="25">
        <v>4</v>
      </c>
      <c r="F253" s="25">
        <v>43500</v>
      </c>
      <c r="G253" s="26">
        <v>174000</v>
      </c>
      <c r="H253" s="23" t="str">
        <f>VLOOKUP(C253,'REKAP OPNAME 2 '!$I$2:$J$9094,2,0)</f>
        <v>OR.30 BTG SB</v>
      </c>
      <c r="I253" s="23"/>
      <c r="J253" s="23"/>
      <c r="K253" s="23"/>
      <c r="L253" s="23">
        <v>101647</v>
      </c>
      <c r="M253" s="23">
        <v>4</v>
      </c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9.5" customHeight="1" x14ac:dyDescent="0.25">
      <c r="A254" s="20"/>
      <c r="B254" s="20"/>
      <c r="C254" s="45">
        <v>101648</v>
      </c>
      <c r="D254" s="45" t="s">
        <v>584</v>
      </c>
      <c r="E254" s="25">
        <v>4</v>
      </c>
      <c r="F254" s="25">
        <v>43500</v>
      </c>
      <c r="G254" s="26">
        <v>174000</v>
      </c>
      <c r="H254" s="23" t="str">
        <f>VLOOKUP(C254,'REKAP OPNAME 2 '!$I$2:$J$9094,2,0)</f>
        <v>OR.30 BTG SILVER</v>
      </c>
      <c r="I254" s="23"/>
      <c r="J254" s="23"/>
      <c r="K254" s="23"/>
      <c r="L254" s="23">
        <v>101648</v>
      </c>
      <c r="M254" s="23">
        <v>4</v>
      </c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9.5" customHeight="1" x14ac:dyDescent="0.25">
      <c r="A255" s="20"/>
      <c r="B255" s="20"/>
      <c r="C255" s="45">
        <v>102141</v>
      </c>
      <c r="D255" s="45" t="s">
        <v>585</v>
      </c>
      <c r="E255" s="25">
        <v>4</v>
      </c>
      <c r="F255" s="25">
        <v>43500</v>
      </c>
      <c r="G255" s="26">
        <v>174000</v>
      </c>
      <c r="H255" s="23" t="str">
        <f>VLOOKUP(C255,'REKAP OPNAME 2 '!$I$2:$J$9094,2,0)</f>
        <v>OR.30 BTG W</v>
      </c>
      <c r="I255" s="23"/>
      <c r="J255" s="23"/>
      <c r="K255" s="23"/>
      <c r="L255" s="23">
        <v>102141</v>
      </c>
      <c r="M255" s="23">
        <v>4</v>
      </c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9.5" customHeight="1" x14ac:dyDescent="0.25">
      <c r="A256" s="20"/>
      <c r="B256" s="20"/>
      <c r="C256" s="45">
        <v>101650</v>
      </c>
      <c r="D256" s="45" t="s">
        <v>587</v>
      </c>
      <c r="E256" s="25">
        <v>4</v>
      </c>
      <c r="F256" s="25">
        <v>47500</v>
      </c>
      <c r="G256" s="26">
        <v>190000</v>
      </c>
      <c r="H256" s="23" t="str">
        <f>VLOOKUP(C256,'REKAP OPNAME 2 '!$I$2:$J$9094,2,0)</f>
        <v>OR.30 S4 G</v>
      </c>
      <c r="I256" s="23"/>
      <c r="J256" s="23"/>
      <c r="K256" s="23"/>
      <c r="L256" s="23">
        <v>101650</v>
      </c>
      <c r="M256" s="23">
        <v>4</v>
      </c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9.5" customHeight="1" x14ac:dyDescent="0.25">
      <c r="A257" s="20"/>
      <c r="B257" s="20"/>
      <c r="C257" s="45">
        <v>101651</v>
      </c>
      <c r="D257" s="45" t="s">
        <v>588</v>
      </c>
      <c r="E257" s="25">
        <v>4</v>
      </c>
      <c r="F257" s="25">
        <v>47500</v>
      </c>
      <c r="G257" s="26">
        <v>190000</v>
      </c>
      <c r="H257" s="23" t="str">
        <f>VLOOKUP(C257,'REKAP OPNAME 2 '!$I$2:$J$9094,2,0)</f>
        <v>OR.30 S4 GB</v>
      </c>
      <c r="I257" s="23"/>
      <c r="J257" s="23"/>
      <c r="K257" s="23"/>
      <c r="L257" s="23">
        <v>101651</v>
      </c>
      <c r="M257" s="23">
        <v>4</v>
      </c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9.5" customHeight="1" x14ac:dyDescent="0.25">
      <c r="A258" s="20"/>
      <c r="B258" s="20"/>
      <c r="C258" s="45">
        <v>101652</v>
      </c>
      <c r="D258" s="45" t="s">
        <v>589</v>
      </c>
      <c r="E258" s="25">
        <v>4</v>
      </c>
      <c r="F258" s="25">
        <v>47500</v>
      </c>
      <c r="G258" s="26">
        <v>190000</v>
      </c>
      <c r="H258" s="23" t="str">
        <f>VLOOKUP(C258,'REKAP OPNAME 2 '!$I$2:$J$9094,2,0)</f>
        <v>OR.30 S4 SB</v>
      </c>
      <c r="I258" s="23"/>
      <c r="J258" s="23"/>
      <c r="K258" s="23"/>
      <c r="L258" s="23">
        <v>101652</v>
      </c>
      <c r="M258" s="23">
        <v>4</v>
      </c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9.5" customHeight="1" x14ac:dyDescent="0.25">
      <c r="A259" s="20"/>
      <c r="B259" s="20"/>
      <c r="C259" s="45">
        <v>101653</v>
      </c>
      <c r="D259" s="45" t="s">
        <v>590</v>
      </c>
      <c r="E259" s="25">
        <v>4</v>
      </c>
      <c r="F259" s="25">
        <v>47500</v>
      </c>
      <c r="G259" s="26">
        <v>190000</v>
      </c>
      <c r="H259" s="23" t="str">
        <f>VLOOKUP(C259,'REKAP OPNAME 2 '!$I$2:$J$9094,2,0)</f>
        <v>OR.30 S4 SILVER</v>
      </c>
      <c r="I259" s="23"/>
      <c r="J259" s="23"/>
      <c r="K259" s="23"/>
      <c r="L259" s="23">
        <v>101653</v>
      </c>
      <c r="M259" s="23">
        <v>4</v>
      </c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9.5" customHeight="1" x14ac:dyDescent="0.25">
      <c r="A260" s="20"/>
      <c r="B260" s="20"/>
      <c r="C260" s="45">
        <v>101654</v>
      </c>
      <c r="D260" s="45" t="s">
        <v>591</v>
      </c>
      <c r="E260" s="25">
        <v>4</v>
      </c>
      <c r="F260" s="25">
        <v>47500</v>
      </c>
      <c r="G260" s="26">
        <v>190000</v>
      </c>
      <c r="H260" s="23" t="str">
        <f>VLOOKUP(C260,'REKAP OPNAME 2 '!$I$2:$J$9094,2,0)</f>
        <v>OR.30 S4 W</v>
      </c>
      <c r="I260" s="23"/>
      <c r="J260" s="23"/>
      <c r="K260" s="23"/>
      <c r="L260" s="23">
        <v>101654</v>
      </c>
      <c r="M260" s="23">
        <v>4</v>
      </c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9.5" customHeight="1" x14ac:dyDescent="0.25">
      <c r="A261" s="20"/>
      <c r="B261" s="20"/>
      <c r="C261" s="45">
        <v>101674</v>
      </c>
      <c r="D261" s="45" t="s">
        <v>610</v>
      </c>
      <c r="E261" s="25">
        <v>5</v>
      </c>
      <c r="F261" s="25">
        <v>37500</v>
      </c>
      <c r="G261" s="26">
        <v>187500</v>
      </c>
      <c r="H261" s="23" t="str">
        <f>VLOOKUP(C261,'REKAP OPNAME 2 '!$I$2:$J$9094,2,0)</f>
        <v>RENG 0.40 ARRU STEEL</v>
      </c>
      <c r="I261" s="23"/>
      <c r="J261" s="23"/>
      <c r="K261" s="23"/>
      <c r="L261" s="23">
        <v>101674</v>
      </c>
      <c r="M261" s="23">
        <v>5</v>
      </c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9.5" customHeight="1" x14ac:dyDescent="0.25">
      <c r="A262" s="20"/>
      <c r="B262" s="20"/>
      <c r="C262" s="45">
        <v>101674</v>
      </c>
      <c r="D262" s="45" t="s">
        <v>610</v>
      </c>
      <c r="E262" s="25">
        <v>1</v>
      </c>
      <c r="F262" s="25">
        <v>37500</v>
      </c>
      <c r="G262" s="26">
        <v>37500</v>
      </c>
      <c r="H262" s="23" t="str">
        <f>VLOOKUP(C262,'REKAP OPNAME 2 '!$I$2:$J$9094,2,0)</f>
        <v>RENG 0.40 ARRU STEEL</v>
      </c>
      <c r="I262" s="23"/>
      <c r="J262" s="23"/>
      <c r="K262" s="23"/>
      <c r="L262" s="23">
        <v>101674</v>
      </c>
      <c r="M262" s="23">
        <v>1</v>
      </c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9.5" customHeight="1" x14ac:dyDescent="0.25">
      <c r="A263" s="20"/>
      <c r="B263" s="20"/>
      <c r="C263" s="45">
        <v>101674</v>
      </c>
      <c r="D263" s="45" t="s">
        <v>610</v>
      </c>
      <c r="E263" s="25">
        <v>20</v>
      </c>
      <c r="F263" s="25">
        <v>40500</v>
      </c>
      <c r="G263" s="26">
        <v>720000</v>
      </c>
      <c r="H263" s="23" t="str">
        <f>VLOOKUP(C263,'REKAP OPNAME 2 '!$I$2:$J$9094,2,0)</f>
        <v>RENG 0.40 ARRU STEEL</v>
      </c>
      <c r="I263" s="23"/>
      <c r="J263" s="23"/>
      <c r="K263" s="23"/>
      <c r="L263" s="23">
        <v>101674</v>
      </c>
      <c r="M263" s="23">
        <v>20</v>
      </c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9.5" customHeight="1" x14ac:dyDescent="0.25">
      <c r="A264" s="20"/>
      <c r="B264" s="20"/>
      <c r="C264" s="45">
        <v>103464</v>
      </c>
      <c r="D264" s="45" t="s">
        <v>618</v>
      </c>
      <c r="E264" s="25">
        <v>1</v>
      </c>
      <c r="F264" s="25">
        <v>28500</v>
      </c>
      <c r="G264" s="26">
        <v>28500</v>
      </c>
      <c r="H264" s="23" t="str">
        <f>VLOOKUP(C264,'REKAP OPNAME 2 '!$I$2:$J$9094,2,0)</f>
        <v>SILICON CLEAR DEXCON</v>
      </c>
      <c r="I264" s="23"/>
      <c r="J264" s="23"/>
      <c r="K264" s="23"/>
      <c r="L264" s="23">
        <v>103464</v>
      </c>
      <c r="M264" s="23">
        <v>1</v>
      </c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9.5" customHeight="1" x14ac:dyDescent="0.25">
      <c r="A265" s="20"/>
      <c r="B265" s="20"/>
      <c r="C265" s="45">
        <v>103464</v>
      </c>
      <c r="D265" s="45" t="s">
        <v>618</v>
      </c>
      <c r="E265" s="25">
        <v>1</v>
      </c>
      <c r="F265" s="25">
        <v>28500</v>
      </c>
      <c r="G265" s="26">
        <v>28500</v>
      </c>
      <c r="H265" s="23" t="str">
        <f>VLOOKUP(C265,'REKAP OPNAME 2 '!$I$2:$J$9094,2,0)</f>
        <v>SILICON CLEAR DEXCON</v>
      </c>
      <c r="I265" s="23"/>
      <c r="J265" s="23"/>
      <c r="K265" s="23"/>
      <c r="L265" s="23">
        <v>103464</v>
      </c>
      <c r="M265" s="23">
        <v>1</v>
      </c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9.5" customHeight="1" x14ac:dyDescent="0.25">
      <c r="A266" s="20"/>
      <c r="B266" s="20"/>
      <c r="C266" s="45">
        <v>103464</v>
      </c>
      <c r="D266" s="45" t="s">
        <v>618</v>
      </c>
      <c r="E266" s="25">
        <v>24</v>
      </c>
      <c r="F266" s="25">
        <v>26500</v>
      </c>
      <c r="G266" s="26">
        <v>636000</v>
      </c>
      <c r="H266" s="23" t="str">
        <f>VLOOKUP(C266,'REKAP OPNAME 2 '!$I$2:$J$9094,2,0)</f>
        <v>SILICON CLEAR DEXCON</v>
      </c>
      <c r="I266" s="23"/>
      <c r="J266" s="23"/>
      <c r="K266" s="23"/>
      <c r="L266" s="23">
        <v>103464</v>
      </c>
      <c r="M266" s="23">
        <v>24</v>
      </c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9.5" customHeight="1" x14ac:dyDescent="0.25">
      <c r="A267" s="20"/>
      <c r="B267" s="20"/>
      <c r="C267" s="45">
        <v>103464</v>
      </c>
      <c r="D267" s="45" t="s">
        <v>618</v>
      </c>
      <c r="E267" s="25">
        <v>1</v>
      </c>
      <c r="F267" s="25">
        <v>28500</v>
      </c>
      <c r="G267" s="26">
        <v>28500</v>
      </c>
      <c r="H267" s="23" t="str">
        <f>VLOOKUP(C267,'REKAP OPNAME 2 '!$I$2:$J$9094,2,0)</f>
        <v>SILICON CLEAR DEXCON</v>
      </c>
      <c r="I267" s="23"/>
      <c r="J267" s="23"/>
      <c r="K267" s="23"/>
      <c r="L267" s="23">
        <v>103464</v>
      </c>
      <c r="M267" s="23">
        <v>1</v>
      </c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9.5" customHeight="1" x14ac:dyDescent="0.25">
      <c r="A268" s="20"/>
      <c r="B268" s="20"/>
      <c r="C268" s="45">
        <v>103463</v>
      </c>
      <c r="D268" s="45" t="s">
        <v>619</v>
      </c>
      <c r="E268" s="25">
        <v>1</v>
      </c>
      <c r="F268" s="25">
        <v>28500</v>
      </c>
      <c r="G268" s="26">
        <v>28500</v>
      </c>
      <c r="H268" s="23" t="str">
        <f>VLOOKUP(C268,'REKAP OPNAME 2 '!$I$2:$J$9094,2,0)</f>
        <v>SILICON WHITE DEXCON</v>
      </c>
      <c r="I268" s="23"/>
      <c r="J268" s="23"/>
      <c r="K268" s="23"/>
      <c r="L268" s="23">
        <v>103463</v>
      </c>
      <c r="M268" s="23">
        <v>1</v>
      </c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9.5" customHeight="1" x14ac:dyDescent="0.25">
      <c r="A269" s="20"/>
      <c r="B269" s="20"/>
      <c r="C269" s="45">
        <v>103463</v>
      </c>
      <c r="D269" s="45" t="s">
        <v>619</v>
      </c>
      <c r="E269" s="25">
        <v>2</v>
      </c>
      <c r="F269" s="25">
        <v>28500</v>
      </c>
      <c r="G269" s="26">
        <v>57000</v>
      </c>
      <c r="H269" s="23" t="str">
        <f>VLOOKUP(C269,'REKAP OPNAME 2 '!$I$2:$J$9094,2,0)</f>
        <v>SILICON WHITE DEXCON</v>
      </c>
      <c r="I269" s="23"/>
      <c r="J269" s="23"/>
      <c r="K269" s="23"/>
      <c r="L269" s="23">
        <v>103463</v>
      </c>
      <c r="M269" s="23">
        <v>2</v>
      </c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9.5" customHeight="1" x14ac:dyDescent="0.25">
      <c r="A270" s="20"/>
      <c r="B270" s="20"/>
      <c r="C270" s="45">
        <v>201692</v>
      </c>
      <c r="D270" s="45" t="s">
        <v>621</v>
      </c>
      <c r="E270" s="25">
        <v>1</v>
      </c>
      <c r="F270" s="25">
        <v>37000</v>
      </c>
      <c r="G270" s="26">
        <v>37000</v>
      </c>
      <c r="H270" s="23" t="str">
        <f>VLOOKUP(C270,'REKAP OPNAME 2 '!$I$2:$J$9094,2,0)</f>
        <v>SKRUP 1 1/2'' JMS PANDA</v>
      </c>
      <c r="I270" s="23"/>
      <c r="J270" s="23"/>
      <c r="K270" s="23"/>
      <c r="L270" s="23">
        <v>201692</v>
      </c>
      <c r="M270" s="23">
        <v>1</v>
      </c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9.5" customHeight="1" x14ac:dyDescent="0.25">
      <c r="A271" s="20"/>
      <c r="B271" s="20"/>
      <c r="C271" s="45">
        <v>201692</v>
      </c>
      <c r="D271" s="45" t="s">
        <v>621</v>
      </c>
      <c r="E271" s="25">
        <v>20</v>
      </c>
      <c r="F271" s="25">
        <v>37000</v>
      </c>
      <c r="G271" s="26">
        <v>740000</v>
      </c>
      <c r="H271" s="23" t="str">
        <f>VLOOKUP(C271,'REKAP OPNAME 2 '!$I$2:$J$9094,2,0)</f>
        <v>SKRUP 1 1/2'' JMS PANDA</v>
      </c>
      <c r="I271" s="23"/>
      <c r="J271" s="23"/>
      <c r="K271" s="23"/>
      <c r="L271" s="23">
        <v>201692</v>
      </c>
      <c r="M271" s="23">
        <v>20</v>
      </c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9.5" customHeight="1" x14ac:dyDescent="0.25">
      <c r="A272" s="20"/>
      <c r="B272" s="20"/>
      <c r="C272" s="45">
        <v>201692</v>
      </c>
      <c r="D272" s="45" t="s">
        <v>621</v>
      </c>
      <c r="E272" s="25">
        <v>2</v>
      </c>
      <c r="F272" s="25">
        <v>37000</v>
      </c>
      <c r="G272" s="26">
        <v>74000</v>
      </c>
      <c r="H272" s="23" t="str">
        <f>VLOOKUP(C272,'REKAP OPNAME 2 '!$I$2:$J$9094,2,0)</f>
        <v>SKRUP 1 1/2'' JMS PANDA</v>
      </c>
      <c r="I272" s="23"/>
      <c r="J272" s="23"/>
      <c r="K272" s="23"/>
      <c r="L272" s="23">
        <v>201692</v>
      </c>
      <c r="M272" s="23">
        <v>2</v>
      </c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9.5" customHeight="1" x14ac:dyDescent="0.25">
      <c r="A273" s="20"/>
      <c r="B273" s="20"/>
      <c r="C273" s="45">
        <v>201692</v>
      </c>
      <c r="D273" s="45" t="s">
        <v>621</v>
      </c>
      <c r="E273" s="25">
        <v>3</v>
      </c>
      <c r="F273" s="25">
        <v>37000</v>
      </c>
      <c r="G273" s="26">
        <v>111000</v>
      </c>
      <c r="H273" s="23" t="str">
        <f>VLOOKUP(C273,'REKAP OPNAME 2 '!$I$2:$J$9094,2,0)</f>
        <v>SKRUP 1 1/2'' JMS PANDA</v>
      </c>
      <c r="I273" s="23"/>
      <c r="J273" s="23"/>
      <c r="K273" s="23"/>
      <c r="L273" s="23">
        <v>201692</v>
      </c>
      <c r="M273" s="23">
        <v>3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9.5" customHeight="1" x14ac:dyDescent="0.25">
      <c r="A274" s="20"/>
      <c r="B274" s="20"/>
      <c r="C274" s="45">
        <v>201692</v>
      </c>
      <c r="D274" s="45" t="s">
        <v>621</v>
      </c>
      <c r="E274" s="25">
        <v>1</v>
      </c>
      <c r="F274" s="25">
        <v>37000</v>
      </c>
      <c r="G274" s="26">
        <v>37000</v>
      </c>
      <c r="H274" s="23" t="str">
        <f>VLOOKUP(C274,'REKAP OPNAME 2 '!$I$2:$J$9094,2,0)</f>
        <v>SKRUP 1 1/2'' JMS PANDA</v>
      </c>
      <c r="I274" s="23"/>
      <c r="J274" s="23"/>
      <c r="K274" s="23"/>
      <c r="L274" s="23">
        <v>201692</v>
      </c>
      <c r="M274" s="23">
        <v>1</v>
      </c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9.5" customHeight="1" x14ac:dyDescent="0.25">
      <c r="A275" s="20"/>
      <c r="B275" s="20"/>
      <c r="C275" s="45">
        <v>201692</v>
      </c>
      <c r="D275" s="45" t="s">
        <v>621</v>
      </c>
      <c r="E275" s="25">
        <v>20</v>
      </c>
      <c r="F275" s="25">
        <v>41000</v>
      </c>
      <c r="G275" s="26">
        <v>700000</v>
      </c>
      <c r="H275" s="23" t="str">
        <f>VLOOKUP(C275,'REKAP OPNAME 2 '!$I$2:$J$9094,2,0)</f>
        <v>SKRUP 1 1/2'' JMS PANDA</v>
      </c>
      <c r="I275" s="23"/>
      <c r="J275" s="23"/>
      <c r="K275" s="23"/>
      <c r="L275" s="23">
        <v>201692</v>
      </c>
      <c r="M275" s="23">
        <v>20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9.5" customHeight="1" x14ac:dyDescent="0.25">
      <c r="A276" s="20"/>
      <c r="B276" s="20"/>
      <c r="C276" s="45">
        <v>201692</v>
      </c>
      <c r="D276" s="45" t="s">
        <v>621</v>
      </c>
      <c r="E276" s="25">
        <v>1</v>
      </c>
      <c r="F276" s="25">
        <v>37000</v>
      </c>
      <c r="G276" s="26">
        <v>37000</v>
      </c>
      <c r="H276" s="23" t="str">
        <f>VLOOKUP(C276,'REKAP OPNAME 2 '!$I$2:$J$9094,2,0)</f>
        <v>SKRUP 1 1/2'' JMS PANDA</v>
      </c>
      <c r="I276" s="23"/>
      <c r="J276" s="23"/>
      <c r="K276" s="23"/>
      <c r="L276" s="23">
        <v>201692</v>
      </c>
      <c r="M276" s="23">
        <v>1</v>
      </c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9.5" customHeight="1" x14ac:dyDescent="0.25">
      <c r="A277" s="20"/>
      <c r="B277" s="20"/>
      <c r="C277" s="45">
        <v>201692</v>
      </c>
      <c r="D277" s="45" t="s">
        <v>621</v>
      </c>
      <c r="E277" s="25">
        <v>1</v>
      </c>
      <c r="F277" s="25">
        <v>37000</v>
      </c>
      <c r="G277" s="26">
        <v>37000</v>
      </c>
      <c r="H277" s="23" t="str">
        <f>VLOOKUP(C277,'REKAP OPNAME 2 '!$I$2:$J$9094,2,0)</f>
        <v>SKRUP 1 1/2'' JMS PANDA</v>
      </c>
      <c r="I277" s="23"/>
      <c r="J277" s="23"/>
      <c r="K277" s="23"/>
      <c r="L277" s="23">
        <v>201692</v>
      </c>
      <c r="M277" s="23">
        <v>1</v>
      </c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9.5" customHeight="1" x14ac:dyDescent="0.25">
      <c r="A278" s="20"/>
      <c r="B278" s="20"/>
      <c r="C278" s="45">
        <v>201692</v>
      </c>
      <c r="D278" s="45" t="s">
        <v>621</v>
      </c>
      <c r="E278" s="25">
        <v>5</v>
      </c>
      <c r="F278" s="25">
        <v>37000</v>
      </c>
      <c r="G278" s="26">
        <v>185000</v>
      </c>
      <c r="H278" s="23" t="str">
        <f>VLOOKUP(C278,'REKAP OPNAME 2 '!$I$2:$J$9094,2,0)</f>
        <v>SKRUP 1 1/2'' JMS PANDA</v>
      </c>
      <c r="I278" s="23"/>
      <c r="J278" s="23"/>
      <c r="K278" s="23"/>
      <c r="L278" s="23">
        <v>201692</v>
      </c>
      <c r="M278" s="23">
        <v>5</v>
      </c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9.5" customHeight="1" x14ac:dyDescent="0.25">
      <c r="A279" s="20"/>
      <c r="B279" s="20"/>
      <c r="C279" s="45">
        <v>201692</v>
      </c>
      <c r="D279" s="45" t="s">
        <v>621</v>
      </c>
      <c r="E279" s="25">
        <v>3</v>
      </c>
      <c r="F279" s="25">
        <v>41000</v>
      </c>
      <c r="G279" s="26">
        <v>123000</v>
      </c>
      <c r="H279" s="23" t="str">
        <f>VLOOKUP(C279,'REKAP OPNAME 2 '!$I$2:$J$9094,2,0)</f>
        <v>SKRUP 1 1/2'' JMS PANDA</v>
      </c>
      <c r="I279" s="23"/>
      <c r="J279" s="23"/>
      <c r="K279" s="23"/>
      <c r="L279" s="23">
        <v>201692</v>
      </c>
      <c r="M279" s="23">
        <v>3</v>
      </c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9.5" customHeight="1" x14ac:dyDescent="0.25">
      <c r="A280" s="20"/>
      <c r="B280" s="20"/>
      <c r="C280" s="45">
        <v>201692</v>
      </c>
      <c r="D280" s="45" t="s">
        <v>621</v>
      </c>
      <c r="E280" s="25">
        <v>20</v>
      </c>
      <c r="F280" s="25">
        <v>37000</v>
      </c>
      <c r="G280" s="26">
        <v>740000</v>
      </c>
      <c r="H280" s="23" t="str">
        <f>VLOOKUP(C280,'REKAP OPNAME 2 '!$I$2:$J$9094,2,0)</f>
        <v>SKRUP 1 1/2'' JMS PANDA</v>
      </c>
      <c r="I280" s="23"/>
      <c r="J280" s="23"/>
      <c r="K280" s="23"/>
      <c r="L280" s="23">
        <v>201692</v>
      </c>
      <c r="M280" s="23">
        <v>20</v>
      </c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9.5" customHeight="1" x14ac:dyDescent="0.25">
      <c r="A281" s="20"/>
      <c r="B281" s="20"/>
      <c r="C281" s="45">
        <v>201698</v>
      </c>
      <c r="D281" s="45" t="s">
        <v>624</v>
      </c>
      <c r="E281" s="25">
        <v>3</v>
      </c>
      <c r="F281" s="25">
        <v>37000</v>
      </c>
      <c r="G281" s="26">
        <v>111000</v>
      </c>
      <c r="H281" s="23" t="str">
        <f>VLOOKUP(C281,'REKAP OPNAME 2 '!$I$2:$J$9094,2,0)</f>
        <v>SKRUP 1" JMS PANDA</v>
      </c>
      <c r="I281" s="23"/>
      <c r="J281" s="23"/>
      <c r="K281" s="23"/>
      <c r="L281" s="23">
        <v>201698</v>
      </c>
      <c r="M281" s="23">
        <v>3</v>
      </c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9.5" customHeight="1" x14ac:dyDescent="0.25">
      <c r="A282" s="20"/>
      <c r="B282" s="20"/>
      <c r="C282" s="45">
        <v>201698</v>
      </c>
      <c r="D282" s="45" t="s">
        <v>624</v>
      </c>
      <c r="E282" s="25">
        <v>2</v>
      </c>
      <c r="F282" s="25">
        <v>37000</v>
      </c>
      <c r="G282" s="26">
        <v>74000</v>
      </c>
      <c r="H282" s="23" t="str">
        <f>VLOOKUP(C282,'REKAP OPNAME 2 '!$I$2:$J$9094,2,0)</f>
        <v>SKRUP 1" JMS PANDA</v>
      </c>
      <c r="I282" s="23"/>
      <c r="J282" s="23"/>
      <c r="K282" s="23"/>
      <c r="L282" s="23">
        <v>201698</v>
      </c>
      <c r="M282" s="23">
        <v>2</v>
      </c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9.5" customHeight="1" x14ac:dyDescent="0.25">
      <c r="A283" s="20"/>
      <c r="B283" s="20"/>
      <c r="C283" s="45">
        <v>201698</v>
      </c>
      <c r="D283" s="45" t="s">
        <v>624</v>
      </c>
      <c r="E283" s="25">
        <v>3</v>
      </c>
      <c r="F283" s="25">
        <v>37000</v>
      </c>
      <c r="G283" s="26">
        <v>111000</v>
      </c>
      <c r="H283" s="23" t="str">
        <f>VLOOKUP(C283,'REKAP OPNAME 2 '!$I$2:$J$9094,2,0)</f>
        <v>SKRUP 1" JMS PANDA</v>
      </c>
      <c r="I283" s="23"/>
      <c r="J283" s="23"/>
      <c r="K283" s="23"/>
      <c r="L283" s="23">
        <v>201698</v>
      </c>
      <c r="M283" s="23">
        <v>3</v>
      </c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9.5" customHeight="1" x14ac:dyDescent="0.25">
      <c r="A284" s="20"/>
      <c r="B284" s="20"/>
      <c r="C284" s="45">
        <v>201698</v>
      </c>
      <c r="D284" s="45" t="s">
        <v>624</v>
      </c>
      <c r="E284" s="25">
        <v>6</v>
      </c>
      <c r="F284" s="25">
        <v>37000</v>
      </c>
      <c r="G284" s="26">
        <v>222000</v>
      </c>
      <c r="H284" s="23" t="str">
        <f>VLOOKUP(C284,'REKAP OPNAME 2 '!$I$2:$J$9094,2,0)</f>
        <v>SKRUP 1" JMS PANDA</v>
      </c>
      <c r="I284" s="23"/>
      <c r="J284" s="23"/>
      <c r="K284" s="23"/>
      <c r="L284" s="23">
        <v>201698</v>
      </c>
      <c r="M284" s="23">
        <v>6</v>
      </c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9.5" customHeight="1" x14ac:dyDescent="0.25">
      <c r="A285" s="20"/>
      <c r="B285" s="20"/>
      <c r="C285" s="45">
        <v>201698</v>
      </c>
      <c r="D285" s="45" t="s">
        <v>624</v>
      </c>
      <c r="E285" s="25">
        <v>1</v>
      </c>
      <c r="F285" s="25">
        <v>37000</v>
      </c>
      <c r="G285" s="26">
        <v>37000</v>
      </c>
      <c r="H285" s="23" t="str">
        <f>VLOOKUP(C285,'REKAP OPNAME 2 '!$I$2:$J$9094,2,0)</f>
        <v>SKRUP 1" JMS PANDA</v>
      </c>
      <c r="I285" s="23"/>
      <c r="J285" s="23"/>
      <c r="K285" s="23"/>
      <c r="L285" s="23">
        <v>201698</v>
      </c>
      <c r="M285" s="23">
        <v>1</v>
      </c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9.5" customHeight="1" x14ac:dyDescent="0.25">
      <c r="A286" s="20"/>
      <c r="B286" s="20"/>
      <c r="C286" s="45">
        <v>201698</v>
      </c>
      <c r="D286" s="45" t="s">
        <v>624</v>
      </c>
      <c r="E286" s="25">
        <v>3</v>
      </c>
      <c r="F286" s="25">
        <v>37000</v>
      </c>
      <c r="G286" s="26">
        <v>111000</v>
      </c>
      <c r="H286" s="23" t="str">
        <f>VLOOKUP(C286,'REKAP OPNAME 2 '!$I$2:$J$9094,2,0)</f>
        <v>SKRUP 1" JMS PANDA</v>
      </c>
      <c r="I286" s="23"/>
      <c r="J286" s="23"/>
      <c r="K286" s="23"/>
      <c r="L286" s="23">
        <v>201698</v>
      </c>
      <c r="M286" s="23">
        <v>3</v>
      </c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9.5" customHeight="1" x14ac:dyDescent="0.25">
      <c r="A287" s="20"/>
      <c r="B287" s="20"/>
      <c r="C287" s="45">
        <v>201698</v>
      </c>
      <c r="D287" s="45" t="s">
        <v>624</v>
      </c>
      <c r="E287" s="25">
        <v>20</v>
      </c>
      <c r="F287" s="25">
        <v>37000</v>
      </c>
      <c r="G287" s="26">
        <v>740000</v>
      </c>
      <c r="H287" s="23" t="str">
        <f>VLOOKUP(C287,'REKAP OPNAME 2 '!$I$2:$J$9094,2,0)</f>
        <v>SKRUP 1" JMS PANDA</v>
      </c>
      <c r="I287" s="23"/>
      <c r="J287" s="23"/>
      <c r="K287" s="23"/>
      <c r="L287" s="23">
        <v>201698</v>
      </c>
      <c r="M287" s="23">
        <v>20</v>
      </c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9.5" customHeight="1" x14ac:dyDescent="0.25">
      <c r="A288" s="20"/>
      <c r="B288" s="20"/>
      <c r="C288" s="45">
        <v>201703</v>
      </c>
      <c r="D288" s="45" t="s">
        <v>625</v>
      </c>
      <c r="E288" s="25">
        <v>2</v>
      </c>
      <c r="F288" s="25">
        <v>37000</v>
      </c>
      <c r="G288" s="26">
        <v>74000</v>
      </c>
      <c r="H288" s="23" t="str">
        <f>VLOOKUP(C288,'REKAP OPNAME 2 '!$I$2:$J$9094,2,0)</f>
        <v>SKRUP 2" JMS PANDA</v>
      </c>
      <c r="I288" s="23"/>
      <c r="J288" s="23"/>
      <c r="K288" s="23"/>
      <c r="L288" s="23">
        <v>201703</v>
      </c>
      <c r="M288" s="23">
        <v>2</v>
      </c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9.5" customHeight="1" x14ac:dyDescent="0.25">
      <c r="A289" s="20"/>
      <c r="B289" s="20"/>
      <c r="C289" s="45">
        <v>201703</v>
      </c>
      <c r="D289" s="45" t="s">
        <v>625</v>
      </c>
      <c r="E289" s="25">
        <v>1</v>
      </c>
      <c r="F289" s="25">
        <v>37000</v>
      </c>
      <c r="G289" s="26">
        <v>37000</v>
      </c>
      <c r="H289" s="23" t="str">
        <f>VLOOKUP(C289,'REKAP OPNAME 2 '!$I$2:$J$9094,2,0)</f>
        <v>SKRUP 2" JMS PANDA</v>
      </c>
      <c r="I289" s="23"/>
      <c r="J289" s="23"/>
      <c r="K289" s="23"/>
      <c r="L289" s="23">
        <v>201703</v>
      </c>
      <c r="M289" s="23">
        <v>1</v>
      </c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9.5" customHeight="1" x14ac:dyDescent="0.25">
      <c r="A290" s="20"/>
      <c r="B290" s="20"/>
      <c r="C290" s="45">
        <v>201703</v>
      </c>
      <c r="D290" s="45" t="s">
        <v>625</v>
      </c>
      <c r="E290" s="25">
        <v>1</v>
      </c>
      <c r="F290" s="25">
        <v>37000</v>
      </c>
      <c r="G290" s="26">
        <v>37000</v>
      </c>
      <c r="H290" s="23" t="str">
        <f>VLOOKUP(C290,'REKAP OPNAME 2 '!$I$2:$J$9094,2,0)</f>
        <v>SKRUP 2" JMS PANDA</v>
      </c>
      <c r="I290" s="23"/>
      <c r="J290" s="23"/>
      <c r="K290" s="23"/>
      <c r="L290" s="23">
        <v>201703</v>
      </c>
      <c r="M290" s="23">
        <v>1</v>
      </c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9.5" customHeight="1" x14ac:dyDescent="0.25">
      <c r="A291" s="20"/>
      <c r="B291" s="20"/>
      <c r="C291" s="45">
        <v>201703</v>
      </c>
      <c r="D291" s="45" t="s">
        <v>625</v>
      </c>
      <c r="E291" s="25">
        <v>1</v>
      </c>
      <c r="F291" s="25">
        <v>41000</v>
      </c>
      <c r="G291" s="26">
        <v>41000</v>
      </c>
      <c r="H291" s="23" t="str">
        <f>VLOOKUP(C291,'REKAP OPNAME 2 '!$I$2:$J$9094,2,0)</f>
        <v>SKRUP 2" JMS PANDA</v>
      </c>
      <c r="I291" s="23"/>
      <c r="J291" s="23"/>
      <c r="K291" s="23"/>
      <c r="L291" s="23">
        <v>201703</v>
      </c>
      <c r="M291" s="23">
        <v>1</v>
      </c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9.5" customHeight="1" x14ac:dyDescent="0.25">
      <c r="A292" s="20"/>
      <c r="B292" s="20"/>
      <c r="C292" s="45">
        <v>201703</v>
      </c>
      <c r="D292" s="45" t="s">
        <v>625</v>
      </c>
      <c r="E292" s="25">
        <v>2</v>
      </c>
      <c r="F292" s="25">
        <v>41000</v>
      </c>
      <c r="G292" s="26">
        <v>82000</v>
      </c>
      <c r="H292" s="23" t="str">
        <f>VLOOKUP(C292,'REKAP OPNAME 2 '!$I$2:$J$9094,2,0)</f>
        <v>SKRUP 2" JMS PANDA</v>
      </c>
      <c r="I292" s="23"/>
      <c r="J292" s="23"/>
      <c r="K292" s="23"/>
      <c r="L292" s="23">
        <v>201703</v>
      </c>
      <c r="M292" s="23">
        <v>2</v>
      </c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9.5" customHeight="1" x14ac:dyDescent="0.25">
      <c r="A293" s="20"/>
      <c r="B293" s="20"/>
      <c r="C293" s="45">
        <v>101846</v>
      </c>
      <c r="D293" s="45" t="s">
        <v>662</v>
      </c>
      <c r="E293" s="25">
        <v>1</v>
      </c>
      <c r="F293" s="25">
        <v>12000</v>
      </c>
      <c r="G293" s="26">
        <v>11000</v>
      </c>
      <c r="H293" s="23" t="str">
        <f>VLOOKUP(C293,'REKAP OPNAME 2 '!$I$2:$J$9094,2,0)</f>
        <v>VITING OR FTV 038 VCON</v>
      </c>
      <c r="I293" s="23"/>
      <c r="J293" s="23"/>
      <c r="K293" s="23"/>
      <c r="L293" s="23">
        <v>101846</v>
      </c>
      <c r="M293" s="23">
        <v>1</v>
      </c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9.5" customHeight="1" x14ac:dyDescent="0.25">
      <c r="A294" s="20"/>
      <c r="B294" s="20"/>
      <c r="C294" s="45">
        <v>101846</v>
      </c>
      <c r="D294" s="45" t="s">
        <v>662</v>
      </c>
      <c r="E294" s="25">
        <v>4</v>
      </c>
      <c r="F294" s="25">
        <v>10000</v>
      </c>
      <c r="G294" s="26">
        <v>40000</v>
      </c>
      <c r="H294" s="23" t="str">
        <f>VLOOKUP(C294,'REKAP OPNAME 2 '!$I$2:$J$9094,2,0)</f>
        <v>VITING OR FTV 038 VCON</v>
      </c>
      <c r="I294" s="23"/>
      <c r="J294" s="23"/>
      <c r="K294" s="23"/>
      <c r="L294" s="23">
        <v>101846</v>
      </c>
      <c r="M294" s="23">
        <v>4</v>
      </c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9.5" customHeight="1" x14ac:dyDescent="0.25">
      <c r="A295" s="20"/>
      <c r="B295" s="20"/>
      <c r="C295" s="45">
        <v>101848</v>
      </c>
      <c r="D295" s="45" t="s">
        <v>664</v>
      </c>
      <c r="E295" s="25">
        <v>4</v>
      </c>
      <c r="F295" s="25">
        <v>10000</v>
      </c>
      <c r="G295" s="26">
        <v>40000</v>
      </c>
      <c r="H295" s="23" t="str">
        <f>VLOOKUP(C295,'REKAP OPNAME 2 '!$I$2:$J$9094,2,0)</f>
        <v>VITING OR FTV 23 VCON</v>
      </c>
      <c r="I295" s="23"/>
      <c r="J295" s="23"/>
      <c r="K295" s="23"/>
      <c r="L295" s="23">
        <v>101848</v>
      </c>
      <c r="M295" s="23">
        <v>4</v>
      </c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9.5" customHeight="1" x14ac:dyDescent="0.25">
      <c r="A296" s="20"/>
      <c r="B296" s="20"/>
      <c r="C296" s="45">
        <v>101848</v>
      </c>
      <c r="D296" s="45" t="s">
        <v>664</v>
      </c>
      <c r="E296" s="25">
        <v>20</v>
      </c>
      <c r="F296" s="25">
        <v>11000</v>
      </c>
      <c r="G296" s="26">
        <v>220000</v>
      </c>
      <c r="H296" s="23" t="str">
        <f>VLOOKUP(C296,'REKAP OPNAME 2 '!$I$2:$J$9094,2,0)</f>
        <v>VITING OR FTV 23 VCON</v>
      </c>
      <c r="I296" s="23"/>
      <c r="J296" s="23"/>
      <c r="K296" s="23"/>
      <c r="L296" s="23">
        <v>101848</v>
      </c>
      <c r="M296" s="23">
        <v>20</v>
      </c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9.5" customHeight="1" x14ac:dyDescent="0.25">
      <c r="A297" s="20"/>
      <c r="B297" s="20"/>
      <c r="C297" s="45">
        <v>101849</v>
      </c>
      <c r="D297" s="45" t="s">
        <v>665</v>
      </c>
      <c r="E297" s="25">
        <v>1</v>
      </c>
      <c r="F297" s="25">
        <v>12000</v>
      </c>
      <c r="G297" s="26">
        <v>12000</v>
      </c>
      <c r="H297" s="23" t="str">
        <f>VLOOKUP(C297,'REKAP OPNAME 2 '!$I$2:$J$9094,2,0)</f>
        <v>VITING OR FTV 24 VCON</v>
      </c>
      <c r="I297" s="23"/>
      <c r="J297" s="23"/>
      <c r="K297" s="23"/>
      <c r="L297" s="23">
        <v>101849</v>
      </c>
      <c r="M297" s="23">
        <v>1</v>
      </c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9.5" customHeight="1" x14ac:dyDescent="0.25">
      <c r="A298" s="20"/>
      <c r="B298" s="20"/>
      <c r="C298" s="45">
        <v>101849</v>
      </c>
      <c r="D298" s="45" t="s">
        <v>665</v>
      </c>
      <c r="E298" s="25">
        <v>1</v>
      </c>
      <c r="F298" s="25">
        <v>12000</v>
      </c>
      <c r="G298" s="26">
        <v>12000</v>
      </c>
      <c r="H298" s="23" t="str">
        <f>VLOOKUP(C298,'REKAP OPNAME 2 '!$I$2:$J$9094,2,0)</f>
        <v>VITING OR FTV 24 VCON</v>
      </c>
      <c r="I298" s="23"/>
      <c r="J298" s="23"/>
      <c r="K298" s="23"/>
      <c r="L298" s="23">
        <v>101849</v>
      </c>
      <c r="M298" s="23">
        <v>1</v>
      </c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9.5" customHeight="1" x14ac:dyDescent="0.25">
      <c r="A299" s="20"/>
      <c r="B299" s="20"/>
      <c r="C299" s="45">
        <v>101849</v>
      </c>
      <c r="D299" s="45" t="s">
        <v>665</v>
      </c>
      <c r="E299" s="25">
        <v>4</v>
      </c>
      <c r="F299" s="25">
        <v>10000</v>
      </c>
      <c r="G299" s="26">
        <v>40000</v>
      </c>
      <c r="H299" s="23" t="str">
        <f>VLOOKUP(C299,'REKAP OPNAME 2 '!$I$2:$J$9094,2,0)</f>
        <v>VITING OR FTV 24 VCON</v>
      </c>
      <c r="I299" s="23"/>
      <c r="J299" s="23"/>
      <c r="K299" s="23"/>
      <c r="L299" s="23">
        <v>101849</v>
      </c>
      <c r="M299" s="23">
        <v>4</v>
      </c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9.5" customHeight="1" x14ac:dyDescent="0.25">
      <c r="A300" s="20"/>
      <c r="B300" s="20"/>
      <c r="C300" s="45">
        <v>101852</v>
      </c>
      <c r="D300" s="45" t="s">
        <v>666</v>
      </c>
      <c r="E300" s="25">
        <v>4</v>
      </c>
      <c r="F300" s="25">
        <v>10000</v>
      </c>
      <c r="G300" s="26">
        <v>40000</v>
      </c>
      <c r="H300" s="23" t="str">
        <f>VLOOKUP(C300,'REKAP OPNAME 2 '!$I$2:$J$9094,2,0)</f>
        <v>VITING OR FTV 53 VCON</v>
      </c>
      <c r="I300" s="23"/>
      <c r="J300" s="23"/>
      <c r="K300" s="23"/>
      <c r="L300" s="23">
        <v>101852</v>
      </c>
      <c r="M300" s="23">
        <v>4</v>
      </c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9.5" customHeight="1" x14ac:dyDescent="0.25">
      <c r="A301" s="20"/>
      <c r="B301" s="20"/>
      <c r="C301" s="45">
        <v>101853</v>
      </c>
      <c r="D301" s="45" t="s">
        <v>667</v>
      </c>
      <c r="E301" s="25">
        <v>4</v>
      </c>
      <c r="F301" s="25">
        <v>10000</v>
      </c>
      <c r="G301" s="26">
        <v>40000</v>
      </c>
      <c r="H301" s="23" t="str">
        <f>VLOOKUP(C301,'REKAP OPNAME 2 '!$I$2:$J$9094,2,0)</f>
        <v>VITING OR FTV 54 VCON</v>
      </c>
      <c r="I301" s="23"/>
      <c r="J301" s="23"/>
      <c r="K301" s="23"/>
      <c r="L301" s="23">
        <v>101853</v>
      </c>
      <c r="M301" s="23">
        <v>4</v>
      </c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9.5" customHeight="1" x14ac:dyDescent="0.25">
      <c r="A302" s="20"/>
      <c r="B302" s="20"/>
      <c r="C302" s="45">
        <v>101861</v>
      </c>
      <c r="D302" s="45" t="s">
        <v>671</v>
      </c>
      <c r="E302" s="25">
        <v>4</v>
      </c>
      <c r="F302" s="25">
        <v>10000</v>
      </c>
      <c r="G302" s="26">
        <v>40000</v>
      </c>
      <c r="H302" s="23" t="str">
        <f>VLOOKUP(C302,'REKAP OPNAME 2 '!$I$2:$J$9094,2,0)</f>
        <v>VITTING OR FTV 005</v>
      </c>
      <c r="I302" s="23"/>
      <c r="J302" s="23"/>
      <c r="K302" s="23"/>
      <c r="L302" s="23">
        <v>101861</v>
      </c>
      <c r="M302" s="23">
        <v>4</v>
      </c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9.5" customHeight="1" x14ac:dyDescent="0.25">
      <c r="A303" s="20"/>
      <c r="B303" s="20"/>
      <c r="C303" s="45">
        <v>101863</v>
      </c>
      <c r="D303" s="45" t="s">
        <v>673</v>
      </c>
      <c r="E303" s="25">
        <v>4</v>
      </c>
      <c r="F303" s="25">
        <v>10000</v>
      </c>
      <c r="G303" s="26">
        <v>40000</v>
      </c>
      <c r="H303" s="23" t="str">
        <f>VLOOKUP(C303,'REKAP OPNAME 2 '!$I$2:$J$9094,2,0)</f>
        <v>VITTING OR FTV 17 VCON</v>
      </c>
      <c r="I303" s="23"/>
      <c r="J303" s="23"/>
      <c r="K303" s="23"/>
      <c r="L303" s="23">
        <v>101863</v>
      </c>
      <c r="M303" s="23">
        <v>4</v>
      </c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9.5" customHeight="1" x14ac:dyDescent="0.25">
      <c r="A304" s="20"/>
      <c r="B304" s="20"/>
      <c r="C304" s="45">
        <v>101864</v>
      </c>
      <c r="D304" s="45" t="s">
        <v>674</v>
      </c>
      <c r="E304" s="25">
        <v>4</v>
      </c>
      <c r="F304" s="25">
        <v>10000</v>
      </c>
      <c r="G304" s="26">
        <v>40000</v>
      </c>
      <c r="H304" s="23" t="str">
        <f>VLOOKUP(C304,'REKAP OPNAME 2 '!$I$2:$J$9094,2,0)</f>
        <v>VITTING OR FTV 34 VCON</v>
      </c>
      <c r="I304" s="23"/>
      <c r="J304" s="23"/>
      <c r="K304" s="23"/>
      <c r="L304" s="23">
        <v>101864</v>
      </c>
      <c r="M304" s="23">
        <v>4</v>
      </c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9.5" customHeight="1" x14ac:dyDescent="0.25">
      <c r="A305" s="20"/>
      <c r="B305" s="20"/>
      <c r="C305" s="45">
        <v>103427</v>
      </c>
      <c r="D305" s="45" t="s">
        <v>688</v>
      </c>
      <c r="E305" s="25">
        <v>20</v>
      </c>
      <c r="F305" s="25">
        <v>75000</v>
      </c>
      <c r="G305" s="26">
        <v>1500000</v>
      </c>
      <c r="H305" s="23" t="str">
        <f>VLOOKUP(C305,'REKAP OPNAME 2 '!$I$2:$J$9094,2,0)</f>
        <v>WPC TW 801 / 3M</v>
      </c>
      <c r="I305" s="23"/>
      <c r="J305" s="23"/>
      <c r="K305" s="23"/>
      <c r="L305" s="23">
        <v>103427</v>
      </c>
      <c r="M305" s="23">
        <v>20</v>
      </c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9.5" customHeight="1" x14ac:dyDescent="0.25">
      <c r="A306" s="20"/>
      <c r="B306" s="20"/>
      <c r="C306" s="45">
        <v>102119</v>
      </c>
      <c r="D306" s="45" t="s">
        <v>691</v>
      </c>
      <c r="E306" s="25">
        <v>8</v>
      </c>
      <c r="F306" s="25">
        <v>80000</v>
      </c>
      <c r="G306" s="26">
        <v>600000</v>
      </c>
      <c r="H306" s="23" t="str">
        <f>VLOOKUP(C306,'REKAP OPNAME 2 '!$I$2:$J$9094,2,0)</f>
        <v>WPC TW 804 / 3M</v>
      </c>
      <c r="I306" s="23"/>
      <c r="J306" s="23"/>
      <c r="K306" s="23"/>
      <c r="L306" s="23">
        <v>102119</v>
      </c>
      <c r="M306" s="23">
        <v>8</v>
      </c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9.5" customHeight="1" x14ac:dyDescent="0.25">
      <c r="A307" s="20"/>
      <c r="B307" s="20"/>
      <c r="C307" s="45">
        <v>102117</v>
      </c>
      <c r="D307" s="45" t="s">
        <v>693</v>
      </c>
      <c r="E307" s="25">
        <v>50</v>
      </c>
      <c r="F307" s="25">
        <v>75000</v>
      </c>
      <c r="G307" s="26">
        <v>3750000</v>
      </c>
      <c r="H307" s="23" t="str">
        <f>VLOOKUP(C307,'REKAP OPNAME 2 '!$I$2:$J$9094,2,0)</f>
        <v>WPC TW 805 / 3M</v>
      </c>
      <c r="I307" s="23"/>
      <c r="J307" s="23"/>
      <c r="K307" s="23"/>
      <c r="L307" s="23">
        <v>102117</v>
      </c>
      <c r="M307" s="23">
        <v>50</v>
      </c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9.5" customHeight="1" x14ac:dyDescent="0.25">
      <c r="A308" s="20"/>
      <c r="B308" s="20"/>
      <c r="C308" s="45">
        <v>102114</v>
      </c>
      <c r="D308" s="45" t="s">
        <v>695</v>
      </c>
      <c r="E308" s="25">
        <v>10</v>
      </c>
      <c r="F308" s="25">
        <v>70000</v>
      </c>
      <c r="G308" s="26">
        <v>700000</v>
      </c>
      <c r="H308" s="23" t="str">
        <f>VLOOKUP(C308,'REKAP OPNAME 2 '!$I$2:$J$9094,2,0)</f>
        <v>WPC TW 809 / 3M</v>
      </c>
      <c r="I308" s="23"/>
      <c r="J308" s="23"/>
      <c r="K308" s="23"/>
      <c r="L308" s="23">
        <v>102114</v>
      </c>
      <c r="M308" s="23">
        <v>10</v>
      </c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9.5" customHeight="1" x14ac:dyDescent="0.25">
      <c r="A309" s="20"/>
      <c r="B309" s="20"/>
      <c r="C309" s="45">
        <v>102178</v>
      </c>
      <c r="D309" s="45" t="s">
        <v>697</v>
      </c>
      <c r="E309" s="25">
        <v>6</v>
      </c>
      <c r="F309" s="25">
        <v>90000</v>
      </c>
      <c r="G309" s="26">
        <v>540000</v>
      </c>
      <c r="H309" s="23" t="str">
        <f>VLOOKUP(C309,'REKAP OPNAME 2 '!$I$2:$J$9094,2,0)</f>
        <v>WPC TW 903 / 3M</v>
      </c>
      <c r="I309" s="23"/>
      <c r="J309" s="23"/>
      <c r="K309" s="23"/>
      <c r="L309" s="23">
        <v>102178</v>
      </c>
      <c r="M309" s="23">
        <v>6</v>
      </c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9.5" customHeight="1" x14ac:dyDescent="0.25">
      <c r="A310" s="20"/>
      <c r="B310" s="20"/>
      <c r="C310" s="45">
        <v>103392</v>
      </c>
      <c r="D310" s="45" t="s">
        <v>699</v>
      </c>
      <c r="E310" s="25">
        <v>10</v>
      </c>
      <c r="F310" s="25">
        <v>75000</v>
      </c>
      <c r="G310" s="26">
        <v>750000</v>
      </c>
      <c r="H310" s="23" t="str">
        <f>VLOOKUP(C310,'REKAP OPNAME 2 '!$I$2:$J$9094,2,0)</f>
        <v>WPC TW 912 / 3M</v>
      </c>
      <c r="I310" s="23"/>
      <c r="J310" s="23"/>
      <c r="K310" s="23"/>
      <c r="L310" s="23">
        <v>103392</v>
      </c>
      <c r="M310" s="23">
        <v>10</v>
      </c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9.5" customHeight="1" x14ac:dyDescent="0.25">
      <c r="A311" s="20"/>
      <c r="B311" s="20"/>
      <c r="C311" s="45">
        <v>103392</v>
      </c>
      <c r="D311" s="45" t="s">
        <v>699</v>
      </c>
      <c r="E311" s="25">
        <v>5</v>
      </c>
      <c r="F311" s="25">
        <v>75000</v>
      </c>
      <c r="G311" s="26">
        <v>375000</v>
      </c>
      <c r="H311" s="23" t="str">
        <f>VLOOKUP(C311,'REKAP OPNAME 2 '!$I$2:$J$9094,2,0)</f>
        <v>WPC TW 912 / 3M</v>
      </c>
      <c r="I311" s="23"/>
      <c r="J311" s="23"/>
      <c r="K311" s="23"/>
      <c r="L311" s="23">
        <v>103392</v>
      </c>
      <c r="M311" s="23">
        <v>5</v>
      </c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9.5" customHeight="1" x14ac:dyDescent="0.25">
      <c r="A312" s="20"/>
      <c r="B312" s="20"/>
      <c r="C312" s="45">
        <v>103337</v>
      </c>
      <c r="D312" s="45" t="s">
        <v>703</v>
      </c>
      <c r="E312" s="25">
        <v>21</v>
      </c>
      <c r="F312" s="25">
        <v>75000</v>
      </c>
      <c r="G312" s="26">
        <v>1575000</v>
      </c>
      <c r="H312" s="23" t="str">
        <f>VLOOKUP(C312,'REKAP OPNAME 2 '!$I$2:$J$9094,2,0)</f>
        <v>WPC TW 916 / 3M</v>
      </c>
      <c r="I312" s="23"/>
      <c r="J312" s="23"/>
      <c r="K312" s="23"/>
      <c r="L312" s="23">
        <v>103337</v>
      </c>
      <c r="M312" s="23">
        <v>21</v>
      </c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9.5" customHeight="1" x14ac:dyDescent="0.25">
      <c r="A313" s="20"/>
      <c r="B313" s="20"/>
      <c r="C313" s="45">
        <v>103337</v>
      </c>
      <c r="D313" s="45" t="s">
        <v>703</v>
      </c>
      <c r="E313" s="25">
        <v>20</v>
      </c>
      <c r="F313" s="25">
        <v>70000</v>
      </c>
      <c r="G313" s="26">
        <v>1400000</v>
      </c>
      <c r="H313" s="23" t="str">
        <f>VLOOKUP(C313,'REKAP OPNAME 2 '!$I$2:$J$9094,2,0)</f>
        <v>WPC TW 916 / 3M</v>
      </c>
      <c r="I313" s="23"/>
      <c r="J313" s="23"/>
      <c r="K313" s="23"/>
      <c r="L313" s="23">
        <v>103337</v>
      </c>
      <c r="M313" s="23">
        <v>20</v>
      </c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9.5" customHeight="1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9.5" customHeight="1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9.5" customHeight="1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9.5" customHeight="1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9.5" customHeight="1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9.5" customHeight="1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9.5" customHeight="1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9.5" customHeight="1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9.5" customHeight="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9.5" customHeight="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9.5" customHeight="1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9.5" customHeight="1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9.5" customHeight="1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9.5" customHeight="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9.5" customHeight="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9.5" customHeight="1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9.5" customHeight="1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9.5" customHeight="1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9.5" customHeight="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9.5" customHeight="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9.5" customHeight="1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9.5" customHeight="1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9.5" customHeight="1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9.5" customHeight="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9.5" customHeight="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9.5" customHeight="1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9.5" customHeight="1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9.5" customHeight="1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9.5" customHeight="1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9.5" customHeight="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9.5" customHeight="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9.5" customHeight="1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9.5" customHeight="1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9.5" customHeight="1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9.5" customHeight="1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9.5" customHeight="1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9.5" customHeight="1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9.5" customHeight="1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9.5" customHeight="1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9.5" customHeight="1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9.5" customHeight="1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9.5" customHeight="1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9.5" customHeight="1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9.5" customHeight="1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9.5" customHeight="1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9.5" customHeight="1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9.5" customHeight="1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9.5" customHeight="1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9.5" customHeight="1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9.5" customHeight="1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9.5" customHeight="1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9.5" customHeight="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9.5" customHeight="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9.5" customHeight="1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9.5" customHeight="1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9.5" customHeight="1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9.5" customHeight="1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9.5" customHeight="1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9.5" customHeight="1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9.5" customHeight="1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9.5" customHeight="1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9.5" customHeight="1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9.5" customHeight="1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9.5" customHeight="1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9.5" customHeight="1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9.5" customHeight="1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9.5" customHeight="1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9.5" customHeight="1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9.5" customHeight="1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9.5" customHeight="1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9.5" customHeight="1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9.5" customHeight="1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9.5" customHeight="1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9.5" customHeight="1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9.5" customHeight="1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9.5" customHeight="1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9.5" customHeight="1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9.5" customHeight="1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9.5" customHeight="1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9.5" customHeight="1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9.5" customHeight="1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9.5" customHeight="1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9.5" customHeight="1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9.5" customHeight="1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9.5" customHeight="1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9.5" customHeight="1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9.5" customHeight="1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9.5" customHeight="1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9.5" customHeight="1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9.5" customHeight="1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9.5" customHeight="1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9.5" customHeight="1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9.5" customHeight="1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9.5" customHeight="1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9.5" customHeight="1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9.5" customHeight="1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9.5" customHeight="1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9.5" customHeight="1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9.5" customHeight="1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9.5" customHeight="1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9.5" customHeight="1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9.5" customHeight="1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9.5" customHeight="1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9.5" customHeight="1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9.5" customHeight="1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9.5" customHeight="1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9.5" customHeight="1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9.5" customHeight="1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9.5" customHeight="1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9.5" customHeight="1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9.5" customHeight="1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9.5" customHeight="1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9.5" customHeight="1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9.5" customHeight="1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9.5" customHeight="1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9.5" customHeight="1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9.5" customHeight="1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9.5" customHeight="1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9.5" customHeight="1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9.5" customHeight="1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9.5" customHeight="1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9.5" customHeight="1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9.5" customHeight="1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9.5" customHeight="1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9.5" customHeight="1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9.5" customHeight="1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9.5" customHeight="1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9.5" customHeight="1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9.5" customHeight="1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9.5" customHeight="1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9.5" customHeight="1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9.5" customHeight="1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9.5" customHeight="1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9.5" customHeight="1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9.5" customHeight="1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9.5" customHeight="1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9.5" customHeight="1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9.5" customHeight="1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9.5" customHeight="1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9.5" customHeight="1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9.5" customHeight="1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9.5" customHeight="1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9.5" customHeight="1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9.5" customHeight="1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9.5" customHeight="1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9.5" customHeight="1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9.5" customHeight="1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9.5" customHeight="1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9.5" customHeight="1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9.5" customHeight="1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9.5" customHeight="1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9.5" customHeight="1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9.5" customHeight="1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9.5" customHeight="1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9.5" customHeight="1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9.5" customHeight="1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9.5" customHeight="1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9.5" customHeight="1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9.5" customHeight="1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9.5" customHeight="1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9.5" customHeight="1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9.5" customHeight="1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9.5" customHeight="1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9.5" customHeight="1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9.5" customHeight="1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9.5" customHeight="1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9.5" customHeight="1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9.5" customHeight="1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9.5" customHeight="1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9.5" customHeight="1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9.5" customHeight="1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9.5" customHeight="1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9.5" customHeight="1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9.5" customHeight="1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9.5" customHeight="1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9.5" customHeight="1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9.5" customHeight="1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9.5" customHeight="1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9.5" customHeight="1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9.5" customHeight="1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9.5" customHeight="1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9.5" customHeight="1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9.5" customHeight="1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9.5" customHeight="1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9.5" customHeight="1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9.5" customHeight="1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9.5" customHeight="1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9.5" customHeight="1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9.5" customHeight="1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9.5" customHeight="1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9.5" customHeight="1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9.5" customHeight="1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9.5" customHeight="1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9.5" customHeight="1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9.5" customHeight="1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9.5" customHeight="1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9.5" customHeight="1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9.5" customHeight="1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9.5" customHeight="1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9.5" customHeight="1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9.5" customHeight="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9.5" customHeight="1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9.5" customHeight="1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9.5" customHeight="1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9.5" customHeight="1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9.5" customHeight="1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9.5" customHeight="1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9.5" customHeight="1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9.5" customHeight="1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9.5" customHeight="1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9.5" customHeight="1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9.5" customHeight="1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9.5" customHeight="1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9.5" customHeight="1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9.5" customHeight="1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9.5" customHeight="1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9.5" customHeight="1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9.5" customHeight="1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9.5" customHeight="1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9.5" customHeight="1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9.5" customHeight="1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9.5" customHeight="1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9.5" customHeight="1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9.5" customHeight="1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9.5" customHeight="1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9.5" customHeight="1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9.5" customHeight="1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9.5" customHeight="1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9.5" customHeight="1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9.5" customHeight="1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9.5" customHeight="1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9.5" customHeight="1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9.5" customHeight="1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9.5" customHeight="1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9.5" customHeight="1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9.5" customHeight="1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9.5" customHeight="1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9.5" customHeight="1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9.5" customHeight="1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9.5" customHeight="1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9.5" customHeight="1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9.5" customHeight="1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9.5" customHeight="1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9.5" customHeight="1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9.5" customHeight="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9.5" customHeight="1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9.5" customHeight="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9.5" customHeight="1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9.5" customHeight="1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9.5" customHeight="1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9.5" customHeight="1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9.5" customHeight="1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9.5" customHeight="1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9.5" customHeight="1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9.5" customHeight="1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9.5" customHeight="1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9.5" customHeight="1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9.5" customHeight="1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9.5" customHeight="1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9.5" customHeight="1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9.5" customHeight="1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9.5" customHeight="1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9.5" customHeight="1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9.5" customHeight="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9.5" customHeight="1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9.5" customHeight="1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9.5" customHeight="1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9.5" customHeight="1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9.5" customHeight="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9.5" customHeight="1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9.5" customHeight="1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9.5" customHeight="1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9.5" customHeight="1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9.5" customHeight="1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9.5" customHeight="1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9.5" customHeight="1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9.5" customHeight="1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9.5" customHeight="1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9.5" customHeight="1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9.5" customHeight="1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9.5" customHeight="1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9.5" customHeight="1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9.5" customHeight="1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9.5" customHeight="1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9.5" customHeight="1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9.5" customHeight="1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9.5" customHeight="1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9.5" customHeight="1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9.5" customHeight="1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9.5" customHeight="1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9.5" customHeight="1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9.5" customHeight="1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9.5" customHeight="1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9.5" customHeight="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9.5" customHeight="1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9.5" customHeight="1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9.5" customHeight="1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9.5" customHeight="1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9.5" customHeight="1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9.5" customHeight="1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9.5" customHeight="1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9.5" customHeight="1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9.5" customHeight="1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9.5" customHeight="1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9.5" customHeight="1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9.5" customHeight="1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9.5" customHeight="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9.5" customHeight="1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9.5" customHeight="1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9.5" customHeight="1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9.5" customHeight="1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9.5" customHeight="1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9.5" customHeight="1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9.5" customHeight="1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9.5" customHeight="1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9.5" customHeight="1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9.5" customHeight="1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9.5" customHeight="1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9.5" customHeight="1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9.5" customHeight="1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9.5" customHeight="1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9.5" customHeight="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9.5" customHeight="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9.5" customHeight="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9.5" customHeight="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9.5" customHeight="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9.5" customHeight="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9.5" customHeight="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9.5" customHeight="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9.5" customHeight="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9.5" customHeight="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9.5" customHeight="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9.5" customHeight="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9.5" customHeight="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9.5" customHeight="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9.5" customHeight="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9.5" customHeight="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9.5" customHeight="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9.5" customHeight="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9.5" customHeight="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9.5" customHeight="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9.5" customHeight="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9.5" customHeight="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9.5" customHeight="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9.5" customHeight="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9.5" customHeight="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9.5" customHeight="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9.5" customHeight="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9.5" customHeight="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9.5" customHeight="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9.5" customHeight="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9.5" customHeight="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9.5" customHeight="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9.5" customHeight="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9.5" customHeight="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9.5" customHeight="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9.5" customHeight="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9.5" customHeight="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9.5" customHeight="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9.5" customHeight="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9.5" customHeight="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9.5" customHeight="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9.5" customHeight="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9.5" customHeight="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9.5" customHeight="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9.5" customHeight="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9.5" customHeight="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9.5" customHeight="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9.5" customHeight="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9.5" customHeight="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9.5" customHeight="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9.5" customHeigh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9.5" customHeight="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9.5" customHeight="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9.5" customHeight="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9.5" customHeight="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9.5" customHeight="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9.5" customHeight="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9.5" customHeight="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9.5" customHeight="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9.5" customHeight="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9.5" customHeight="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9.5" customHeight="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9.5" customHeight="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9.5" customHeight="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9.5" customHeight="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9.5" customHeight="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9.5" customHeight="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9.5" customHeight="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9.5" customHeight="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9.5" customHeight="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9.5" customHeight="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9.5" customHeight="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9.5" customHeight="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9.5" customHeight="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9.5" customHeight="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9.5" customHeight="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9.5" customHeight="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9.5" customHeight="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9.5" customHeight="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9.5" customHeight="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9.5" customHeight="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9.5" customHeight="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9.5" customHeight="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9.5" customHeight="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9.5" customHeigh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9.5" customHeight="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9.5" customHeight="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9.5" customHeight="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9.5" customHeight="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9.5" customHeight="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9.5" customHeight="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9.5" customHeight="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9.5" customHeight="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9.5" customHeight="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9.5" customHeight="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9.5" customHeight="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9.5" customHeight="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9.5" customHeight="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9.5" customHeight="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9.5" customHeight="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9.5" customHeight="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9.5" customHeight="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9.5" customHeight="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9.5" customHeight="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9.5" customHeight="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9.5" customHeight="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9.5" customHeight="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9.5" customHeight="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9.5" customHeight="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9.5" customHeight="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9.5" customHeight="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9.5" customHeight="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9.5" customHeight="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9.5" customHeight="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9.5" customHeight="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9.5" customHeight="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9.5" customHeight="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9.5" customHeight="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9.5" customHeigh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9.5" customHeight="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9.5" customHeight="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9.5" customHeight="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9.5" customHeight="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9.5" customHeight="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9.5" customHeight="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9.5" customHeight="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9.5" customHeight="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9.5" customHeight="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9.5" customHeight="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9.5" customHeight="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9.5" customHeight="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9.5" customHeight="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9.5" customHeight="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9.5" customHeight="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9.5" customHeight="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9.5" customHeight="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9.5" customHeight="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9.5" customHeight="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9.5" customHeight="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9.5" customHeight="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9.5" customHeight="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9.5" customHeight="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9.5" customHeight="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9.5" customHeight="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9.5" customHeight="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9.5" customHeight="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9.5" customHeight="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9.5" customHeight="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9.5" customHeight="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9.5" customHeight="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9.5" customHeight="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9.5" customHeight="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9.5" customHeigh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9.5" customHeight="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9.5" customHeight="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9.5" customHeight="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9.5" customHeight="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9.5" customHeight="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9.5" customHeight="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9.5" customHeight="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9.5" customHeight="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9.5" customHeight="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9.5" customHeight="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9.5" customHeight="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9.5" customHeight="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9.5" customHeight="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9.5" customHeight="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9.5" customHeight="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9.5" customHeight="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9.5" customHeight="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9.5" customHeight="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9.5" customHeight="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9.5" customHeight="1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9.5" customHeight="1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9.5" customHeight="1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9.5" customHeight="1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9.5" customHeight="1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9.5" customHeight="1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9.5" customHeight="1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9.5" customHeight="1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9.5" customHeight="1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9.5" customHeight="1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9.5" customHeight="1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9.5" customHeight="1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9.5" customHeight="1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9.5" customHeight="1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9.5" customHeigh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9.5" customHeight="1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9.5" customHeight="1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9.5" customHeight="1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9.5" customHeight="1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9.5" customHeight="1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9.5" customHeight="1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9.5" customHeight="1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9.5" customHeight="1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9.5" customHeight="1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9.5" customHeight="1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9.5" customHeight="1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9.5" customHeight="1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9.5" customHeight="1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9.5" customHeight="1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9.5" customHeight="1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9.5" customHeight="1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9.5" customHeight="1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9.5" customHeight="1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9.5" customHeight="1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9.5" customHeight="1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9.5" customHeight="1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9.5" customHeight="1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9.5" customHeight="1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9.5" customHeight="1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9.5" customHeight="1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9.5" customHeight="1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9.5" customHeight="1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9.5" customHeight="1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9.5" customHeight="1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9.5" customHeight="1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9.5" customHeight="1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9.5" customHeight="1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9.5" customHeight="1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9.5" customHeigh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9.5" customHeight="1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9.5" customHeight="1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9.5" customHeight="1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9.5" customHeight="1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9.5" customHeight="1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9.5" customHeight="1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9.5" customHeight="1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9.5" customHeight="1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9.5" customHeight="1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9.5" customHeight="1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9.5" customHeight="1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9.5" customHeight="1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9.5" customHeight="1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9.5" customHeight="1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9.5" customHeight="1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9.5" customHeight="1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9.5" customHeight="1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9.5" customHeight="1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9.5" customHeight="1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9.5" customHeight="1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9.5" customHeight="1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9.5" customHeight="1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9.5" customHeight="1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9.5" customHeight="1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9.5" customHeight="1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9.5" customHeight="1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9.5" customHeight="1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9.5" customHeight="1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9.5" customHeight="1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9.5" customHeight="1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9.5" customHeight="1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9.5" customHeight="1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9.5" customHeight="1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9.5" customHeigh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9.5" customHeight="1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9.5" customHeight="1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9.5" customHeight="1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9.5" customHeight="1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9.5" customHeight="1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9.5" customHeight="1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9.5" customHeight="1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9.5" customHeight="1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9.5" customHeight="1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9.5" customHeight="1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9.5" customHeight="1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9.5" customHeight="1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9.5" customHeight="1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9.5" customHeight="1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9.5" customHeight="1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9.5" customHeight="1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9.5" customHeight="1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9.5" customHeight="1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9.5" customHeight="1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9.5" customHeight="1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9.5" customHeight="1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9.5" customHeight="1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9.5" customHeight="1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9.5" customHeight="1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9.5" customHeight="1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9.5" customHeight="1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9.5" customHeight="1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9.5" customHeight="1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9.5" customHeight="1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9.5" customHeight="1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9.5" customHeight="1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9.5" customHeight="1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9.5" customHeight="1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9.5" customHeigh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9.5" customHeight="1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9.5" customHeight="1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9.5" customHeight="1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9.5" customHeight="1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9.5" customHeight="1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9.5" customHeight="1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9.5" customHeight="1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9.5" customHeight="1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9.5" customHeight="1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9.5" customHeight="1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9.5" customHeight="1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9.5" customHeight="1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9.5" customHeight="1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9.5" customHeight="1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9.5" customHeight="1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9.5" customHeight="1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9.5" customHeight="1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9.5" customHeight="1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9.5" customHeight="1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9.5" customHeight="1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9.5" customHeight="1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9.5" customHeight="1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9.5" customHeight="1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9.5" customHeight="1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9.5" customHeight="1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9.5" customHeight="1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9.5" customHeight="1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9.5" customHeight="1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9.5" customHeight="1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9.5" customHeight="1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9.5" customHeight="1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9.5" customHeight="1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9.5" customHeight="1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9.5" customHeigh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9.5" customHeight="1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9.5" customHeight="1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9.5" customHeight="1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9.5" customHeight="1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9.5" customHeight="1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9.5" customHeight="1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9.5" customHeight="1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9.5" customHeight="1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9.5" customHeight="1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9.5" customHeight="1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9.5" customHeight="1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9.5" customHeight="1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9.5" customHeight="1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9.5" customHeight="1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9.5" customHeight="1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9.5" customHeight="1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9.5" customHeight="1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9.5" customHeight="1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9.5" customHeight="1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9.5" customHeight="1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9.5" customHeight="1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9.5" customHeight="1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9.5" customHeight="1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9.5" customHeight="1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9.5" customHeight="1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9.5" customHeight="1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9.5" customHeight="1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9.5" customHeight="1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9.5" customHeight="1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9.5" customHeight="1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9.5" customHeight="1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9.5" customHeight="1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9.5" customHeight="1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9.5" customHeigh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9.5" customHeight="1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9.5" customHeight="1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9.5" customHeight="1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9.5" customHeight="1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9.5" customHeight="1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9.5" customHeight="1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9.5" customHeight="1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9.5" customHeight="1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9.5" customHeight="1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autoFilter ref="H1:H313" xr:uid="{00000000-0009-0000-0000-000008000000}"/>
  <pageMargins left="0" right="0" top="0" bottom="0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J1000"/>
  <sheetViews>
    <sheetView workbookViewId="0"/>
  </sheetViews>
  <sheetFormatPr defaultColWidth="11.25" defaultRowHeight="15" customHeight="1" x14ac:dyDescent="0.25"/>
  <cols>
    <col min="1" max="1" width="56.5" customWidth="1"/>
    <col min="2" max="3" width="13.125" customWidth="1"/>
    <col min="4" max="8" width="10.5" customWidth="1"/>
    <col min="9" max="9" width="13.125" customWidth="1"/>
    <col min="10" max="10" width="51.75" customWidth="1"/>
    <col min="11" max="26" width="10.5" customWidth="1"/>
  </cols>
  <sheetData>
    <row r="1" spans="1:10" ht="15.75" customHeight="1" x14ac:dyDescent="0.25">
      <c r="A1" s="16" t="s">
        <v>0</v>
      </c>
      <c r="B1" s="17" t="s">
        <v>842</v>
      </c>
      <c r="D1" s="17" t="s">
        <v>844</v>
      </c>
      <c r="E1" s="17" t="s">
        <v>961</v>
      </c>
      <c r="F1" s="17" t="s">
        <v>962</v>
      </c>
      <c r="G1" s="17" t="s">
        <v>949</v>
      </c>
      <c r="I1" s="17" t="s">
        <v>842</v>
      </c>
      <c r="J1" s="17" t="s">
        <v>0</v>
      </c>
    </row>
    <row r="2" spans="1:10" ht="15.75" hidden="1" customHeight="1" x14ac:dyDescent="0.25">
      <c r="A2" s="15" t="s">
        <v>9</v>
      </c>
      <c r="B2" s="17">
        <v>102097</v>
      </c>
      <c r="D2" s="17">
        <v>-16</v>
      </c>
      <c r="G2" s="17">
        <f t="shared" ref="G2:G256" si="0">D2-E2+F2</f>
        <v>-16</v>
      </c>
      <c r="I2" s="17">
        <v>102097</v>
      </c>
      <c r="J2" s="17" t="s">
        <v>9</v>
      </c>
    </row>
    <row r="3" spans="1:10" ht="15.75" hidden="1" customHeight="1" x14ac:dyDescent="0.25">
      <c r="A3" s="15" t="s">
        <v>846</v>
      </c>
      <c r="B3" s="17">
        <v>102042</v>
      </c>
      <c r="D3" s="17">
        <v>0</v>
      </c>
      <c r="G3" s="17">
        <f t="shared" si="0"/>
        <v>0</v>
      </c>
      <c r="I3" s="17">
        <v>102042</v>
      </c>
      <c r="J3" s="17" t="s">
        <v>846</v>
      </c>
    </row>
    <row r="4" spans="1:10" ht="15.75" hidden="1" customHeight="1" x14ac:dyDescent="0.25">
      <c r="A4" s="15" t="s">
        <v>12</v>
      </c>
      <c r="B4" s="17">
        <v>102043</v>
      </c>
      <c r="D4" s="17">
        <v>-50</v>
      </c>
      <c r="G4" s="17">
        <f t="shared" si="0"/>
        <v>-50</v>
      </c>
      <c r="I4" s="17">
        <v>102043</v>
      </c>
      <c r="J4" s="17" t="s">
        <v>12</v>
      </c>
    </row>
    <row r="5" spans="1:10" ht="15.75" hidden="1" customHeight="1" x14ac:dyDescent="0.25">
      <c r="A5" s="15" t="s">
        <v>13</v>
      </c>
      <c r="B5" s="17">
        <v>100975</v>
      </c>
      <c r="D5" s="17">
        <v>-90</v>
      </c>
      <c r="G5" s="17">
        <f t="shared" si="0"/>
        <v>-90</v>
      </c>
      <c r="I5" s="17">
        <v>100975</v>
      </c>
      <c r="J5" s="17" t="s">
        <v>13</v>
      </c>
    </row>
    <row r="6" spans="1:10" ht="15.75" hidden="1" customHeight="1" x14ac:dyDescent="0.25">
      <c r="A6" s="15" t="s">
        <v>14</v>
      </c>
      <c r="B6" s="17">
        <v>102196</v>
      </c>
      <c r="D6" s="17">
        <v>-6</v>
      </c>
      <c r="G6" s="17">
        <f t="shared" si="0"/>
        <v>-6</v>
      </c>
      <c r="I6" s="17">
        <v>102196</v>
      </c>
      <c r="J6" s="17" t="s">
        <v>14</v>
      </c>
    </row>
    <row r="7" spans="1:10" ht="15.75" hidden="1" customHeight="1" x14ac:dyDescent="0.25">
      <c r="A7" s="15" t="s">
        <v>847</v>
      </c>
      <c r="B7" s="17">
        <v>100977</v>
      </c>
      <c r="D7" s="17">
        <v>0</v>
      </c>
      <c r="G7" s="17">
        <f t="shared" si="0"/>
        <v>0</v>
      </c>
      <c r="I7" s="17">
        <v>100977</v>
      </c>
      <c r="J7" s="17" t="s">
        <v>847</v>
      </c>
    </row>
    <row r="8" spans="1:10" ht="15.75" hidden="1" customHeight="1" x14ac:dyDescent="0.25">
      <c r="A8" s="15" t="s">
        <v>15</v>
      </c>
      <c r="B8" s="17">
        <v>102198</v>
      </c>
      <c r="D8" s="17">
        <v>-2</v>
      </c>
      <c r="G8" s="17">
        <f t="shared" si="0"/>
        <v>-2</v>
      </c>
      <c r="I8" s="17">
        <v>102198</v>
      </c>
      <c r="J8" s="17" t="s">
        <v>15</v>
      </c>
    </row>
    <row r="9" spans="1:10" ht="15.75" hidden="1" customHeight="1" x14ac:dyDescent="0.25">
      <c r="A9" s="15" t="s">
        <v>16</v>
      </c>
      <c r="B9" s="17">
        <v>100979</v>
      </c>
      <c r="D9" s="17">
        <v>6</v>
      </c>
      <c r="G9" s="17">
        <f t="shared" si="0"/>
        <v>6</v>
      </c>
      <c r="I9" s="17">
        <v>100979</v>
      </c>
      <c r="J9" s="17" t="s">
        <v>16</v>
      </c>
    </row>
    <row r="10" spans="1:10" ht="15.75" hidden="1" customHeight="1" x14ac:dyDescent="0.25">
      <c r="A10" s="15" t="s">
        <v>17</v>
      </c>
      <c r="B10" s="17">
        <v>102200</v>
      </c>
      <c r="D10" s="17">
        <v>-3</v>
      </c>
      <c r="G10" s="17">
        <f t="shared" si="0"/>
        <v>-3</v>
      </c>
      <c r="I10" s="17">
        <v>102200</v>
      </c>
      <c r="J10" s="17" t="s">
        <v>17</v>
      </c>
    </row>
    <row r="11" spans="1:10" ht="15.75" hidden="1" customHeight="1" x14ac:dyDescent="0.25">
      <c r="A11" s="15" t="s">
        <v>18</v>
      </c>
      <c r="B11" s="17">
        <v>100983</v>
      </c>
      <c r="D11" s="17">
        <v>3</v>
      </c>
      <c r="G11" s="17">
        <f t="shared" si="0"/>
        <v>3</v>
      </c>
      <c r="I11" s="17">
        <v>100983</v>
      </c>
      <c r="J11" s="17" t="s">
        <v>18</v>
      </c>
    </row>
    <row r="12" spans="1:10" ht="15.75" hidden="1" customHeight="1" x14ac:dyDescent="0.25">
      <c r="A12" s="15" t="s">
        <v>19</v>
      </c>
      <c r="B12" s="17">
        <v>102204</v>
      </c>
      <c r="D12" s="17">
        <v>-2</v>
      </c>
      <c r="G12" s="17">
        <f t="shared" si="0"/>
        <v>-2</v>
      </c>
      <c r="I12" s="17">
        <v>102204</v>
      </c>
      <c r="J12" s="17" t="s">
        <v>19</v>
      </c>
    </row>
    <row r="13" spans="1:10" ht="15.75" hidden="1" customHeight="1" x14ac:dyDescent="0.25">
      <c r="A13" s="15" t="s">
        <v>20</v>
      </c>
      <c r="B13" s="17">
        <v>100984</v>
      </c>
      <c r="D13" s="17">
        <v>5</v>
      </c>
      <c r="G13" s="17">
        <f t="shared" si="0"/>
        <v>5</v>
      </c>
      <c r="I13" s="17">
        <v>100984</v>
      </c>
      <c r="J13" s="17" t="s">
        <v>20</v>
      </c>
    </row>
    <row r="14" spans="1:10" ht="15.75" hidden="1" customHeight="1" x14ac:dyDescent="0.25">
      <c r="A14" s="15" t="s">
        <v>21</v>
      </c>
      <c r="B14" s="17">
        <v>102205</v>
      </c>
      <c r="D14" s="17">
        <v>-2</v>
      </c>
      <c r="G14" s="17">
        <f t="shared" si="0"/>
        <v>-2</v>
      </c>
      <c r="I14" s="17">
        <v>102205</v>
      </c>
      <c r="J14" s="17" t="s">
        <v>21</v>
      </c>
    </row>
    <row r="15" spans="1:10" ht="15.75" hidden="1" customHeight="1" x14ac:dyDescent="0.25">
      <c r="A15" s="15" t="s">
        <v>22</v>
      </c>
      <c r="B15" s="17">
        <v>100985</v>
      </c>
      <c r="D15" s="17">
        <v>-1</v>
      </c>
      <c r="G15" s="17">
        <f t="shared" si="0"/>
        <v>-1</v>
      </c>
      <c r="I15" s="17">
        <v>100985</v>
      </c>
      <c r="J15" s="17" t="s">
        <v>22</v>
      </c>
    </row>
    <row r="16" spans="1:10" ht="15.75" hidden="1" customHeight="1" x14ac:dyDescent="0.25">
      <c r="A16" s="15" t="s">
        <v>23</v>
      </c>
      <c r="B16" s="17">
        <v>103484</v>
      </c>
      <c r="D16" s="17">
        <v>-1</v>
      </c>
      <c r="G16" s="17">
        <f t="shared" si="0"/>
        <v>-1</v>
      </c>
      <c r="I16" s="17">
        <v>103484</v>
      </c>
      <c r="J16" s="17" t="s">
        <v>23</v>
      </c>
    </row>
    <row r="17" spans="1:10" ht="15.75" hidden="1" customHeight="1" x14ac:dyDescent="0.25">
      <c r="A17" s="15" t="s">
        <v>24</v>
      </c>
      <c r="B17" s="17">
        <v>100989</v>
      </c>
      <c r="D17" s="17">
        <v>-40</v>
      </c>
      <c r="G17" s="17">
        <f t="shared" si="0"/>
        <v>-40</v>
      </c>
      <c r="I17" s="17">
        <v>100989</v>
      </c>
      <c r="J17" s="17" t="s">
        <v>24</v>
      </c>
    </row>
    <row r="18" spans="1:10" ht="15.75" hidden="1" customHeight="1" x14ac:dyDescent="0.25">
      <c r="A18" s="15" t="s">
        <v>25</v>
      </c>
      <c r="B18" s="17">
        <v>102210</v>
      </c>
      <c r="D18" s="17">
        <v>-1</v>
      </c>
      <c r="G18" s="17">
        <f t="shared" si="0"/>
        <v>-1</v>
      </c>
      <c r="I18" s="17">
        <v>102210</v>
      </c>
      <c r="J18" s="17" t="s">
        <v>25</v>
      </c>
    </row>
    <row r="19" spans="1:10" ht="15.75" hidden="1" customHeight="1" x14ac:dyDescent="0.25">
      <c r="A19" s="15" t="s">
        <v>26</v>
      </c>
      <c r="B19" s="17">
        <v>103310</v>
      </c>
      <c r="D19" s="17">
        <v>-10</v>
      </c>
      <c r="G19" s="17">
        <f t="shared" si="0"/>
        <v>-10</v>
      </c>
      <c r="I19" s="17">
        <v>103310</v>
      </c>
      <c r="J19" s="17" t="s">
        <v>26</v>
      </c>
    </row>
    <row r="20" spans="1:10" ht="15.75" hidden="1" customHeight="1" x14ac:dyDescent="0.25">
      <c r="A20" s="15" t="s">
        <v>27</v>
      </c>
      <c r="B20" s="17">
        <v>102219</v>
      </c>
      <c r="D20" s="17">
        <v>-1</v>
      </c>
      <c r="G20" s="17">
        <f t="shared" si="0"/>
        <v>-1</v>
      </c>
      <c r="I20" s="17">
        <v>102219</v>
      </c>
      <c r="J20" s="17" t="s">
        <v>27</v>
      </c>
    </row>
    <row r="21" spans="1:10" ht="15.75" hidden="1" customHeight="1" x14ac:dyDescent="0.25">
      <c r="A21" s="15" t="s">
        <v>28</v>
      </c>
      <c r="B21" s="17">
        <v>100999</v>
      </c>
      <c r="D21" s="17">
        <v>-1</v>
      </c>
      <c r="G21" s="17">
        <f t="shared" si="0"/>
        <v>-1</v>
      </c>
      <c r="I21" s="17">
        <v>100999</v>
      </c>
      <c r="J21" s="17" t="s">
        <v>28</v>
      </c>
    </row>
    <row r="22" spans="1:10" ht="15.75" hidden="1" customHeight="1" x14ac:dyDescent="0.25">
      <c r="A22" s="15" t="s">
        <v>30</v>
      </c>
      <c r="B22" s="17">
        <v>101003</v>
      </c>
      <c r="D22" s="17">
        <v>24</v>
      </c>
      <c r="F22" s="17">
        <f>VLOOKUP(B22,'Rincian Pesanan Penjualan'!$O$2:$Q$142,3,0)</f>
        <v>1</v>
      </c>
      <c r="G22" s="17">
        <f t="shared" si="0"/>
        <v>25</v>
      </c>
      <c r="I22" s="17">
        <v>101003</v>
      </c>
      <c r="J22" s="17" t="s">
        <v>30</v>
      </c>
    </row>
    <row r="23" spans="1:10" ht="15.75" hidden="1" customHeight="1" x14ac:dyDescent="0.25">
      <c r="A23" s="15" t="s">
        <v>31</v>
      </c>
      <c r="B23" s="17">
        <v>101004</v>
      </c>
      <c r="D23" s="17">
        <v>39</v>
      </c>
      <c r="G23" s="17">
        <f t="shared" si="0"/>
        <v>39</v>
      </c>
      <c r="I23" s="17">
        <v>101004</v>
      </c>
      <c r="J23" s="17" t="s">
        <v>31</v>
      </c>
    </row>
    <row r="24" spans="1:10" ht="15.75" hidden="1" customHeight="1" x14ac:dyDescent="0.25">
      <c r="A24" s="15" t="s">
        <v>32</v>
      </c>
      <c r="B24" s="17">
        <v>100998</v>
      </c>
      <c r="D24" s="17">
        <v>-38</v>
      </c>
      <c r="G24" s="17">
        <f t="shared" si="0"/>
        <v>-38</v>
      </c>
      <c r="I24" s="17">
        <v>100998</v>
      </c>
      <c r="J24" s="17" t="s">
        <v>32</v>
      </c>
    </row>
    <row r="25" spans="1:10" ht="15.75" hidden="1" customHeight="1" x14ac:dyDescent="0.25">
      <c r="A25" s="15" t="s">
        <v>33</v>
      </c>
      <c r="B25" s="17">
        <v>103456</v>
      </c>
      <c r="D25" s="17">
        <v>-10</v>
      </c>
      <c r="F25" s="17">
        <f>VLOOKUP(B25,'Rincian Pesanan Penjualan'!$O$2:$Q$142,3,0)</f>
        <v>4</v>
      </c>
      <c r="G25" s="17">
        <f t="shared" si="0"/>
        <v>-6</v>
      </c>
      <c r="I25" s="17">
        <v>103456</v>
      </c>
      <c r="J25" s="17" t="s">
        <v>33</v>
      </c>
    </row>
    <row r="26" spans="1:10" ht="15.75" hidden="1" customHeight="1" x14ac:dyDescent="0.25">
      <c r="A26" s="15" t="s">
        <v>34</v>
      </c>
      <c r="B26" s="17">
        <v>103511</v>
      </c>
      <c r="D26" s="17">
        <v>-10</v>
      </c>
      <c r="G26" s="17">
        <f t="shared" si="0"/>
        <v>-10</v>
      </c>
      <c r="I26" s="17">
        <v>103511</v>
      </c>
      <c r="J26" s="17" t="s">
        <v>34</v>
      </c>
    </row>
    <row r="27" spans="1:10" ht="15.75" hidden="1" customHeight="1" x14ac:dyDescent="0.25">
      <c r="A27" s="15" t="s">
        <v>35</v>
      </c>
      <c r="B27" s="17">
        <v>102242</v>
      </c>
      <c r="D27" s="17">
        <v>-1</v>
      </c>
      <c r="G27" s="17">
        <f t="shared" si="0"/>
        <v>-1</v>
      </c>
      <c r="I27" s="17">
        <v>102242</v>
      </c>
      <c r="J27" s="17" t="s">
        <v>35</v>
      </c>
    </row>
    <row r="28" spans="1:10" ht="15.75" hidden="1" customHeight="1" x14ac:dyDescent="0.25">
      <c r="A28" s="15" t="s">
        <v>37</v>
      </c>
      <c r="B28" s="17">
        <v>102246</v>
      </c>
      <c r="D28" s="17">
        <v>-1</v>
      </c>
      <c r="G28" s="17">
        <f t="shared" si="0"/>
        <v>-1</v>
      </c>
      <c r="I28" s="17">
        <v>102246</v>
      </c>
      <c r="J28" s="17" t="s">
        <v>37</v>
      </c>
    </row>
    <row r="29" spans="1:10" ht="15.75" hidden="1" customHeight="1" x14ac:dyDescent="0.25">
      <c r="A29" s="15" t="s">
        <v>38</v>
      </c>
      <c r="B29" s="17">
        <v>103382</v>
      </c>
      <c r="D29" s="17">
        <v>129</v>
      </c>
      <c r="E29" s="18">
        <f>VLOOKUP(B29,'Rincian Penerimaan Barang'!$G$2:$I$70,3,0)</f>
        <v>164</v>
      </c>
      <c r="G29" s="18">
        <f t="shared" si="0"/>
        <v>-35</v>
      </c>
      <c r="I29" s="17">
        <v>103382</v>
      </c>
      <c r="J29" s="17" t="s">
        <v>38</v>
      </c>
    </row>
    <row r="30" spans="1:10" ht="15.75" hidden="1" customHeight="1" x14ac:dyDescent="0.25">
      <c r="A30" s="15" t="s">
        <v>39</v>
      </c>
      <c r="B30" s="17">
        <v>103383</v>
      </c>
      <c r="D30" s="17">
        <v>-212</v>
      </c>
      <c r="F30" s="17">
        <f>VLOOKUP(B30,'Rincian Pesanan Penjualan'!$O$2:$Q$142,3,0)</f>
        <v>272</v>
      </c>
      <c r="G30" s="17">
        <f t="shared" si="0"/>
        <v>60</v>
      </c>
      <c r="I30" s="17">
        <v>103383</v>
      </c>
      <c r="J30" s="17" t="s">
        <v>39</v>
      </c>
    </row>
    <row r="31" spans="1:10" ht="15.75" hidden="1" customHeight="1" x14ac:dyDescent="0.25">
      <c r="A31" s="15" t="s">
        <v>848</v>
      </c>
      <c r="B31" s="17">
        <v>101031</v>
      </c>
      <c r="D31" s="17">
        <v>0</v>
      </c>
      <c r="G31" s="17">
        <f t="shared" si="0"/>
        <v>0</v>
      </c>
      <c r="I31" s="17">
        <v>101031</v>
      </c>
      <c r="J31" s="17" t="s">
        <v>848</v>
      </c>
    </row>
    <row r="32" spans="1:10" ht="15.75" hidden="1" customHeight="1" x14ac:dyDescent="0.25">
      <c r="A32" s="15" t="s">
        <v>40</v>
      </c>
      <c r="B32" s="17">
        <v>102269</v>
      </c>
      <c r="D32" s="17">
        <v>-4</v>
      </c>
      <c r="G32" s="17">
        <f t="shared" si="0"/>
        <v>-4</v>
      </c>
      <c r="I32" s="17">
        <v>102269</v>
      </c>
      <c r="J32" s="17" t="s">
        <v>40</v>
      </c>
    </row>
    <row r="33" spans="1:10" ht="15.75" hidden="1" customHeight="1" x14ac:dyDescent="0.25">
      <c r="A33" s="15" t="s">
        <v>41</v>
      </c>
      <c r="B33" s="17">
        <v>101035</v>
      </c>
      <c r="D33" s="17">
        <v>-146</v>
      </c>
      <c r="G33" s="17">
        <f t="shared" si="0"/>
        <v>-146</v>
      </c>
      <c r="I33" s="17">
        <v>101035</v>
      </c>
      <c r="J33" s="17" t="s">
        <v>41</v>
      </c>
    </row>
    <row r="34" spans="1:10" ht="15.75" hidden="1" customHeight="1" x14ac:dyDescent="0.25">
      <c r="A34" s="15" t="s">
        <v>43</v>
      </c>
      <c r="B34" s="17">
        <v>101036</v>
      </c>
      <c r="D34" s="17">
        <v>-452</v>
      </c>
      <c r="G34" s="17">
        <f t="shared" si="0"/>
        <v>-452</v>
      </c>
      <c r="I34" s="17">
        <v>101036</v>
      </c>
      <c r="J34" s="17" t="s">
        <v>43</v>
      </c>
    </row>
    <row r="35" spans="1:10" ht="15.75" hidden="1" customHeight="1" x14ac:dyDescent="0.25">
      <c r="A35" s="15" t="s">
        <v>44</v>
      </c>
      <c r="B35" s="17">
        <v>101038</v>
      </c>
      <c r="D35" s="17">
        <v>8</v>
      </c>
      <c r="G35" s="17">
        <f t="shared" si="0"/>
        <v>8</v>
      </c>
      <c r="I35" s="17">
        <v>101038</v>
      </c>
      <c r="J35" s="17" t="s">
        <v>44</v>
      </c>
    </row>
    <row r="36" spans="1:10" ht="15.75" hidden="1" customHeight="1" x14ac:dyDescent="0.25">
      <c r="A36" s="15" t="s">
        <v>45</v>
      </c>
      <c r="B36" s="17">
        <v>102276</v>
      </c>
      <c r="D36" s="17">
        <v>-11</v>
      </c>
      <c r="G36" s="17">
        <f t="shared" si="0"/>
        <v>-11</v>
      </c>
      <c r="I36" s="17">
        <v>102276</v>
      </c>
      <c r="J36" s="17" t="s">
        <v>45</v>
      </c>
    </row>
    <row r="37" spans="1:10" ht="15.75" hidden="1" customHeight="1" x14ac:dyDescent="0.25">
      <c r="A37" s="15" t="s">
        <v>46</v>
      </c>
      <c r="B37" s="17">
        <v>101039</v>
      </c>
      <c r="D37" s="17">
        <v>327</v>
      </c>
      <c r="E37" s="18">
        <f>VLOOKUP(B37,'Rincian Penerimaan Barang'!$G$2:$I$70,3,0)</f>
        <v>160</v>
      </c>
      <c r="F37" s="17">
        <f>VLOOKUP(B37,'Rincian Pesanan Penjualan'!$O$2:$Q$142,3,0)</f>
        <v>30</v>
      </c>
      <c r="G37" s="18">
        <f t="shared" si="0"/>
        <v>197</v>
      </c>
      <c r="I37" s="17">
        <v>101039</v>
      </c>
      <c r="J37" s="17" t="s">
        <v>46</v>
      </c>
    </row>
    <row r="38" spans="1:10" ht="15.75" hidden="1" customHeight="1" x14ac:dyDescent="0.25">
      <c r="A38" s="15" t="s">
        <v>47</v>
      </c>
      <c r="B38" s="17">
        <v>102277</v>
      </c>
      <c r="D38" s="17">
        <v>-10</v>
      </c>
      <c r="G38" s="17">
        <f t="shared" si="0"/>
        <v>-10</v>
      </c>
      <c r="I38" s="17">
        <v>102277</v>
      </c>
      <c r="J38" s="17" t="s">
        <v>47</v>
      </c>
    </row>
    <row r="39" spans="1:10" ht="15.75" hidden="1" customHeight="1" x14ac:dyDescent="0.25">
      <c r="A39" s="15" t="s">
        <v>48</v>
      </c>
      <c r="B39" s="17">
        <v>101040</v>
      </c>
      <c r="D39" s="17">
        <v>-10</v>
      </c>
      <c r="G39" s="17">
        <f t="shared" si="0"/>
        <v>-10</v>
      </c>
      <c r="I39" s="17">
        <v>101040</v>
      </c>
      <c r="J39" s="17" t="s">
        <v>48</v>
      </c>
    </row>
    <row r="40" spans="1:10" ht="15.75" hidden="1" customHeight="1" x14ac:dyDescent="0.25">
      <c r="A40" s="15" t="s">
        <v>849</v>
      </c>
      <c r="B40" s="17">
        <v>101043</v>
      </c>
      <c r="D40" s="17">
        <v>0</v>
      </c>
      <c r="G40" s="17">
        <f t="shared" si="0"/>
        <v>0</v>
      </c>
      <c r="I40" s="17">
        <v>101043</v>
      </c>
      <c r="J40" s="17" t="s">
        <v>849</v>
      </c>
    </row>
    <row r="41" spans="1:10" ht="15.75" hidden="1" customHeight="1" x14ac:dyDescent="0.25">
      <c r="A41" s="15" t="s">
        <v>49</v>
      </c>
      <c r="B41" s="17">
        <v>101044</v>
      </c>
      <c r="D41" s="17">
        <v>1</v>
      </c>
      <c r="F41" s="17">
        <f>VLOOKUP(B41,'Rincian Pesanan Penjualan'!$O$2:$Q$142,3,0)</f>
        <v>40</v>
      </c>
      <c r="G41" s="17">
        <f t="shared" si="0"/>
        <v>41</v>
      </c>
      <c r="I41" s="17">
        <v>101044</v>
      </c>
      <c r="J41" s="17" t="s">
        <v>49</v>
      </c>
    </row>
    <row r="42" spans="1:10" ht="15.75" hidden="1" customHeight="1" x14ac:dyDescent="0.25">
      <c r="A42" s="15" t="s">
        <v>50</v>
      </c>
      <c r="B42" s="17">
        <v>102282</v>
      </c>
      <c r="D42" s="17">
        <v>-21</v>
      </c>
      <c r="G42" s="17">
        <f t="shared" si="0"/>
        <v>-21</v>
      </c>
      <c r="I42" s="17">
        <v>102282</v>
      </c>
      <c r="J42" s="17" t="s">
        <v>50</v>
      </c>
    </row>
    <row r="43" spans="1:10" ht="15.75" hidden="1" customHeight="1" x14ac:dyDescent="0.25">
      <c r="A43" s="15" t="s">
        <v>850</v>
      </c>
      <c r="B43" s="17">
        <v>101045</v>
      </c>
      <c r="D43" s="17">
        <v>0</v>
      </c>
      <c r="G43" s="17">
        <f t="shared" si="0"/>
        <v>0</v>
      </c>
      <c r="I43" s="17">
        <v>101045</v>
      </c>
      <c r="J43" s="17" t="s">
        <v>850</v>
      </c>
    </row>
    <row r="44" spans="1:10" ht="15.75" hidden="1" customHeight="1" x14ac:dyDescent="0.25">
      <c r="A44" s="15" t="s">
        <v>51</v>
      </c>
      <c r="B44" s="17">
        <v>102283</v>
      </c>
      <c r="D44" s="17">
        <v>-15</v>
      </c>
      <c r="G44" s="17">
        <f t="shared" si="0"/>
        <v>-15</v>
      </c>
      <c r="I44" s="17">
        <v>102283</v>
      </c>
      <c r="J44" s="17" t="s">
        <v>51</v>
      </c>
    </row>
    <row r="45" spans="1:10" ht="15.75" hidden="1" customHeight="1" x14ac:dyDescent="0.25">
      <c r="A45" s="15" t="s">
        <v>851</v>
      </c>
      <c r="B45" s="17">
        <v>101046</v>
      </c>
      <c r="D45" s="17">
        <v>0</v>
      </c>
      <c r="G45" s="17">
        <f t="shared" si="0"/>
        <v>0</v>
      </c>
      <c r="I45" s="17">
        <v>101046</v>
      </c>
      <c r="J45" s="17" t="s">
        <v>851</v>
      </c>
    </row>
    <row r="46" spans="1:10" ht="15.75" hidden="1" customHeight="1" x14ac:dyDescent="0.25">
      <c r="A46" s="15" t="s">
        <v>52</v>
      </c>
      <c r="B46" s="17">
        <v>101047</v>
      </c>
      <c r="D46" s="17">
        <v>-2</v>
      </c>
      <c r="G46" s="17">
        <f t="shared" si="0"/>
        <v>-2</v>
      </c>
      <c r="I46" s="17">
        <v>101047</v>
      </c>
      <c r="J46" s="17" t="s">
        <v>52</v>
      </c>
    </row>
    <row r="47" spans="1:10" ht="15.75" hidden="1" customHeight="1" x14ac:dyDescent="0.25">
      <c r="A47" s="15" t="s">
        <v>53</v>
      </c>
      <c r="B47" s="17">
        <v>101048</v>
      </c>
      <c r="D47" s="17">
        <v>-22</v>
      </c>
      <c r="G47" s="17">
        <f t="shared" si="0"/>
        <v>-22</v>
      </c>
      <c r="I47" s="17">
        <v>101048</v>
      </c>
      <c r="J47" s="17" t="s">
        <v>53</v>
      </c>
    </row>
    <row r="48" spans="1:10" ht="15.75" hidden="1" customHeight="1" x14ac:dyDescent="0.25">
      <c r="A48" s="15" t="s">
        <v>54</v>
      </c>
      <c r="B48" s="17">
        <v>102286</v>
      </c>
      <c r="D48" s="17">
        <v>-6</v>
      </c>
      <c r="G48" s="17">
        <f t="shared" si="0"/>
        <v>-6</v>
      </c>
      <c r="I48" s="17">
        <v>102286</v>
      </c>
      <c r="J48" s="17" t="s">
        <v>54</v>
      </c>
    </row>
    <row r="49" spans="1:10" ht="15.75" hidden="1" customHeight="1" x14ac:dyDescent="0.25">
      <c r="A49" s="15" t="s">
        <v>852</v>
      </c>
      <c r="B49" s="17">
        <v>101049</v>
      </c>
      <c r="D49" s="17">
        <v>0</v>
      </c>
      <c r="G49" s="17">
        <f t="shared" si="0"/>
        <v>0</v>
      </c>
      <c r="I49" s="17">
        <v>101049</v>
      </c>
      <c r="J49" s="17" t="s">
        <v>852</v>
      </c>
    </row>
    <row r="50" spans="1:10" ht="15.75" hidden="1" customHeight="1" x14ac:dyDescent="0.25">
      <c r="A50" s="15" t="s">
        <v>55</v>
      </c>
      <c r="B50" s="17">
        <v>101050</v>
      </c>
      <c r="D50" s="17">
        <v>7</v>
      </c>
      <c r="F50" s="17">
        <f>VLOOKUP(B50,'Rincian Pesanan Penjualan'!$O$2:$Q$142,3,0)</f>
        <v>16</v>
      </c>
      <c r="G50" s="17">
        <f t="shared" si="0"/>
        <v>23</v>
      </c>
      <c r="I50" s="17">
        <v>101050</v>
      </c>
      <c r="J50" s="17" t="s">
        <v>55</v>
      </c>
    </row>
    <row r="51" spans="1:10" ht="15.75" hidden="1" customHeight="1" x14ac:dyDescent="0.25">
      <c r="A51" s="15" t="s">
        <v>56</v>
      </c>
      <c r="B51" s="17">
        <v>102288</v>
      </c>
      <c r="D51" s="17">
        <v>-37</v>
      </c>
      <c r="G51" s="17">
        <f t="shared" si="0"/>
        <v>-37</v>
      </c>
      <c r="I51" s="17">
        <v>102288</v>
      </c>
      <c r="J51" s="17" t="s">
        <v>56</v>
      </c>
    </row>
    <row r="52" spans="1:10" ht="15.75" hidden="1" customHeight="1" x14ac:dyDescent="0.25">
      <c r="A52" s="15" t="s">
        <v>57</v>
      </c>
      <c r="B52" s="17">
        <v>101051</v>
      </c>
      <c r="D52" s="17">
        <v>-5</v>
      </c>
      <c r="G52" s="17">
        <f t="shared" si="0"/>
        <v>-5</v>
      </c>
      <c r="I52" s="17">
        <v>101051</v>
      </c>
      <c r="J52" s="17" t="s">
        <v>57</v>
      </c>
    </row>
    <row r="53" spans="1:10" ht="15.75" hidden="1" customHeight="1" x14ac:dyDescent="0.25">
      <c r="A53" s="15" t="s">
        <v>58</v>
      </c>
      <c r="B53" s="17">
        <v>101053</v>
      </c>
      <c r="D53" s="17">
        <v>-19</v>
      </c>
      <c r="G53" s="17">
        <f t="shared" si="0"/>
        <v>-19</v>
      </c>
      <c r="I53" s="17">
        <v>101053</v>
      </c>
      <c r="J53" s="17" t="s">
        <v>58</v>
      </c>
    </row>
    <row r="54" spans="1:10" ht="15.75" hidden="1" customHeight="1" x14ac:dyDescent="0.25">
      <c r="A54" s="15" t="s">
        <v>59</v>
      </c>
      <c r="B54" s="17">
        <v>102291</v>
      </c>
      <c r="D54" s="17">
        <v>-13</v>
      </c>
      <c r="G54" s="17">
        <f t="shared" si="0"/>
        <v>-13</v>
      </c>
      <c r="I54" s="17">
        <v>102291</v>
      </c>
      <c r="J54" s="17" t="s">
        <v>59</v>
      </c>
    </row>
    <row r="55" spans="1:10" ht="15.75" hidden="1" customHeight="1" x14ac:dyDescent="0.25">
      <c r="A55" s="15" t="s">
        <v>60</v>
      </c>
      <c r="B55" s="17">
        <v>101056</v>
      </c>
      <c r="D55" s="17">
        <v>2</v>
      </c>
      <c r="G55" s="17">
        <f t="shared" si="0"/>
        <v>2</v>
      </c>
      <c r="I55" s="17">
        <v>101056</v>
      </c>
      <c r="J55" s="17" t="s">
        <v>60</v>
      </c>
    </row>
    <row r="56" spans="1:10" ht="15.75" hidden="1" customHeight="1" x14ac:dyDescent="0.25">
      <c r="A56" s="15" t="s">
        <v>61</v>
      </c>
      <c r="B56" s="17">
        <v>102294</v>
      </c>
      <c r="D56" s="17">
        <v>-5</v>
      </c>
      <c r="G56" s="17">
        <f t="shared" si="0"/>
        <v>-5</v>
      </c>
      <c r="I56" s="17">
        <v>102294</v>
      </c>
      <c r="J56" s="17" t="s">
        <v>61</v>
      </c>
    </row>
    <row r="57" spans="1:10" ht="15.75" hidden="1" customHeight="1" x14ac:dyDescent="0.25">
      <c r="A57" s="15" t="s">
        <v>62</v>
      </c>
      <c r="B57" s="17">
        <v>101057</v>
      </c>
      <c r="D57" s="17">
        <v>-4</v>
      </c>
      <c r="G57" s="17">
        <f t="shared" si="0"/>
        <v>-4</v>
      </c>
      <c r="I57" s="17">
        <v>101057</v>
      </c>
      <c r="J57" s="17" t="s">
        <v>62</v>
      </c>
    </row>
    <row r="58" spans="1:10" ht="15.75" hidden="1" customHeight="1" x14ac:dyDescent="0.25">
      <c r="A58" s="15" t="s">
        <v>63</v>
      </c>
      <c r="B58" s="17">
        <v>101058</v>
      </c>
      <c r="D58" s="17">
        <v>-36</v>
      </c>
      <c r="G58" s="17">
        <f t="shared" si="0"/>
        <v>-36</v>
      </c>
      <c r="I58" s="17">
        <v>101058</v>
      </c>
      <c r="J58" s="17" t="s">
        <v>63</v>
      </c>
    </row>
    <row r="59" spans="1:10" ht="15.75" hidden="1" customHeight="1" x14ac:dyDescent="0.25">
      <c r="A59" s="15" t="s">
        <v>64</v>
      </c>
      <c r="B59" s="17">
        <v>102296</v>
      </c>
      <c r="D59" s="17">
        <v>11</v>
      </c>
      <c r="G59" s="17">
        <f t="shared" si="0"/>
        <v>11</v>
      </c>
      <c r="I59" s="17">
        <v>102296</v>
      </c>
      <c r="J59" s="17" t="s">
        <v>64</v>
      </c>
    </row>
    <row r="60" spans="1:10" ht="15.75" hidden="1" customHeight="1" x14ac:dyDescent="0.25">
      <c r="A60" s="15" t="s">
        <v>65</v>
      </c>
      <c r="B60" s="17">
        <v>101059</v>
      </c>
      <c r="D60" s="17">
        <v>12</v>
      </c>
      <c r="G60" s="17">
        <f t="shared" si="0"/>
        <v>12</v>
      </c>
      <c r="I60" s="17">
        <v>101059</v>
      </c>
      <c r="J60" s="17" t="s">
        <v>65</v>
      </c>
    </row>
    <row r="61" spans="1:10" ht="15.75" hidden="1" customHeight="1" x14ac:dyDescent="0.25">
      <c r="A61" s="15" t="s">
        <v>66</v>
      </c>
      <c r="B61" s="17">
        <v>101060</v>
      </c>
      <c r="D61" s="17">
        <v>16</v>
      </c>
      <c r="G61" s="17">
        <f t="shared" si="0"/>
        <v>16</v>
      </c>
      <c r="I61" s="17">
        <v>101060</v>
      </c>
      <c r="J61" s="17" t="s">
        <v>66</v>
      </c>
    </row>
    <row r="62" spans="1:10" ht="15.75" hidden="1" customHeight="1" x14ac:dyDescent="0.25">
      <c r="A62" s="15" t="s">
        <v>67</v>
      </c>
      <c r="B62" s="17">
        <v>101061</v>
      </c>
      <c r="D62" s="17">
        <v>9</v>
      </c>
      <c r="G62" s="17">
        <f t="shared" si="0"/>
        <v>9</v>
      </c>
      <c r="I62" s="17">
        <v>101061</v>
      </c>
      <c r="J62" s="17" t="s">
        <v>67</v>
      </c>
    </row>
    <row r="63" spans="1:10" ht="15.75" hidden="1" customHeight="1" x14ac:dyDescent="0.25">
      <c r="A63" s="15" t="s">
        <v>68</v>
      </c>
      <c r="B63" s="17">
        <v>102299</v>
      </c>
      <c r="D63" s="17">
        <v>-10</v>
      </c>
      <c r="G63" s="17">
        <f t="shared" si="0"/>
        <v>-10</v>
      </c>
      <c r="I63" s="17">
        <v>102299</v>
      </c>
      <c r="J63" s="17" t="s">
        <v>68</v>
      </c>
    </row>
    <row r="64" spans="1:10" ht="15.75" hidden="1" customHeight="1" x14ac:dyDescent="0.25">
      <c r="A64" s="15" t="s">
        <v>69</v>
      </c>
      <c r="B64" s="17">
        <v>101062</v>
      </c>
      <c r="D64" s="17">
        <v>5</v>
      </c>
      <c r="G64" s="17">
        <f t="shared" si="0"/>
        <v>5</v>
      </c>
      <c r="I64" s="17">
        <v>101062</v>
      </c>
      <c r="J64" s="17" t="s">
        <v>69</v>
      </c>
    </row>
    <row r="65" spans="1:10" ht="15.75" hidden="1" customHeight="1" x14ac:dyDescent="0.25">
      <c r="A65" s="15" t="s">
        <v>70</v>
      </c>
      <c r="B65" s="17">
        <v>102300</v>
      </c>
      <c r="D65" s="17">
        <v>8</v>
      </c>
      <c r="G65" s="17">
        <f t="shared" si="0"/>
        <v>8</v>
      </c>
      <c r="I65" s="17">
        <v>102300</v>
      </c>
      <c r="J65" s="17" t="s">
        <v>70</v>
      </c>
    </row>
    <row r="66" spans="1:10" ht="15.75" hidden="1" customHeight="1" x14ac:dyDescent="0.25">
      <c r="A66" s="15" t="s">
        <v>71</v>
      </c>
      <c r="B66" s="17">
        <v>101063</v>
      </c>
      <c r="D66" s="17">
        <v>-12</v>
      </c>
      <c r="G66" s="17">
        <f t="shared" si="0"/>
        <v>-12</v>
      </c>
      <c r="I66" s="17">
        <v>101063</v>
      </c>
      <c r="J66" s="17" t="s">
        <v>71</v>
      </c>
    </row>
    <row r="67" spans="1:10" ht="15.75" hidden="1" customHeight="1" x14ac:dyDescent="0.25">
      <c r="A67" s="15" t="s">
        <v>853</v>
      </c>
      <c r="B67" s="17">
        <v>101064</v>
      </c>
      <c r="D67" s="17">
        <v>0</v>
      </c>
      <c r="G67" s="17">
        <f t="shared" si="0"/>
        <v>0</v>
      </c>
      <c r="I67" s="17">
        <v>101064</v>
      </c>
      <c r="J67" s="17" t="s">
        <v>853</v>
      </c>
    </row>
    <row r="68" spans="1:10" ht="15.75" hidden="1" customHeight="1" x14ac:dyDescent="0.25">
      <c r="A68" s="15" t="s">
        <v>72</v>
      </c>
      <c r="B68" s="17">
        <v>102302</v>
      </c>
      <c r="D68" s="17">
        <v>-10</v>
      </c>
      <c r="G68" s="17">
        <f t="shared" si="0"/>
        <v>-10</v>
      </c>
      <c r="I68" s="17">
        <v>102302</v>
      </c>
      <c r="J68" s="17" t="s">
        <v>72</v>
      </c>
    </row>
    <row r="69" spans="1:10" ht="15.75" hidden="1" customHeight="1" x14ac:dyDescent="0.25">
      <c r="A69" s="15" t="s">
        <v>854</v>
      </c>
      <c r="B69" s="17">
        <v>101065</v>
      </c>
      <c r="D69" s="17">
        <v>0</v>
      </c>
      <c r="G69" s="17">
        <f t="shared" si="0"/>
        <v>0</v>
      </c>
      <c r="I69" s="17">
        <v>101065</v>
      </c>
      <c r="J69" s="17" t="s">
        <v>854</v>
      </c>
    </row>
    <row r="70" spans="1:10" ht="15.75" hidden="1" customHeight="1" x14ac:dyDescent="0.25">
      <c r="A70" s="15" t="s">
        <v>73</v>
      </c>
      <c r="B70" s="17">
        <v>102303</v>
      </c>
      <c r="D70" s="17">
        <v>-2</v>
      </c>
      <c r="G70" s="17">
        <f t="shared" si="0"/>
        <v>-2</v>
      </c>
      <c r="I70" s="17">
        <v>102303</v>
      </c>
      <c r="J70" s="17" t="s">
        <v>73</v>
      </c>
    </row>
    <row r="71" spans="1:10" ht="15.75" hidden="1" customHeight="1" x14ac:dyDescent="0.25">
      <c r="A71" s="15" t="s">
        <v>855</v>
      </c>
      <c r="B71" s="17">
        <v>101066</v>
      </c>
      <c r="D71" s="17">
        <v>0</v>
      </c>
      <c r="G71" s="17">
        <f t="shared" si="0"/>
        <v>0</v>
      </c>
      <c r="I71" s="17">
        <v>101066</v>
      </c>
      <c r="J71" s="17" t="s">
        <v>855</v>
      </c>
    </row>
    <row r="72" spans="1:10" ht="15.75" hidden="1" customHeight="1" x14ac:dyDescent="0.25">
      <c r="A72" s="15" t="s">
        <v>74</v>
      </c>
      <c r="B72" s="17">
        <v>102304</v>
      </c>
      <c r="D72" s="17">
        <v>-7</v>
      </c>
      <c r="G72" s="17">
        <f t="shared" si="0"/>
        <v>-7</v>
      </c>
      <c r="I72" s="17">
        <v>102304</v>
      </c>
      <c r="J72" s="17" t="s">
        <v>74</v>
      </c>
    </row>
    <row r="73" spans="1:10" ht="15.75" hidden="1" customHeight="1" x14ac:dyDescent="0.25">
      <c r="A73" s="15" t="s">
        <v>75</v>
      </c>
      <c r="B73" s="17">
        <v>101067</v>
      </c>
      <c r="D73" s="17">
        <v>-10</v>
      </c>
      <c r="G73" s="17">
        <f t="shared" si="0"/>
        <v>-10</v>
      </c>
      <c r="I73" s="17">
        <v>101067</v>
      </c>
      <c r="J73" s="17" t="s">
        <v>75</v>
      </c>
    </row>
    <row r="74" spans="1:10" ht="15.75" hidden="1" customHeight="1" x14ac:dyDescent="0.25">
      <c r="A74" s="15" t="s">
        <v>76</v>
      </c>
      <c r="B74" s="17">
        <v>102305</v>
      </c>
      <c r="D74" s="17">
        <v>-3</v>
      </c>
      <c r="G74" s="17">
        <f t="shared" si="0"/>
        <v>-3</v>
      </c>
      <c r="I74" s="17">
        <v>102305</v>
      </c>
      <c r="J74" s="17" t="s">
        <v>76</v>
      </c>
    </row>
    <row r="75" spans="1:10" ht="15.75" hidden="1" customHeight="1" x14ac:dyDescent="0.25">
      <c r="A75" s="15" t="s">
        <v>77</v>
      </c>
      <c r="B75" s="17">
        <v>101068</v>
      </c>
      <c r="D75" s="17">
        <v>-45</v>
      </c>
      <c r="G75" s="17">
        <f t="shared" si="0"/>
        <v>-45</v>
      </c>
      <c r="I75" s="17">
        <v>101068</v>
      </c>
      <c r="J75" s="17" t="s">
        <v>77</v>
      </c>
    </row>
    <row r="76" spans="1:10" ht="15.75" hidden="1" customHeight="1" x14ac:dyDescent="0.25">
      <c r="A76" s="15" t="s">
        <v>78</v>
      </c>
      <c r="B76" s="17">
        <v>101069</v>
      </c>
      <c r="D76" s="17">
        <v>1</v>
      </c>
      <c r="G76" s="17">
        <f t="shared" si="0"/>
        <v>1</v>
      </c>
      <c r="I76" s="17">
        <v>101069</v>
      </c>
      <c r="J76" s="17" t="s">
        <v>78</v>
      </c>
    </row>
    <row r="77" spans="1:10" ht="15.75" hidden="1" customHeight="1" x14ac:dyDescent="0.25">
      <c r="A77" s="15" t="s">
        <v>79</v>
      </c>
      <c r="B77" s="17">
        <v>102307</v>
      </c>
      <c r="D77" s="17">
        <v>-6</v>
      </c>
      <c r="G77" s="17">
        <f t="shared" si="0"/>
        <v>-6</v>
      </c>
      <c r="I77" s="17">
        <v>102307</v>
      </c>
      <c r="J77" s="17" t="s">
        <v>79</v>
      </c>
    </row>
    <row r="78" spans="1:10" ht="15.75" hidden="1" customHeight="1" x14ac:dyDescent="0.25">
      <c r="A78" s="15" t="s">
        <v>80</v>
      </c>
      <c r="B78" s="17">
        <v>101070</v>
      </c>
      <c r="D78" s="17">
        <v>50</v>
      </c>
      <c r="G78" s="17">
        <f t="shared" si="0"/>
        <v>50</v>
      </c>
      <c r="I78" s="17">
        <v>101070</v>
      </c>
      <c r="J78" s="17" t="s">
        <v>80</v>
      </c>
    </row>
    <row r="79" spans="1:10" ht="15.75" hidden="1" customHeight="1" x14ac:dyDescent="0.25">
      <c r="A79" s="15" t="s">
        <v>81</v>
      </c>
      <c r="B79" s="17">
        <v>101071</v>
      </c>
      <c r="D79" s="17">
        <v>-5</v>
      </c>
      <c r="G79" s="17">
        <f t="shared" si="0"/>
        <v>-5</v>
      </c>
      <c r="I79" s="17">
        <v>101071</v>
      </c>
      <c r="J79" s="17" t="s">
        <v>81</v>
      </c>
    </row>
    <row r="80" spans="1:10" ht="15.75" hidden="1" customHeight="1" x14ac:dyDescent="0.25">
      <c r="A80" s="15" t="s">
        <v>82</v>
      </c>
      <c r="B80" s="17">
        <v>101072</v>
      </c>
      <c r="D80" s="17">
        <v>139</v>
      </c>
      <c r="E80" s="18">
        <f>VLOOKUP(B80,'Rincian Penerimaan Barang'!$G$2:$I$70,3,0)</f>
        <v>160</v>
      </c>
      <c r="G80" s="18">
        <f t="shared" si="0"/>
        <v>-21</v>
      </c>
      <c r="I80" s="17">
        <v>101072</v>
      </c>
      <c r="J80" s="17" t="s">
        <v>82</v>
      </c>
    </row>
    <row r="81" spans="1:10" ht="15.75" hidden="1" customHeight="1" x14ac:dyDescent="0.25">
      <c r="A81" s="15" t="s">
        <v>83</v>
      </c>
      <c r="B81" s="17">
        <v>102310</v>
      </c>
      <c r="D81" s="17">
        <v>-10</v>
      </c>
      <c r="G81" s="17">
        <f t="shared" si="0"/>
        <v>-10</v>
      </c>
      <c r="I81" s="17">
        <v>102310</v>
      </c>
      <c r="J81" s="17" t="s">
        <v>83</v>
      </c>
    </row>
    <row r="82" spans="1:10" ht="15.75" hidden="1" customHeight="1" x14ac:dyDescent="0.25">
      <c r="A82" s="15" t="s">
        <v>84</v>
      </c>
      <c r="B82" s="17">
        <v>101073</v>
      </c>
      <c r="D82" s="17">
        <v>4</v>
      </c>
      <c r="G82" s="17">
        <f t="shared" si="0"/>
        <v>4</v>
      </c>
      <c r="I82" s="17">
        <v>101073</v>
      </c>
      <c r="J82" s="17" t="s">
        <v>84</v>
      </c>
    </row>
    <row r="83" spans="1:10" ht="15.75" hidden="1" customHeight="1" x14ac:dyDescent="0.25">
      <c r="A83" s="15" t="s">
        <v>85</v>
      </c>
      <c r="B83" s="17">
        <v>101074</v>
      </c>
      <c r="D83" s="17">
        <v>-34</v>
      </c>
      <c r="G83" s="17">
        <f t="shared" si="0"/>
        <v>-34</v>
      </c>
      <c r="I83" s="17">
        <v>101074</v>
      </c>
      <c r="J83" s="17" t="s">
        <v>85</v>
      </c>
    </row>
    <row r="84" spans="1:10" ht="15.75" hidden="1" customHeight="1" x14ac:dyDescent="0.25">
      <c r="A84" s="15" t="s">
        <v>86</v>
      </c>
      <c r="B84" s="17">
        <v>101075</v>
      </c>
      <c r="D84" s="17">
        <v>183</v>
      </c>
      <c r="E84" s="18">
        <f>VLOOKUP(B84,'Rincian Penerimaan Barang'!$G$2:$I$70,3,0)</f>
        <v>160</v>
      </c>
      <c r="G84" s="18">
        <f t="shared" si="0"/>
        <v>23</v>
      </c>
      <c r="I84" s="17">
        <v>101075</v>
      </c>
      <c r="J84" s="17" t="s">
        <v>86</v>
      </c>
    </row>
    <row r="85" spans="1:10" ht="15.75" hidden="1" customHeight="1" x14ac:dyDescent="0.25">
      <c r="A85" s="15" t="s">
        <v>87</v>
      </c>
      <c r="B85" s="17">
        <v>102313</v>
      </c>
      <c r="D85" s="17">
        <v>-5</v>
      </c>
      <c r="G85" s="17">
        <f t="shared" si="0"/>
        <v>-5</v>
      </c>
      <c r="I85" s="17">
        <v>102313</v>
      </c>
      <c r="J85" s="17" t="s">
        <v>87</v>
      </c>
    </row>
    <row r="86" spans="1:10" ht="15.75" hidden="1" customHeight="1" x14ac:dyDescent="0.25">
      <c r="A86" s="15" t="s">
        <v>88</v>
      </c>
      <c r="B86" s="17">
        <v>101076</v>
      </c>
      <c r="D86" s="17">
        <v>-23</v>
      </c>
      <c r="G86" s="17">
        <f t="shared" si="0"/>
        <v>-23</v>
      </c>
      <c r="I86" s="17">
        <v>101076</v>
      </c>
      <c r="J86" s="17" t="s">
        <v>88</v>
      </c>
    </row>
    <row r="87" spans="1:10" ht="15.75" hidden="1" customHeight="1" x14ac:dyDescent="0.25">
      <c r="A87" s="15" t="s">
        <v>856</v>
      </c>
      <c r="B87" s="17">
        <v>101077</v>
      </c>
      <c r="D87" s="17">
        <v>0</v>
      </c>
      <c r="G87" s="17">
        <f t="shared" si="0"/>
        <v>0</v>
      </c>
      <c r="I87" s="17">
        <v>101077</v>
      </c>
      <c r="J87" s="17" t="s">
        <v>856</v>
      </c>
    </row>
    <row r="88" spans="1:10" ht="15.75" hidden="1" customHeight="1" x14ac:dyDescent="0.25">
      <c r="A88" s="15" t="s">
        <v>89</v>
      </c>
      <c r="B88" s="17">
        <v>102315</v>
      </c>
      <c r="D88" s="17">
        <v>-3</v>
      </c>
      <c r="G88" s="17">
        <f t="shared" si="0"/>
        <v>-3</v>
      </c>
      <c r="I88" s="17">
        <v>102315</v>
      </c>
      <c r="J88" s="17" t="s">
        <v>89</v>
      </c>
    </row>
    <row r="89" spans="1:10" ht="15.75" hidden="1" customHeight="1" x14ac:dyDescent="0.25">
      <c r="A89" s="15" t="s">
        <v>857</v>
      </c>
      <c r="B89" s="17">
        <v>101078</v>
      </c>
      <c r="D89" s="17">
        <v>0</v>
      </c>
      <c r="G89" s="17">
        <f t="shared" si="0"/>
        <v>0</v>
      </c>
      <c r="I89" s="17">
        <v>101078</v>
      </c>
      <c r="J89" s="17" t="s">
        <v>857</v>
      </c>
    </row>
    <row r="90" spans="1:10" ht="15.75" hidden="1" customHeight="1" x14ac:dyDescent="0.25">
      <c r="A90" s="15" t="s">
        <v>90</v>
      </c>
      <c r="B90" s="17">
        <v>102316</v>
      </c>
      <c r="D90" s="17">
        <v>-10</v>
      </c>
      <c r="G90" s="17">
        <f t="shared" si="0"/>
        <v>-10</v>
      </c>
      <c r="I90" s="17">
        <v>102316</v>
      </c>
      <c r="J90" s="17" t="s">
        <v>90</v>
      </c>
    </row>
    <row r="91" spans="1:10" ht="15.75" hidden="1" customHeight="1" x14ac:dyDescent="0.25">
      <c r="A91" s="15" t="s">
        <v>858</v>
      </c>
      <c r="B91" s="17">
        <v>101079</v>
      </c>
      <c r="D91" s="17">
        <v>0</v>
      </c>
      <c r="G91" s="17">
        <f t="shared" si="0"/>
        <v>0</v>
      </c>
      <c r="I91" s="17">
        <v>101079</v>
      </c>
      <c r="J91" s="17" t="s">
        <v>858</v>
      </c>
    </row>
    <row r="92" spans="1:10" ht="15.75" hidden="1" customHeight="1" x14ac:dyDescent="0.25">
      <c r="A92" s="15" t="s">
        <v>91</v>
      </c>
      <c r="B92" s="17">
        <v>102317</v>
      </c>
      <c r="D92" s="17">
        <v>-4</v>
      </c>
      <c r="G92" s="17">
        <f t="shared" si="0"/>
        <v>-4</v>
      </c>
      <c r="I92" s="17">
        <v>102317</v>
      </c>
      <c r="J92" s="17" t="s">
        <v>91</v>
      </c>
    </row>
    <row r="93" spans="1:10" ht="15.75" hidden="1" customHeight="1" x14ac:dyDescent="0.25">
      <c r="A93" s="15" t="s">
        <v>92</v>
      </c>
      <c r="B93" s="17">
        <v>101080</v>
      </c>
      <c r="D93" s="17">
        <v>-10</v>
      </c>
      <c r="G93" s="17">
        <f t="shared" si="0"/>
        <v>-10</v>
      </c>
      <c r="I93" s="17">
        <v>101080</v>
      </c>
      <c r="J93" s="17" t="s">
        <v>92</v>
      </c>
    </row>
    <row r="94" spans="1:10" ht="15.75" hidden="1" customHeight="1" x14ac:dyDescent="0.25">
      <c r="A94" s="15" t="s">
        <v>93</v>
      </c>
      <c r="B94" s="17">
        <v>101081</v>
      </c>
      <c r="D94" s="17">
        <v>-3</v>
      </c>
      <c r="G94" s="17">
        <f t="shared" si="0"/>
        <v>-3</v>
      </c>
      <c r="I94" s="17">
        <v>101081</v>
      </c>
      <c r="J94" s="17" t="s">
        <v>93</v>
      </c>
    </row>
    <row r="95" spans="1:10" ht="15.75" hidden="1" customHeight="1" x14ac:dyDescent="0.25">
      <c r="A95" s="15" t="s">
        <v>94</v>
      </c>
      <c r="B95" s="17">
        <v>102319</v>
      </c>
      <c r="D95" s="17">
        <v>-3</v>
      </c>
      <c r="G95" s="17">
        <f t="shared" si="0"/>
        <v>-3</v>
      </c>
      <c r="I95" s="17">
        <v>102319</v>
      </c>
      <c r="J95" s="17" t="s">
        <v>94</v>
      </c>
    </row>
    <row r="96" spans="1:10" ht="15.75" hidden="1" customHeight="1" x14ac:dyDescent="0.25">
      <c r="A96" s="15" t="s">
        <v>95</v>
      </c>
      <c r="B96" s="17">
        <v>101082</v>
      </c>
      <c r="D96" s="17">
        <v>7</v>
      </c>
      <c r="G96" s="17">
        <f t="shared" si="0"/>
        <v>7</v>
      </c>
      <c r="I96" s="17">
        <v>101082</v>
      </c>
      <c r="J96" s="17" t="s">
        <v>95</v>
      </c>
    </row>
    <row r="97" spans="1:10" ht="15.75" hidden="1" customHeight="1" x14ac:dyDescent="0.25">
      <c r="A97" s="15" t="s">
        <v>96</v>
      </c>
      <c r="B97" s="17">
        <v>102320</v>
      </c>
      <c r="D97" s="17">
        <v>-3</v>
      </c>
      <c r="G97" s="17">
        <f t="shared" si="0"/>
        <v>-3</v>
      </c>
      <c r="I97" s="17">
        <v>102320</v>
      </c>
      <c r="J97" s="17" t="s">
        <v>96</v>
      </c>
    </row>
    <row r="98" spans="1:10" ht="15.75" hidden="1" customHeight="1" x14ac:dyDescent="0.25">
      <c r="A98" s="15" t="s">
        <v>97</v>
      </c>
      <c r="B98" s="17">
        <v>101083</v>
      </c>
      <c r="D98" s="17">
        <v>17</v>
      </c>
      <c r="G98" s="17">
        <f t="shared" si="0"/>
        <v>17</v>
      </c>
      <c r="I98" s="17">
        <v>101083</v>
      </c>
      <c r="J98" s="17" t="s">
        <v>97</v>
      </c>
    </row>
    <row r="99" spans="1:10" ht="15.75" hidden="1" customHeight="1" x14ac:dyDescent="0.25">
      <c r="A99" s="15" t="s">
        <v>98</v>
      </c>
      <c r="B99" s="17">
        <v>102321</v>
      </c>
      <c r="D99" s="17">
        <v>-8</v>
      </c>
      <c r="G99" s="17">
        <f t="shared" si="0"/>
        <v>-8</v>
      </c>
      <c r="I99" s="17">
        <v>102321</v>
      </c>
      <c r="J99" s="17" t="s">
        <v>98</v>
      </c>
    </row>
    <row r="100" spans="1:10" ht="15.75" hidden="1" customHeight="1" x14ac:dyDescent="0.25">
      <c r="A100" s="15" t="s">
        <v>99</v>
      </c>
      <c r="B100" s="17">
        <v>101084</v>
      </c>
      <c r="D100" s="17">
        <v>-1</v>
      </c>
      <c r="G100" s="17">
        <f t="shared" si="0"/>
        <v>-1</v>
      </c>
      <c r="I100" s="17">
        <v>101084</v>
      </c>
      <c r="J100" s="17" t="s">
        <v>99</v>
      </c>
    </row>
    <row r="101" spans="1:10" ht="15.75" hidden="1" customHeight="1" x14ac:dyDescent="0.25">
      <c r="A101" s="15" t="s">
        <v>100</v>
      </c>
      <c r="B101" s="17">
        <v>101085</v>
      </c>
      <c r="D101" s="17">
        <v>42</v>
      </c>
      <c r="G101" s="17">
        <f t="shared" si="0"/>
        <v>42</v>
      </c>
      <c r="I101" s="17">
        <v>101085</v>
      </c>
      <c r="J101" s="17" t="s">
        <v>100</v>
      </c>
    </row>
    <row r="102" spans="1:10" ht="15.75" hidden="1" customHeight="1" x14ac:dyDescent="0.25">
      <c r="A102" s="15" t="s">
        <v>101</v>
      </c>
      <c r="B102" s="17">
        <v>102323</v>
      </c>
      <c r="D102" s="17">
        <v>-9</v>
      </c>
      <c r="G102" s="17">
        <f t="shared" si="0"/>
        <v>-9</v>
      </c>
      <c r="I102" s="17">
        <v>102323</v>
      </c>
      <c r="J102" s="17" t="s">
        <v>101</v>
      </c>
    </row>
    <row r="103" spans="1:10" ht="15.75" hidden="1" customHeight="1" x14ac:dyDescent="0.25">
      <c r="A103" s="15" t="s">
        <v>102</v>
      </c>
      <c r="B103" s="17">
        <v>101086</v>
      </c>
      <c r="D103" s="17">
        <v>-7</v>
      </c>
      <c r="G103" s="17">
        <f t="shared" si="0"/>
        <v>-7</v>
      </c>
      <c r="I103" s="17">
        <v>101086</v>
      </c>
      <c r="J103" s="17" t="s">
        <v>102</v>
      </c>
    </row>
    <row r="104" spans="1:10" ht="15.75" hidden="1" customHeight="1" x14ac:dyDescent="0.25">
      <c r="A104" s="15" t="s">
        <v>103</v>
      </c>
      <c r="B104" s="17">
        <v>101088</v>
      </c>
      <c r="D104" s="17">
        <v>9</v>
      </c>
      <c r="G104" s="17">
        <f t="shared" si="0"/>
        <v>9</v>
      </c>
      <c r="I104" s="17">
        <v>101088</v>
      </c>
      <c r="J104" s="17" t="s">
        <v>103</v>
      </c>
    </row>
    <row r="105" spans="1:10" ht="15.75" hidden="1" customHeight="1" x14ac:dyDescent="0.25">
      <c r="A105" s="15" t="s">
        <v>104</v>
      </c>
      <c r="B105" s="17">
        <v>102326</v>
      </c>
      <c r="D105" s="17">
        <v>-5</v>
      </c>
      <c r="G105" s="17">
        <f t="shared" si="0"/>
        <v>-5</v>
      </c>
      <c r="I105" s="17">
        <v>102326</v>
      </c>
      <c r="J105" s="17" t="s">
        <v>104</v>
      </c>
    </row>
    <row r="106" spans="1:10" ht="15.75" hidden="1" customHeight="1" x14ac:dyDescent="0.25">
      <c r="A106" s="15" t="s">
        <v>105</v>
      </c>
      <c r="B106" s="17">
        <v>101089</v>
      </c>
      <c r="D106" s="17">
        <v>16</v>
      </c>
      <c r="G106" s="17">
        <f t="shared" si="0"/>
        <v>16</v>
      </c>
      <c r="I106" s="17">
        <v>101089</v>
      </c>
      <c r="J106" s="17" t="s">
        <v>105</v>
      </c>
    </row>
    <row r="107" spans="1:10" ht="15.75" hidden="1" customHeight="1" x14ac:dyDescent="0.25">
      <c r="A107" s="15" t="s">
        <v>106</v>
      </c>
      <c r="B107" s="17">
        <v>101090</v>
      </c>
      <c r="D107" s="17">
        <v>1</v>
      </c>
      <c r="G107" s="17">
        <f t="shared" si="0"/>
        <v>1</v>
      </c>
      <c r="I107" s="17">
        <v>101090</v>
      </c>
      <c r="J107" s="17" t="s">
        <v>106</v>
      </c>
    </row>
    <row r="108" spans="1:10" ht="15.75" hidden="1" customHeight="1" x14ac:dyDescent="0.25">
      <c r="A108" s="15" t="s">
        <v>107</v>
      </c>
      <c r="B108" s="17">
        <v>102328</v>
      </c>
      <c r="D108" s="17">
        <v>-2</v>
      </c>
      <c r="G108" s="17">
        <f t="shared" si="0"/>
        <v>-2</v>
      </c>
      <c r="I108" s="17">
        <v>102328</v>
      </c>
      <c r="J108" s="17" t="s">
        <v>107</v>
      </c>
    </row>
    <row r="109" spans="1:10" ht="15.75" hidden="1" customHeight="1" x14ac:dyDescent="0.25">
      <c r="A109" s="15" t="s">
        <v>108</v>
      </c>
      <c r="B109" s="17">
        <v>101091</v>
      </c>
      <c r="D109" s="17">
        <v>16</v>
      </c>
      <c r="G109" s="17">
        <f t="shared" si="0"/>
        <v>16</v>
      </c>
      <c r="I109" s="17">
        <v>101091</v>
      </c>
      <c r="J109" s="17" t="s">
        <v>108</v>
      </c>
    </row>
    <row r="110" spans="1:10" ht="15.75" hidden="1" customHeight="1" x14ac:dyDescent="0.25">
      <c r="A110" s="15" t="s">
        <v>109</v>
      </c>
      <c r="B110" s="17">
        <v>102329</v>
      </c>
      <c r="D110" s="17">
        <v>-11</v>
      </c>
      <c r="G110" s="17">
        <f t="shared" si="0"/>
        <v>-11</v>
      </c>
      <c r="I110" s="17">
        <v>102329</v>
      </c>
      <c r="J110" s="17" t="s">
        <v>109</v>
      </c>
    </row>
    <row r="111" spans="1:10" ht="15.75" hidden="1" customHeight="1" x14ac:dyDescent="0.25">
      <c r="A111" s="15" t="s">
        <v>110</v>
      </c>
      <c r="B111" s="17">
        <v>101092</v>
      </c>
      <c r="D111" s="17">
        <v>15</v>
      </c>
      <c r="G111" s="17">
        <f t="shared" si="0"/>
        <v>15</v>
      </c>
      <c r="I111" s="17">
        <v>101092</v>
      </c>
      <c r="J111" s="17" t="s">
        <v>110</v>
      </c>
    </row>
    <row r="112" spans="1:10" ht="15.75" hidden="1" customHeight="1" x14ac:dyDescent="0.25">
      <c r="A112" s="15" t="s">
        <v>111</v>
      </c>
      <c r="B112" s="17">
        <v>101093</v>
      </c>
      <c r="D112" s="17">
        <v>2</v>
      </c>
      <c r="G112" s="17">
        <f t="shared" si="0"/>
        <v>2</v>
      </c>
      <c r="I112" s="17">
        <v>101093</v>
      </c>
      <c r="J112" s="17" t="s">
        <v>111</v>
      </c>
    </row>
    <row r="113" spans="1:10" ht="15.75" hidden="1" customHeight="1" x14ac:dyDescent="0.25">
      <c r="A113" s="15" t="s">
        <v>859</v>
      </c>
      <c r="B113" s="17">
        <v>101094</v>
      </c>
      <c r="D113" s="17">
        <v>0</v>
      </c>
      <c r="G113" s="17">
        <f t="shared" si="0"/>
        <v>0</v>
      </c>
      <c r="I113" s="17">
        <v>101094</v>
      </c>
      <c r="J113" s="17" t="s">
        <v>859</v>
      </c>
    </row>
    <row r="114" spans="1:10" ht="15.75" hidden="1" customHeight="1" x14ac:dyDescent="0.25">
      <c r="A114" s="15" t="s">
        <v>112</v>
      </c>
      <c r="B114" s="17">
        <v>101095</v>
      </c>
      <c r="D114" s="17">
        <v>-82</v>
      </c>
      <c r="E114" s="18">
        <f>VLOOKUP(B114,'Rincian Penerimaan Barang'!$G$2:$I$70,3,0)</f>
        <v>160</v>
      </c>
      <c r="F114" s="17">
        <f>VLOOKUP(B114,'Rincian Pesanan Penjualan'!$O$2:$Q$142,3,0)</f>
        <v>8</v>
      </c>
      <c r="G114" s="18">
        <f t="shared" si="0"/>
        <v>-234</v>
      </c>
      <c r="I114" s="17">
        <v>101095</v>
      </c>
      <c r="J114" s="17" t="s">
        <v>112</v>
      </c>
    </row>
    <row r="115" spans="1:10" ht="15.75" hidden="1" customHeight="1" x14ac:dyDescent="0.25">
      <c r="A115" s="15" t="s">
        <v>113</v>
      </c>
      <c r="B115" s="17">
        <v>102333</v>
      </c>
      <c r="D115" s="17">
        <v>-5</v>
      </c>
      <c r="G115" s="17">
        <f t="shared" si="0"/>
        <v>-5</v>
      </c>
      <c r="I115" s="17">
        <v>102333</v>
      </c>
      <c r="J115" s="17" t="s">
        <v>113</v>
      </c>
    </row>
    <row r="116" spans="1:10" ht="15.75" hidden="1" customHeight="1" x14ac:dyDescent="0.25">
      <c r="A116" s="15" t="s">
        <v>860</v>
      </c>
      <c r="B116" s="17">
        <v>101096</v>
      </c>
      <c r="D116" s="17">
        <v>0</v>
      </c>
      <c r="G116" s="17">
        <f t="shared" si="0"/>
        <v>0</v>
      </c>
      <c r="I116" s="17">
        <v>101096</v>
      </c>
      <c r="J116" s="17" t="s">
        <v>860</v>
      </c>
    </row>
    <row r="117" spans="1:10" ht="15.75" hidden="1" customHeight="1" x14ac:dyDescent="0.25">
      <c r="A117" s="15" t="s">
        <v>114</v>
      </c>
      <c r="B117" s="17">
        <v>102334</v>
      </c>
      <c r="D117" s="17">
        <v>-13</v>
      </c>
      <c r="G117" s="17">
        <f t="shared" si="0"/>
        <v>-13</v>
      </c>
      <c r="I117" s="17">
        <v>102334</v>
      </c>
      <c r="J117" s="17" t="s">
        <v>114</v>
      </c>
    </row>
    <row r="118" spans="1:10" ht="15.75" hidden="1" customHeight="1" x14ac:dyDescent="0.25">
      <c r="A118" s="15" t="s">
        <v>115</v>
      </c>
      <c r="B118" s="17">
        <v>101099</v>
      </c>
      <c r="D118" s="17">
        <v>-89</v>
      </c>
      <c r="F118" s="17">
        <f>VLOOKUP(B118,'Rincian Pesanan Penjualan'!$O$2:$Q$142,3,0)</f>
        <v>92</v>
      </c>
      <c r="G118" s="17">
        <f t="shared" si="0"/>
        <v>3</v>
      </c>
      <c r="I118" s="17">
        <v>101099</v>
      </c>
      <c r="J118" s="17" t="s">
        <v>115</v>
      </c>
    </row>
    <row r="119" spans="1:10" ht="15.75" hidden="1" customHeight="1" x14ac:dyDescent="0.25">
      <c r="A119" s="15" t="s">
        <v>861</v>
      </c>
      <c r="B119" s="17">
        <v>101100</v>
      </c>
      <c r="D119" s="17">
        <v>0</v>
      </c>
      <c r="G119" s="17">
        <f t="shared" si="0"/>
        <v>0</v>
      </c>
      <c r="I119" s="17">
        <v>101100</v>
      </c>
      <c r="J119" s="17" t="s">
        <v>861</v>
      </c>
    </row>
    <row r="120" spans="1:10" ht="15.75" hidden="1" customHeight="1" x14ac:dyDescent="0.25">
      <c r="A120" s="15" t="s">
        <v>116</v>
      </c>
      <c r="B120" s="17">
        <v>102338</v>
      </c>
      <c r="D120" s="17">
        <v>-8</v>
      </c>
      <c r="G120" s="17">
        <f t="shared" si="0"/>
        <v>-8</v>
      </c>
      <c r="I120" s="17">
        <v>102338</v>
      </c>
      <c r="J120" s="17" t="s">
        <v>116</v>
      </c>
    </row>
    <row r="121" spans="1:10" ht="15.75" hidden="1" customHeight="1" x14ac:dyDescent="0.25">
      <c r="A121" s="15" t="s">
        <v>117</v>
      </c>
      <c r="B121" s="17">
        <v>101102</v>
      </c>
      <c r="D121" s="17">
        <v>-16</v>
      </c>
      <c r="G121" s="17">
        <f t="shared" si="0"/>
        <v>-16</v>
      </c>
      <c r="I121" s="17">
        <v>101102</v>
      </c>
      <c r="J121" s="17" t="s">
        <v>117</v>
      </c>
    </row>
    <row r="122" spans="1:10" ht="15.75" hidden="1" customHeight="1" x14ac:dyDescent="0.25">
      <c r="A122" s="15" t="s">
        <v>862</v>
      </c>
      <c r="B122" s="17">
        <v>101103</v>
      </c>
      <c r="D122" s="17">
        <v>0</v>
      </c>
      <c r="G122" s="17">
        <f t="shared" si="0"/>
        <v>0</v>
      </c>
      <c r="I122" s="17">
        <v>101103</v>
      </c>
      <c r="J122" s="17" t="s">
        <v>862</v>
      </c>
    </row>
    <row r="123" spans="1:10" ht="15.75" hidden="1" customHeight="1" x14ac:dyDescent="0.25">
      <c r="A123" s="15" t="s">
        <v>118</v>
      </c>
      <c r="B123" s="17">
        <v>102341</v>
      </c>
      <c r="D123" s="17">
        <v>-10</v>
      </c>
      <c r="G123" s="17">
        <f t="shared" si="0"/>
        <v>-10</v>
      </c>
      <c r="I123" s="17">
        <v>102341</v>
      </c>
      <c r="J123" s="17" t="s">
        <v>118</v>
      </c>
    </row>
    <row r="124" spans="1:10" ht="15.75" hidden="1" customHeight="1" x14ac:dyDescent="0.25">
      <c r="A124" s="15" t="s">
        <v>119</v>
      </c>
      <c r="B124" s="17">
        <v>101104</v>
      </c>
      <c r="D124" s="17">
        <v>2</v>
      </c>
      <c r="G124" s="17">
        <f t="shared" si="0"/>
        <v>2</v>
      </c>
      <c r="I124" s="17">
        <v>101104</v>
      </c>
      <c r="J124" s="17" t="s">
        <v>119</v>
      </c>
    </row>
    <row r="125" spans="1:10" ht="15.75" hidden="1" customHeight="1" x14ac:dyDescent="0.25">
      <c r="A125" s="15" t="s">
        <v>120</v>
      </c>
      <c r="B125" s="17">
        <v>102342</v>
      </c>
      <c r="D125" s="17">
        <v>-9</v>
      </c>
      <c r="G125" s="17">
        <f t="shared" si="0"/>
        <v>-9</v>
      </c>
      <c r="I125" s="17">
        <v>102342</v>
      </c>
      <c r="J125" s="17" t="s">
        <v>120</v>
      </c>
    </row>
    <row r="126" spans="1:10" ht="15.75" hidden="1" customHeight="1" x14ac:dyDescent="0.25">
      <c r="A126" s="15" t="s">
        <v>121</v>
      </c>
      <c r="B126" s="17">
        <v>101105</v>
      </c>
      <c r="D126" s="17">
        <v>-14</v>
      </c>
      <c r="G126" s="17">
        <f t="shared" si="0"/>
        <v>-14</v>
      </c>
      <c r="I126" s="17">
        <v>101105</v>
      </c>
      <c r="J126" s="17" t="s">
        <v>121</v>
      </c>
    </row>
    <row r="127" spans="1:10" ht="15.75" hidden="1" customHeight="1" x14ac:dyDescent="0.25">
      <c r="A127" s="15" t="s">
        <v>122</v>
      </c>
      <c r="B127" s="17">
        <v>101106</v>
      </c>
      <c r="D127" s="17">
        <v>1</v>
      </c>
      <c r="G127" s="17">
        <f t="shared" si="0"/>
        <v>1</v>
      </c>
      <c r="I127" s="17">
        <v>101106</v>
      </c>
      <c r="J127" s="17" t="s">
        <v>122</v>
      </c>
    </row>
    <row r="128" spans="1:10" ht="15.75" hidden="1" customHeight="1" x14ac:dyDescent="0.25">
      <c r="A128" s="15" t="s">
        <v>123</v>
      </c>
      <c r="B128" s="17">
        <v>102344</v>
      </c>
      <c r="D128" s="17">
        <v>-1</v>
      </c>
      <c r="G128" s="17">
        <f t="shared" si="0"/>
        <v>-1</v>
      </c>
      <c r="I128" s="17">
        <v>102344</v>
      </c>
      <c r="J128" s="17" t="s">
        <v>123</v>
      </c>
    </row>
    <row r="129" spans="1:10" ht="15.75" hidden="1" customHeight="1" x14ac:dyDescent="0.25">
      <c r="A129" s="15" t="s">
        <v>124</v>
      </c>
      <c r="B129" s="17">
        <v>101107</v>
      </c>
      <c r="D129" s="17">
        <v>1</v>
      </c>
      <c r="G129" s="17">
        <f t="shared" si="0"/>
        <v>1</v>
      </c>
      <c r="I129" s="17">
        <v>101107</v>
      </c>
      <c r="J129" s="17" t="s">
        <v>124</v>
      </c>
    </row>
    <row r="130" spans="1:10" ht="15.75" hidden="1" customHeight="1" x14ac:dyDescent="0.25">
      <c r="A130" s="15" t="s">
        <v>125</v>
      </c>
      <c r="B130" s="17">
        <v>102345</v>
      </c>
      <c r="D130" s="17">
        <v>-8</v>
      </c>
      <c r="G130" s="17">
        <f t="shared" si="0"/>
        <v>-8</v>
      </c>
      <c r="I130" s="17">
        <v>102345</v>
      </c>
      <c r="J130" s="17" t="s">
        <v>125</v>
      </c>
    </row>
    <row r="131" spans="1:10" ht="15.75" hidden="1" customHeight="1" x14ac:dyDescent="0.25">
      <c r="A131" s="15" t="s">
        <v>126</v>
      </c>
      <c r="B131" s="17">
        <v>101108</v>
      </c>
      <c r="D131" s="17">
        <v>224</v>
      </c>
      <c r="G131" s="17">
        <f t="shared" si="0"/>
        <v>224</v>
      </c>
      <c r="I131" s="17">
        <v>101108</v>
      </c>
      <c r="J131" s="17" t="s">
        <v>126</v>
      </c>
    </row>
    <row r="132" spans="1:10" ht="15.75" hidden="1" customHeight="1" x14ac:dyDescent="0.25">
      <c r="A132" s="15" t="s">
        <v>127</v>
      </c>
      <c r="B132" s="17">
        <v>101109</v>
      </c>
      <c r="D132" s="17">
        <v>17</v>
      </c>
      <c r="G132" s="17">
        <f t="shared" si="0"/>
        <v>17</v>
      </c>
      <c r="I132" s="17">
        <v>101109</v>
      </c>
      <c r="J132" s="17" t="s">
        <v>127</v>
      </c>
    </row>
    <row r="133" spans="1:10" ht="15.75" hidden="1" customHeight="1" x14ac:dyDescent="0.25">
      <c r="A133" s="15" t="s">
        <v>128</v>
      </c>
      <c r="B133" s="17">
        <v>102347</v>
      </c>
      <c r="D133" s="17">
        <v>-1</v>
      </c>
      <c r="G133" s="17">
        <f t="shared" si="0"/>
        <v>-1</v>
      </c>
      <c r="I133" s="17">
        <v>102347</v>
      </c>
      <c r="J133" s="17" t="s">
        <v>128</v>
      </c>
    </row>
    <row r="134" spans="1:10" ht="15.75" hidden="1" customHeight="1" x14ac:dyDescent="0.25">
      <c r="A134" s="15" t="s">
        <v>129</v>
      </c>
      <c r="B134" s="17">
        <v>101110</v>
      </c>
      <c r="D134" s="17">
        <v>16</v>
      </c>
      <c r="G134" s="17">
        <f t="shared" si="0"/>
        <v>16</v>
      </c>
      <c r="I134" s="17">
        <v>101110</v>
      </c>
      <c r="J134" s="17" t="s">
        <v>129</v>
      </c>
    </row>
    <row r="135" spans="1:10" ht="15.75" hidden="1" customHeight="1" x14ac:dyDescent="0.25">
      <c r="A135" s="15" t="s">
        <v>130</v>
      </c>
      <c r="B135" s="17">
        <v>101113</v>
      </c>
      <c r="D135" s="17">
        <v>17</v>
      </c>
      <c r="G135" s="17">
        <f t="shared" si="0"/>
        <v>17</v>
      </c>
      <c r="I135" s="17">
        <v>101113</v>
      </c>
      <c r="J135" s="17" t="s">
        <v>130</v>
      </c>
    </row>
    <row r="136" spans="1:10" ht="15.75" hidden="1" customHeight="1" x14ac:dyDescent="0.25">
      <c r="A136" s="15" t="s">
        <v>131</v>
      </c>
      <c r="B136" s="17">
        <v>102351</v>
      </c>
      <c r="D136" s="17">
        <v>-4</v>
      </c>
      <c r="G136" s="17">
        <f t="shared" si="0"/>
        <v>-4</v>
      </c>
      <c r="I136" s="17">
        <v>102351</v>
      </c>
      <c r="J136" s="17" t="s">
        <v>131</v>
      </c>
    </row>
    <row r="137" spans="1:10" ht="15.75" hidden="1" customHeight="1" x14ac:dyDescent="0.25">
      <c r="A137" s="15" t="s">
        <v>132</v>
      </c>
      <c r="B137" s="17">
        <v>101114</v>
      </c>
      <c r="D137" s="17">
        <v>5</v>
      </c>
      <c r="G137" s="17">
        <f t="shared" si="0"/>
        <v>5</v>
      </c>
      <c r="I137" s="17">
        <v>101114</v>
      </c>
      <c r="J137" s="17" t="s">
        <v>132</v>
      </c>
    </row>
    <row r="138" spans="1:10" ht="15.75" hidden="1" customHeight="1" x14ac:dyDescent="0.25">
      <c r="A138" s="15" t="s">
        <v>863</v>
      </c>
      <c r="B138" s="17">
        <v>101115</v>
      </c>
      <c r="D138" s="17">
        <v>0</v>
      </c>
      <c r="G138" s="17">
        <f t="shared" si="0"/>
        <v>0</v>
      </c>
      <c r="I138" s="17">
        <v>101115</v>
      </c>
      <c r="J138" s="17" t="s">
        <v>863</v>
      </c>
    </row>
    <row r="139" spans="1:10" ht="15.75" hidden="1" customHeight="1" x14ac:dyDescent="0.25">
      <c r="A139" s="15" t="s">
        <v>133</v>
      </c>
      <c r="B139" s="17">
        <v>102353</v>
      </c>
      <c r="D139" s="17">
        <v>-2</v>
      </c>
      <c r="G139" s="17">
        <f t="shared" si="0"/>
        <v>-2</v>
      </c>
      <c r="I139" s="17">
        <v>102353</v>
      </c>
      <c r="J139" s="17" t="s">
        <v>133</v>
      </c>
    </row>
    <row r="140" spans="1:10" ht="15.75" hidden="1" customHeight="1" x14ac:dyDescent="0.25">
      <c r="A140" s="15" t="s">
        <v>134</v>
      </c>
      <c r="B140" s="17">
        <v>101116</v>
      </c>
      <c r="D140" s="17">
        <v>1</v>
      </c>
      <c r="G140" s="17">
        <f t="shared" si="0"/>
        <v>1</v>
      </c>
      <c r="I140" s="17">
        <v>101116</v>
      </c>
      <c r="J140" s="17" t="s">
        <v>134</v>
      </c>
    </row>
    <row r="141" spans="1:10" ht="15.75" hidden="1" customHeight="1" x14ac:dyDescent="0.25">
      <c r="A141" s="15" t="s">
        <v>864</v>
      </c>
      <c r="B141" s="17">
        <v>101117</v>
      </c>
      <c r="D141" s="17">
        <v>0</v>
      </c>
      <c r="G141" s="17">
        <f t="shared" si="0"/>
        <v>0</v>
      </c>
      <c r="I141" s="17">
        <v>101117</v>
      </c>
      <c r="J141" s="17" t="s">
        <v>864</v>
      </c>
    </row>
    <row r="142" spans="1:10" ht="15.75" hidden="1" customHeight="1" x14ac:dyDescent="0.25">
      <c r="A142" s="15" t="s">
        <v>135</v>
      </c>
      <c r="B142" s="17">
        <v>101118</v>
      </c>
      <c r="D142" s="17">
        <v>13</v>
      </c>
      <c r="G142" s="17">
        <f t="shared" si="0"/>
        <v>13</v>
      </c>
      <c r="I142" s="17">
        <v>101118</v>
      </c>
      <c r="J142" s="17" t="s">
        <v>135</v>
      </c>
    </row>
    <row r="143" spans="1:10" ht="15.75" hidden="1" customHeight="1" x14ac:dyDescent="0.25">
      <c r="A143" s="15" t="s">
        <v>136</v>
      </c>
      <c r="B143" s="17">
        <v>102356</v>
      </c>
      <c r="D143" s="17">
        <v>-46</v>
      </c>
      <c r="G143" s="17">
        <f t="shared" si="0"/>
        <v>-46</v>
      </c>
      <c r="I143" s="17">
        <v>102356</v>
      </c>
      <c r="J143" s="17" t="s">
        <v>136</v>
      </c>
    </row>
    <row r="144" spans="1:10" ht="15.75" hidden="1" customHeight="1" x14ac:dyDescent="0.25">
      <c r="A144" s="15" t="s">
        <v>865</v>
      </c>
      <c r="B144" s="17">
        <v>101119</v>
      </c>
      <c r="D144" s="17">
        <v>0</v>
      </c>
      <c r="G144" s="17">
        <f t="shared" si="0"/>
        <v>0</v>
      </c>
      <c r="I144" s="17">
        <v>101119</v>
      </c>
      <c r="J144" s="17" t="s">
        <v>865</v>
      </c>
    </row>
    <row r="145" spans="1:10" ht="15.75" hidden="1" customHeight="1" x14ac:dyDescent="0.25">
      <c r="A145" s="15" t="s">
        <v>137</v>
      </c>
      <c r="B145" s="17">
        <v>102357</v>
      </c>
      <c r="D145" s="17">
        <v>-2</v>
      </c>
      <c r="G145" s="17">
        <f t="shared" si="0"/>
        <v>-2</v>
      </c>
      <c r="I145" s="17">
        <v>102357</v>
      </c>
      <c r="J145" s="17" t="s">
        <v>137</v>
      </c>
    </row>
    <row r="146" spans="1:10" ht="15.75" hidden="1" customHeight="1" x14ac:dyDescent="0.25">
      <c r="A146" s="15" t="s">
        <v>866</v>
      </c>
      <c r="B146" s="17">
        <v>101122</v>
      </c>
      <c r="D146" s="17">
        <v>0</v>
      </c>
      <c r="G146" s="17">
        <f t="shared" si="0"/>
        <v>0</v>
      </c>
      <c r="I146" s="17">
        <v>101122</v>
      </c>
      <c r="J146" s="17" t="s">
        <v>866</v>
      </c>
    </row>
    <row r="147" spans="1:10" ht="15.75" hidden="1" customHeight="1" x14ac:dyDescent="0.25">
      <c r="A147" s="15" t="s">
        <v>138</v>
      </c>
      <c r="B147" s="17">
        <v>102360</v>
      </c>
      <c r="D147" s="17">
        <v>-1</v>
      </c>
      <c r="G147" s="17">
        <f t="shared" si="0"/>
        <v>-1</v>
      </c>
      <c r="I147" s="17">
        <v>102360</v>
      </c>
      <c r="J147" s="17" t="s">
        <v>138</v>
      </c>
    </row>
    <row r="148" spans="1:10" ht="15.75" hidden="1" customHeight="1" x14ac:dyDescent="0.25">
      <c r="A148" s="15" t="s">
        <v>139</v>
      </c>
      <c r="B148" s="17">
        <v>101125</v>
      </c>
      <c r="D148" s="17">
        <v>3</v>
      </c>
      <c r="G148" s="17">
        <f t="shared" si="0"/>
        <v>3</v>
      </c>
      <c r="I148" s="17">
        <v>101125</v>
      </c>
      <c r="J148" s="17" t="s">
        <v>139</v>
      </c>
    </row>
    <row r="149" spans="1:10" ht="15.75" hidden="1" customHeight="1" x14ac:dyDescent="0.25">
      <c r="A149" s="15" t="s">
        <v>140</v>
      </c>
      <c r="B149" s="17">
        <v>102363</v>
      </c>
      <c r="D149" s="17">
        <v>-9</v>
      </c>
      <c r="G149" s="17">
        <f t="shared" si="0"/>
        <v>-9</v>
      </c>
      <c r="I149" s="17">
        <v>102363</v>
      </c>
      <c r="J149" s="17" t="s">
        <v>140</v>
      </c>
    </row>
    <row r="150" spans="1:10" ht="15.75" hidden="1" customHeight="1" x14ac:dyDescent="0.25">
      <c r="A150" s="15" t="s">
        <v>867</v>
      </c>
      <c r="B150" s="17">
        <v>101127</v>
      </c>
      <c r="D150" s="17">
        <v>0</v>
      </c>
      <c r="G150" s="17">
        <f t="shared" si="0"/>
        <v>0</v>
      </c>
      <c r="I150" s="17">
        <v>101127</v>
      </c>
      <c r="J150" s="17" t="s">
        <v>867</v>
      </c>
    </row>
    <row r="151" spans="1:10" ht="15.75" hidden="1" customHeight="1" x14ac:dyDescent="0.25">
      <c r="A151" s="15" t="s">
        <v>141</v>
      </c>
      <c r="B151" s="17">
        <v>101128</v>
      </c>
      <c r="D151" s="17">
        <v>-3</v>
      </c>
      <c r="G151" s="17">
        <f t="shared" si="0"/>
        <v>-3</v>
      </c>
      <c r="I151" s="17">
        <v>101128</v>
      </c>
      <c r="J151" s="17" t="s">
        <v>141</v>
      </c>
    </row>
    <row r="152" spans="1:10" ht="15.75" hidden="1" customHeight="1" x14ac:dyDescent="0.25">
      <c r="A152" s="15" t="s">
        <v>868</v>
      </c>
      <c r="B152" s="17">
        <v>101129</v>
      </c>
      <c r="D152" s="17">
        <v>0</v>
      </c>
      <c r="G152" s="17">
        <f t="shared" si="0"/>
        <v>0</v>
      </c>
      <c r="I152" s="17">
        <v>101129</v>
      </c>
      <c r="J152" s="17" t="s">
        <v>868</v>
      </c>
    </row>
    <row r="153" spans="1:10" ht="15.75" hidden="1" customHeight="1" x14ac:dyDescent="0.25">
      <c r="A153" s="15" t="s">
        <v>142</v>
      </c>
      <c r="B153" s="17">
        <v>102367</v>
      </c>
      <c r="D153" s="17">
        <v>-1</v>
      </c>
      <c r="G153" s="17">
        <f t="shared" si="0"/>
        <v>-1</v>
      </c>
      <c r="I153" s="17">
        <v>102367</v>
      </c>
      <c r="J153" s="17" t="s">
        <v>142</v>
      </c>
    </row>
    <row r="154" spans="1:10" ht="15.75" hidden="1" customHeight="1" x14ac:dyDescent="0.25">
      <c r="A154" s="15" t="s">
        <v>143</v>
      </c>
      <c r="B154" s="17">
        <v>101130</v>
      </c>
      <c r="D154" s="17">
        <v>-1</v>
      </c>
      <c r="G154" s="17">
        <f t="shared" si="0"/>
        <v>-1</v>
      </c>
      <c r="I154" s="17">
        <v>101130</v>
      </c>
      <c r="J154" s="17" t="s">
        <v>143</v>
      </c>
    </row>
    <row r="155" spans="1:10" ht="15.75" hidden="1" customHeight="1" x14ac:dyDescent="0.25">
      <c r="A155" s="15" t="s">
        <v>144</v>
      </c>
      <c r="B155" s="17">
        <v>101133</v>
      </c>
      <c r="D155" s="17">
        <v>-8</v>
      </c>
      <c r="G155" s="17">
        <f t="shared" si="0"/>
        <v>-8</v>
      </c>
      <c r="I155" s="17">
        <v>101133</v>
      </c>
      <c r="J155" s="17" t="s">
        <v>144</v>
      </c>
    </row>
    <row r="156" spans="1:10" ht="15.75" hidden="1" customHeight="1" x14ac:dyDescent="0.25">
      <c r="A156" s="15" t="s">
        <v>145</v>
      </c>
      <c r="B156" s="17">
        <v>101135</v>
      </c>
      <c r="D156" s="17">
        <v>1</v>
      </c>
      <c r="G156" s="17">
        <f t="shared" si="0"/>
        <v>1</v>
      </c>
      <c r="I156" s="17">
        <v>101135</v>
      </c>
      <c r="J156" s="17" t="s">
        <v>145</v>
      </c>
    </row>
    <row r="157" spans="1:10" ht="15.75" hidden="1" customHeight="1" x14ac:dyDescent="0.25">
      <c r="A157" s="15" t="s">
        <v>146</v>
      </c>
      <c r="B157" s="17">
        <v>101136</v>
      </c>
      <c r="D157" s="17">
        <v>-3</v>
      </c>
      <c r="G157" s="17">
        <f t="shared" si="0"/>
        <v>-3</v>
      </c>
      <c r="I157" s="17">
        <v>101136</v>
      </c>
      <c r="J157" s="17" t="s">
        <v>146</v>
      </c>
    </row>
    <row r="158" spans="1:10" ht="15.75" hidden="1" customHeight="1" x14ac:dyDescent="0.25">
      <c r="A158" s="15" t="s">
        <v>147</v>
      </c>
      <c r="B158" s="17">
        <v>101138</v>
      </c>
      <c r="D158" s="17">
        <v>3</v>
      </c>
      <c r="G158" s="17">
        <f t="shared" si="0"/>
        <v>3</v>
      </c>
      <c r="I158" s="17">
        <v>101138</v>
      </c>
      <c r="J158" s="17" t="s">
        <v>147</v>
      </c>
    </row>
    <row r="159" spans="1:10" ht="15.75" hidden="1" customHeight="1" x14ac:dyDescent="0.25">
      <c r="A159" s="15" t="s">
        <v>148</v>
      </c>
      <c r="B159" s="17">
        <v>101139</v>
      </c>
      <c r="D159" s="17">
        <v>2</v>
      </c>
      <c r="G159" s="17">
        <f t="shared" si="0"/>
        <v>2</v>
      </c>
      <c r="I159" s="17">
        <v>101139</v>
      </c>
      <c r="J159" s="17" t="s">
        <v>148</v>
      </c>
    </row>
    <row r="160" spans="1:10" ht="15.75" hidden="1" customHeight="1" x14ac:dyDescent="0.25">
      <c r="A160" s="15" t="s">
        <v>149</v>
      </c>
      <c r="B160" s="17">
        <v>101939</v>
      </c>
      <c r="D160" s="17">
        <v>20</v>
      </c>
      <c r="G160" s="17">
        <f t="shared" si="0"/>
        <v>20</v>
      </c>
      <c r="I160" s="17">
        <v>101939</v>
      </c>
      <c r="J160" s="17" t="s">
        <v>149</v>
      </c>
    </row>
    <row r="161" spans="1:10" ht="15.75" hidden="1" customHeight="1" x14ac:dyDescent="0.25">
      <c r="A161" s="15" t="s">
        <v>150</v>
      </c>
      <c r="B161" s="17">
        <v>101140</v>
      </c>
      <c r="D161" s="17">
        <v>5</v>
      </c>
      <c r="G161" s="17">
        <f t="shared" si="0"/>
        <v>5</v>
      </c>
      <c r="I161" s="17">
        <v>101140</v>
      </c>
      <c r="J161" s="17" t="s">
        <v>150</v>
      </c>
    </row>
    <row r="162" spans="1:10" ht="15.75" hidden="1" customHeight="1" x14ac:dyDescent="0.25">
      <c r="A162" s="15" t="s">
        <v>151</v>
      </c>
      <c r="B162" s="17">
        <v>101141</v>
      </c>
      <c r="D162" s="17">
        <v>200</v>
      </c>
      <c r="E162" s="17">
        <f>VLOOKUP(B162,'Rincian Penerimaan Barang'!$G$2:$I$70,3,0)</f>
        <v>200</v>
      </c>
      <c r="F162" s="17">
        <f>VLOOKUP(B162,'Rincian Pesanan Penjualan'!$O$2:$Q$142,3,0)</f>
        <v>50</v>
      </c>
      <c r="G162" s="17">
        <f t="shared" si="0"/>
        <v>50</v>
      </c>
      <c r="I162" s="17">
        <v>101141</v>
      </c>
      <c r="J162" s="17" t="s">
        <v>151</v>
      </c>
    </row>
    <row r="163" spans="1:10" ht="15.75" hidden="1" customHeight="1" x14ac:dyDescent="0.25">
      <c r="A163" s="15" t="s">
        <v>152</v>
      </c>
      <c r="B163" s="17">
        <v>102143</v>
      </c>
      <c r="D163" s="17">
        <v>-5</v>
      </c>
      <c r="G163" s="17">
        <f t="shared" si="0"/>
        <v>-5</v>
      </c>
      <c r="I163" s="17">
        <v>102143</v>
      </c>
      <c r="J163" s="17" t="s">
        <v>152</v>
      </c>
    </row>
    <row r="164" spans="1:10" ht="15.75" hidden="1" customHeight="1" x14ac:dyDescent="0.25">
      <c r="A164" s="15" t="s">
        <v>869</v>
      </c>
      <c r="B164" s="17">
        <v>101894</v>
      </c>
      <c r="D164" s="17">
        <v>0</v>
      </c>
      <c r="G164" s="17">
        <f t="shared" si="0"/>
        <v>0</v>
      </c>
      <c r="I164" s="17">
        <v>101894</v>
      </c>
      <c r="J164" s="17" t="s">
        <v>869</v>
      </c>
    </row>
    <row r="165" spans="1:10" ht="15.75" hidden="1" customHeight="1" x14ac:dyDescent="0.25">
      <c r="A165" s="15" t="s">
        <v>153</v>
      </c>
      <c r="B165" s="17">
        <v>101142</v>
      </c>
      <c r="D165" s="17">
        <v>1</v>
      </c>
      <c r="G165" s="17">
        <f t="shared" si="0"/>
        <v>1</v>
      </c>
      <c r="I165" s="17">
        <v>101142</v>
      </c>
      <c r="J165" s="17" t="s">
        <v>153</v>
      </c>
    </row>
    <row r="166" spans="1:10" ht="15.75" hidden="1" customHeight="1" x14ac:dyDescent="0.25">
      <c r="A166" s="15" t="s">
        <v>154</v>
      </c>
      <c r="B166" s="17">
        <v>102144</v>
      </c>
      <c r="D166" s="17">
        <v>-5</v>
      </c>
      <c r="G166" s="17">
        <f t="shared" si="0"/>
        <v>-5</v>
      </c>
      <c r="I166" s="17">
        <v>102144</v>
      </c>
      <c r="J166" s="17" t="s">
        <v>154</v>
      </c>
    </row>
    <row r="167" spans="1:10" ht="15.75" hidden="1" customHeight="1" x14ac:dyDescent="0.25">
      <c r="A167" s="15" t="s">
        <v>155</v>
      </c>
      <c r="B167" s="17">
        <v>101143</v>
      </c>
      <c r="D167" s="17">
        <v>-1</v>
      </c>
      <c r="G167" s="17">
        <f t="shared" si="0"/>
        <v>-1</v>
      </c>
      <c r="I167" s="17">
        <v>101143</v>
      </c>
      <c r="J167" s="17" t="s">
        <v>155</v>
      </c>
    </row>
    <row r="168" spans="1:10" ht="15.75" hidden="1" customHeight="1" x14ac:dyDescent="0.25">
      <c r="A168" s="15" t="s">
        <v>156</v>
      </c>
      <c r="B168" s="17">
        <v>101144</v>
      </c>
      <c r="D168" s="17">
        <v>14</v>
      </c>
      <c r="G168" s="17">
        <f t="shared" si="0"/>
        <v>14</v>
      </c>
      <c r="I168" s="17">
        <v>101144</v>
      </c>
      <c r="J168" s="17" t="s">
        <v>156</v>
      </c>
    </row>
    <row r="169" spans="1:10" ht="15.75" hidden="1" customHeight="1" x14ac:dyDescent="0.25">
      <c r="A169" s="15" t="s">
        <v>157</v>
      </c>
      <c r="B169" s="17">
        <v>102145</v>
      </c>
      <c r="D169" s="17">
        <v>-2</v>
      </c>
      <c r="G169" s="17">
        <f t="shared" si="0"/>
        <v>-2</v>
      </c>
      <c r="I169" s="17">
        <v>102145</v>
      </c>
      <c r="J169" s="17" t="s">
        <v>157</v>
      </c>
    </row>
    <row r="170" spans="1:10" ht="15.75" hidden="1" customHeight="1" x14ac:dyDescent="0.25">
      <c r="A170" s="15" t="s">
        <v>158</v>
      </c>
      <c r="B170" s="17">
        <v>101145</v>
      </c>
      <c r="D170" s="17">
        <v>1</v>
      </c>
      <c r="G170" s="17">
        <f t="shared" si="0"/>
        <v>1</v>
      </c>
      <c r="I170" s="17">
        <v>101145</v>
      </c>
      <c r="J170" s="17" t="s">
        <v>158</v>
      </c>
    </row>
    <row r="171" spans="1:10" ht="15.75" hidden="1" customHeight="1" x14ac:dyDescent="0.25">
      <c r="A171" s="15" t="s">
        <v>159</v>
      </c>
      <c r="B171" s="17">
        <v>101146</v>
      </c>
      <c r="D171" s="17">
        <v>11</v>
      </c>
      <c r="G171" s="17">
        <f t="shared" si="0"/>
        <v>11</v>
      </c>
      <c r="I171" s="17">
        <v>101146</v>
      </c>
      <c r="J171" s="17" t="s">
        <v>159</v>
      </c>
    </row>
    <row r="172" spans="1:10" ht="15.75" hidden="1" customHeight="1" x14ac:dyDescent="0.25">
      <c r="A172" s="15" t="s">
        <v>160</v>
      </c>
      <c r="B172" s="17">
        <v>101985</v>
      </c>
      <c r="D172" s="17">
        <v>12</v>
      </c>
      <c r="G172" s="17">
        <f t="shared" si="0"/>
        <v>12</v>
      </c>
      <c r="I172" s="17">
        <v>101985</v>
      </c>
      <c r="J172" s="17" t="s">
        <v>160</v>
      </c>
    </row>
    <row r="173" spans="1:10" ht="15.75" hidden="1" customHeight="1" x14ac:dyDescent="0.25">
      <c r="A173" s="15" t="s">
        <v>161</v>
      </c>
      <c r="B173" s="17">
        <v>101147</v>
      </c>
      <c r="D173" s="17">
        <v>-6</v>
      </c>
      <c r="F173" s="17">
        <f>VLOOKUP(B173,'Rincian Pesanan Penjualan'!$O$2:$Q$142,3,0)</f>
        <v>4</v>
      </c>
      <c r="G173" s="17">
        <f t="shared" si="0"/>
        <v>-2</v>
      </c>
      <c r="I173" s="17">
        <v>101147</v>
      </c>
      <c r="J173" s="17" t="s">
        <v>161</v>
      </c>
    </row>
    <row r="174" spans="1:10" ht="15.75" hidden="1" customHeight="1" x14ac:dyDescent="0.25">
      <c r="A174" s="15" t="s">
        <v>162</v>
      </c>
      <c r="B174" s="17">
        <v>101148</v>
      </c>
      <c r="D174" s="17">
        <v>-43</v>
      </c>
      <c r="F174" s="17">
        <f>VLOOKUP(B174,'Rincian Pesanan Penjualan'!$O$2:$Q$142,3,0)</f>
        <v>34</v>
      </c>
      <c r="G174" s="17">
        <f t="shared" si="0"/>
        <v>-9</v>
      </c>
      <c r="I174" s="17">
        <v>101148</v>
      </c>
      <c r="J174" s="17" t="s">
        <v>162</v>
      </c>
    </row>
    <row r="175" spans="1:10" ht="15.75" hidden="1" customHeight="1" x14ac:dyDescent="0.25">
      <c r="A175" s="15" t="s">
        <v>163</v>
      </c>
      <c r="B175" s="17">
        <v>101149</v>
      </c>
      <c r="D175" s="17">
        <v>-40</v>
      </c>
      <c r="F175" s="17">
        <f>VLOOKUP(B175,'Rincian Pesanan Penjualan'!$O$2:$Q$142,3,0)</f>
        <v>39</v>
      </c>
      <c r="G175" s="17">
        <f t="shared" si="0"/>
        <v>-1</v>
      </c>
      <c r="I175" s="17">
        <v>101149</v>
      </c>
      <c r="J175" s="17" t="s">
        <v>163</v>
      </c>
    </row>
    <row r="176" spans="1:10" ht="15.75" hidden="1" customHeight="1" x14ac:dyDescent="0.25">
      <c r="A176" s="15" t="s">
        <v>164</v>
      </c>
      <c r="B176" s="17">
        <v>103469</v>
      </c>
      <c r="D176" s="17">
        <v>-13</v>
      </c>
      <c r="G176" s="17">
        <f t="shared" si="0"/>
        <v>-13</v>
      </c>
      <c r="I176" s="17">
        <v>103469</v>
      </c>
      <c r="J176" s="17" t="s">
        <v>164</v>
      </c>
    </row>
    <row r="177" spans="1:10" ht="15.75" hidden="1" customHeight="1" x14ac:dyDescent="0.25">
      <c r="A177" s="15" t="s">
        <v>165</v>
      </c>
      <c r="B177" s="17">
        <v>101163</v>
      </c>
      <c r="D177" s="17">
        <v>8</v>
      </c>
      <c r="G177" s="17">
        <f t="shared" si="0"/>
        <v>8</v>
      </c>
      <c r="I177" s="17">
        <v>101163</v>
      </c>
      <c r="J177" s="17" t="s">
        <v>165</v>
      </c>
    </row>
    <row r="178" spans="1:10" ht="15.75" hidden="1" customHeight="1" x14ac:dyDescent="0.25">
      <c r="A178" s="15" t="s">
        <v>870</v>
      </c>
      <c r="B178" s="17">
        <v>102401</v>
      </c>
      <c r="D178" s="17">
        <v>0</v>
      </c>
      <c r="G178" s="17">
        <f t="shared" si="0"/>
        <v>0</v>
      </c>
      <c r="I178" s="17">
        <v>102401</v>
      </c>
      <c r="J178" s="17" t="s">
        <v>870</v>
      </c>
    </row>
    <row r="179" spans="1:10" ht="15.75" hidden="1" customHeight="1" x14ac:dyDescent="0.25">
      <c r="A179" s="15" t="s">
        <v>166</v>
      </c>
      <c r="B179" s="17">
        <v>101164</v>
      </c>
      <c r="D179" s="17">
        <v>-857</v>
      </c>
      <c r="F179" s="17">
        <f>VLOOKUP(B179,'Rincian Pesanan Penjualan'!$O$2:$Q$142,3,0)</f>
        <v>168</v>
      </c>
      <c r="G179" s="17">
        <f t="shared" si="0"/>
        <v>-689</v>
      </c>
      <c r="I179" s="17">
        <v>101164</v>
      </c>
      <c r="J179" s="17" t="s">
        <v>166</v>
      </c>
    </row>
    <row r="180" spans="1:10" ht="15.75" hidden="1" customHeight="1" x14ac:dyDescent="0.25">
      <c r="A180" s="15" t="s">
        <v>167</v>
      </c>
      <c r="B180" s="17">
        <v>102402</v>
      </c>
      <c r="D180" s="17">
        <v>-3</v>
      </c>
      <c r="G180" s="17">
        <f t="shared" si="0"/>
        <v>-3</v>
      </c>
      <c r="I180" s="17">
        <v>102402</v>
      </c>
      <c r="J180" s="17" t="s">
        <v>167</v>
      </c>
    </row>
    <row r="181" spans="1:10" ht="15.75" hidden="1" customHeight="1" x14ac:dyDescent="0.25">
      <c r="A181" s="15" t="s">
        <v>168</v>
      </c>
      <c r="B181" s="17">
        <v>101165</v>
      </c>
      <c r="D181" s="17">
        <v>-64</v>
      </c>
      <c r="G181" s="17">
        <f t="shared" si="0"/>
        <v>-64</v>
      </c>
      <c r="I181" s="17">
        <v>101165</v>
      </c>
      <c r="J181" s="17" t="s">
        <v>168</v>
      </c>
    </row>
    <row r="182" spans="1:10" ht="15.75" hidden="1" customHeight="1" x14ac:dyDescent="0.25">
      <c r="A182" s="15" t="s">
        <v>169</v>
      </c>
      <c r="B182" s="17">
        <v>101166</v>
      </c>
      <c r="D182" s="17">
        <v>91</v>
      </c>
      <c r="E182" s="18">
        <f>VLOOKUP(B182,'Rincian Penerimaan Barang'!$G$2:$I$70,3,0)</f>
        <v>176</v>
      </c>
      <c r="F182" s="17">
        <f>VLOOKUP(B182,'Rincian Pesanan Penjualan'!$O$2:$Q$142,3,0)</f>
        <v>160</v>
      </c>
      <c r="G182" s="18">
        <f t="shared" si="0"/>
        <v>75</v>
      </c>
      <c r="I182" s="17">
        <v>101166</v>
      </c>
      <c r="J182" s="17" t="s">
        <v>169</v>
      </c>
    </row>
    <row r="183" spans="1:10" ht="15.75" hidden="1" customHeight="1" x14ac:dyDescent="0.25">
      <c r="A183" s="15" t="s">
        <v>170</v>
      </c>
      <c r="B183" s="17">
        <v>101167</v>
      </c>
      <c r="D183" s="17">
        <v>-16</v>
      </c>
      <c r="G183" s="17">
        <f t="shared" si="0"/>
        <v>-16</v>
      </c>
      <c r="I183" s="17">
        <v>101167</v>
      </c>
      <c r="J183" s="17" t="s">
        <v>170</v>
      </c>
    </row>
    <row r="184" spans="1:10" ht="15.75" hidden="1" customHeight="1" x14ac:dyDescent="0.25">
      <c r="A184" s="15" t="s">
        <v>171</v>
      </c>
      <c r="B184" s="17">
        <v>102405</v>
      </c>
      <c r="D184" s="17">
        <v>-2</v>
      </c>
      <c r="G184" s="17">
        <f t="shared" si="0"/>
        <v>-2</v>
      </c>
      <c r="I184" s="17">
        <v>102405</v>
      </c>
      <c r="J184" s="17" t="s">
        <v>171</v>
      </c>
    </row>
    <row r="185" spans="1:10" ht="15.75" hidden="1" customHeight="1" x14ac:dyDescent="0.25">
      <c r="A185" s="15" t="s">
        <v>172</v>
      </c>
      <c r="B185" s="17">
        <v>102177</v>
      </c>
      <c r="D185" s="17">
        <v>-1</v>
      </c>
      <c r="G185" s="17">
        <f t="shared" si="0"/>
        <v>-1</v>
      </c>
      <c r="I185" s="17">
        <v>102177</v>
      </c>
      <c r="J185" s="17" t="s">
        <v>172</v>
      </c>
    </row>
    <row r="186" spans="1:10" ht="15.75" hidden="1" customHeight="1" x14ac:dyDescent="0.25">
      <c r="A186" s="15" t="s">
        <v>173</v>
      </c>
      <c r="B186" s="17">
        <v>101168</v>
      </c>
      <c r="D186" s="17">
        <v>-1032</v>
      </c>
      <c r="F186" s="17">
        <f>VLOOKUP(B186,'Rincian Pesanan Penjualan'!$O$2:$Q$142,3,0)</f>
        <v>339</v>
      </c>
      <c r="G186" s="17">
        <f t="shared" si="0"/>
        <v>-693</v>
      </c>
      <c r="I186" s="17">
        <v>101168</v>
      </c>
      <c r="J186" s="17" t="s">
        <v>173</v>
      </c>
    </row>
    <row r="187" spans="1:10" ht="15.75" hidden="1" customHeight="1" x14ac:dyDescent="0.25">
      <c r="A187" s="15" t="s">
        <v>174</v>
      </c>
      <c r="B187" s="17">
        <v>101169</v>
      </c>
      <c r="D187" s="17">
        <v>7</v>
      </c>
      <c r="G187" s="17">
        <f t="shared" si="0"/>
        <v>7</v>
      </c>
      <c r="I187" s="17">
        <v>101169</v>
      </c>
      <c r="J187" s="17" t="s">
        <v>174</v>
      </c>
    </row>
    <row r="188" spans="1:10" ht="15.75" hidden="1" customHeight="1" x14ac:dyDescent="0.25">
      <c r="A188" s="15" t="s">
        <v>175</v>
      </c>
      <c r="B188" s="17">
        <v>101170</v>
      </c>
      <c r="D188" s="17">
        <v>1</v>
      </c>
      <c r="G188" s="17">
        <f t="shared" si="0"/>
        <v>1</v>
      </c>
      <c r="I188" s="17">
        <v>101170</v>
      </c>
      <c r="J188" s="17" t="s">
        <v>175</v>
      </c>
    </row>
    <row r="189" spans="1:10" ht="15.75" hidden="1" customHeight="1" x14ac:dyDescent="0.25">
      <c r="A189" s="15" t="s">
        <v>176</v>
      </c>
      <c r="B189" s="17">
        <v>101172</v>
      </c>
      <c r="D189" s="17">
        <v>-173</v>
      </c>
      <c r="F189" s="17">
        <f>VLOOKUP(B189,'Rincian Pesanan Penjualan'!$O$2:$Q$142,3,0)</f>
        <v>160</v>
      </c>
      <c r="G189" s="17">
        <f t="shared" si="0"/>
        <v>-13</v>
      </c>
      <c r="I189" s="17">
        <v>101172</v>
      </c>
      <c r="J189" s="17" t="s">
        <v>176</v>
      </c>
    </row>
    <row r="190" spans="1:10" ht="15.75" hidden="1" customHeight="1" x14ac:dyDescent="0.25">
      <c r="A190" s="15" t="s">
        <v>177</v>
      </c>
      <c r="B190" s="17">
        <v>102126</v>
      </c>
      <c r="D190" s="17">
        <v>-2</v>
      </c>
      <c r="G190" s="17">
        <f t="shared" si="0"/>
        <v>-2</v>
      </c>
      <c r="I190" s="17">
        <v>102126</v>
      </c>
      <c r="J190" s="17" t="s">
        <v>177</v>
      </c>
    </row>
    <row r="191" spans="1:10" ht="15.75" hidden="1" customHeight="1" x14ac:dyDescent="0.25">
      <c r="A191" s="15" t="s">
        <v>178</v>
      </c>
      <c r="B191" s="17">
        <v>101173</v>
      </c>
      <c r="D191" s="17">
        <v>-58</v>
      </c>
      <c r="G191" s="17">
        <f t="shared" si="0"/>
        <v>-58</v>
      </c>
      <c r="I191" s="17">
        <v>101173</v>
      </c>
      <c r="J191" s="17" t="s">
        <v>178</v>
      </c>
    </row>
    <row r="192" spans="1:10" ht="15.75" hidden="1" customHeight="1" x14ac:dyDescent="0.25">
      <c r="A192" s="15" t="s">
        <v>871</v>
      </c>
      <c r="B192" s="17">
        <v>102409</v>
      </c>
      <c r="D192" s="17">
        <v>0</v>
      </c>
      <c r="G192" s="17">
        <f t="shared" si="0"/>
        <v>0</v>
      </c>
      <c r="I192" s="17">
        <v>102409</v>
      </c>
      <c r="J192" s="17" t="s">
        <v>871</v>
      </c>
    </row>
    <row r="193" spans="1:10" ht="15.75" hidden="1" customHeight="1" x14ac:dyDescent="0.25">
      <c r="A193" s="15" t="s">
        <v>179</v>
      </c>
      <c r="B193" s="17">
        <v>101174</v>
      </c>
      <c r="D193" s="17">
        <v>-1</v>
      </c>
      <c r="G193" s="17">
        <f t="shared" si="0"/>
        <v>-1</v>
      </c>
      <c r="I193" s="17">
        <v>101174</v>
      </c>
      <c r="J193" s="17" t="s">
        <v>179</v>
      </c>
    </row>
    <row r="194" spans="1:10" ht="15.75" hidden="1" customHeight="1" x14ac:dyDescent="0.25">
      <c r="A194" s="15" t="s">
        <v>180</v>
      </c>
      <c r="B194" s="17">
        <v>102410</v>
      </c>
      <c r="D194" s="17">
        <v>-14</v>
      </c>
      <c r="G194" s="17">
        <f t="shared" si="0"/>
        <v>-14</v>
      </c>
      <c r="I194" s="17">
        <v>102410</v>
      </c>
      <c r="J194" s="17" t="s">
        <v>180</v>
      </c>
    </row>
    <row r="195" spans="1:10" ht="15.75" hidden="1" customHeight="1" x14ac:dyDescent="0.25">
      <c r="A195" s="15" t="s">
        <v>181</v>
      </c>
      <c r="B195" s="17">
        <v>101175</v>
      </c>
      <c r="D195" s="17">
        <v>7</v>
      </c>
      <c r="G195" s="17">
        <f t="shared" si="0"/>
        <v>7</v>
      </c>
      <c r="I195" s="17">
        <v>101175</v>
      </c>
      <c r="J195" s="17" t="s">
        <v>181</v>
      </c>
    </row>
    <row r="196" spans="1:10" ht="15.75" hidden="1" customHeight="1" x14ac:dyDescent="0.25">
      <c r="A196" s="15" t="s">
        <v>182</v>
      </c>
      <c r="B196" s="17">
        <v>101176</v>
      </c>
      <c r="D196" s="17">
        <v>165</v>
      </c>
      <c r="E196" s="18">
        <f>VLOOKUP(B196,'Rincian Penerimaan Barang'!$G$2:$I$70,3,0)</f>
        <v>160</v>
      </c>
      <c r="G196" s="18">
        <f t="shared" si="0"/>
        <v>5</v>
      </c>
      <c r="I196" s="17">
        <v>101176</v>
      </c>
      <c r="J196" s="17" t="s">
        <v>182</v>
      </c>
    </row>
    <row r="197" spans="1:10" ht="15.75" hidden="1" customHeight="1" x14ac:dyDescent="0.25">
      <c r="A197" s="15" t="s">
        <v>183</v>
      </c>
      <c r="B197" s="17">
        <v>102412</v>
      </c>
      <c r="D197" s="17">
        <v>-4</v>
      </c>
      <c r="G197" s="17">
        <f t="shared" si="0"/>
        <v>-4</v>
      </c>
      <c r="I197" s="17">
        <v>102412</v>
      </c>
      <c r="J197" s="17" t="s">
        <v>183</v>
      </c>
    </row>
    <row r="198" spans="1:10" ht="15.75" hidden="1" customHeight="1" x14ac:dyDescent="0.25">
      <c r="A198" s="15" t="s">
        <v>184</v>
      </c>
      <c r="B198" s="17">
        <v>101177</v>
      </c>
      <c r="D198" s="17">
        <v>2</v>
      </c>
      <c r="G198" s="17">
        <f t="shared" si="0"/>
        <v>2</v>
      </c>
      <c r="I198" s="17">
        <v>101177</v>
      </c>
      <c r="J198" s="17" t="s">
        <v>184</v>
      </c>
    </row>
    <row r="199" spans="1:10" ht="15.75" hidden="1" customHeight="1" x14ac:dyDescent="0.25">
      <c r="A199" s="15" t="s">
        <v>185</v>
      </c>
      <c r="B199" s="17">
        <v>101178</v>
      </c>
      <c r="D199" s="17">
        <v>-644</v>
      </c>
      <c r="E199" s="17">
        <f>VLOOKUP(B199,'Rincian Penerimaan Barang'!$G$2:$I$70,3,0)</f>
        <v>160</v>
      </c>
      <c r="F199" s="17">
        <f>VLOOKUP(B199,'Rincian Pesanan Penjualan'!$O$2:$Q$142,3,0)</f>
        <v>28</v>
      </c>
      <c r="G199" s="17">
        <f t="shared" si="0"/>
        <v>-776</v>
      </c>
      <c r="I199" s="17">
        <v>101178</v>
      </c>
      <c r="J199" s="17" t="s">
        <v>185</v>
      </c>
    </row>
    <row r="200" spans="1:10" ht="15.75" hidden="1" customHeight="1" x14ac:dyDescent="0.25">
      <c r="A200" s="15" t="s">
        <v>186</v>
      </c>
      <c r="B200" s="17">
        <v>102053</v>
      </c>
      <c r="D200" s="17">
        <v>-20</v>
      </c>
      <c r="G200" s="17">
        <f t="shared" si="0"/>
        <v>-20</v>
      </c>
      <c r="I200" s="17">
        <v>102053</v>
      </c>
      <c r="J200" s="17" t="s">
        <v>186</v>
      </c>
    </row>
    <row r="201" spans="1:10" ht="15.75" hidden="1" customHeight="1" x14ac:dyDescent="0.25">
      <c r="A201" s="15" t="s">
        <v>872</v>
      </c>
      <c r="B201" s="17">
        <v>101179</v>
      </c>
      <c r="D201" s="17">
        <v>0</v>
      </c>
      <c r="G201" s="17">
        <f t="shared" si="0"/>
        <v>0</v>
      </c>
      <c r="I201" s="17">
        <v>101179</v>
      </c>
      <c r="J201" s="17" t="s">
        <v>872</v>
      </c>
    </row>
    <row r="202" spans="1:10" ht="15.75" hidden="1" customHeight="1" x14ac:dyDescent="0.25">
      <c r="A202" s="15" t="s">
        <v>873</v>
      </c>
      <c r="B202" s="17">
        <v>101180</v>
      </c>
      <c r="D202" s="17">
        <v>160</v>
      </c>
      <c r="E202" s="18">
        <f>VLOOKUP(B202,'Rincian Penerimaan Barang'!$G$2:$I$70,3,0)</f>
        <v>160</v>
      </c>
      <c r="G202" s="18">
        <f t="shared" si="0"/>
        <v>0</v>
      </c>
      <c r="I202" s="17">
        <v>101180</v>
      </c>
      <c r="J202" s="17" t="s">
        <v>873</v>
      </c>
    </row>
    <row r="203" spans="1:10" ht="15.75" hidden="1" customHeight="1" x14ac:dyDescent="0.25">
      <c r="A203" s="15" t="s">
        <v>187</v>
      </c>
      <c r="B203" s="17">
        <v>101182</v>
      </c>
      <c r="D203" s="17">
        <v>116</v>
      </c>
      <c r="E203" s="18">
        <f>VLOOKUP(B203,'Rincian Penerimaan Barang'!$G$2:$I$70,3,0)</f>
        <v>128</v>
      </c>
      <c r="G203" s="18">
        <f t="shared" si="0"/>
        <v>-12</v>
      </c>
      <c r="I203" s="17">
        <v>101182</v>
      </c>
      <c r="J203" s="17" t="s">
        <v>187</v>
      </c>
    </row>
    <row r="204" spans="1:10" ht="15.75" hidden="1" customHeight="1" x14ac:dyDescent="0.25">
      <c r="A204" s="15" t="s">
        <v>188</v>
      </c>
      <c r="B204" s="17">
        <v>101183</v>
      </c>
      <c r="D204" s="17">
        <v>-6</v>
      </c>
      <c r="G204" s="17">
        <f t="shared" si="0"/>
        <v>-6</v>
      </c>
      <c r="I204" s="17">
        <v>101183</v>
      </c>
      <c r="J204" s="17" t="s">
        <v>188</v>
      </c>
    </row>
    <row r="205" spans="1:10" ht="15.75" hidden="1" customHeight="1" x14ac:dyDescent="0.25">
      <c r="A205" s="15" t="s">
        <v>189</v>
      </c>
      <c r="B205" s="17">
        <v>101184</v>
      </c>
      <c r="D205" s="17">
        <v>-114</v>
      </c>
      <c r="F205" s="17">
        <f>VLOOKUP(B205,'Rincian Pesanan Penjualan'!$O$2:$Q$142,3,0)</f>
        <v>16</v>
      </c>
      <c r="G205" s="17">
        <f t="shared" si="0"/>
        <v>-98</v>
      </c>
      <c r="I205" s="17">
        <v>101184</v>
      </c>
      <c r="J205" s="17" t="s">
        <v>189</v>
      </c>
    </row>
    <row r="206" spans="1:10" ht="15.75" hidden="1" customHeight="1" x14ac:dyDescent="0.25">
      <c r="A206" s="15" t="s">
        <v>190</v>
      </c>
      <c r="B206" s="17">
        <v>101185</v>
      </c>
      <c r="D206" s="17">
        <v>-7</v>
      </c>
      <c r="G206" s="17">
        <f t="shared" si="0"/>
        <v>-7</v>
      </c>
      <c r="I206" s="17">
        <v>101185</v>
      </c>
      <c r="J206" s="17" t="s">
        <v>190</v>
      </c>
    </row>
    <row r="207" spans="1:10" ht="15.75" hidden="1" customHeight="1" x14ac:dyDescent="0.25">
      <c r="A207" s="15" t="s">
        <v>191</v>
      </c>
      <c r="B207" s="17">
        <v>101186</v>
      </c>
      <c r="D207" s="17">
        <v>94</v>
      </c>
      <c r="E207" s="18">
        <f>VLOOKUP(B207,'Rincian Penerimaan Barang'!$G$2:$I$70,3,0)</f>
        <v>160</v>
      </c>
      <c r="F207" s="17">
        <f>VLOOKUP(B207,'Rincian Pesanan Penjualan'!$O$2:$Q$142,3,0)</f>
        <v>50</v>
      </c>
      <c r="G207" s="18">
        <f t="shared" si="0"/>
        <v>-16</v>
      </c>
      <c r="I207" s="17">
        <v>101186</v>
      </c>
      <c r="J207" s="17" t="s">
        <v>191</v>
      </c>
    </row>
    <row r="208" spans="1:10" ht="15.75" hidden="1" customHeight="1" x14ac:dyDescent="0.25">
      <c r="A208" s="15" t="s">
        <v>192</v>
      </c>
      <c r="B208" s="17">
        <v>102420</v>
      </c>
      <c r="D208" s="17">
        <v>-2</v>
      </c>
      <c r="G208" s="17">
        <f t="shared" si="0"/>
        <v>-2</v>
      </c>
      <c r="I208" s="17">
        <v>102420</v>
      </c>
      <c r="J208" s="17" t="s">
        <v>192</v>
      </c>
    </row>
    <row r="209" spans="1:10" ht="15.75" hidden="1" customHeight="1" x14ac:dyDescent="0.25">
      <c r="A209" s="15" t="s">
        <v>193</v>
      </c>
      <c r="B209" s="17">
        <v>101187</v>
      </c>
      <c r="D209" s="17">
        <v>8</v>
      </c>
      <c r="F209" s="17">
        <f>VLOOKUP(B209,'Rincian Pesanan Penjualan'!$O$2:$Q$142,3,0)</f>
        <v>24</v>
      </c>
      <c r="G209" s="17">
        <f t="shared" si="0"/>
        <v>32</v>
      </c>
      <c r="I209" s="17">
        <v>101187</v>
      </c>
      <c r="J209" s="17" t="s">
        <v>193</v>
      </c>
    </row>
    <row r="210" spans="1:10" ht="15.75" hidden="1" customHeight="1" x14ac:dyDescent="0.25">
      <c r="A210" s="15" t="s">
        <v>194</v>
      </c>
      <c r="B210" s="17">
        <v>101188</v>
      </c>
      <c r="D210" s="17">
        <v>-165</v>
      </c>
      <c r="F210" s="17">
        <f>VLOOKUP(B210,'Rincian Pesanan Penjualan'!$O$2:$Q$142,3,0)</f>
        <v>32</v>
      </c>
      <c r="G210" s="17">
        <f t="shared" si="0"/>
        <v>-133</v>
      </c>
      <c r="I210" s="17">
        <v>101188</v>
      </c>
      <c r="J210" s="17" t="s">
        <v>194</v>
      </c>
    </row>
    <row r="211" spans="1:10" ht="15.75" hidden="1" customHeight="1" x14ac:dyDescent="0.25">
      <c r="A211" s="15" t="s">
        <v>195</v>
      </c>
      <c r="B211" s="17">
        <v>102422</v>
      </c>
      <c r="D211" s="17">
        <v>-7</v>
      </c>
      <c r="G211" s="17">
        <f t="shared" si="0"/>
        <v>-7</v>
      </c>
      <c r="I211" s="17">
        <v>102422</v>
      </c>
      <c r="J211" s="17" t="s">
        <v>195</v>
      </c>
    </row>
    <row r="212" spans="1:10" ht="15.75" hidden="1" customHeight="1" x14ac:dyDescent="0.25">
      <c r="A212" s="15" t="s">
        <v>196</v>
      </c>
      <c r="B212" s="17">
        <v>101190</v>
      </c>
      <c r="D212" s="17">
        <v>-33</v>
      </c>
      <c r="G212" s="17">
        <f t="shared" si="0"/>
        <v>-33</v>
      </c>
      <c r="I212" s="17">
        <v>101190</v>
      </c>
      <c r="J212" s="17" t="s">
        <v>196</v>
      </c>
    </row>
    <row r="213" spans="1:10" ht="15.75" hidden="1" customHeight="1" x14ac:dyDescent="0.25">
      <c r="A213" s="15" t="s">
        <v>197</v>
      </c>
      <c r="B213" s="17">
        <v>102424</v>
      </c>
      <c r="D213" s="17">
        <v>-1</v>
      </c>
      <c r="G213" s="17">
        <f t="shared" si="0"/>
        <v>-1</v>
      </c>
      <c r="I213" s="17">
        <v>102424</v>
      </c>
      <c r="J213" s="17" t="s">
        <v>197</v>
      </c>
    </row>
    <row r="214" spans="1:10" ht="15.75" hidden="1" customHeight="1" x14ac:dyDescent="0.25">
      <c r="A214" s="15" t="s">
        <v>198</v>
      </c>
      <c r="B214" s="17">
        <v>101191</v>
      </c>
      <c r="D214" s="17">
        <v>-1</v>
      </c>
      <c r="G214" s="17">
        <f t="shared" si="0"/>
        <v>-1</v>
      </c>
      <c r="I214" s="17">
        <v>101191</v>
      </c>
      <c r="J214" s="17" t="s">
        <v>198</v>
      </c>
    </row>
    <row r="215" spans="1:10" ht="15.75" hidden="1" customHeight="1" x14ac:dyDescent="0.25">
      <c r="A215" s="15" t="s">
        <v>199</v>
      </c>
      <c r="B215" s="17">
        <v>102425</v>
      </c>
      <c r="D215" s="17">
        <v>-1</v>
      </c>
      <c r="G215" s="17">
        <f t="shared" si="0"/>
        <v>-1</v>
      </c>
      <c r="I215" s="17">
        <v>102425</v>
      </c>
      <c r="J215" s="17" t="s">
        <v>199</v>
      </c>
    </row>
    <row r="216" spans="1:10" ht="15.75" hidden="1" customHeight="1" x14ac:dyDescent="0.25">
      <c r="A216" s="15" t="s">
        <v>200</v>
      </c>
      <c r="B216" s="17">
        <v>101192</v>
      </c>
      <c r="D216" s="17">
        <v>107</v>
      </c>
      <c r="E216" s="18">
        <f>VLOOKUP(B216,'Rincian Penerimaan Barang'!$G$2:$I$70,3,0)</f>
        <v>160</v>
      </c>
      <c r="G216" s="18">
        <f t="shared" si="0"/>
        <v>-53</v>
      </c>
      <c r="I216" s="17">
        <v>101192</v>
      </c>
      <c r="J216" s="17" t="s">
        <v>200</v>
      </c>
    </row>
    <row r="217" spans="1:10" ht="15.75" hidden="1" customHeight="1" x14ac:dyDescent="0.25">
      <c r="A217" s="15" t="s">
        <v>201</v>
      </c>
      <c r="B217" s="17">
        <v>102426</v>
      </c>
      <c r="D217" s="17">
        <v>-9</v>
      </c>
      <c r="G217" s="17">
        <f t="shared" si="0"/>
        <v>-9</v>
      </c>
      <c r="I217" s="17">
        <v>102426</v>
      </c>
      <c r="J217" s="17" t="s">
        <v>201</v>
      </c>
    </row>
    <row r="218" spans="1:10" ht="15.75" hidden="1" customHeight="1" x14ac:dyDescent="0.25">
      <c r="A218" s="15" t="s">
        <v>202</v>
      </c>
      <c r="B218" s="17">
        <v>101193</v>
      </c>
      <c r="D218" s="17">
        <v>-70</v>
      </c>
      <c r="G218" s="17">
        <f t="shared" si="0"/>
        <v>-70</v>
      </c>
      <c r="I218" s="17">
        <v>101193</v>
      </c>
      <c r="J218" s="17" t="s">
        <v>202</v>
      </c>
    </row>
    <row r="219" spans="1:10" ht="15.75" hidden="1" customHeight="1" x14ac:dyDescent="0.25">
      <c r="A219" s="15" t="s">
        <v>203</v>
      </c>
      <c r="B219" s="17">
        <v>101194</v>
      </c>
      <c r="D219" s="17">
        <v>15</v>
      </c>
      <c r="E219" s="18">
        <f>VLOOKUP(B219,'Rincian Penerimaan Barang'!$G$2:$I$70,3,0)</f>
        <v>160</v>
      </c>
      <c r="G219" s="18">
        <f t="shared" si="0"/>
        <v>-145</v>
      </c>
      <c r="I219" s="17">
        <v>101194</v>
      </c>
      <c r="J219" s="17" t="s">
        <v>203</v>
      </c>
    </row>
    <row r="220" spans="1:10" ht="15.75" hidden="1" customHeight="1" x14ac:dyDescent="0.25">
      <c r="A220" s="15" t="s">
        <v>204</v>
      </c>
      <c r="B220" s="17">
        <v>101196</v>
      </c>
      <c r="D220" s="17">
        <v>-24</v>
      </c>
      <c r="G220" s="17">
        <f t="shared" si="0"/>
        <v>-24</v>
      </c>
      <c r="I220" s="17">
        <v>101196</v>
      </c>
      <c r="J220" s="17" t="s">
        <v>204</v>
      </c>
    </row>
    <row r="221" spans="1:10" ht="15.75" hidden="1" customHeight="1" x14ac:dyDescent="0.25">
      <c r="A221" s="15" t="s">
        <v>205</v>
      </c>
      <c r="B221" s="17">
        <v>101197</v>
      </c>
      <c r="D221" s="17">
        <v>200</v>
      </c>
      <c r="E221" s="18">
        <f>VLOOKUP(B221,'Rincian Penerimaan Barang'!$G$2:$I$70,3,0)</f>
        <v>240</v>
      </c>
      <c r="G221" s="18">
        <f t="shared" si="0"/>
        <v>-40</v>
      </c>
      <c r="I221" s="17">
        <v>101197</v>
      </c>
      <c r="J221" s="17" t="s">
        <v>205</v>
      </c>
    </row>
    <row r="222" spans="1:10" ht="15.75" hidden="1" customHeight="1" x14ac:dyDescent="0.25">
      <c r="A222" s="15" t="s">
        <v>206</v>
      </c>
      <c r="B222" s="17">
        <v>101199</v>
      </c>
      <c r="D222" s="17">
        <v>208</v>
      </c>
      <c r="E222" s="18">
        <f>VLOOKUP(B222,'Rincian Penerimaan Barang'!$G$2:$I$70,3,0)</f>
        <v>240</v>
      </c>
      <c r="G222" s="18">
        <f t="shared" si="0"/>
        <v>-32</v>
      </c>
      <c r="I222" s="17">
        <v>101199</v>
      </c>
      <c r="J222" s="17" t="s">
        <v>206</v>
      </c>
    </row>
    <row r="223" spans="1:10" ht="15.75" hidden="1" customHeight="1" x14ac:dyDescent="0.25">
      <c r="A223" s="15" t="s">
        <v>207</v>
      </c>
      <c r="B223" s="17">
        <v>102433</v>
      </c>
      <c r="D223" s="17">
        <v>-2</v>
      </c>
      <c r="G223" s="17">
        <f t="shared" si="0"/>
        <v>-2</v>
      </c>
      <c r="I223" s="17">
        <v>102433</v>
      </c>
      <c r="J223" s="17" t="s">
        <v>207</v>
      </c>
    </row>
    <row r="224" spans="1:10" ht="15.75" hidden="1" customHeight="1" x14ac:dyDescent="0.25">
      <c r="A224" s="15" t="s">
        <v>208</v>
      </c>
      <c r="B224" s="17">
        <v>101200</v>
      </c>
      <c r="D224" s="17">
        <v>-1</v>
      </c>
      <c r="G224" s="17">
        <f t="shared" si="0"/>
        <v>-1</v>
      </c>
      <c r="I224" s="17">
        <v>101200</v>
      </c>
      <c r="J224" s="17" t="s">
        <v>208</v>
      </c>
    </row>
    <row r="225" spans="1:10" ht="15.75" hidden="1" customHeight="1" x14ac:dyDescent="0.25">
      <c r="A225" s="15" t="s">
        <v>209</v>
      </c>
      <c r="B225" s="17">
        <v>101201</v>
      </c>
      <c r="D225" s="17">
        <v>145</v>
      </c>
      <c r="E225" s="18">
        <f>VLOOKUP(B225,'Rincian Penerimaan Barang'!$G$2:$I$70,3,0)</f>
        <v>240</v>
      </c>
      <c r="G225" s="18">
        <f t="shared" si="0"/>
        <v>-95</v>
      </c>
      <c r="I225" s="17">
        <v>101201</v>
      </c>
      <c r="J225" s="17" t="s">
        <v>209</v>
      </c>
    </row>
    <row r="226" spans="1:10" ht="15.75" hidden="1" customHeight="1" x14ac:dyDescent="0.25">
      <c r="A226" s="15" t="s">
        <v>874</v>
      </c>
      <c r="B226" s="17">
        <v>101202</v>
      </c>
      <c r="D226" s="17">
        <v>0</v>
      </c>
      <c r="G226" s="17">
        <f t="shared" si="0"/>
        <v>0</v>
      </c>
      <c r="I226" s="17">
        <v>101202</v>
      </c>
      <c r="J226" s="17" t="s">
        <v>874</v>
      </c>
    </row>
    <row r="227" spans="1:10" ht="15.75" hidden="1" customHeight="1" x14ac:dyDescent="0.25">
      <c r="A227" s="15" t="s">
        <v>210</v>
      </c>
      <c r="B227" s="17">
        <v>101203</v>
      </c>
      <c r="D227" s="17">
        <v>-144</v>
      </c>
      <c r="G227" s="17">
        <f t="shared" si="0"/>
        <v>-144</v>
      </c>
      <c r="I227" s="17">
        <v>101203</v>
      </c>
      <c r="J227" s="17" t="s">
        <v>210</v>
      </c>
    </row>
    <row r="228" spans="1:10" ht="15.75" hidden="1" customHeight="1" x14ac:dyDescent="0.25">
      <c r="A228" s="15" t="s">
        <v>211</v>
      </c>
      <c r="B228" s="17">
        <v>101205</v>
      </c>
      <c r="D228" s="17">
        <v>48</v>
      </c>
      <c r="G228" s="17">
        <f t="shared" si="0"/>
        <v>48</v>
      </c>
      <c r="I228" s="17">
        <v>101205</v>
      </c>
      <c r="J228" s="17" t="s">
        <v>211</v>
      </c>
    </row>
    <row r="229" spans="1:10" ht="15.75" hidden="1" customHeight="1" x14ac:dyDescent="0.25">
      <c r="A229" s="15" t="s">
        <v>212</v>
      </c>
      <c r="B229" s="17">
        <v>101206</v>
      </c>
      <c r="D229" s="17">
        <v>2</v>
      </c>
      <c r="G229" s="17">
        <f t="shared" si="0"/>
        <v>2</v>
      </c>
      <c r="I229" s="17">
        <v>101206</v>
      </c>
      <c r="J229" s="17" t="s">
        <v>212</v>
      </c>
    </row>
    <row r="230" spans="1:10" ht="15.75" hidden="1" customHeight="1" x14ac:dyDescent="0.25">
      <c r="A230" s="15" t="s">
        <v>213</v>
      </c>
      <c r="B230" s="17">
        <v>101207</v>
      </c>
      <c r="D230" s="17">
        <v>-273</v>
      </c>
      <c r="F230" s="17">
        <f>VLOOKUP(B230,'Rincian Pesanan Penjualan'!$O$2:$Q$142,3,0)</f>
        <v>208</v>
      </c>
      <c r="G230" s="17">
        <f t="shared" si="0"/>
        <v>-65</v>
      </c>
      <c r="I230" s="17">
        <v>101207</v>
      </c>
      <c r="J230" s="17" t="s">
        <v>213</v>
      </c>
    </row>
    <row r="231" spans="1:10" ht="15.75" hidden="1" customHeight="1" x14ac:dyDescent="0.25">
      <c r="A231" s="15" t="s">
        <v>214</v>
      </c>
      <c r="B231" s="17">
        <v>102440</v>
      </c>
      <c r="D231" s="17">
        <v>-5</v>
      </c>
      <c r="G231" s="17">
        <f t="shared" si="0"/>
        <v>-5</v>
      </c>
      <c r="I231" s="17">
        <v>102440</v>
      </c>
      <c r="J231" s="17" t="s">
        <v>214</v>
      </c>
    </row>
    <row r="232" spans="1:10" ht="15.75" hidden="1" customHeight="1" x14ac:dyDescent="0.25">
      <c r="A232" s="15" t="s">
        <v>215</v>
      </c>
      <c r="B232" s="17">
        <v>101209</v>
      </c>
      <c r="D232" s="17">
        <v>137</v>
      </c>
      <c r="G232" s="17">
        <f t="shared" si="0"/>
        <v>137</v>
      </c>
      <c r="I232" s="17">
        <v>101209</v>
      </c>
      <c r="J232" s="17" t="s">
        <v>215</v>
      </c>
    </row>
    <row r="233" spans="1:10" ht="15.75" hidden="1" customHeight="1" x14ac:dyDescent="0.25">
      <c r="A233" s="15" t="s">
        <v>216</v>
      </c>
      <c r="B233" s="17">
        <v>102442</v>
      </c>
      <c r="D233" s="17">
        <v>-5</v>
      </c>
      <c r="G233" s="17">
        <f t="shared" si="0"/>
        <v>-5</v>
      </c>
      <c r="I233" s="17">
        <v>102442</v>
      </c>
      <c r="J233" s="17" t="s">
        <v>216</v>
      </c>
    </row>
    <row r="234" spans="1:10" ht="15.75" hidden="1" customHeight="1" x14ac:dyDescent="0.25">
      <c r="A234" s="15" t="s">
        <v>875</v>
      </c>
      <c r="B234" s="17">
        <v>101210</v>
      </c>
      <c r="D234" s="17">
        <v>0</v>
      </c>
      <c r="G234" s="17">
        <f t="shared" si="0"/>
        <v>0</v>
      </c>
      <c r="I234" s="17">
        <v>101210</v>
      </c>
      <c r="J234" s="17" t="s">
        <v>875</v>
      </c>
    </row>
    <row r="235" spans="1:10" ht="15.75" hidden="1" customHeight="1" x14ac:dyDescent="0.25">
      <c r="A235" s="15" t="s">
        <v>217</v>
      </c>
      <c r="B235" s="17">
        <v>101211</v>
      </c>
      <c r="D235" s="17">
        <v>61</v>
      </c>
      <c r="E235" s="18">
        <f>VLOOKUP(B235,'Rincian Penerimaan Barang'!$G$2:$I$70,3,0)</f>
        <v>160</v>
      </c>
      <c r="F235" s="17">
        <f>VLOOKUP(B235,'Rincian Pesanan Penjualan'!$O$2:$Q$142,3,0)</f>
        <v>75</v>
      </c>
      <c r="G235" s="18">
        <f t="shared" si="0"/>
        <v>-24</v>
      </c>
      <c r="I235" s="17">
        <v>101211</v>
      </c>
      <c r="J235" s="17" t="s">
        <v>217</v>
      </c>
    </row>
    <row r="236" spans="1:10" ht="15.75" hidden="1" customHeight="1" x14ac:dyDescent="0.25">
      <c r="A236" s="15" t="s">
        <v>218</v>
      </c>
      <c r="B236" s="17">
        <v>102444</v>
      </c>
      <c r="D236" s="17">
        <v>7</v>
      </c>
      <c r="G236" s="17">
        <f t="shared" si="0"/>
        <v>7</v>
      </c>
      <c r="I236" s="17">
        <v>102444</v>
      </c>
      <c r="J236" s="17" t="s">
        <v>218</v>
      </c>
    </row>
    <row r="237" spans="1:10" ht="15.75" hidden="1" customHeight="1" x14ac:dyDescent="0.25">
      <c r="A237" s="15" t="s">
        <v>219</v>
      </c>
      <c r="B237" s="17">
        <v>101212</v>
      </c>
      <c r="D237" s="17">
        <v>5</v>
      </c>
      <c r="G237" s="17">
        <f t="shared" si="0"/>
        <v>5</v>
      </c>
      <c r="I237" s="17">
        <v>101212</v>
      </c>
      <c r="J237" s="17" t="s">
        <v>219</v>
      </c>
    </row>
    <row r="238" spans="1:10" ht="15.75" hidden="1" customHeight="1" x14ac:dyDescent="0.25">
      <c r="A238" s="15" t="s">
        <v>220</v>
      </c>
      <c r="B238" s="17">
        <v>101213</v>
      </c>
      <c r="D238" s="17">
        <v>175</v>
      </c>
      <c r="E238" s="18">
        <f>VLOOKUP(B238,'Rincian Penerimaan Barang'!$G$2:$I$70,3,0)</f>
        <v>256</v>
      </c>
      <c r="G238" s="18">
        <f t="shared" si="0"/>
        <v>-81</v>
      </c>
      <c r="I238" s="17">
        <v>101213</v>
      </c>
      <c r="J238" s="17" t="s">
        <v>220</v>
      </c>
    </row>
    <row r="239" spans="1:10" ht="15.75" hidden="1" customHeight="1" x14ac:dyDescent="0.25">
      <c r="A239" s="15" t="s">
        <v>221</v>
      </c>
      <c r="B239" s="17">
        <v>101215</v>
      </c>
      <c r="D239" s="17">
        <v>2</v>
      </c>
      <c r="G239" s="17">
        <f t="shared" si="0"/>
        <v>2</v>
      </c>
      <c r="I239" s="17">
        <v>101215</v>
      </c>
      <c r="J239" s="17" t="s">
        <v>221</v>
      </c>
    </row>
    <row r="240" spans="1:10" ht="15.75" hidden="1" customHeight="1" x14ac:dyDescent="0.25">
      <c r="A240" s="15" t="s">
        <v>876</v>
      </c>
      <c r="B240" s="17">
        <v>101216</v>
      </c>
      <c r="D240" s="17">
        <v>0</v>
      </c>
      <c r="G240" s="17">
        <f t="shared" si="0"/>
        <v>0</v>
      </c>
      <c r="I240" s="17">
        <v>101216</v>
      </c>
      <c r="J240" s="17" t="s">
        <v>876</v>
      </c>
    </row>
    <row r="241" spans="1:10" ht="15.75" hidden="1" customHeight="1" x14ac:dyDescent="0.25">
      <c r="A241" s="15" t="s">
        <v>877</v>
      </c>
      <c r="B241" s="17">
        <v>101217</v>
      </c>
      <c r="D241" s="17">
        <v>0</v>
      </c>
      <c r="G241" s="17">
        <f t="shared" si="0"/>
        <v>0</v>
      </c>
      <c r="I241" s="17">
        <v>101217</v>
      </c>
      <c r="J241" s="17" t="s">
        <v>877</v>
      </c>
    </row>
    <row r="242" spans="1:10" ht="15.75" hidden="1" customHeight="1" x14ac:dyDescent="0.25">
      <c r="A242" s="15" t="s">
        <v>222</v>
      </c>
      <c r="B242" s="17">
        <v>102450</v>
      </c>
      <c r="D242" s="17">
        <v>-3</v>
      </c>
      <c r="G242" s="17">
        <f t="shared" si="0"/>
        <v>-3</v>
      </c>
      <c r="I242" s="17">
        <v>102450</v>
      </c>
      <c r="J242" s="17" t="s">
        <v>222</v>
      </c>
    </row>
    <row r="243" spans="1:10" ht="15.75" hidden="1" customHeight="1" x14ac:dyDescent="0.25">
      <c r="A243" s="15" t="s">
        <v>223</v>
      </c>
      <c r="B243" s="17">
        <v>101219</v>
      </c>
      <c r="D243" s="17">
        <v>-20</v>
      </c>
      <c r="G243" s="17">
        <f t="shared" si="0"/>
        <v>-20</v>
      </c>
      <c r="I243" s="17">
        <v>101219</v>
      </c>
      <c r="J243" s="17" t="s">
        <v>223</v>
      </c>
    </row>
    <row r="244" spans="1:10" ht="15.75" hidden="1" customHeight="1" x14ac:dyDescent="0.25">
      <c r="A244" s="15" t="s">
        <v>224</v>
      </c>
      <c r="B244" s="17">
        <v>101220</v>
      </c>
      <c r="D244" s="17">
        <v>-64</v>
      </c>
      <c r="F244" s="17">
        <f>VLOOKUP(B244,'Rincian Pesanan Penjualan'!$O$2:$Q$142,3,0)</f>
        <v>65</v>
      </c>
      <c r="G244" s="17">
        <f t="shared" si="0"/>
        <v>1</v>
      </c>
      <c r="I244" s="17">
        <v>101220</v>
      </c>
      <c r="J244" s="17" t="s">
        <v>224</v>
      </c>
    </row>
    <row r="245" spans="1:10" ht="15.75" hidden="1" customHeight="1" x14ac:dyDescent="0.25">
      <c r="A245" s="15" t="s">
        <v>225</v>
      </c>
      <c r="B245" s="17">
        <v>101221</v>
      </c>
      <c r="D245" s="17">
        <v>-319</v>
      </c>
      <c r="F245" s="17">
        <f>VLOOKUP(B245,'Rincian Pesanan Penjualan'!$O$2:$Q$142,3,0)</f>
        <v>160</v>
      </c>
      <c r="G245" s="17">
        <f t="shared" si="0"/>
        <v>-159</v>
      </c>
      <c r="I245" s="17">
        <v>101221</v>
      </c>
      <c r="J245" s="17" t="s">
        <v>225</v>
      </c>
    </row>
    <row r="246" spans="1:10" ht="15.75" hidden="1" customHeight="1" x14ac:dyDescent="0.25">
      <c r="A246" s="15" t="s">
        <v>226</v>
      </c>
      <c r="B246" s="17">
        <v>102125</v>
      </c>
      <c r="D246" s="17">
        <v>-6</v>
      </c>
      <c r="G246" s="17">
        <f t="shared" si="0"/>
        <v>-6</v>
      </c>
      <c r="I246" s="17">
        <v>102125</v>
      </c>
      <c r="J246" s="17" t="s">
        <v>226</v>
      </c>
    </row>
    <row r="247" spans="1:10" ht="15.75" hidden="1" customHeight="1" x14ac:dyDescent="0.25">
      <c r="A247" s="15" t="s">
        <v>227</v>
      </c>
      <c r="B247" s="17">
        <v>101223</v>
      </c>
      <c r="D247" s="17">
        <v>64</v>
      </c>
      <c r="E247" s="18">
        <f>VLOOKUP(B247,'Rincian Penerimaan Barang'!$G$2:$I$70,3,0)</f>
        <v>160</v>
      </c>
      <c r="F247" s="17">
        <f>VLOOKUP(B247,'Rincian Pesanan Penjualan'!$O$2:$Q$142,3,0)</f>
        <v>16</v>
      </c>
      <c r="G247" s="18">
        <f t="shared" si="0"/>
        <v>-80</v>
      </c>
      <c r="I247" s="17">
        <v>101223</v>
      </c>
      <c r="J247" s="17" t="s">
        <v>227</v>
      </c>
    </row>
    <row r="248" spans="1:10" ht="15.75" hidden="1" customHeight="1" x14ac:dyDescent="0.25">
      <c r="A248" s="15" t="s">
        <v>878</v>
      </c>
      <c r="B248" s="17">
        <v>102455</v>
      </c>
      <c r="D248" s="17">
        <v>0</v>
      </c>
      <c r="G248" s="17">
        <f t="shared" si="0"/>
        <v>0</v>
      </c>
      <c r="I248" s="17">
        <v>102455</v>
      </c>
      <c r="J248" s="17" t="s">
        <v>878</v>
      </c>
    </row>
    <row r="249" spans="1:10" ht="15.75" hidden="1" customHeight="1" x14ac:dyDescent="0.25">
      <c r="A249" s="15" t="s">
        <v>879</v>
      </c>
      <c r="B249" s="17">
        <v>101224</v>
      </c>
      <c r="D249" s="17">
        <v>0</v>
      </c>
      <c r="G249" s="17">
        <f t="shared" si="0"/>
        <v>0</v>
      </c>
      <c r="I249" s="17">
        <v>101224</v>
      </c>
      <c r="J249" s="17" t="s">
        <v>879</v>
      </c>
    </row>
    <row r="250" spans="1:10" ht="15.75" hidden="1" customHeight="1" x14ac:dyDescent="0.25">
      <c r="A250" s="15" t="s">
        <v>228</v>
      </c>
      <c r="B250" s="17">
        <v>101225</v>
      </c>
      <c r="D250" s="17">
        <v>177</v>
      </c>
      <c r="E250" s="18">
        <f>VLOOKUP(B250,'Rincian Penerimaan Barang'!$G$2:$I$70,3,0)</f>
        <v>608</v>
      </c>
      <c r="F250" s="17">
        <f>VLOOKUP(B250,'Rincian Pesanan Penjualan'!$O$2:$Q$142,3,0)</f>
        <v>160</v>
      </c>
      <c r="G250" s="18">
        <f t="shared" si="0"/>
        <v>-271</v>
      </c>
      <c r="I250" s="17">
        <v>101225</v>
      </c>
      <c r="J250" s="17" t="s">
        <v>228</v>
      </c>
    </row>
    <row r="251" spans="1:10" ht="15.75" hidden="1" customHeight="1" x14ac:dyDescent="0.25">
      <c r="A251" s="15" t="s">
        <v>229</v>
      </c>
      <c r="B251" s="17">
        <v>102054</v>
      </c>
      <c r="D251" s="17">
        <v>-5</v>
      </c>
      <c r="G251" s="17">
        <f t="shared" si="0"/>
        <v>-5</v>
      </c>
      <c r="I251" s="17">
        <v>102054</v>
      </c>
      <c r="J251" s="17" t="s">
        <v>229</v>
      </c>
    </row>
    <row r="252" spans="1:10" ht="15.75" hidden="1" customHeight="1" x14ac:dyDescent="0.25">
      <c r="A252" s="15" t="s">
        <v>230</v>
      </c>
      <c r="B252" s="17">
        <v>101226</v>
      </c>
      <c r="D252" s="17">
        <v>5</v>
      </c>
      <c r="G252" s="17">
        <f t="shared" si="0"/>
        <v>5</v>
      </c>
      <c r="I252" s="17">
        <v>101226</v>
      </c>
      <c r="J252" s="17" t="s">
        <v>230</v>
      </c>
    </row>
    <row r="253" spans="1:10" ht="15.75" hidden="1" customHeight="1" x14ac:dyDescent="0.25">
      <c r="A253" s="15" t="s">
        <v>231</v>
      </c>
      <c r="B253" s="17">
        <v>101227</v>
      </c>
      <c r="D253" s="17">
        <v>-205</v>
      </c>
      <c r="F253" s="17">
        <f>VLOOKUP(B253,'Rincian Pesanan Penjualan'!$O$2:$Q$142,3,0)</f>
        <v>80</v>
      </c>
      <c r="G253" s="17">
        <f t="shared" si="0"/>
        <v>-125</v>
      </c>
      <c r="I253" s="17">
        <v>101227</v>
      </c>
      <c r="J253" s="17" t="s">
        <v>231</v>
      </c>
    </row>
    <row r="254" spans="1:10" ht="15.75" hidden="1" customHeight="1" x14ac:dyDescent="0.25">
      <c r="A254" s="15" t="s">
        <v>232</v>
      </c>
      <c r="B254" s="17">
        <v>101228</v>
      </c>
      <c r="D254" s="17">
        <v>-19</v>
      </c>
      <c r="G254" s="17">
        <f t="shared" si="0"/>
        <v>-19</v>
      </c>
      <c r="I254" s="17">
        <v>101228</v>
      </c>
      <c r="J254" s="17" t="s">
        <v>232</v>
      </c>
    </row>
    <row r="255" spans="1:10" ht="15.75" hidden="1" customHeight="1" x14ac:dyDescent="0.25">
      <c r="A255" s="15" t="s">
        <v>233</v>
      </c>
      <c r="B255" s="17">
        <v>101229</v>
      </c>
      <c r="D255" s="17">
        <v>-250</v>
      </c>
      <c r="F255" s="17">
        <f>VLOOKUP(B255,'Rincian Pesanan Penjualan'!$O$2:$Q$142,3,0)</f>
        <v>192</v>
      </c>
      <c r="G255" s="17">
        <f t="shared" si="0"/>
        <v>-58</v>
      </c>
      <c r="I255" s="17">
        <v>101229</v>
      </c>
      <c r="J255" s="17" t="s">
        <v>233</v>
      </c>
    </row>
    <row r="256" spans="1:10" ht="15.75" hidden="1" customHeight="1" x14ac:dyDescent="0.25">
      <c r="A256" s="15" t="s">
        <v>234</v>
      </c>
      <c r="B256" s="17">
        <v>101230</v>
      </c>
      <c r="D256" s="17">
        <v>-25</v>
      </c>
      <c r="F256" s="17">
        <f>VLOOKUP(B256,'Rincian Pesanan Penjualan'!$O$2:$Q$142,3,0)</f>
        <v>29</v>
      </c>
      <c r="G256" s="17">
        <f t="shared" si="0"/>
        <v>4</v>
      </c>
      <c r="I256" s="17">
        <v>101230</v>
      </c>
      <c r="J256" s="17" t="s">
        <v>234</v>
      </c>
    </row>
    <row r="257" spans="1:10" ht="15.75" hidden="1" customHeight="1" x14ac:dyDescent="0.25">
      <c r="A257" s="15" t="s">
        <v>235</v>
      </c>
      <c r="B257" s="17">
        <v>101231</v>
      </c>
      <c r="D257" s="17">
        <v>-268</v>
      </c>
      <c r="F257" s="17">
        <f>VLOOKUP(B257,'Rincian Pesanan Penjualan'!$O$2:$Q$142,3,0)</f>
        <v>32</v>
      </c>
      <c r="G257" s="17">
        <f t="shared" ref="G257:G511" si="1">D257-E257+F257</f>
        <v>-236</v>
      </c>
      <c r="I257" s="17">
        <v>101231</v>
      </c>
      <c r="J257" s="17" t="s">
        <v>235</v>
      </c>
    </row>
    <row r="258" spans="1:10" ht="15.75" hidden="1" customHeight="1" x14ac:dyDescent="0.25">
      <c r="A258" s="15" t="s">
        <v>236</v>
      </c>
      <c r="B258" s="17">
        <v>102462</v>
      </c>
      <c r="D258" s="17">
        <v>-10</v>
      </c>
      <c r="G258" s="17">
        <f t="shared" si="1"/>
        <v>-10</v>
      </c>
      <c r="I258" s="17">
        <v>102462</v>
      </c>
      <c r="J258" s="17" t="s">
        <v>236</v>
      </c>
    </row>
    <row r="259" spans="1:10" ht="15.75" hidden="1" customHeight="1" x14ac:dyDescent="0.25">
      <c r="A259" s="15" t="s">
        <v>237</v>
      </c>
      <c r="B259" s="17">
        <v>101233</v>
      </c>
      <c r="D259" s="17">
        <v>-21</v>
      </c>
      <c r="E259" s="18">
        <f>VLOOKUP(B259,'Rincian Penerimaan Barang'!$G$2:$I$70,3,0)</f>
        <v>176</v>
      </c>
      <c r="F259" s="17">
        <f>VLOOKUP(B259,'Rincian Pesanan Penjualan'!$O$2:$Q$142,3,0)</f>
        <v>56</v>
      </c>
      <c r="G259" s="18">
        <f t="shared" si="1"/>
        <v>-141</v>
      </c>
      <c r="I259" s="17">
        <v>101233</v>
      </c>
      <c r="J259" s="17" t="s">
        <v>237</v>
      </c>
    </row>
    <row r="260" spans="1:10" ht="15.75" hidden="1" customHeight="1" x14ac:dyDescent="0.25">
      <c r="A260" s="15" t="s">
        <v>238</v>
      </c>
      <c r="B260" s="17">
        <v>102464</v>
      </c>
      <c r="D260" s="17">
        <v>-9</v>
      </c>
      <c r="G260" s="17">
        <f t="shared" si="1"/>
        <v>-9</v>
      </c>
      <c r="I260" s="17">
        <v>102464</v>
      </c>
      <c r="J260" s="17" t="s">
        <v>238</v>
      </c>
    </row>
    <row r="261" spans="1:10" ht="15.75" hidden="1" customHeight="1" x14ac:dyDescent="0.25">
      <c r="A261" s="15" t="s">
        <v>239</v>
      </c>
      <c r="B261" s="17">
        <v>101234</v>
      </c>
      <c r="D261" s="17">
        <v>-16</v>
      </c>
      <c r="G261" s="17">
        <f t="shared" si="1"/>
        <v>-16</v>
      </c>
      <c r="I261" s="17">
        <v>101234</v>
      </c>
      <c r="J261" s="17" t="s">
        <v>239</v>
      </c>
    </row>
    <row r="262" spans="1:10" ht="15.75" hidden="1" customHeight="1" x14ac:dyDescent="0.25">
      <c r="A262" s="15" t="s">
        <v>240</v>
      </c>
      <c r="B262" s="17">
        <v>101235</v>
      </c>
      <c r="D262" s="17">
        <v>15</v>
      </c>
      <c r="F262" s="17">
        <f>VLOOKUP(B262,'Rincian Pesanan Penjualan'!$O$2:$Q$142,3,0)</f>
        <v>24</v>
      </c>
      <c r="G262" s="17">
        <f t="shared" si="1"/>
        <v>39</v>
      </c>
      <c r="I262" s="17">
        <v>101235</v>
      </c>
      <c r="J262" s="17" t="s">
        <v>240</v>
      </c>
    </row>
    <row r="263" spans="1:10" ht="15.75" hidden="1" customHeight="1" x14ac:dyDescent="0.25">
      <c r="A263" s="15" t="s">
        <v>241</v>
      </c>
      <c r="B263" s="17">
        <v>102466</v>
      </c>
      <c r="D263" s="17">
        <v>-5</v>
      </c>
      <c r="G263" s="17">
        <f t="shared" si="1"/>
        <v>-5</v>
      </c>
      <c r="I263" s="17">
        <v>102466</v>
      </c>
      <c r="J263" s="17" t="s">
        <v>241</v>
      </c>
    </row>
    <row r="264" spans="1:10" ht="15.75" hidden="1" customHeight="1" x14ac:dyDescent="0.25">
      <c r="A264" s="15" t="s">
        <v>242</v>
      </c>
      <c r="B264" s="17">
        <v>101236</v>
      </c>
      <c r="D264" s="17">
        <v>1</v>
      </c>
      <c r="G264" s="17">
        <f t="shared" si="1"/>
        <v>1</v>
      </c>
      <c r="I264" s="17">
        <v>101236</v>
      </c>
      <c r="J264" s="17" t="s">
        <v>242</v>
      </c>
    </row>
    <row r="265" spans="1:10" ht="15.75" hidden="1" customHeight="1" x14ac:dyDescent="0.25">
      <c r="A265" s="15" t="s">
        <v>243</v>
      </c>
      <c r="B265" s="17">
        <v>101237</v>
      </c>
      <c r="D265" s="17">
        <v>-91</v>
      </c>
      <c r="F265" s="17">
        <f>VLOOKUP(B265,'Rincian Pesanan Penjualan'!$O$2:$Q$142,3,0)</f>
        <v>80</v>
      </c>
      <c r="G265" s="17">
        <f t="shared" si="1"/>
        <v>-11</v>
      </c>
      <c r="I265" s="17">
        <v>101237</v>
      </c>
      <c r="J265" s="17" t="s">
        <v>243</v>
      </c>
    </row>
    <row r="266" spans="1:10" ht="15.75" hidden="1" customHeight="1" x14ac:dyDescent="0.25">
      <c r="A266" s="15" t="s">
        <v>880</v>
      </c>
      <c r="B266" s="17">
        <v>101239</v>
      </c>
      <c r="D266" s="17">
        <v>0</v>
      </c>
      <c r="G266" s="17">
        <f t="shared" si="1"/>
        <v>0</v>
      </c>
      <c r="I266" s="17">
        <v>101239</v>
      </c>
      <c r="J266" s="17" t="s">
        <v>880</v>
      </c>
    </row>
    <row r="267" spans="1:10" ht="15.75" hidden="1" customHeight="1" x14ac:dyDescent="0.25">
      <c r="A267" s="15" t="s">
        <v>244</v>
      </c>
      <c r="B267" s="17">
        <v>101240</v>
      </c>
      <c r="D267" s="17">
        <v>11</v>
      </c>
      <c r="G267" s="17">
        <f t="shared" si="1"/>
        <v>11</v>
      </c>
      <c r="I267" s="17">
        <v>101240</v>
      </c>
      <c r="J267" s="17" t="s">
        <v>244</v>
      </c>
    </row>
    <row r="268" spans="1:10" ht="15.75" hidden="1" customHeight="1" x14ac:dyDescent="0.25">
      <c r="A268" s="15" t="s">
        <v>245</v>
      </c>
      <c r="B268" s="17">
        <v>101241</v>
      </c>
      <c r="D268" s="17">
        <v>-84</v>
      </c>
      <c r="E268" s="18">
        <f>VLOOKUP(B268,'Rincian Penerimaan Barang'!$G$2:$I$70,3,0)</f>
        <v>320</v>
      </c>
      <c r="F268" s="17">
        <f>VLOOKUP(B268,'Rincian Pesanan Penjualan'!$O$2:$Q$142,3,0)</f>
        <v>168</v>
      </c>
      <c r="G268" s="18">
        <f t="shared" si="1"/>
        <v>-236</v>
      </c>
      <c r="I268" s="17">
        <v>101241</v>
      </c>
      <c r="J268" s="17" t="s">
        <v>245</v>
      </c>
    </row>
    <row r="269" spans="1:10" ht="15.75" hidden="1" customHeight="1" x14ac:dyDescent="0.25">
      <c r="A269" s="15" t="s">
        <v>246</v>
      </c>
      <c r="B269" s="17">
        <v>102051</v>
      </c>
      <c r="D269" s="17">
        <v>9</v>
      </c>
      <c r="G269" s="17">
        <f t="shared" si="1"/>
        <v>9</v>
      </c>
      <c r="I269" s="17">
        <v>102051</v>
      </c>
      <c r="J269" s="17" t="s">
        <v>246</v>
      </c>
    </row>
    <row r="270" spans="1:10" ht="15.75" hidden="1" customHeight="1" x14ac:dyDescent="0.25">
      <c r="A270" s="15" t="s">
        <v>881</v>
      </c>
      <c r="B270" s="17">
        <v>101245</v>
      </c>
      <c r="D270" s="17">
        <v>0</v>
      </c>
      <c r="G270" s="17">
        <f t="shared" si="1"/>
        <v>0</v>
      </c>
      <c r="I270" s="17">
        <v>101245</v>
      </c>
      <c r="J270" s="17" t="s">
        <v>881</v>
      </c>
    </row>
    <row r="271" spans="1:10" ht="15.75" hidden="1" customHeight="1" x14ac:dyDescent="0.25">
      <c r="A271" s="15" t="s">
        <v>247</v>
      </c>
      <c r="B271" s="17">
        <v>101246</v>
      </c>
      <c r="D271" s="17">
        <v>48</v>
      </c>
      <c r="E271" s="18">
        <f>VLOOKUP(B271,'Rincian Penerimaan Barang'!$G$2:$I$70,3,0)</f>
        <v>160</v>
      </c>
      <c r="F271" s="17">
        <f>VLOOKUP(B271,'Rincian Pesanan Penjualan'!$O$2:$Q$142,3,0)</f>
        <v>128</v>
      </c>
      <c r="G271" s="18">
        <f t="shared" si="1"/>
        <v>16</v>
      </c>
      <c r="I271" s="17">
        <v>101246</v>
      </c>
      <c r="J271" s="17" t="s">
        <v>247</v>
      </c>
    </row>
    <row r="272" spans="1:10" ht="15.75" hidden="1" customHeight="1" x14ac:dyDescent="0.25">
      <c r="A272" s="15" t="s">
        <v>248</v>
      </c>
      <c r="B272" s="17">
        <v>102475</v>
      </c>
      <c r="D272" s="17">
        <v>-7</v>
      </c>
      <c r="G272" s="17">
        <f t="shared" si="1"/>
        <v>-7</v>
      </c>
      <c r="I272" s="17">
        <v>102475</v>
      </c>
      <c r="J272" s="17" t="s">
        <v>248</v>
      </c>
    </row>
    <row r="273" spans="1:10" ht="15.75" hidden="1" customHeight="1" x14ac:dyDescent="0.25">
      <c r="A273" s="15" t="s">
        <v>249</v>
      </c>
      <c r="B273" s="17">
        <v>101247</v>
      </c>
      <c r="D273" s="17">
        <v>-1</v>
      </c>
      <c r="G273" s="17">
        <f t="shared" si="1"/>
        <v>-1</v>
      </c>
      <c r="I273" s="17">
        <v>101247</v>
      </c>
      <c r="J273" s="17" t="s">
        <v>249</v>
      </c>
    </row>
    <row r="274" spans="1:10" ht="15.75" hidden="1" customHeight="1" x14ac:dyDescent="0.25">
      <c r="A274" s="15" t="s">
        <v>250</v>
      </c>
      <c r="B274" s="17">
        <v>101248</v>
      </c>
      <c r="D274" s="17">
        <v>-60</v>
      </c>
      <c r="G274" s="17">
        <f t="shared" si="1"/>
        <v>-60</v>
      </c>
      <c r="I274" s="17">
        <v>101248</v>
      </c>
      <c r="J274" s="17" t="s">
        <v>250</v>
      </c>
    </row>
    <row r="275" spans="1:10" ht="15.75" hidden="1" customHeight="1" x14ac:dyDescent="0.25">
      <c r="A275" s="15" t="s">
        <v>882</v>
      </c>
      <c r="B275" s="17">
        <v>101249</v>
      </c>
      <c r="D275" s="17">
        <v>0</v>
      </c>
      <c r="G275" s="17">
        <f t="shared" si="1"/>
        <v>0</v>
      </c>
      <c r="I275" s="17">
        <v>101249</v>
      </c>
      <c r="J275" s="17" t="s">
        <v>882</v>
      </c>
    </row>
    <row r="276" spans="1:10" ht="15.75" hidden="1" customHeight="1" x14ac:dyDescent="0.25">
      <c r="A276" s="15" t="s">
        <v>251</v>
      </c>
      <c r="B276" s="17">
        <v>101250</v>
      </c>
      <c r="D276" s="17">
        <v>30</v>
      </c>
      <c r="E276" s="18">
        <f>VLOOKUP(B276,'Rincian Penerimaan Barang'!$G$2:$I$70,3,0)</f>
        <v>160</v>
      </c>
      <c r="F276" s="17">
        <f>VLOOKUP(B276,'Rincian Pesanan Penjualan'!$O$2:$Q$142,3,0)</f>
        <v>128</v>
      </c>
      <c r="G276" s="18">
        <f t="shared" si="1"/>
        <v>-2</v>
      </c>
      <c r="I276" s="17">
        <v>101250</v>
      </c>
      <c r="J276" s="17" t="s">
        <v>251</v>
      </c>
    </row>
    <row r="277" spans="1:10" ht="15.75" hidden="1" customHeight="1" x14ac:dyDescent="0.25">
      <c r="A277" s="15" t="s">
        <v>252</v>
      </c>
      <c r="B277" s="17">
        <v>102050</v>
      </c>
      <c r="D277" s="17">
        <v>-1</v>
      </c>
      <c r="G277" s="17">
        <f t="shared" si="1"/>
        <v>-1</v>
      </c>
      <c r="I277" s="17">
        <v>102050</v>
      </c>
      <c r="J277" s="17" t="s">
        <v>252</v>
      </c>
    </row>
    <row r="278" spans="1:10" ht="15.75" hidden="1" customHeight="1" x14ac:dyDescent="0.25">
      <c r="A278" s="15" t="s">
        <v>253</v>
      </c>
      <c r="B278" s="17">
        <v>101252</v>
      </c>
      <c r="D278" s="17">
        <v>-16</v>
      </c>
      <c r="G278" s="17">
        <f t="shared" si="1"/>
        <v>-16</v>
      </c>
      <c r="I278" s="17">
        <v>101252</v>
      </c>
      <c r="J278" s="17" t="s">
        <v>253</v>
      </c>
    </row>
    <row r="279" spans="1:10" ht="15.75" hidden="1" customHeight="1" x14ac:dyDescent="0.25">
      <c r="A279" s="15" t="s">
        <v>883</v>
      </c>
      <c r="B279" s="17">
        <v>101255</v>
      </c>
      <c r="D279" s="17">
        <v>0</v>
      </c>
      <c r="G279" s="17">
        <f t="shared" si="1"/>
        <v>0</v>
      </c>
      <c r="I279" s="17">
        <v>101255</v>
      </c>
      <c r="J279" s="17" t="s">
        <v>883</v>
      </c>
    </row>
    <row r="280" spans="1:10" ht="15.75" hidden="1" customHeight="1" x14ac:dyDescent="0.25">
      <c r="A280" s="15" t="s">
        <v>254</v>
      </c>
      <c r="B280" s="17">
        <v>101256</v>
      </c>
      <c r="D280" s="17">
        <v>-12</v>
      </c>
      <c r="G280" s="17">
        <f t="shared" si="1"/>
        <v>-12</v>
      </c>
      <c r="I280" s="17">
        <v>101256</v>
      </c>
      <c r="J280" s="17" t="s">
        <v>254</v>
      </c>
    </row>
    <row r="281" spans="1:10" ht="15.75" hidden="1" customHeight="1" x14ac:dyDescent="0.25">
      <c r="A281" s="15" t="s">
        <v>255</v>
      </c>
      <c r="B281" s="17">
        <v>102484</v>
      </c>
      <c r="D281" s="17">
        <v>-1</v>
      </c>
      <c r="G281" s="17">
        <f t="shared" si="1"/>
        <v>-1</v>
      </c>
      <c r="I281" s="17">
        <v>102484</v>
      </c>
      <c r="J281" s="17" t="s">
        <v>255</v>
      </c>
    </row>
    <row r="282" spans="1:10" ht="15.75" hidden="1" customHeight="1" x14ac:dyDescent="0.25">
      <c r="A282" s="15" t="s">
        <v>256</v>
      </c>
      <c r="B282" s="17">
        <v>101258</v>
      </c>
      <c r="D282" s="17">
        <v>-68</v>
      </c>
      <c r="G282" s="17">
        <f t="shared" si="1"/>
        <v>-68</v>
      </c>
      <c r="I282" s="17">
        <v>101258</v>
      </c>
      <c r="J282" s="17" t="s">
        <v>256</v>
      </c>
    </row>
    <row r="283" spans="1:10" ht="15.75" hidden="1" customHeight="1" x14ac:dyDescent="0.25">
      <c r="A283" s="15" t="s">
        <v>257</v>
      </c>
      <c r="B283" s="17">
        <v>102486</v>
      </c>
      <c r="D283" s="17">
        <v>-2</v>
      </c>
      <c r="G283" s="17">
        <f t="shared" si="1"/>
        <v>-2</v>
      </c>
      <c r="I283" s="17">
        <v>102486</v>
      </c>
      <c r="J283" s="17" t="s">
        <v>257</v>
      </c>
    </row>
    <row r="284" spans="1:10" ht="15.75" hidden="1" customHeight="1" x14ac:dyDescent="0.25">
      <c r="A284" s="15" t="s">
        <v>258</v>
      </c>
      <c r="B284" s="17">
        <v>101259</v>
      </c>
      <c r="D284" s="17">
        <v>-3</v>
      </c>
      <c r="G284" s="17">
        <f t="shared" si="1"/>
        <v>-3</v>
      </c>
      <c r="I284" s="17">
        <v>101259</v>
      </c>
      <c r="J284" s="17" t="s">
        <v>258</v>
      </c>
    </row>
    <row r="285" spans="1:10" ht="15.75" hidden="1" customHeight="1" x14ac:dyDescent="0.25">
      <c r="A285" s="15" t="s">
        <v>259</v>
      </c>
      <c r="B285" s="17">
        <v>101260</v>
      </c>
      <c r="D285" s="17">
        <v>-31</v>
      </c>
      <c r="E285" s="18">
        <f>VLOOKUP(B285,'Rincian Penerimaan Barang'!$G$2:$I$70,3,0)</f>
        <v>80</v>
      </c>
      <c r="G285" s="18">
        <f t="shared" si="1"/>
        <v>-111</v>
      </c>
      <c r="I285" s="17">
        <v>101260</v>
      </c>
      <c r="J285" s="17" t="s">
        <v>259</v>
      </c>
    </row>
    <row r="286" spans="1:10" ht="15.75" hidden="1" customHeight="1" x14ac:dyDescent="0.25">
      <c r="A286" s="15" t="s">
        <v>260</v>
      </c>
      <c r="B286" s="17">
        <v>102488</v>
      </c>
      <c r="D286" s="17">
        <v>-4</v>
      </c>
      <c r="G286" s="17">
        <f t="shared" si="1"/>
        <v>-4</v>
      </c>
      <c r="I286" s="17">
        <v>102488</v>
      </c>
      <c r="J286" s="17" t="s">
        <v>260</v>
      </c>
    </row>
    <row r="287" spans="1:10" ht="15.75" hidden="1" customHeight="1" x14ac:dyDescent="0.25">
      <c r="A287" s="15" t="s">
        <v>884</v>
      </c>
      <c r="B287" s="17">
        <v>101261</v>
      </c>
      <c r="D287" s="17">
        <v>0</v>
      </c>
      <c r="G287" s="17">
        <f t="shared" si="1"/>
        <v>0</v>
      </c>
      <c r="I287" s="17">
        <v>101261</v>
      </c>
      <c r="J287" s="17" t="s">
        <v>884</v>
      </c>
    </row>
    <row r="288" spans="1:10" ht="15.75" hidden="1" customHeight="1" x14ac:dyDescent="0.25">
      <c r="A288" s="15" t="s">
        <v>261</v>
      </c>
      <c r="B288" s="17">
        <v>101262</v>
      </c>
      <c r="D288" s="17">
        <v>49</v>
      </c>
      <c r="F288" s="17">
        <f>VLOOKUP(B288,'Rincian Pesanan Penjualan'!$O$2:$Q$142,3,0)</f>
        <v>80</v>
      </c>
      <c r="G288" s="17">
        <f t="shared" si="1"/>
        <v>129</v>
      </c>
      <c r="I288" s="17">
        <v>101262</v>
      </c>
      <c r="J288" s="17" t="s">
        <v>261</v>
      </c>
    </row>
    <row r="289" spans="1:10" ht="15.75" hidden="1" customHeight="1" x14ac:dyDescent="0.25">
      <c r="A289" s="15" t="s">
        <v>262</v>
      </c>
      <c r="B289" s="17">
        <v>102490</v>
      </c>
      <c r="D289" s="17">
        <v>-12</v>
      </c>
      <c r="G289" s="17">
        <f t="shared" si="1"/>
        <v>-12</v>
      </c>
      <c r="I289" s="17">
        <v>102490</v>
      </c>
      <c r="J289" s="17" t="s">
        <v>262</v>
      </c>
    </row>
    <row r="290" spans="1:10" ht="15.75" hidden="1" customHeight="1" x14ac:dyDescent="0.25">
      <c r="A290" s="15" t="s">
        <v>263</v>
      </c>
      <c r="B290" s="17">
        <v>101264</v>
      </c>
      <c r="D290" s="17">
        <v>-98</v>
      </c>
      <c r="E290" s="18">
        <f>VLOOKUP(B290,'Rincian Penerimaan Barang'!$G$2:$I$70,3,0)</f>
        <v>160</v>
      </c>
      <c r="F290" s="17">
        <f>VLOOKUP(B290,'Rincian Pesanan Penjualan'!$O$2:$Q$142,3,0)</f>
        <v>96</v>
      </c>
      <c r="G290" s="18">
        <f t="shared" si="1"/>
        <v>-162</v>
      </c>
      <c r="I290" s="17">
        <v>101264</v>
      </c>
      <c r="J290" s="17" t="s">
        <v>263</v>
      </c>
    </row>
    <row r="291" spans="1:10" ht="15.75" hidden="1" customHeight="1" x14ac:dyDescent="0.25">
      <c r="A291" s="15" t="s">
        <v>264</v>
      </c>
      <c r="B291" s="17">
        <v>102087</v>
      </c>
      <c r="D291" s="17">
        <v>4</v>
      </c>
      <c r="G291" s="17">
        <f t="shared" si="1"/>
        <v>4</v>
      </c>
      <c r="I291" s="17">
        <v>102087</v>
      </c>
      <c r="J291" s="17" t="s">
        <v>264</v>
      </c>
    </row>
    <row r="292" spans="1:10" ht="15.75" hidden="1" customHeight="1" x14ac:dyDescent="0.25">
      <c r="A292" s="15" t="s">
        <v>265</v>
      </c>
      <c r="B292" s="17">
        <v>101934</v>
      </c>
      <c r="D292" s="17">
        <v>-68</v>
      </c>
      <c r="F292" s="17">
        <f>VLOOKUP(B292,'Rincian Pesanan Penjualan'!$O$2:$Q$142,3,0)</f>
        <v>16</v>
      </c>
      <c r="G292" s="17">
        <f t="shared" si="1"/>
        <v>-52</v>
      </c>
      <c r="I292" s="17">
        <v>101934</v>
      </c>
      <c r="J292" s="17" t="s">
        <v>265</v>
      </c>
    </row>
    <row r="293" spans="1:10" ht="15.75" hidden="1" customHeight="1" x14ac:dyDescent="0.25">
      <c r="A293" s="15" t="s">
        <v>266</v>
      </c>
      <c r="B293" s="17">
        <v>103328</v>
      </c>
      <c r="D293" s="17">
        <v>-113</v>
      </c>
      <c r="F293" s="17">
        <f>VLOOKUP(B293,'Rincian Pesanan Penjualan'!$O$2:$Q$142,3,0)</f>
        <v>28</v>
      </c>
      <c r="G293" s="17">
        <f t="shared" si="1"/>
        <v>-85</v>
      </c>
      <c r="I293" s="17">
        <v>103328</v>
      </c>
      <c r="J293" s="17" t="s">
        <v>266</v>
      </c>
    </row>
    <row r="294" spans="1:10" ht="15.75" hidden="1" customHeight="1" x14ac:dyDescent="0.25">
      <c r="A294" s="15" t="s">
        <v>267</v>
      </c>
      <c r="B294" s="17">
        <v>101265</v>
      </c>
      <c r="D294" s="17">
        <v>-28</v>
      </c>
      <c r="G294" s="17">
        <f t="shared" si="1"/>
        <v>-28</v>
      </c>
      <c r="I294" s="17">
        <v>101265</v>
      </c>
      <c r="J294" s="17" t="s">
        <v>267</v>
      </c>
    </row>
    <row r="295" spans="1:10" ht="15.75" hidden="1" customHeight="1" x14ac:dyDescent="0.25">
      <c r="A295" s="15" t="s">
        <v>268</v>
      </c>
      <c r="B295" s="17">
        <v>101935</v>
      </c>
      <c r="D295" s="17">
        <v>-144</v>
      </c>
      <c r="G295" s="17">
        <f t="shared" si="1"/>
        <v>-144</v>
      </c>
      <c r="I295" s="17">
        <v>101935</v>
      </c>
      <c r="J295" s="17" t="s">
        <v>268</v>
      </c>
    </row>
    <row r="296" spans="1:10" ht="15.75" hidden="1" customHeight="1" x14ac:dyDescent="0.25">
      <c r="A296" s="15" t="s">
        <v>269</v>
      </c>
      <c r="B296" s="17">
        <v>102496</v>
      </c>
      <c r="D296" s="17">
        <v>-4</v>
      </c>
      <c r="G296" s="17">
        <f t="shared" si="1"/>
        <v>-4</v>
      </c>
      <c r="I296" s="17">
        <v>102496</v>
      </c>
      <c r="J296" s="17" t="s">
        <v>269</v>
      </c>
    </row>
    <row r="297" spans="1:10" ht="15.75" hidden="1" customHeight="1" x14ac:dyDescent="0.25">
      <c r="A297" s="15" t="s">
        <v>270</v>
      </c>
      <c r="B297" s="17">
        <v>101267</v>
      </c>
      <c r="D297" s="17">
        <v>-1</v>
      </c>
      <c r="G297" s="17">
        <f t="shared" si="1"/>
        <v>-1</v>
      </c>
      <c r="I297" s="17">
        <v>101267</v>
      </c>
      <c r="J297" s="17" t="s">
        <v>270</v>
      </c>
    </row>
    <row r="298" spans="1:10" ht="15.75" hidden="1" customHeight="1" x14ac:dyDescent="0.25">
      <c r="A298" s="15" t="s">
        <v>271</v>
      </c>
      <c r="B298" s="17">
        <v>102498</v>
      </c>
      <c r="D298" s="17">
        <v>-29</v>
      </c>
      <c r="G298" s="17">
        <f t="shared" si="1"/>
        <v>-29</v>
      </c>
      <c r="I298" s="17">
        <v>102498</v>
      </c>
      <c r="J298" s="17" t="s">
        <v>271</v>
      </c>
    </row>
    <row r="299" spans="1:10" ht="15.75" hidden="1" customHeight="1" x14ac:dyDescent="0.25">
      <c r="A299" s="15" t="s">
        <v>272</v>
      </c>
      <c r="B299" s="17">
        <v>103509</v>
      </c>
      <c r="D299" s="17">
        <v>0</v>
      </c>
      <c r="F299" s="17">
        <f>VLOOKUP(B299,'Rincian Pesanan Penjualan'!$O$2:$Q$142,3,0)</f>
        <v>500</v>
      </c>
      <c r="G299" s="17">
        <f t="shared" si="1"/>
        <v>500</v>
      </c>
      <c r="I299" s="17">
        <v>103509</v>
      </c>
      <c r="J299" s="17" t="s">
        <v>272</v>
      </c>
    </row>
    <row r="300" spans="1:10" ht="15.75" hidden="1" customHeight="1" x14ac:dyDescent="0.25">
      <c r="A300" s="15" t="s">
        <v>273</v>
      </c>
      <c r="B300" s="17">
        <v>103377</v>
      </c>
      <c r="D300" s="17">
        <v>337</v>
      </c>
      <c r="E300" s="17">
        <f>VLOOKUP(B300,'Rincian Penerimaan Barang'!$G$2:$I$70,3,0)</f>
        <v>2000</v>
      </c>
      <c r="F300" s="17">
        <f>VLOOKUP(B300,'Rincian Pesanan Penjualan'!$O$2:$Q$142,3,0)</f>
        <v>560</v>
      </c>
      <c r="G300" s="17">
        <f t="shared" si="1"/>
        <v>-1103</v>
      </c>
      <c r="I300" s="17">
        <v>103377</v>
      </c>
      <c r="J300" s="17" t="s">
        <v>273</v>
      </c>
    </row>
    <row r="301" spans="1:10" ht="15.75" hidden="1" customHeight="1" x14ac:dyDescent="0.25">
      <c r="A301" s="15" t="s">
        <v>274</v>
      </c>
      <c r="B301" s="17">
        <v>102107</v>
      </c>
      <c r="D301" s="17">
        <v>-200</v>
      </c>
      <c r="G301" s="17">
        <f t="shared" si="1"/>
        <v>-200</v>
      </c>
      <c r="I301" s="17">
        <v>102107</v>
      </c>
      <c r="J301" s="17" t="s">
        <v>274</v>
      </c>
    </row>
    <row r="302" spans="1:10" ht="15.75" hidden="1" customHeight="1" x14ac:dyDescent="0.25">
      <c r="A302" s="15" t="s">
        <v>275</v>
      </c>
      <c r="B302" s="17">
        <v>102500</v>
      </c>
      <c r="D302" s="17">
        <v>-5</v>
      </c>
      <c r="G302" s="17">
        <f t="shared" si="1"/>
        <v>-5</v>
      </c>
      <c r="I302" s="17">
        <v>102500</v>
      </c>
      <c r="J302" s="17" t="s">
        <v>275</v>
      </c>
    </row>
    <row r="303" spans="1:10" ht="15.75" hidden="1" customHeight="1" x14ac:dyDescent="0.25">
      <c r="A303" s="15" t="s">
        <v>276</v>
      </c>
      <c r="B303" s="17">
        <v>103411</v>
      </c>
      <c r="D303" s="17">
        <v>3439</v>
      </c>
      <c r="E303" s="17">
        <f>VLOOKUP(B303,'Rincian Penerimaan Barang'!$G$2:$I$70,3,0)</f>
        <v>5000</v>
      </c>
      <c r="F303" s="17">
        <f>VLOOKUP(B303,'Rincian Pesanan Penjualan'!$O$2:$Q$142,3,0)</f>
        <v>3691</v>
      </c>
      <c r="G303" s="17">
        <f t="shared" si="1"/>
        <v>2130</v>
      </c>
      <c r="I303" s="17">
        <v>103411</v>
      </c>
      <c r="J303" s="17" t="s">
        <v>276</v>
      </c>
    </row>
    <row r="304" spans="1:10" ht="15.75" hidden="1" customHeight="1" x14ac:dyDescent="0.25">
      <c r="A304" s="15" t="s">
        <v>277</v>
      </c>
      <c r="B304" s="17">
        <v>103508</v>
      </c>
      <c r="D304" s="17">
        <v>0</v>
      </c>
      <c r="F304" s="17">
        <f>VLOOKUP(B304,'Rincian Pesanan Penjualan'!$O$2:$Q$142,3,0)</f>
        <v>500</v>
      </c>
      <c r="G304" s="17">
        <f t="shared" si="1"/>
        <v>500</v>
      </c>
      <c r="I304" s="17">
        <v>103508</v>
      </c>
      <c r="J304" s="17" t="s">
        <v>277</v>
      </c>
    </row>
    <row r="305" spans="1:10" ht="15.75" hidden="1" customHeight="1" x14ac:dyDescent="0.25">
      <c r="A305" s="15" t="s">
        <v>278</v>
      </c>
      <c r="B305" s="17">
        <v>102108</v>
      </c>
      <c r="D305" s="17">
        <v>-118</v>
      </c>
      <c r="G305" s="17">
        <f t="shared" si="1"/>
        <v>-118</v>
      </c>
      <c r="I305" s="17">
        <v>102108</v>
      </c>
      <c r="J305" s="17" t="s">
        <v>278</v>
      </c>
    </row>
    <row r="306" spans="1:10" ht="15.75" hidden="1" customHeight="1" x14ac:dyDescent="0.25">
      <c r="A306" s="15" t="s">
        <v>279</v>
      </c>
      <c r="B306" s="17">
        <v>103412</v>
      </c>
      <c r="D306" s="17">
        <v>-161</v>
      </c>
      <c r="F306" s="17">
        <f>VLOOKUP(B306,'Rincian Pesanan Penjualan'!$O$2:$Q$142,3,0)</f>
        <v>143</v>
      </c>
      <c r="G306" s="17">
        <f t="shared" si="1"/>
        <v>-18</v>
      </c>
      <c r="I306" s="17">
        <v>103412</v>
      </c>
      <c r="J306" s="17" t="s">
        <v>279</v>
      </c>
    </row>
    <row r="307" spans="1:10" ht="15.75" hidden="1" customHeight="1" x14ac:dyDescent="0.25">
      <c r="A307" s="15" t="s">
        <v>280</v>
      </c>
      <c r="B307" s="17">
        <v>101270</v>
      </c>
      <c r="D307" s="17">
        <v>-1</v>
      </c>
      <c r="G307" s="17">
        <f t="shared" si="1"/>
        <v>-1</v>
      </c>
      <c r="I307" s="17">
        <v>101270</v>
      </c>
      <c r="J307" s="17" t="s">
        <v>280</v>
      </c>
    </row>
    <row r="308" spans="1:10" ht="15.75" hidden="1" customHeight="1" x14ac:dyDescent="0.25">
      <c r="A308" s="15" t="s">
        <v>281</v>
      </c>
      <c r="B308" s="17">
        <v>102503</v>
      </c>
      <c r="D308" s="17">
        <v>-7</v>
      </c>
      <c r="G308" s="17">
        <f t="shared" si="1"/>
        <v>-7</v>
      </c>
      <c r="I308" s="17">
        <v>102503</v>
      </c>
      <c r="J308" s="17" t="s">
        <v>281</v>
      </c>
    </row>
    <row r="309" spans="1:10" ht="15.75" hidden="1" customHeight="1" x14ac:dyDescent="0.25">
      <c r="A309" s="15" t="s">
        <v>282</v>
      </c>
      <c r="B309" s="17">
        <v>102109</v>
      </c>
      <c r="D309" s="17">
        <v>-32</v>
      </c>
      <c r="G309" s="17">
        <f t="shared" si="1"/>
        <v>-32</v>
      </c>
      <c r="I309" s="17">
        <v>102109</v>
      </c>
      <c r="J309" s="17" t="s">
        <v>282</v>
      </c>
    </row>
    <row r="310" spans="1:10" ht="15.75" hidden="1" customHeight="1" x14ac:dyDescent="0.25">
      <c r="A310" s="15" t="s">
        <v>283</v>
      </c>
      <c r="B310" s="17">
        <v>101982</v>
      </c>
      <c r="D310" s="17">
        <v>-8</v>
      </c>
      <c r="G310" s="17">
        <f t="shared" si="1"/>
        <v>-8</v>
      </c>
      <c r="I310" s="17">
        <v>101982</v>
      </c>
      <c r="J310" s="17" t="s">
        <v>283</v>
      </c>
    </row>
    <row r="311" spans="1:10" ht="15.75" hidden="1" customHeight="1" x14ac:dyDescent="0.25">
      <c r="A311" s="15" t="s">
        <v>284</v>
      </c>
      <c r="B311" s="17">
        <v>101943</v>
      </c>
      <c r="D311" s="17">
        <v>-10</v>
      </c>
      <c r="G311" s="17">
        <f t="shared" si="1"/>
        <v>-10</v>
      </c>
      <c r="I311" s="17">
        <v>101943</v>
      </c>
      <c r="J311" s="17" t="s">
        <v>284</v>
      </c>
    </row>
    <row r="312" spans="1:10" ht="15.75" hidden="1" customHeight="1" x14ac:dyDescent="0.25">
      <c r="A312" s="15" t="s">
        <v>285</v>
      </c>
      <c r="B312" s="17">
        <v>101983</v>
      </c>
      <c r="D312" s="17">
        <v>-400</v>
      </c>
      <c r="G312" s="17">
        <f t="shared" si="1"/>
        <v>-400</v>
      </c>
      <c r="I312" s="17">
        <v>101983</v>
      </c>
      <c r="J312" s="17" t="s">
        <v>285</v>
      </c>
    </row>
    <row r="313" spans="1:10" ht="15.75" hidden="1" customHeight="1" x14ac:dyDescent="0.25">
      <c r="A313" s="15" t="s">
        <v>286</v>
      </c>
      <c r="B313" s="17">
        <v>101273</v>
      </c>
      <c r="D313" s="17">
        <v>-6</v>
      </c>
      <c r="F313" s="17">
        <f>VLOOKUP(B313,'Rincian Pesanan Penjualan'!$O$2:$Q$142,3,0)</f>
        <v>2</v>
      </c>
      <c r="G313" s="17">
        <f t="shared" si="1"/>
        <v>-4</v>
      </c>
      <c r="I313" s="17">
        <v>101273</v>
      </c>
      <c r="J313" s="17" t="s">
        <v>286</v>
      </c>
    </row>
    <row r="314" spans="1:10" ht="15.75" hidden="1" customHeight="1" x14ac:dyDescent="0.25">
      <c r="A314" s="15" t="s">
        <v>287</v>
      </c>
      <c r="B314" s="17">
        <v>102509</v>
      </c>
      <c r="D314" s="17">
        <v>-5</v>
      </c>
      <c r="G314" s="17">
        <f t="shared" si="1"/>
        <v>-5</v>
      </c>
      <c r="I314" s="17">
        <v>102509</v>
      </c>
      <c r="J314" s="17" t="s">
        <v>287</v>
      </c>
    </row>
    <row r="315" spans="1:10" ht="15.75" hidden="1" customHeight="1" x14ac:dyDescent="0.25">
      <c r="A315" s="15" t="s">
        <v>288</v>
      </c>
      <c r="B315" s="17">
        <v>101274</v>
      </c>
      <c r="D315" s="17">
        <v>-4</v>
      </c>
      <c r="G315" s="17">
        <f t="shared" si="1"/>
        <v>-4</v>
      </c>
      <c r="I315" s="17">
        <v>101274</v>
      </c>
      <c r="J315" s="17" t="s">
        <v>288</v>
      </c>
    </row>
    <row r="316" spans="1:10" ht="15.75" hidden="1" customHeight="1" x14ac:dyDescent="0.25">
      <c r="A316" s="15" t="s">
        <v>289</v>
      </c>
      <c r="B316" s="17">
        <v>101277</v>
      </c>
      <c r="D316" s="17">
        <v>18</v>
      </c>
      <c r="G316" s="17">
        <f t="shared" si="1"/>
        <v>18</v>
      </c>
      <c r="I316" s="17">
        <v>101277</v>
      </c>
      <c r="J316" s="17" t="s">
        <v>289</v>
      </c>
    </row>
    <row r="317" spans="1:10" ht="15.75" hidden="1" customHeight="1" x14ac:dyDescent="0.25">
      <c r="A317" s="15" t="s">
        <v>290</v>
      </c>
      <c r="B317" s="17">
        <v>101278</v>
      </c>
      <c r="D317" s="17">
        <v>-44</v>
      </c>
      <c r="G317" s="17">
        <f t="shared" si="1"/>
        <v>-44</v>
      </c>
      <c r="I317" s="17">
        <v>101278</v>
      </c>
      <c r="J317" s="17" t="s">
        <v>290</v>
      </c>
    </row>
    <row r="318" spans="1:10" ht="15.75" hidden="1" customHeight="1" x14ac:dyDescent="0.25">
      <c r="A318" s="15" t="s">
        <v>291</v>
      </c>
      <c r="B318" s="17">
        <v>102512</v>
      </c>
      <c r="D318" s="17">
        <v>-3</v>
      </c>
      <c r="G318" s="17">
        <f t="shared" si="1"/>
        <v>-3</v>
      </c>
      <c r="I318" s="17">
        <v>102512</v>
      </c>
      <c r="J318" s="17" t="s">
        <v>291</v>
      </c>
    </row>
    <row r="319" spans="1:10" ht="15.75" hidden="1" customHeight="1" x14ac:dyDescent="0.25">
      <c r="A319" s="15" t="s">
        <v>885</v>
      </c>
      <c r="B319" s="17">
        <v>101279</v>
      </c>
      <c r="D319" s="17">
        <v>0</v>
      </c>
      <c r="G319" s="17">
        <f t="shared" si="1"/>
        <v>0</v>
      </c>
      <c r="I319" s="17">
        <v>101279</v>
      </c>
      <c r="J319" s="17" t="s">
        <v>885</v>
      </c>
    </row>
    <row r="320" spans="1:10" ht="15.75" hidden="1" customHeight="1" x14ac:dyDescent="0.25">
      <c r="A320" s="15" t="s">
        <v>292</v>
      </c>
      <c r="B320" s="17">
        <v>101281</v>
      </c>
      <c r="D320" s="17">
        <v>193</v>
      </c>
      <c r="E320" s="18">
        <f>VLOOKUP(B320,'Rincian Penerimaan Barang'!$G$2:$I$70,3,0)</f>
        <v>672</v>
      </c>
      <c r="F320" s="17">
        <f>VLOOKUP(B320,'Rincian Pesanan Penjualan'!$O$2:$Q$142,3,0)</f>
        <v>43</v>
      </c>
      <c r="G320" s="18">
        <f t="shared" si="1"/>
        <v>-436</v>
      </c>
      <c r="I320" s="17">
        <v>101281</v>
      </c>
      <c r="J320" s="17" t="s">
        <v>292</v>
      </c>
    </row>
    <row r="321" spans="1:10" ht="15.75" hidden="1" customHeight="1" x14ac:dyDescent="0.25">
      <c r="A321" s="15" t="s">
        <v>293</v>
      </c>
      <c r="B321" s="17">
        <v>102515</v>
      </c>
      <c r="D321" s="17">
        <v>-2</v>
      </c>
      <c r="G321" s="17">
        <f t="shared" si="1"/>
        <v>-2</v>
      </c>
      <c r="I321" s="17">
        <v>102515</v>
      </c>
      <c r="J321" s="17" t="s">
        <v>293</v>
      </c>
    </row>
    <row r="322" spans="1:10" ht="15.75" hidden="1" customHeight="1" x14ac:dyDescent="0.25">
      <c r="A322" s="15" t="s">
        <v>294</v>
      </c>
      <c r="B322" s="17">
        <v>101284</v>
      </c>
      <c r="D322" s="17">
        <v>-261</v>
      </c>
      <c r="E322" s="18">
        <f>VLOOKUP(B322,'Rincian Penerimaan Barang'!$G$2:$I$70,3,0)</f>
        <v>420</v>
      </c>
      <c r="F322" s="17">
        <f>VLOOKUP(B322,'Rincian Pesanan Penjualan'!$O$2:$Q$142,3,0)</f>
        <v>156</v>
      </c>
      <c r="G322" s="18">
        <f t="shared" si="1"/>
        <v>-525</v>
      </c>
      <c r="I322" s="17">
        <v>101284</v>
      </c>
      <c r="J322" s="17" t="s">
        <v>294</v>
      </c>
    </row>
    <row r="323" spans="1:10" ht="15.75" hidden="1" customHeight="1" x14ac:dyDescent="0.25">
      <c r="A323" s="15" t="s">
        <v>295</v>
      </c>
      <c r="B323" s="17">
        <v>102518</v>
      </c>
      <c r="D323" s="17">
        <v>-3</v>
      </c>
      <c r="G323" s="17">
        <f t="shared" si="1"/>
        <v>-3</v>
      </c>
      <c r="I323" s="17">
        <v>102518</v>
      </c>
      <c r="J323" s="17" t="s">
        <v>295</v>
      </c>
    </row>
    <row r="324" spans="1:10" ht="15.75" hidden="1" customHeight="1" x14ac:dyDescent="0.25">
      <c r="A324" s="15" t="s">
        <v>886</v>
      </c>
      <c r="B324" s="17">
        <v>101286</v>
      </c>
      <c r="D324" s="17">
        <v>0</v>
      </c>
      <c r="G324" s="17">
        <f t="shared" si="1"/>
        <v>0</v>
      </c>
      <c r="I324" s="17">
        <v>101286</v>
      </c>
      <c r="J324" s="17" t="s">
        <v>886</v>
      </c>
    </row>
    <row r="325" spans="1:10" ht="15.75" hidden="1" customHeight="1" x14ac:dyDescent="0.25">
      <c r="A325" s="15" t="s">
        <v>296</v>
      </c>
      <c r="B325" s="17">
        <v>102520</v>
      </c>
      <c r="D325" s="17">
        <v>-4</v>
      </c>
      <c r="G325" s="17">
        <f t="shared" si="1"/>
        <v>-4</v>
      </c>
      <c r="I325" s="17">
        <v>102520</v>
      </c>
      <c r="J325" s="17" t="s">
        <v>296</v>
      </c>
    </row>
    <row r="326" spans="1:10" ht="15.75" hidden="1" customHeight="1" x14ac:dyDescent="0.25">
      <c r="A326" s="15" t="s">
        <v>297</v>
      </c>
      <c r="B326" s="17">
        <v>101287</v>
      </c>
      <c r="D326" s="17">
        <v>47</v>
      </c>
      <c r="F326" s="17">
        <f>VLOOKUP(B326,'Rincian Pesanan Penjualan'!$O$2:$Q$142,3,0)</f>
        <v>3</v>
      </c>
      <c r="G326" s="17">
        <f t="shared" si="1"/>
        <v>50</v>
      </c>
      <c r="I326" s="17">
        <v>101287</v>
      </c>
      <c r="J326" s="17" t="s">
        <v>297</v>
      </c>
    </row>
    <row r="327" spans="1:10" ht="15.75" hidden="1" customHeight="1" x14ac:dyDescent="0.25">
      <c r="A327" s="15" t="s">
        <v>298</v>
      </c>
      <c r="B327" s="17">
        <v>102521</v>
      </c>
      <c r="D327" s="17">
        <v>-1</v>
      </c>
      <c r="G327" s="17">
        <f t="shared" si="1"/>
        <v>-1</v>
      </c>
      <c r="I327" s="17">
        <v>102521</v>
      </c>
      <c r="J327" s="17" t="s">
        <v>298</v>
      </c>
    </row>
    <row r="328" spans="1:10" ht="15.75" hidden="1" customHeight="1" x14ac:dyDescent="0.25">
      <c r="A328" s="15" t="s">
        <v>887</v>
      </c>
      <c r="B328" s="17">
        <v>101289</v>
      </c>
      <c r="D328" s="17">
        <v>0</v>
      </c>
      <c r="G328" s="17">
        <f t="shared" si="1"/>
        <v>0</v>
      </c>
      <c r="I328" s="17">
        <v>101289</v>
      </c>
      <c r="J328" s="17" t="s">
        <v>887</v>
      </c>
    </row>
    <row r="329" spans="1:10" ht="15.75" hidden="1" customHeight="1" x14ac:dyDescent="0.25">
      <c r="A329" s="15" t="s">
        <v>299</v>
      </c>
      <c r="B329" s="17">
        <v>101290</v>
      </c>
      <c r="D329" s="17">
        <v>382</v>
      </c>
      <c r="E329" s="18">
        <f>VLOOKUP(B329,'Rincian Penerimaan Barang'!$G$2:$I$70,3,0)</f>
        <v>600</v>
      </c>
      <c r="F329" s="17">
        <f>VLOOKUP(B329,'Rincian Pesanan Penjualan'!$O$2:$Q$142,3,0)</f>
        <v>174</v>
      </c>
      <c r="G329" s="18">
        <f t="shared" si="1"/>
        <v>-44</v>
      </c>
      <c r="I329" s="17">
        <v>101290</v>
      </c>
      <c r="J329" s="17" t="s">
        <v>299</v>
      </c>
    </row>
    <row r="330" spans="1:10" ht="15.75" hidden="1" customHeight="1" x14ac:dyDescent="0.25">
      <c r="A330" s="15" t="s">
        <v>300</v>
      </c>
      <c r="B330" s="17">
        <v>101293</v>
      </c>
      <c r="D330" s="17">
        <v>95</v>
      </c>
      <c r="E330" s="18">
        <f>VLOOKUP(B330,'Rincian Penerimaan Barang'!$G$2:$I$70,3,0)</f>
        <v>600</v>
      </c>
      <c r="F330" s="17">
        <f>VLOOKUP(B330,'Rincian Pesanan Penjualan'!$O$2:$Q$142,3,0)</f>
        <v>193</v>
      </c>
      <c r="G330" s="18">
        <f t="shared" si="1"/>
        <v>-312</v>
      </c>
      <c r="I330" s="17">
        <v>101293</v>
      </c>
      <c r="J330" s="17" t="s">
        <v>300</v>
      </c>
    </row>
    <row r="331" spans="1:10" ht="15.75" hidden="1" customHeight="1" x14ac:dyDescent="0.25">
      <c r="A331" s="15" t="s">
        <v>301</v>
      </c>
      <c r="B331" s="17">
        <v>102528</v>
      </c>
      <c r="D331" s="17">
        <v>-20</v>
      </c>
      <c r="G331" s="17">
        <f t="shared" si="1"/>
        <v>-20</v>
      </c>
      <c r="I331" s="17">
        <v>102528</v>
      </c>
      <c r="J331" s="17" t="s">
        <v>301</v>
      </c>
    </row>
    <row r="332" spans="1:10" ht="15.75" hidden="1" customHeight="1" x14ac:dyDescent="0.25">
      <c r="A332" s="15" t="s">
        <v>302</v>
      </c>
      <c r="B332" s="17">
        <v>103372</v>
      </c>
      <c r="D332" s="17">
        <v>0</v>
      </c>
      <c r="F332" s="17">
        <f>VLOOKUP(B332,'Rincian Pesanan Penjualan'!$O$2:$Q$142,3,0)</f>
        <v>4</v>
      </c>
      <c r="G332" s="17">
        <f t="shared" si="1"/>
        <v>4</v>
      </c>
      <c r="I332" s="17">
        <v>103372</v>
      </c>
      <c r="J332" s="17" t="s">
        <v>302</v>
      </c>
    </row>
    <row r="333" spans="1:10" ht="15.75" hidden="1" customHeight="1" x14ac:dyDescent="0.25">
      <c r="A333" s="15" t="s">
        <v>303</v>
      </c>
      <c r="B333" s="17">
        <v>101305</v>
      </c>
      <c r="D333" s="17">
        <v>-101</v>
      </c>
      <c r="F333" s="17">
        <f>VLOOKUP(B333,'Rincian Pesanan Penjualan'!$O$2:$Q$142,3,0)</f>
        <v>13</v>
      </c>
      <c r="G333" s="17">
        <f t="shared" si="1"/>
        <v>-88</v>
      </c>
      <c r="I333" s="17">
        <v>101305</v>
      </c>
      <c r="J333" s="17" t="s">
        <v>303</v>
      </c>
    </row>
    <row r="334" spans="1:10" ht="15.75" hidden="1" customHeight="1" x14ac:dyDescent="0.25">
      <c r="A334" s="15" t="s">
        <v>888</v>
      </c>
      <c r="B334" s="17">
        <v>101306</v>
      </c>
      <c r="D334" s="17">
        <v>0</v>
      </c>
      <c r="G334" s="17">
        <f t="shared" si="1"/>
        <v>0</v>
      </c>
      <c r="I334" s="17">
        <v>101306</v>
      </c>
      <c r="J334" s="17" t="s">
        <v>888</v>
      </c>
    </row>
    <row r="335" spans="1:10" ht="15.75" hidden="1" customHeight="1" x14ac:dyDescent="0.25">
      <c r="A335" s="15" t="s">
        <v>304</v>
      </c>
      <c r="B335" s="17">
        <v>101308</v>
      </c>
      <c r="D335" s="17">
        <v>0</v>
      </c>
      <c r="F335" s="17">
        <f>VLOOKUP(B335,'Rincian Pesanan Penjualan'!$O$2:$Q$142,3,0)</f>
        <v>1</v>
      </c>
      <c r="G335" s="17">
        <f t="shared" si="1"/>
        <v>1</v>
      </c>
      <c r="I335" s="17">
        <v>101308</v>
      </c>
      <c r="J335" s="17" t="s">
        <v>304</v>
      </c>
    </row>
    <row r="336" spans="1:10" ht="15.75" hidden="1" customHeight="1" x14ac:dyDescent="0.25">
      <c r="A336" s="15" t="s">
        <v>305</v>
      </c>
      <c r="B336" s="17">
        <v>101311</v>
      </c>
      <c r="D336" s="17">
        <v>-5</v>
      </c>
      <c r="G336" s="17">
        <f t="shared" si="1"/>
        <v>-5</v>
      </c>
      <c r="I336" s="17">
        <v>101311</v>
      </c>
      <c r="J336" s="17" t="s">
        <v>305</v>
      </c>
    </row>
    <row r="337" spans="1:10" ht="15.75" hidden="1" customHeight="1" x14ac:dyDescent="0.25">
      <c r="A337" s="15" t="s">
        <v>889</v>
      </c>
      <c r="B337" s="17">
        <v>101312</v>
      </c>
      <c r="D337" s="17">
        <v>0</v>
      </c>
      <c r="G337" s="17">
        <f t="shared" si="1"/>
        <v>0</v>
      </c>
      <c r="I337" s="17">
        <v>101312</v>
      </c>
      <c r="J337" s="17" t="s">
        <v>889</v>
      </c>
    </row>
    <row r="338" spans="1:10" ht="15.75" hidden="1" customHeight="1" x14ac:dyDescent="0.25">
      <c r="A338" s="15" t="s">
        <v>306</v>
      </c>
      <c r="B338" s="17">
        <v>102547</v>
      </c>
      <c r="D338" s="17">
        <v>7</v>
      </c>
      <c r="G338" s="17">
        <f t="shared" si="1"/>
        <v>7</v>
      </c>
      <c r="I338" s="17">
        <v>102547</v>
      </c>
      <c r="J338" s="17" t="s">
        <v>306</v>
      </c>
    </row>
    <row r="339" spans="1:10" ht="15.75" hidden="1" customHeight="1" x14ac:dyDescent="0.25">
      <c r="A339" s="15" t="s">
        <v>890</v>
      </c>
      <c r="B339" s="17">
        <v>101316</v>
      </c>
      <c r="D339" s="17">
        <v>0</v>
      </c>
      <c r="G339" s="17">
        <f t="shared" si="1"/>
        <v>0</v>
      </c>
      <c r="I339" s="17">
        <v>101316</v>
      </c>
      <c r="J339" s="17" t="s">
        <v>890</v>
      </c>
    </row>
    <row r="340" spans="1:10" ht="15.75" hidden="1" customHeight="1" x14ac:dyDescent="0.25">
      <c r="A340" s="15" t="s">
        <v>891</v>
      </c>
      <c r="B340" s="17">
        <v>101318</v>
      </c>
      <c r="D340" s="17">
        <v>0</v>
      </c>
      <c r="G340" s="17">
        <f t="shared" si="1"/>
        <v>0</v>
      </c>
      <c r="I340" s="17">
        <v>101318</v>
      </c>
      <c r="J340" s="17" t="s">
        <v>891</v>
      </c>
    </row>
    <row r="341" spans="1:10" ht="15.75" hidden="1" customHeight="1" x14ac:dyDescent="0.25">
      <c r="A341" s="15" t="s">
        <v>307</v>
      </c>
      <c r="B341" s="17">
        <v>101319</v>
      </c>
      <c r="D341" s="17">
        <v>-4</v>
      </c>
      <c r="G341" s="17">
        <f t="shared" si="1"/>
        <v>-4</v>
      </c>
      <c r="I341" s="17">
        <v>101319</v>
      </c>
      <c r="J341" s="17" t="s">
        <v>307</v>
      </c>
    </row>
    <row r="342" spans="1:10" ht="15.75" hidden="1" customHeight="1" x14ac:dyDescent="0.25">
      <c r="A342" s="15" t="s">
        <v>308</v>
      </c>
      <c r="B342" s="17">
        <v>102553</v>
      </c>
      <c r="D342" s="17">
        <v>-3</v>
      </c>
      <c r="G342" s="17">
        <f t="shared" si="1"/>
        <v>-3</v>
      </c>
      <c r="I342" s="17">
        <v>102553</v>
      </c>
      <c r="J342" s="17" t="s">
        <v>308</v>
      </c>
    </row>
    <row r="343" spans="1:10" ht="15.75" hidden="1" customHeight="1" x14ac:dyDescent="0.25">
      <c r="A343" s="15" t="s">
        <v>892</v>
      </c>
      <c r="B343" s="17">
        <v>101321</v>
      </c>
      <c r="D343" s="17">
        <v>0</v>
      </c>
      <c r="G343" s="17">
        <f t="shared" si="1"/>
        <v>0</v>
      </c>
      <c r="I343" s="17">
        <v>101321</v>
      </c>
      <c r="J343" s="17" t="s">
        <v>892</v>
      </c>
    </row>
    <row r="344" spans="1:10" ht="15.75" hidden="1" customHeight="1" x14ac:dyDescent="0.25">
      <c r="A344" s="15" t="s">
        <v>309</v>
      </c>
      <c r="B344" s="17">
        <v>101324</v>
      </c>
      <c r="D344" s="17">
        <v>-33</v>
      </c>
      <c r="F344" s="17">
        <f>VLOOKUP(B344,'Rincian Pesanan Penjualan'!$O$2:$Q$142,3,0)</f>
        <v>10</v>
      </c>
      <c r="G344" s="17">
        <f t="shared" si="1"/>
        <v>-23</v>
      </c>
      <c r="I344" s="17">
        <v>101324</v>
      </c>
      <c r="J344" s="17" t="s">
        <v>309</v>
      </c>
    </row>
    <row r="345" spans="1:10" ht="15.75" hidden="1" customHeight="1" x14ac:dyDescent="0.25">
      <c r="A345" s="15" t="s">
        <v>310</v>
      </c>
      <c r="B345" s="17">
        <v>101325</v>
      </c>
      <c r="D345" s="17">
        <v>-34</v>
      </c>
      <c r="F345" s="17">
        <f>VLOOKUP(B345,'Rincian Pesanan Penjualan'!$O$2:$Q$142,3,0)</f>
        <v>28</v>
      </c>
      <c r="G345" s="17">
        <f t="shared" si="1"/>
        <v>-6</v>
      </c>
      <c r="I345" s="17">
        <v>101325</v>
      </c>
      <c r="J345" s="17" t="s">
        <v>310</v>
      </c>
    </row>
    <row r="346" spans="1:10" ht="15.75" hidden="1" customHeight="1" x14ac:dyDescent="0.25">
      <c r="A346" s="15" t="s">
        <v>311</v>
      </c>
      <c r="B346" s="17">
        <v>102559</v>
      </c>
      <c r="D346" s="17">
        <v>-9</v>
      </c>
      <c r="G346" s="17">
        <f t="shared" si="1"/>
        <v>-9</v>
      </c>
      <c r="I346" s="17">
        <v>102559</v>
      </c>
      <c r="J346" s="17" t="s">
        <v>311</v>
      </c>
    </row>
    <row r="347" spans="1:10" ht="15.75" hidden="1" customHeight="1" x14ac:dyDescent="0.25">
      <c r="A347" s="15" t="s">
        <v>312</v>
      </c>
      <c r="B347" s="17">
        <v>101327</v>
      </c>
      <c r="D347" s="17">
        <v>1530</v>
      </c>
      <c r="E347" s="18">
        <f>VLOOKUP(B347,'Rincian Penerimaan Barang'!$G$2:$I$70,3,0)</f>
        <v>1386</v>
      </c>
      <c r="F347" s="17">
        <f>VLOOKUP(B347,'Rincian Pesanan Penjualan'!$O$2:$Q$142,3,0)</f>
        <v>98</v>
      </c>
      <c r="G347" s="18">
        <f t="shared" si="1"/>
        <v>242</v>
      </c>
      <c r="I347" s="17">
        <v>101327</v>
      </c>
      <c r="J347" s="17" t="s">
        <v>312</v>
      </c>
    </row>
    <row r="348" spans="1:10" ht="15.75" hidden="1" customHeight="1" x14ac:dyDescent="0.25">
      <c r="A348" s="15" t="s">
        <v>313</v>
      </c>
      <c r="B348" s="17">
        <v>102561</v>
      </c>
      <c r="D348" s="17">
        <v>-5</v>
      </c>
      <c r="G348" s="17">
        <f t="shared" si="1"/>
        <v>-5</v>
      </c>
      <c r="I348" s="17">
        <v>102561</v>
      </c>
      <c r="J348" s="17" t="s">
        <v>313</v>
      </c>
    </row>
    <row r="349" spans="1:10" ht="15.75" hidden="1" customHeight="1" x14ac:dyDescent="0.25">
      <c r="A349" s="15" t="s">
        <v>314</v>
      </c>
      <c r="B349" s="17">
        <v>101329</v>
      </c>
      <c r="D349" s="17">
        <v>700</v>
      </c>
      <c r="E349" s="18">
        <f>VLOOKUP(B349,'Rincian Penerimaan Barang'!$G$2:$I$70,3,0)</f>
        <v>1155</v>
      </c>
      <c r="F349" s="17">
        <f>VLOOKUP(B349,'Rincian Pesanan Penjualan'!$O$2:$Q$142,3,0)</f>
        <v>64</v>
      </c>
      <c r="G349" s="18">
        <f t="shared" si="1"/>
        <v>-391</v>
      </c>
      <c r="I349" s="17">
        <v>101329</v>
      </c>
      <c r="J349" s="17" t="s">
        <v>314</v>
      </c>
    </row>
    <row r="350" spans="1:10" ht="15.75" hidden="1" customHeight="1" x14ac:dyDescent="0.25">
      <c r="A350" s="15" t="s">
        <v>315</v>
      </c>
      <c r="B350" s="17">
        <v>102565</v>
      </c>
      <c r="D350" s="17">
        <v>-5</v>
      </c>
      <c r="G350" s="17">
        <f t="shared" si="1"/>
        <v>-5</v>
      </c>
      <c r="I350" s="17">
        <v>102565</v>
      </c>
      <c r="J350" s="17" t="s">
        <v>315</v>
      </c>
    </row>
    <row r="351" spans="1:10" ht="15.75" hidden="1" customHeight="1" x14ac:dyDescent="0.25">
      <c r="A351" s="15" t="s">
        <v>316</v>
      </c>
      <c r="B351" s="17">
        <v>101330</v>
      </c>
      <c r="D351" s="17">
        <v>-126</v>
      </c>
      <c r="F351" s="17">
        <f>VLOOKUP(B351,'Rincian Pesanan Penjualan'!$O$2:$Q$142,3,0)</f>
        <v>70</v>
      </c>
      <c r="G351" s="17">
        <f t="shared" si="1"/>
        <v>-56</v>
      </c>
      <c r="I351" s="17">
        <v>101330</v>
      </c>
      <c r="J351" s="17" t="s">
        <v>316</v>
      </c>
    </row>
    <row r="352" spans="1:10" ht="15.75" hidden="1" customHeight="1" x14ac:dyDescent="0.25">
      <c r="A352" s="15" t="s">
        <v>317</v>
      </c>
      <c r="B352" s="17">
        <v>102566</v>
      </c>
      <c r="D352" s="17">
        <v>-3</v>
      </c>
      <c r="G352" s="17">
        <f t="shared" si="1"/>
        <v>-3</v>
      </c>
      <c r="I352" s="17">
        <v>102566</v>
      </c>
      <c r="J352" s="17" t="s">
        <v>317</v>
      </c>
    </row>
    <row r="353" spans="1:10" ht="15.75" hidden="1" customHeight="1" x14ac:dyDescent="0.25">
      <c r="A353" s="15" t="s">
        <v>318</v>
      </c>
      <c r="B353" s="17">
        <v>101334</v>
      </c>
      <c r="D353" s="17">
        <v>-71</v>
      </c>
      <c r="G353" s="17">
        <f t="shared" si="1"/>
        <v>-71</v>
      </c>
      <c r="I353" s="17">
        <v>101334</v>
      </c>
      <c r="J353" s="17" t="s">
        <v>318</v>
      </c>
    </row>
    <row r="354" spans="1:10" ht="15.75" hidden="1" customHeight="1" x14ac:dyDescent="0.25">
      <c r="A354" s="15" t="s">
        <v>319</v>
      </c>
      <c r="B354" s="17">
        <v>102571</v>
      </c>
      <c r="D354" s="17">
        <v>-17</v>
      </c>
      <c r="G354" s="17">
        <f t="shared" si="1"/>
        <v>-17</v>
      </c>
      <c r="I354" s="17">
        <v>102571</v>
      </c>
      <c r="J354" s="17" t="s">
        <v>319</v>
      </c>
    </row>
    <row r="355" spans="1:10" ht="15.75" hidden="1" customHeight="1" x14ac:dyDescent="0.25">
      <c r="A355" s="15" t="s">
        <v>320</v>
      </c>
      <c r="B355" s="17">
        <v>103457</v>
      </c>
      <c r="D355" s="17">
        <v>-57</v>
      </c>
      <c r="G355" s="17">
        <f t="shared" si="1"/>
        <v>-57</v>
      </c>
      <c r="I355" s="17">
        <v>103457</v>
      </c>
      <c r="J355" s="17" t="s">
        <v>320</v>
      </c>
    </row>
    <row r="356" spans="1:10" ht="15.75" hidden="1" customHeight="1" x14ac:dyDescent="0.25">
      <c r="A356" s="15" t="s">
        <v>321</v>
      </c>
      <c r="B356" s="17">
        <v>101336</v>
      </c>
      <c r="D356" s="17">
        <v>-13</v>
      </c>
      <c r="E356" s="17">
        <f>VLOOKUP(B356,'Rincian Penerimaan Barang'!$G$2:$I$70,3,0)</f>
        <v>260</v>
      </c>
      <c r="F356" s="17">
        <f>VLOOKUP(B356,'Rincian Pesanan Penjualan'!$O$2:$Q$142,3,0)</f>
        <v>258</v>
      </c>
      <c r="G356" s="17">
        <f t="shared" si="1"/>
        <v>-15</v>
      </c>
      <c r="I356" s="17">
        <v>101336</v>
      </c>
      <c r="J356" s="17" t="s">
        <v>321</v>
      </c>
    </row>
    <row r="357" spans="1:10" ht="15.75" hidden="1" customHeight="1" x14ac:dyDescent="0.25">
      <c r="A357" s="15" t="s">
        <v>322</v>
      </c>
      <c r="B357" s="17">
        <v>102574</v>
      </c>
      <c r="D357" s="17">
        <v>-8</v>
      </c>
      <c r="G357" s="17">
        <f t="shared" si="1"/>
        <v>-8</v>
      </c>
      <c r="I357" s="17">
        <v>102574</v>
      </c>
      <c r="J357" s="17" t="s">
        <v>322</v>
      </c>
    </row>
    <row r="358" spans="1:10" ht="15.75" hidden="1" customHeight="1" x14ac:dyDescent="0.25">
      <c r="A358" s="15" t="s">
        <v>323</v>
      </c>
      <c r="B358" s="17">
        <v>102110</v>
      </c>
      <c r="D358" s="17">
        <v>-37</v>
      </c>
      <c r="F358" s="17">
        <f>VLOOKUP(B358,'Rincian Pesanan Penjualan'!$O$2:$Q$142,3,0)</f>
        <v>20</v>
      </c>
      <c r="G358" s="17">
        <f t="shared" si="1"/>
        <v>-17</v>
      </c>
      <c r="I358" s="17">
        <v>102110</v>
      </c>
      <c r="J358" s="17" t="s">
        <v>323</v>
      </c>
    </row>
    <row r="359" spans="1:10" ht="15.75" hidden="1" customHeight="1" x14ac:dyDescent="0.25">
      <c r="A359" s="15" t="s">
        <v>324</v>
      </c>
      <c r="B359" s="17">
        <v>102577</v>
      </c>
      <c r="D359" s="17">
        <v>-4</v>
      </c>
      <c r="G359" s="17">
        <f t="shared" si="1"/>
        <v>-4</v>
      </c>
      <c r="I359" s="17">
        <v>102577</v>
      </c>
      <c r="J359" s="17" t="s">
        <v>324</v>
      </c>
    </row>
    <row r="360" spans="1:10" ht="15.75" hidden="1" customHeight="1" x14ac:dyDescent="0.25">
      <c r="A360" s="15" t="s">
        <v>325</v>
      </c>
      <c r="B360" s="17">
        <v>101340</v>
      </c>
      <c r="D360" s="17">
        <v>-8</v>
      </c>
      <c r="G360" s="17">
        <f t="shared" si="1"/>
        <v>-8</v>
      </c>
      <c r="I360" s="17">
        <v>101340</v>
      </c>
      <c r="J360" s="17" t="s">
        <v>325</v>
      </c>
    </row>
    <row r="361" spans="1:10" ht="15.75" hidden="1" customHeight="1" x14ac:dyDescent="0.25">
      <c r="A361" s="15" t="s">
        <v>326</v>
      </c>
      <c r="B361" s="17">
        <v>101341</v>
      </c>
      <c r="D361" s="17">
        <v>-28</v>
      </c>
      <c r="F361" s="17">
        <f>VLOOKUP(B361,'Rincian Pesanan Penjualan'!$O$2:$Q$142,3,0)</f>
        <v>20</v>
      </c>
      <c r="G361" s="17">
        <f t="shared" si="1"/>
        <v>-8</v>
      </c>
      <c r="I361" s="17">
        <v>101341</v>
      </c>
      <c r="J361" s="17" t="s">
        <v>326</v>
      </c>
    </row>
    <row r="362" spans="1:10" ht="15.75" hidden="1" customHeight="1" x14ac:dyDescent="0.25">
      <c r="A362" s="15" t="s">
        <v>327</v>
      </c>
      <c r="B362" s="17">
        <v>102581</v>
      </c>
      <c r="D362" s="17">
        <v>-2</v>
      </c>
      <c r="G362" s="17">
        <f t="shared" si="1"/>
        <v>-2</v>
      </c>
      <c r="I362" s="17">
        <v>102581</v>
      </c>
      <c r="J362" s="17" t="s">
        <v>327</v>
      </c>
    </row>
    <row r="363" spans="1:10" ht="15.75" hidden="1" customHeight="1" x14ac:dyDescent="0.25">
      <c r="A363" s="15" t="s">
        <v>328</v>
      </c>
      <c r="B363" s="17">
        <v>102583</v>
      </c>
      <c r="D363" s="17">
        <v>-9</v>
      </c>
      <c r="G363" s="17">
        <f t="shared" si="1"/>
        <v>-9</v>
      </c>
      <c r="I363" s="17">
        <v>102583</v>
      </c>
      <c r="J363" s="17" t="s">
        <v>328</v>
      </c>
    </row>
    <row r="364" spans="1:10" ht="15.75" hidden="1" customHeight="1" x14ac:dyDescent="0.25">
      <c r="A364" s="15" t="s">
        <v>329</v>
      </c>
      <c r="B364" s="17">
        <v>101344</v>
      </c>
      <c r="D364" s="17">
        <v>-11</v>
      </c>
      <c r="G364" s="17">
        <f t="shared" si="1"/>
        <v>-11</v>
      </c>
      <c r="I364" s="17">
        <v>101344</v>
      </c>
      <c r="J364" s="17" t="s">
        <v>329</v>
      </c>
    </row>
    <row r="365" spans="1:10" ht="15.75" hidden="1" customHeight="1" x14ac:dyDescent="0.25">
      <c r="A365" s="15" t="s">
        <v>330</v>
      </c>
      <c r="B365" s="17">
        <v>101345</v>
      </c>
      <c r="D365" s="17">
        <v>7</v>
      </c>
      <c r="G365" s="17">
        <f t="shared" si="1"/>
        <v>7</v>
      </c>
      <c r="I365" s="17">
        <v>101345</v>
      </c>
      <c r="J365" s="17" t="s">
        <v>330</v>
      </c>
    </row>
    <row r="366" spans="1:10" ht="15.75" hidden="1" customHeight="1" x14ac:dyDescent="0.25">
      <c r="A366" s="15" t="s">
        <v>893</v>
      </c>
      <c r="B366" s="17">
        <v>101346</v>
      </c>
      <c r="D366" s="17">
        <v>0</v>
      </c>
      <c r="G366" s="17">
        <f t="shared" si="1"/>
        <v>0</v>
      </c>
      <c r="I366" s="17">
        <v>101346</v>
      </c>
      <c r="J366" s="17" t="s">
        <v>893</v>
      </c>
    </row>
    <row r="367" spans="1:10" ht="15.75" hidden="1" customHeight="1" x14ac:dyDescent="0.25">
      <c r="A367" s="15" t="s">
        <v>331</v>
      </c>
      <c r="B367" s="17">
        <v>102587</v>
      </c>
      <c r="D367" s="17">
        <v>-5</v>
      </c>
      <c r="G367" s="17">
        <f t="shared" si="1"/>
        <v>-5</v>
      </c>
      <c r="I367" s="17">
        <v>102587</v>
      </c>
      <c r="J367" s="17" t="s">
        <v>331</v>
      </c>
    </row>
    <row r="368" spans="1:10" ht="15.75" hidden="1" customHeight="1" x14ac:dyDescent="0.25">
      <c r="A368" s="15" t="s">
        <v>894</v>
      </c>
      <c r="B368" s="17">
        <v>101347</v>
      </c>
      <c r="D368" s="17">
        <v>0</v>
      </c>
      <c r="G368" s="17">
        <f t="shared" si="1"/>
        <v>0</v>
      </c>
      <c r="I368" s="17">
        <v>101347</v>
      </c>
      <c r="J368" s="17" t="s">
        <v>894</v>
      </c>
    </row>
    <row r="369" spans="1:10" ht="15.75" hidden="1" customHeight="1" x14ac:dyDescent="0.25">
      <c r="A369" s="15" t="s">
        <v>332</v>
      </c>
      <c r="B369" s="17">
        <v>102588</v>
      </c>
      <c r="D369" s="17">
        <v>-12</v>
      </c>
      <c r="G369" s="17">
        <f t="shared" si="1"/>
        <v>-12</v>
      </c>
      <c r="I369" s="17">
        <v>102588</v>
      </c>
      <c r="J369" s="17" t="s">
        <v>332</v>
      </c>
    </row>
    <row r="370" spans="1:10" ht="15.75" hidden="1" customHeight="1" x14ac:dyDescent="0.25">
      <c r="A370" s="15" t="s">
        <v>895</v>
      </c>
      <c r="B370" s="17">
        <v>101348</v>
      </c>
      <c r="D370" s="17">
        <v>0</v>
      </c>
      <c r="G370" s="17">
        <f t="shared" si="1"/>
        <v>0</v>
      </c>
      <c r="I370" s="17">
        <v>101348</v>
      </c>
      <c r="J370" s="17" t="s">
        <v>895</v>
      </c>
    </row>
    <row r="371" spans="1:10" ht="15.75" hidden="1" customHeight="1" x14ac:dyDescent="0.25">
      <c r="A371" s="15" t="s">
        <v>333</v>
      </c>
      <c r="B371" s="17">
        <v>102589</v>
      </c>
      <c r="D371" s="17">
        <v>-7</v>
      </c>
      <c r="G371" s="17">
        <f t="shared" si="1"/>
        <v>-7</v>
      </c>
      <c r="I371" s="17">
        <v>102589</v>
      </c>
      <c r="J371" s="17" t="s">
        <v>333</v>
      </c>
    </row>
    <row r="372" spans="1:10" ht="15.75" hidden="1" customHeight="1" x14ac:dyDescent="0.25">
      <c r="A372" s="15" t="s">
        <v>334</v>
      </c>
      <c r="B372" s="17">
        <v>101349</v>
      </c>
      <c r="D372" s="17">
        <v>-49</v>
      </c>
      <c r="G372" s="17">
        <f t="shared" si="1"/>
        <v>-49</v>
      </c>
      <c r="I372" s="17">
        <v>101349</v>
      </c>
      <c r="J372" s="17" t="s">
        <v>334</v>
      </c>
    </row>
    <row r="373" spans="1:10" ht="15.75" hidden="1" customHeight="1" x14ac:dyDescent="0.25">
      <c r="A373" s="15" t="s">
        <v>335</v>
      </c>
      <c r="B373" s="17">
        <v>101350</v>
      </c>
      <c r="D373" s="17">
        <v>-36</v>
      </c>
      <c r="G373" s="17">
        <f t="shared" si="1"/>
        <v>-36</v>
      </c>
      <c r="I373" s="17">
        <v>101350</v>
      </c>
      <c r="J373" s="17" t="s">
        <v>335</v>
      </c>
    </row>
    <row r="374" spans="1:10" ht="15.75" hidden="1" customHeight="1" x14ac:dyDescent="0.25">
      <c r="A374" s="15" t="s">
        <v>336</v>
      </c>
      <c r="B374" s="17">
        <v>101351</v>
      </c>
      <c r="D374" s="17">
        <v>5</v>
      </c>
      <c r="F374" s="17">
        <f>VLOOKUP(B374,'Rincian Pesanan Penjualan'!$O$2:$Q$142,3,0)</f>
        <v>108</v>
      </c>
      <c r="G374" s="17">
        <f t="shared" si="1"/>
        <v>113</v>
      </c>
      <c r="I374" s="17">
        <v>101351</v>
      </c>
      <c r="J374" s="17" t="s">
        <v>336</v>
      </c>
    </row>
    <row r="375" spans="1:10" ht="15.75" hidden="1" customHeight="1" x14ac:dyDescent="0.25">
      <c r="A375" s="15" t="s">
        <v>337</v>
      </c>
      <c r="B375" s="17">
        <v>101352</v>
      </c>
      <c r="D375" s="17">
        <v>-15</v>
      </c>
      <c r="G375" s="17">
        <f t="shared" si="1"/>
        <v>-15</v>
      </c>
      <c r="I375" s="17">
        <v>101352</v>
      </c>
      <c r="J375" s="17" t="s">
        <v>337</v>
      </c>
    </row>
    <row r="376" spans="1:10" ht="15.75" hidden="1" customHeight="1" x14ac:dyDescent="0.25">
      <c r="A376" s="15" t="s">
        <v>338</v>
      </c>
      <c r="B376" s="17">
        <v>101353</v>
      </c>
      <c r="D376" s="17">
        <v>5</v>
      </c>
      <c r="G376" s="17">
        <f t="shared" si="1"/>
        <v>5</v>
      </c>
      <c r="I376" s="17">
        <v>101353</v>
      </c>
      <c r="J376" s="17" t="s">
        <v>338</v>
      </c>
    </row>
    <row r="377" spans="1:10" ht="15.75" hidden="1" customHeight="1" x14ac:dyDescent="0.25">
      <c r="A377" s="15" t="s">
        <v>339</v>
      </c>
      <c r="B377" s="17">
        <v>101354</v>
      </c>
      <c r="D377" s="17">
        <v>-34</v>
      </c>
      <c r="G377" s="17">
        <f t="shared" si="1"/>
        <v>-34</v>
      </c>
      <c r="I377" s="17">
        <v>101354</v>
      </c>
      <c r="J377" s="17" t="s">
        <v>339</v>
      </c>
    </row>
    <row r="378" spans="1:10" ht="15.75" hidden="1" customHeight="1" x14ac:dyDescent="0.25">
      <c r="A378" s="15" t="s">
        <v>340</v>
      </c>
      <c r="B378" s="17">
        <v>102595</v>
      </c>
      <c r="D378" s="17">
        <v>-2</v>
      </c>
      <c r="G378" s="17">
        <f t="shared" si="1"/>
        <v>-2</v>
      </c>
      <c r="I378" s="17">
        <v>102595</v>
      </c>
      <c r="J378" s="17" t="s">
        <v>340</v>
      </c>
    </row>
    <row r="379" spans="1:10" ht="15.75" hidden="1" customHeight="1" x14ac:dyDescent="0.25">
      <c r="A379" s="15" t="s">
        <v>341</v>
      </c>
      <c r="B379" s="17">
        <v>101355</v>
      </c>
      <c r="D379" s="17">
        <v>-6</v>
      </c>
      <c r="G379" s="17">
        <f t="shared" si="1"/>
        <v>-6</v>
      </c>
      <c r="I379" s="17">
        <v>101355</v>
      </c>
      <c r="J379" s="17" t="s">
        <v>341</v>
      </c>
    </row>
    <row r="380" spans="1:10" ht="15.75" hidden="1" customHeight="1" x14ac:dyDescent="0.25">
      <c r="A380" s="15" t="s">
        <v>342</v>
      </c>
      <c r="B380" s="17">
        <v>102596</v>
      </c>
      <c r="D380" s="17">
        <v>-3</v>
      </c>
      <c r="G380" s="17">
        <f t="shared" si="1"/>
        <v>-3</v>
      </c>
      <c r="I380" s="17">
        <v>102596</v>
      </c>
      <c r="J380" s="17" t="s">
        <v>342</v>
      </c>
    </row>
    <row r="381" spans="1:10" ht="15.75" hidden="1" customHeight="1" x14ac:dyDescent="0.25">
      <c r="A381" s="15" t="s">
        <v>896</v>
      </c>
      <c r="B381" s="17">
        <v>102127</v>
      </c>
      <c r="D381" s="17">
        <v>0</v>
      </c>
      <c r="G381" s="17">
        <f t="shared" si="1"/>
        <v>0</v>
      </c>
      <c r="I381" s="17">
        <v>102127</v>
      </c>
      <c r="J381" s="17" t="s">
        <v>896</v>
      </c>
    </row>
    <row r="382" spans="1:10" ht="15.75" hidden="1" customHeight="1" x14ac:dyDescent="0.25">
      <c r="A382" s="15" t="s">
        <v>343</v>
      </c>
      <c r="B382" s="17">
        <v>101356</v>
      </c>
      <c r="D382" s="17">
        <v>184</v>
      </c>
      <c r="E382" s="18">
        <f>VLOOKUP(B382,'Rincian Penerimaan Barang'!$G$2:$I$70,3,0)</f>
        <v>300</v>
      </c>
      <c r="F382" s="17">
        <f>VLOOKUP(B382,'Rincian Pesanan Penjualan'!$O$2:$Q$142,3,0)</f>
        <v>12</v>
      </c>
      <c r="G382" s="18">
        <f t="shared" si="1"/>
        <v>-104</v>
      </c>
      <c r="I382" s="17">
        <v>101356</v>
      </c>
      <c r="J382" s="17" t="s">
        <v>343</v>
      </c>
    </row>
    <row r="383" spans="1:10" ht="15.75" hidden="1" customHeight="1" x14ac:dyDescent="0.25">
      <c r="A383" s="15" t="s">
        <v>344</v>
      </c>
      <c r="B383" s="17">
        <v>102098</v>
      </c>
      <c r="D383" s="17">
        <v>-12</v>
      </c>
      <c r="G383" s="17">
        <f t="shared" si="1"/>
        <v>-12</v>
      </c>
      <c r="I383" s="17">
        <v>102098</v>
      </c>
      <c r="J383" s="17" t="s">
        <v>344</v>
      </c>
    </row>
    <row r="384" spans="1:10" ht="15.75" hidden="1" customHeight="1" x14ac:dyDescent="0.25">
      <c r="A384" s="15" t="s">
        <v>345</v>
      </c>
      <c r="B384" s="17">
        <v>102128</v>
      </c>
      <c r="D384" s="17">
        <v>15</v>
      </c>
      <c r="G384" s="17">
        <f t="shared" si="1"/>
        <v>15</v>
      </c>
      <c r="I384" s="17">
        <v>102128</v>
      </c>
      <c r="J384" s="17" t="s">
        <v>345</v>
      </c>
    </row>
    <row r="385" spans="1:10" ht="15.75" hidden="1" customHeight="1" x14ac:dyDescent="0.25">
      <c r="A385" s="15" t="s">
        <v>346</v>
      </c>
      <c r="B385" s="17">
        <v>101357</v>
      </c>
      <c r="D385" s="17">
        <v>63</v>
      </c>
      <c r="E385" s="18">
        <f>VLOOKUP(B385,'Rincian Penerimaan Barang'!$G$2:$I$70,3,0)</f>
        <v>300</v>
      </c>
      <c r="F385" s="17">
        <f>VLOOKUP(B385,'Rincian Pesanan Penjualan'!$O$2:$Q$142,3,0)</f>
        <v>185</v>
      </c>
      <c r="G385" s="18">
        <f t="shared" si="1"/>
        <v>-52</v>
      </c>
      <c r="I385" s="17">
        <v>101357</v>
      </c>
      <c r="J385" s="17" t="s">
        <v>346</v>
      </c>
    </row>
    <row r="386" spans="1:10" ht="15.75" hidden="1" customHeight="1" x14ac:dyDescent="0.25">
      <c r="A386" s="15" t="s">
        <v>347</v>
      </c>
      <c r="B386" s="17">
        <v>102599</v>
      </c>
      <c r="D386" s="17">
        <v>-35</v>
      </c>
      <c r="G386" s="17">
        <f t="shared" si="1"/>
        <v>-35</v>
      </c>
      <c r="I386" s="17">
        <v>102599</v>
      </c>
      <c r="J386" s="17" t="s">
        <v>347</v>
      </c>
    </row>
    <row r="387" spans="1:10" ht="15.75" hidden="1" customHeight="1" x14ac:dyDescent="0.25">
      <c r="A387" s="15" t="s">
        <v>348</v>
      </c>
      <c r="B387" s="17">
        <v>101359</v>
      </c>
      <c r="D387" s="17">
        <v>-6</v>
      </c>
      <c r="G387" s="17">
        <f t="shared" si="1"/>
        <v>-6</v>
      </c>
      <c r="I387" s="17">
        <v>101359</v>
      </c>
      <c r="J387" s="17" t="s">
        <v>348</v>
      </c>
    </row>
    <row r="388" spans="1:10" ht="15.75" hidden="1" customHeight="1" x14ac:dyDescent="0.25">
      <c r="A388" s="15" t="s">
        <v>897</v>
      </c>
      <c r="B388" s="17">
        <v>102134</v>
      </c>
      <c r="D388" s="17">
        <v>0</v>
      </c>
      <c r="G388" s="17">
        <f t="shared" si="1"/>
        <v>0</v>
      </c>
      <c r="I388" s="17">
        <v>102134</v>
      </c>
      <c r="J388" s="17" t="s">
        <v>897</v>
      </c>
    </row>
    <row r="389" spans="1:10" ht="15.75" hidden="1" customHeight="1" x14ac:dyDescent="0.25">
      <c r="A389" s="15" t="s">
        <v>349</v>
      </c>
      <c r="B389" s="17">
        <v>101362</v>
      </c>
      <c r="D389" s="17">
        <v>708</v>
      </c>
      <c r="E389" s="18">
        <f>VLOOKUP(B389,'Rincian Penerimaan Barang'!$G$2:$I$70,3,0)</f>
        <v>756</v>
      </c>
      <c r="G389" s="18">
        <f t="shared" si="1"/>
        <v>-48</v>
      </c>
      <c r="I389" s="17">
        <v>101362</v>
      </c>
      <c r="J389" s="17" t="s">
        <v>349</v>
      </c>
    </row>
    <row r="390" spans="1:10" ht="15.75" hidden="1" customHeight="1" x14ac:dyDescent="0.25">
      <c r="A390" s="15" t="s">
        <v>350</v>
      </c>
      <c r="B390" s="17">
        <v>101364</v>
      </c>
      <c r="D390" s="17">
        <v>12</v>
      </c>
      <c r="G390" s="17">
        <f t="shared" si="1"/>
        <v>12</v>
      </c>
      <c r="I390" s="17">
        <v>101364</v>
      </c>
      <c r="J390" s="17" t="s">
        <v>350</v>
      </c>
    </row>
    <row r="391" spans="1:10" ht="15.75" hidden="1" customHeight="1" x14ac:dyDescent="0.25">
      <c r="A391" s="15" t="s">
        <v>351</v>
      </c>
      <c r="B391" s="17">
        <v>102608</v>
      </c>
      <c r="D391" s="17">
        <v>-12</v>
      </c>
      <c r="G391" s="17">
        <f t="shared" si="1"/>
        <v>-12</v>
      </c>
      <c r="I391" s="17">
        <v>102608</v>
      </c>
      <c r="J391" s="17" t="s">
        <v>351</v>
      </c>
    </row>
    <row r="392" spans="1:10" ht="15.75" hidden="1" customHeight="1" x14ac:dyDescent="0.25">
      <c r="A392" s="15" t="s">
        <v>352</v>
      </c>
      <c r="B392" s="17">
        <v>101365</v>
      </c>
      <c r="D392" s="17">
        <v>-10</v>
      </c>
      <c r="G392" s="17">
        <f t="shared" si="1"/>
        <v>-10</v>
      </c>
      <c r="I392" s="17">
        <v>101365</v>
      </c>
      <c r="J392" s="17" t="s">
        <v>352</v>
      </c>
    </row>
    <row r="393" spans="1:10" ht="15.75" hidden="1" customHeight="1" x14ac:dyDescent="0.25">
      <c r="A393" s="15" t="s">
        <v>353</v>
      </c>
      <c r="B393" s="17">
        <v>102609</v>
      </c>
      <c r="D393" s="17">
        <v>-10</v>
      </c>
      <c r="G393" s="17">
        <f t="shared" si="1"/>
        <v>-10</v>
      </c>
      <c r="I393" s="17">
        <v>102609</v>
      </c>
      <c r="J393" s="17" t="s">
        <v>353</v>
      </c>
    </row>
    <row r="394" spans="1:10" ht="15.75" hidden="1" customHeight="1" x14ac:dyDescent="0.25">
      <c r="A394" s="15" t="s">
        <v>898</v>
      </c>
      <c r="B394" s="17">
        <v>101367</v>
      </c>
      <c r="D394" s="17">
        <v>0</v>
      </c>
      <c r="G394" s="17">
        <f t="shared" si="1"/>
        <v>0</v>
      </c>
      <c r="I394" s="17">
        <v>101367</v>
      </c>
      <c r="J394" s="17" t="s">
        <v>898</v>
      </c>
    </row>
    <row r="395" spans="1:10" ht="15.75" hidden="1" customHeight="1" x14ac:dyDescent="0.25">
      <c r="A395" s="15" t="s">
        <v>899</v>
      </c>
      <c r="B395" s="17">
        <v>101368</v>
      </c>
      <c r="D395" s="17">
        <v>0</v>
      </c>
      <c r="G395" s="17">
        <f t="shared" si="1"/>
        <v>0</v>
      </c>
      <c r="I395" s="17">
        <v>101368</v>
      </c>
      <c r="J395" s="17" t="s">
        <v>899</v>
      </c>
    </row>
    <row r="396" spans="1:10" ht="15.75" hidden="1" customHeight="1" x14ac:dyDescent="0.25">
      <c r="A396" s="15" t="s">
        <v>900</v>
      </c>
      <c r="B396" s="17">
        <v>101370</v>
      </c>
      <c r="D396" s="17">
        <v>0</v>
      </c>
      <c r="G396" s="17">
        <f t="shared" si="1"/>
        <v>0</v>
      </c>
      <c r="I396" s="17">
        <v>101370</v>
      </c>
      <c r="J396" s="17" t="s">
        <v>900</v>
      </c>
    </row>
    <row r="397" spans="1:10" ht="15.75" hidden="1" customHeight="1" x14ac:dyDescent="0.25">
      <c r="A397" s="15" t="s">
        <v>354</v>
      </c>
      <c r="B397" s="17">
        <v>101371</v>
      </c>
      <c r="D397" s="17">
        <v>77</v>
      </c>
      <c r="G397" s="17">
        <f t="shared" si="1"/>
        <v>77</v>
      </c>
      <c r="I397" s="17">
        <v>101371</v>
      </c>
      <c r="J397" s="17" t="s">
        <v>354</v>
      </c>
    </row>
    <row r="398" spans="1:10" ht="15.75" hidden="1" customHeight="1" x14ac:dyDescent="0.25">
      <c r="A398" s="15" t="s">
        <v>355</v>
      </c>
      <c r="B398" s="17">
        <v>101372</v>
      </c>
      <c r="D398" s="17">
        <v>-3</v>
      </c>
      <c r="G398" s="17">
        <f t="shared" si="1"/>
        <v>-3</v>
      </c>
      <c r="I398" s="17">
        <v>101372</v>
      </c>
      <c r="J398" s="17" t="s">
        <v>355</v>
      </c>
    </row>
    <row r="399" spans="1:10" ht="15.75" hidden="1" customHeight="1" x14ac:dyDescent="0.25">
      <c r="A399" s="15" t="s">
        <v>356</v>
      </c>
      <c r="B399" s="17">
        <v>102616</v>
      </c>
      <c r="D399" s="17">
        <v>-11</v>
      </c>
      <c r="G399" s="17">
        <f t="shared" si="1"/>
        <v>-11</v>
      </c>
      <c r="I399" s="17">
        <v>102616</v>
      </c>
      <c r="J399" s="17" t="s">
        <v>356</v>
      </c>
    </row>
    <row r="400" spans="1:10" ht="15.75" hidden="1" customHeight="1" x14ac:dyDescent="0.25">
      <c r="A400" s="15" t="s">
        <v>357</v>
      </c>
      <c r="B400" s="17">
        <v>102136</v>
      </c>
      <c r="D400" s="17">
        <v>-7</v>
      </c>
      <c r="G400" s="17">
        <f t="shared" si="1"/>
        <v>-7</v>
      </c>
      <c r="I400" s="17">
        <v>102136</v>
      </c>
      <c r="J400" s="17" t="s">
        <v>357</v>
      </c>
    </row>
    <row r="401" spans="1:10" ht="15.75" hidden="1" customHeight="1" x14ac:dyDescent="0.25">
      <c r="A401" s="15" t="s">
        <v>358</v>
      </c>
      <c r="B401" s="17">
        <v>101374</v>
      </c>
      <c r="D401" s="17">
        <v>-14</v>
      </c>
      <c r="G401" s="17">
        <f t="shared" si="1"/>
        <v>-14</v>
      </c>
      <c r="I401" s="17">
        <v>101374</v>
      </c>
      <c r="J401" s="17" t="s">
        <v>358</v>
      </c>
    </row>
    <row r="402" spans="1:10" ht="15.75" hidden="1" customHeight="1" x14ac:dyDescent="0.25">
      <c r="A402" s="15" t="s">
        <v>359</v>
      </c>
      <c r="B402" s="17">
        <v>101378</v>
      </c>
      <c r="D402" s="17">
        <v>-60</v>
      </c>
      <c r="G402" s="17">
        <f t="shared" si="1"/>
        <v>-60</v>
      </c>
      <c r="I402" s="17">
        <v>101378</v>
      </c>
      <c r="J402" s="17" t="s">
        <v>359</v>
      </c>
    </row>
    <row r="403" spans="1:10" ht="15.75" hidden="1" customHeight="1" x14ac:dyDescent="0.25">
      <c r="A403" s="15" t="s">
        <v>360</v>
      </c>
      <c r="B403" s="17">
        <v>101379</v>
      </c>
      <c r="D403" s="17">
        <v>-48</v>
      </c>
      <c r="G403" s="17">
        <f t="shared" si="1"/>
        <v>-48</v>
      </c>
      <c r="I403" s="17">
        <v>101379</v>
      </c>
      <c r="J403" s="17" t="s">
        <v>360</v>
      </c>
    </row>
    <row r="404" spans="1:10" ht="15.75" hidden="1" customHeight="1" x14ac:dyDescent="0.25">
      <c r="A404" s="15" t="s">
        <v>361</v>
      </c>
      <c r="B404" s="17">
        <v>101380</v>
      </c>
      <c r="D404" s="17">
        <v>-31</v>
      </c>
      <c r="G404" s="17">
        <f t="shared" si="1"/>
        <v>-31</v>
      </c>
      <c r="I404" s="17">
        <v>101380</v>
      </c>
      <c r="J404" s="17" t="s">
        <v>361</v>
      </c>
    </row>
    <row r="405" spans="1:10" ht="15.75" hidden="1" customHeight="1" x14ac:dyDescent="0.25">
      <c r="A405" s="15" t="s">
        <v>362</v>
      </c>
      <c r="B405" s="17">
        <v>102625</v>
      </c>
      <c r="D405" s="17">
        <v>-5</v>
      </c>
      <c r="G405" s="17">
        <f t="shared" si="1"/>
        <v>-5</v>
      </c>
      <c r="I405" s="17">
        <v>102625</v>
      </c>
      <c r="J405" s="17" t="s">
        <v>362</v>
      </c>
    </row>
    <row r="406" spans="1:10" ht="15.75" hidden="1" customHeight="1" x14ac:dyDescent="0.25">
      <c r="A406" s="15" t="s">
        <v>363</v>
      </c>
      <c r="B406" s="17">
        <v>101382</v>
      </c>
      <c r="D406" s="17">
        <v>-53</v>
      </c>
      <c r="G406" s="17">
        <f t="shared" si="1"/>
        <v>-53</v>
      </c>
      <c r="I406" s="17">
        <v>101382</v>
      </c>
      <c r="J406" s="17" t="s">
        <v>363</v>
      </c>
    </row>
    <row r="407" spans="1:10" ht="15.75" hidden="1" customHeight="1" x14ac:dyDescent="0.25">
      <c r="A407" s="15" t="s">
        <v>364</v>
      </c>
      <c r="B407" s="17">
        <v>101383</v>
      </c>
      <c r="D407" s="17">
        <v>-18</v>
      </c>
      <c r="G407" s="17">
        <f t="shared" si="1"/>
        <v>-18</v>
      </c>
      <c r="I407" s="17">
        <v>101383</v>
      </c>
      <c r="J407" s="17" t="s">
        <v>364</v>
      </c>
    </row>
    <row r="408" spans="1:10" ht="15.75" hidden="1" customHeight="1" x14ac:dyDescent="0.25">
      <c r="A408" s="15" t="s">
        <v>365</v>
      </c>
      <c r="B408" s="17">
        <v>101384</v>
      </c>
      <c r="D408" s="17">
        <v>82</v>
      </c>
      <c r="E408" s="18">
        <f>VLOOKUP(B408,'Rincian Penerimaan Barang'!$G$2:$I$70,3,0)</f>
        <v>120</v>
      </c>
      <c r="F408" s="17">
        <f>VLOOKUP(B408,'Rincian Pesanan Penjualan'!$O$2:$Q$142,3,0)</f>
        <v>24</v>
      </c>
      <c r="G408" s="18">
        <f t="shared" si="1"/>
        <v>-14</v>
      </c>
      <c r="I408" s="17">
        <v>101384</v>
      </c>
      <c r="J408" s="17" t="s">
        <v>365</v>
      </c>
    </row>
    <row r="409" spans="1:10" ht="15.75" hidden="1" customHeight="1" x14ac:dyDescent="0.25">
      <c r="A409" s="15" t="s">
        <v>366</v>
      </c>
      <c r="B409" s="17">
        <v>102630</v>
      </c>
      <c r="D409" s="17">
        <v>-4</v>
      </c>
      <c r="G409" s="17">
        <f t="shared" si="1"/>
        <v>-4</v>
      </c>
      <c r="I409" s="17">
        <v>102630</v>
      </c>
      <c r="J409" s="17" t="s">
        <v>366</v>
      </c>
    </row>
    <row r="410" spans="1:10" ht="15.75" hidden="1" customHeight="1" x14ac:dyDescent="0.25">
      <c r="A410" s="15" t="s">
        <v>367</v>
      </c>
      <c r="B410" s="17">
        <v>102130</v>
      </c>
      <c r="D410" s="17">
        <v>0</v>
      </c>
      <c r="F410" s="17">
        <f>VLOOKUP(B410,'Rincian Pesanan Penjualan'!$O$2:$Q$142,3,0)</f>
        <v>113</v>
      </c>
      <c r="G410" s="17">
        <f t="shared" si="1"/>
        <v>113</v>
      </c>
      <c r="I410" s="17">
        <v>102130</v>
      </c>
      <c r="J410" s="17" t="s">
        <v>367</v>
      </c>
    </row>
    <row r="411" spans="1:10" ht="15.75" hidden="1" customHeight="1" x14ac:dyDescent="0.25">
      <c r="A411" s="15" t="s">
        <v>368</v>
      </c>
      <c r="B411" s="17">
        <v>101385</v>
      </c>
      <c r="D411" s="17">
        <v>-45</v>
      </c>
      <c r="E411" s="18">
        <f>VLOOKUP(B411,'Rincian Penerimaan Barang'!$G$2:$I$70,3,0)</f>
        <v>120</v>
      </c>
      <c r="F411" s="17">
        <f>VLOOKUP(B411,'Rincian Pesanan Penjualan'!$O$2:$Q$142,3,0)</f>
        <v>36</v>
      </c>
      <c r="G411" s="18">
        <f t="shared" si="1"/>
        <v>-129</v>
      </c>
      <c r="I411" s="17">
        <v>101385</v>
      </c>
      <c r="J411" s="17" t="s">
        <v>368</v>
      </c>
    </row>
    <row r="412" spans="1:10" ht="15.75" hidden="1" customHeight="1" x14ac:dyDescent="0.25">
      <c r="A412" s="15" t="s">
        <v>369</v>
      </c>
      <c r="B412" s="17">
        <v>102632</v>
      </c>
      <c r="D412" s="17">
        <v>-4</v>
      </c>
      <c r="G412" s="17">
        <f t="shared" si="1"/>
        <v>-4</v>
      </c>
      <c r="I412" s="17">
        <v>102632</v>
      </c>
      <c r="J412" s="17" t="s">
        <v>369</v>
      </c>
    </row>
    <row r="413" spans="1:10" ht="15.75" hidden="1" customHeight="1" x14ac:dyDescent="0.25">
      <c r="A413" s="15" t="s">
        <v>370</v>
      </c>
      <c r="B413" s="17">
        <v>101386</v>
      </c>
      <c r="D413" s="17">
        <v>125</v>
      </c>
      <c r="E413" s="18">
        <f>VLOOKUP(B413,'Rincian Penerimaan Barang'!$G$2:$I$70,3,0)</f>
        <v>120</v>
      </c>
      <c r="G413" s="18">
        <f t="shared" si="1"/>
        <v>5</v>
      </c>
      <c r="I413" s="17">
        <v>101386</v>
      </c>
      <c r="J413" s="17" t="s">
        <v>370</v>
      </c>
    </row>
    <row r="414" spans="1:10" ht="15.75" hidden="1" customHeight="1" x14ac:dyDescent="0.25">
      <c r="A414" s="15" t="s">
        <v>371</v>
      </c>
      <c r="B414" s="17">
        <v>102633</v>
      </c>
      <c r="D414" s="17">
        <v>-24</v>
      </c>
      <c r="G414" s="17">
        <f t="shared" si="1"/>
        <v>-24</v>
      </c>
      <c r="I414" s="17">
        <v>102633</v>
      </c>
      <c r="J414" s="17" t="s">
        <v>371</v>
      </c>
    </row>
    <row r="415" spans="1:10" ht="15.75" hidden="1" customHeight="1" x14ac:dyDescent="0.25">
      <c r="A415" s="15" t="s">
        <v>372</v>
      </c>
      <c r="B415" s="17">
        <v>101387</v>
      </c>
      <c r="D415" s="17">
        <v>-34</v>
      </c>
      <c r="G415" s="17">
        <f t="shared" si="1"/>
        <v>-34</v>
      </c>
      <c r="I415" s="17">
        <v>101387</v>
      </c>
      <c r="J415" s="17" t="s">
        <v>372</v>
      </c>
    </row>
    <row r="416" spans="1:10" ht="15.75" hidden="1" customHeight="1" x14ac:dyDescent="0.25">
      <c r="A416" s="15" t="s">
        <v>373</v>
      </c>
      <c r="B416" s="17">
        <v>102634</v>
      </c>
      <c r="D416" s="17">
        <v>-24</v>
      </c>
      <c r="G416" s="17">
        <f t="shared" si="1"/>
        <v>-24</v>
      </c>
      <c r="I416" s="17">
        <v>102634</v>
      </c>
      <c r="J416" s="17" t="s">
        <v>373</v>
      </c>
    </row>
    <row r="417" spans="1:10" ht="15.75" hidden="1" customHeight="1" x14ac:dyDescent="0.25">
      <c r="A417" s="15" t="s">
        <v>901</v>
      </c>
      <c r="B417" s="17">
        <v>101389</v>
      </c>
      <c r="D417" s="17">
        <v>0</v>
      </c>
      <c r="G417" s="17">
        <f t="shared" si="1"/>
        <v>0</v>
      </c>
      <c r="I417" s="17">
        <v>101389</v>
      </c>
      <c r="J417" s="17" t="s">
        <v>901</v>
      </c>
    </row>
    <row r="418" spans="1:10" ht="15.75" hidden="1" customHeight="1" x14ac:dyDescent="0.25">
      <c r="A418" s="15" t="s">
        <v>374</v>
      </c>
      <c r="B418" s="17">
        <v>101390</v>
      </c>
      <c r="D418" s="17">
        <v>-36</v>
      </c>
      <c r="G418" s="17">
        <f t="shared" si="1"/>
        <v>-36</v>
      </c>
      <c r="I418" s="17">
        <v>101390</v>
      </c>
      <c r="J418" s="17" t="s">
        <v>374</v>
      </c>
    </row>
    <row r="419" spans="1:10" ht="15.75" hidden="1" customHeight="1" x14ac:dyDescent="0.25">
      <c r="A419" s="15" t="s">
        <v>375</v>
      </c>
      <c r="B419" s="17">
        <v>102637</v>
      </c>
      <c r="D419" s="17">
        <v>-24</v>
      </c>
      <c r="G419" s="17">
        <f t="shared" si="1"/>
        <v>-24</v>
      </c>
      <c r="I419" s="17">
        <v>102637</v>
      </c>
      <c r="J419" s="17" t="s">
        <v>375</v>
      </c>
    </row>
    <row r="420" spans="1:10" ht="15.75" hidden="1" customHeight="1" x14ac:dyDescent="0.25">
      <c r="A420" s="15" t="s">
        <v>376</v>
      </c>
      <c r="B420" s="17">
        <v>101392</v>
      </c>
      <c r="D420" s="17">
        <v>-17</v>
      </c>
      <c r="G420" s="17">
        <f t="shared" si="1"/>
        <v>-17</v>
      </c>
      <c r="I420" s="17">
        <v>101392</v>
      </c>
      <c r="J420" s="17" t="s">
        <v>376</v>
      </c>
    </row>
    <row r="421" spans="1:10" ht="15.75" hidden="1" customHeight="1" x14ac:dyDescent="0.25">
      <c r="A421" s="15" t="s">
        <v>902</v>
      </c>
      <c r="B421" s="17">
        <v>102132</v>
      </c>
      <c r="D421" s="17">
        <v>0</v>
      </c>
      <c r="G421" s="17">
        <f t="shared" si="1"/>
        <v>0</v>
      </c>
      <c r="I421" s="17">
        <v>102132</v>
      </c>
      <c r="J421" s="17" t="s">
        <v>902</v>
      </c>
    </row>
    <row r="422" spans="1:10" ht="15.75" hidden="1" customHeight="1" x14ac:dyDescent="0.25">
      <c r="A422" s="15" t="s">
        <v>377</v>
      </c>
      <c r="B422" s="17">
        <v>101393</v>
      </c>
      <c r="D422" s="17">
        <v>123</v>
      </c>
      <c r="E422" s="18">
        <f>VLOOKUP(B422,'Rincian Penerimaan Barang'!$G$2:$I$70,3,0)</f>
        <v>120</v>
      </c>
      <c r="G422" s="18">
        <f t="shared" si="1"/>
        <v>3</v>
      </c>
      <c r="I422" s="17">
        <v>101393</v>
      </c>
      <c r="J422" s="17" t="s">
        <v>377</v>
      </c>
    </row>
    <row r="423" spans="1:10" ht="15.75" hidden="1" customHeight="1" x14ac:dyDescent="0.25">
      <c r="A423" s="15" t="s">
        <v>378</v>
      </c>
      <c r="B423" s="17">
        <v>102641</v>
      </c>
      <c r="D423" s="17">
        <v>-13</v>
      </c>
      <c r="G423" s="17">
        <f t="shared" si="1"/>
        <v>-13</v>
      </c>
      <c r="I423" s="17">
        <v>102641</v>
      </c>
      <c r="J423" s="17" t="s">
        <v>378</v>
      </c>
    </row>
    <row r="424" spans="1:10" ht="15.75" hidden="1" customHeight="1" x14ac:dyDescent="0.25">
      <c r="A424" s="15" t="s">
        <v>379</v>
      </c>
      <c r="B424" s="17">
        <v>101394</v>
      </c>
      <c r="D424" s="17">
        <v>-12</v>
      </c>
      <c r="G424" s="17">
        <f t="shared" si="1"/>
        <v>-12</v>
      </c>
      <c r="I424" s="17">
        <v>101394</v>
      </c>
      <c r="J424" s="17" t="s">
        <v>379</v>
      </c>
    </row>
    <row r="425" spans="1:10" ht="15.75" hidden="1" customHeight="1" x14ac:dyDescent="0.25">
      <c r="A425" s="15" t="s">
        <v>903</v>
      </c>
      <c r="B425" s="17">
        <v>102135</v>
      </c>
      <c r="D425" s="17">
        <v>0</v>
      </c>
      <c r="G425" s="17">
        <f t="shared" si="1"/>
        <v>0</v>
      </c>
      <c r="I425" s="17">
        <v>102135</v>
      </c>
      <c r="J425" s="17" t="s">
        <v>903</v>
      </c>
    </row>
    <row r="426" spans="1:10" ht="15.75" hidden="1" customHeight="1" x14ac:dyDescent="0.25">
      <c r="A426" s="15" t="s">
        <v>380</v>
      </c>
      <c r="B426" s="17">
        <v>101395</v>
      </c>
      <c r="D426" s="17">
        <v>-58</v>
      </c>
      <c r="E426" s="18">
        <f>VLOOKUP(B426,'Rincian Penerimaan Barang'!$G$2:$I$70,3,0)</f>
        <v>120</v>
      </c>
      <c r="F426" s="17">
        <f>VLOOKUP(B426,'Rincian Pesanan Penjualan'!$O$2:$Q$142,3,0)</f>
        <v>60</v>
      </c>
      <c r="G426" s="18">
        <f t="shared" si="1"/>
        <v>-118</v>
      </c>
      <c r="I426" s="17">
        <v>101395</v>
      </c>
      <c r="J426" s="17" t="s">
        <v>380</v>
      </c>
    </row>
    <row r="427" spans="1:10" ht="15.75" hidden="1" customHeight="1" x14ac:dyDescent="0.25">
      <c r="A427" s="15" t="s">
        <v>904</v>
      </c>
      <c r="B427" s="17">
        <v>102131</v>
      </c>
      <c r="D427" s="17">
        <v>0</v>
      </c>
      <c r="G427" s="17">
        <f t="shared" si="1"/>
        <v>0</v>
      </c>
      <c r="I427" s="17">
        <v>102131</v>
      </c>
      <c r="J427" s="17" t="s">
        <v>904</v>
      </c>
    </row>
    <row r="428" spans="1:10" ht="15.75" hidden="1" customHeight="1" x14ac:dyDescent="0.25">
      <c r="A428" s="15" t="s">
        <v>381</v>
      </c>
      <c r="B428" s="17">
        <v>101396</v>
      </c>
      <c r="D428" s="17">
        <v>139</v>
      </c>
      <c r="E428" s="18">
        <f>VLOOKUP(B428,'Rincian Penerimaan Barang'!$G$2:$I$70,3,0)</f>
        <v>120</v>
      </c>
      <c r="G428" s="18">
        <f t="shared" si="1"/>
        <v>19</v>
      </c>
      <c r="I428" s="17">
        <v>101396</v>
      </c>
      <c r="J428" s="17" t="s">
        <v>381</v>
      </c>
    </row>
    <row r="429" spans="1:10" ht="15.75" hidden="1" customHeight="1" x14ac:dyDescent="0.25">
      <c r="A429" s="15" t="s">
        <v>382</v>
      </c>
      <c r="B429" s="17">
        <v>102646</v>
      </c>
      <c r="D429" s="17">
        <v>-2</v>
      </c>
      <c r="G429" s="17">
        <f t="shared" si="1"/>
        <v>-2</v>
      </c>
      <c r="I429" s="17">
        <v>102646</v>
      </c>
      <c r="J429" s="17" t="s">
        <v>382</v>
      </c>
    </row>
    <row r="430" spans="1:10" ht="15.75" hidden="1" customHeight="1" x14ac:dyDescent="0.25">
      <c r="A430" s="15" t="s">
        <v>383</v>
      </c>
      <c r="B430" s="17">
        <v>101397</v>
      </c>
      <c r="D430" s="17">
        <v>-3</v>
      </c>
      <c r="G430" s="17">
        <f t="shared" si="1"/>
        <v>-3</v>
      </c>
      <c r="I430" s="17">
        <v>101397</v>
      </c>
      <c r="J430" s="17" t="s">
        <v>383</v>
      </c>
    </row>
    <row r="431" spans="1:10" ht="15.75" hidden="1" customHeight="1" x14ac:dyDescent="0.25">
      <c r="A431" s="15" t="s">
        <v>384</v>
      </c>
      <c r="B431" s="17">
        <v>102647</v>
      </c>
      <c r="D431" s="17">
        <v>-1</v>
      </c>
      <c r="G431" s="17">
        <f t="shared" si="1"/>
        <v>-1</v>
      </c>
      <c r="I431" s="17">
        <v>102647</v>
      </c>
      <c r="J431" s="17" t="s">
        <v>384</v>
      </c>
    </row>
    <row r="432" spans="1:10" ht="15.75" hidden="1" customHeight="1" x14ac:dyDescent="0.25">
      <c r="A432" s="15" t="s">
        <v>385</v>
      </c>
      <c r="B432" s="17">
        <v>101398</v>
      </c>
      <c r="D432" s="17">
        <v>-19</v>
      </c>
      <c r="G432" s="17">
        <f t="shared" si="1"/>
        <v>-19</v>
      </c>
      <c r="I432" s="17">
        <v>101398</v>
      </c>
      <c r="J432" s="17" t="s">
        <v>385</v>
      </c>
    </row>
    <row r="433" spans="1:10" ht="15.75" hidden="1" customHeight="1" x14ac:dyDescent="0.25">
      <c r="A433" s="15" t="s">
        <v>386</v>
      </c>
      <c r="B433" s="17">
        <v>102648</v>
      </c>
      <c r="D433" s="17">
        <v>-5</v>
      </c>
      <c r="G433" s="17">
        <f t="shared" si="1"/>
        <v>-5</v>
      </c>
      <c r="I433" s="17">
        <v>102648</v>
      </c>
      <c r="J433" s="17" t="s">
        <v>386</v>
      </c>
    </row>
    <row r="434" spans="1:10" ht="15.75" hidden="1" customHeight="1" x14ac:dyDescent="0.25">
      <c r="A434" s="15" t="s">
        <v>387</v>
      </c>
      <c r="B434" s="17">
        <v>101399</v>
      </c>
      <c r="D434" s="17">
        <v>156</v>
      </c>
      <c r="E434" s="18">
        <f>VLOOKUP(B434,'Rincian Penerimaan Barang'!$G$2:$I$70,3,0)</f>
        <v>120</v>
      </c>
      <c r="G434" s="18">
        <f t="shared" si="1"/>
        <v>36</v>
      </c>
      <c r="I434" s="17">
        <v>101399</v>
      </c>
      <c r="J434" s="17" t="s">
        <v>387</v>
      </c>
    </row>
    <row r="435" spans="1:10" ht="15.75" hidden="1" customHeight="1" x14ac:dyDescent="0.25">
      <c r="A435" s="15" t="s">
        <v>388</v>
      </c>
      <c r="B435" s="17">
        <v>101400</v>
      </c>
      <c r="D435" s="17">
        <v>27</v>
      </c>
      <c r="G435" s="17">
        <f t="shared" si="1"/>
        <v>27</v>
      </c>
      <c r="I435" s="17">
        <v>101400</v>
      </c>
      <c r="J435" s="17" t="s">
        <v>388</v>
      </c>
    </row>
    <row r="436" spans="1:10" ht="15.75" hidden="1" customHeight="1" x14ac:dyDescent="0.25">
      <c r="A436" s="15" t="s">
        <v>389</v>
      </c>
      <c r="B436" s="17">
        <v>102650</v>
      </c>
      <c r="D436" s="17">
        <v>-78</v>
      </c>
      <c r="G436" s="17">
        <f t="shared" si="1"/>
        <v>-78</v>
      </c>
      <c r="I436" s="17">
        <v>102650</v>
      </c>
      <c r="J436" s="17" t="s">
        <v>389</v>
      </c>
    </row>
    <row r="437" spans="1:10" ht="15.75" hidden="1" customHeight="1" x14ac:dyDescent="0.25">
      <c r="A437" s="15" t="s">
        <v>390</v>
      </c>
      <c r="B437" s="17">
        <v>101401</v>
      </c>
      <c r="D437" s="17">
        <v>95</v>
      </c>
      <c r="E437" s="18">
        <f>VLOOKUP(B437,'Rincian Penerimaan Barang'!$G$2:$I$70,3,0)</f>
        <v>72</v>
      </c>
      <c r="G437" s="18">
        <f t="shared" si="1"/>
        <v>23</v>
      </c>
      <c r="I437" s="17">
        <v>101401</v>
      </c>
      <c r="J437" s="17" t="s">
        <v>390</v>
      </c>
    </row>
    <row r="438" spans="1:10" ht="15.75" hidden="1" customHeight="1" x14ac:dyDescent="0.25">
      <c r="A438" s="15" t="s">
        <v>905</v>
      </c>
      <c r="B438" s="17">
        <v>101402</v>
      </c>
      <c r="D438" s="17">
        <v>0</v>
      </c>
      <c r="G438" s="17">
        <f t="shared" si="1"/>
        <v>0</v>
      </c>
      <c r="I438" s="17">
        <v>101402</v>
      </c>
      <c r="J438" s="17" t="s">
        <v>905</v>
      </c>
    </row>
    <row r="439" spans="1:10" ht="15.75" hidden="1" customHeight="1" x14ac:dyDescent="0.25">
      <c r="A439" s="15" t="s">
        <v>391</v>
      </c>
      <c r="B439" s="17">
        <v>102652</v>
      </c>
      <c r="D439" s="17">
        <v>-24</v>
      </c>
      <c r="G439" s="17">
        <f t="shared" si="1"/>
        <v>-24</v>
      </c>
      <c r="I439" s="17">
        <v>102652</v>
      </c>
      <c r="J439" s="17" t="s">
        <v>391</v>
      </c>
    </row>
    <row r="440" spans="1:10" ht="15.75" hidden="1" customHeight="1" x14ac:dyDescent="0.25">
      <c r="A440" s="15" t="s">
        <v>392</v>
      </c>
      <c r="B440" s="17">
        <v>101403</v>
      </c>
      <c r="D440" s="17">
        <v>-4</v>
      </c>
      <c r="G440" s="17">
        <f t="shared" si="1"/>
        <v>-4</v>
      </c>
      <c r="I440" s="17">
        <v>101403</v>
      </c>
      <c r="J440" s="17" t="s">
        <v>392</v>
      </c>
    </row>
    <row r="441" spans="1:10" ht="15.75" hidden="1" customHeight="1" x14ac:dyDescent="0.25">
      <c r="A441" s="15" t="s">
        <v>393</v>
      </c>
      <c r="B441" s="17">
        <v>102653</v>
      </c>
      <c r="D441" s="17">
        <v>3</v>
      </c>
      <c r="G441" s="17">
        <f t="shared" si="1"/>
        <v>3</v>
      </c>
      <c r="I441" s="17">
        <v>102653</v>
      </c>
      <c r="J441" s="17" t="s">
        <v>393</v>
      </c>
    </row>
    <row r="442" spans="1:10" ht="15.75" hidden="1" customHeight="1" x14ac:dyDescent="0.25">
      <c r="A442" s="15" t="s">
        <v>394</v>
      </c>
      <c r="B442" s="17">
        <v>101404</v>
      </c>
      <c r="D442" s="17">
        <v>9</v>
      </c>
      <c r="G442" s="17">
        <f t="shared" si="1"/>
        <v>9</v>
      </c>
      <c r="I442" s="17">
        <v>101404</v>
      </c>
      <c r="J442" s="17" t="s">
        <v>394</v>
      </c>
    </row>
    <row r="443" spans="1:10" ht="15.75" hidden="1" customHeight="1" x14ac:dyDescent="0.25">
      <c r="A443" s="15" t="s">
        <v>395</v>
      </c>
      <c r="B443" s="17">
        <v>102654</v>
      </c>
      <c r="D443" s="17">
        <v>-20</v>
      </c>
      <c r="G443" s="17">
        <f t="shared" si="1"/>
        <v>-20</v>
      </c>
      <c r="I443" s="17">
        <v>102654</v>
      </c>
      <c r="J443" s="17" t="s">
        <v>395</v>
      </c>
    </row>
    <row r="444" spans="1:10" ht="15.75" hidden="1" customHeight="1" x14ac:dyDescent="0.25">
      <c r="A444" s="15" t="s">
        <v>396</v>
      </c>
      <c r="B444" s="17">
        <v>101405</v>
      </c>
      <c r="D444" s="17">
        <v>-79</v>
      </c>
      <c r="G444" s="17">
        <f t="shared" si="1"/>
        <v>-79</v>
      </c>
      <c r="I444" s="17">
        <v>101405</v>
      </c>
      <c r="J444" s="17" t="s">
        <v>396</v>
      </c>
    </row>
    <row r="445" spans="1:10" ht="15.75" hidden="1" customHeight="1" x14ac:dyDescent="0.25">
      <c r="A445" s="15" t="s">
        <v>397</v>
      </c>
      <c r="B445" s="17">
        <v>101406</v>
      </c>
      <c r="D445" s="17">
        <v>-25</v>
      </c>
      <c r="G445" s="17">
        <f t="shared" si="1"/>
        <v>-25</v>
      </c>
      <c r="I445" s="17">
        <v>101406</v>
      </c>
      <c r="J445" s="17" t="s">
        <v>397</v>
      </c>
    </row>
    <row r="446" spans="1:10" ht="15.75" hidden="1" customHeight="1" x14ac:dyDescent="0.25">
      <c r="A446" s="15" t="s">
        <v>398</v>
      </c>
      <c r="B446" s="17">
        <v>102656</v>
      </c>
      <c r="D446" s="17">
        <v>-6</v>
      </c>
      <c r="G446" s="17">
        <f t="shared" si="1"/>
        <v>-6</v>
      </c>
      <c r="I446" s="17">
        <v>102656</v>
      </c>
      <c r="J446" s="17" t="s">
        <v>398</v>
      </c>
    </row>
    <row r="447" spans="1:10" ht="15.75" hidden="1" customHeight="1" x14ac:dyDescent="0.25">
      <c r="A447" s="15" t="s">
        <v>399</v>
      </c>
      <c r="B447" s="17">
        <v>101407</v>
      </c>
      <c r="D447" s="17">
        <v>5</v>
      </c>
      <c r="G447" s="17">
        <f t="shared" si="1"/>
        <v>5</v>
      </c>
      <c r="I447" s="17">
        <v>101407</v>
      </c>
      <c r="J447" s="17" t="s">
        <v>399</v>
      </c>
    </row>
    <row r="448" spans="1:10" ht="15.75" hidden="1" customHeight="1" x14ac:dyDescent="0.25">
      <c r="A448" s="15" t="s">
        <v>400</v>
      </c>
      <c r="B448" s="17">
        <v>101411</v>
      </c>
      <c r="D448" s="17">
        <v>-20</v>
      </c>
      <c r="G448" s="17">
        <f t="shared" si="1"/>
        <v>-20</v>
      </c>
      <c r="I448" s="17">
        <v>101411</v>
      </c>
      <c r="J448" s="17" t="s">
        <v>400</v>
      </c>
    </row>
    <row r="449" spans="1:10" ht="15.75" hidden="1" customHeight="1" x14ac:dyDescent="0.25">
      <c r="A449" s="15" t="s">
        <v>401</v>
      </c>
      <c r="B449" s="17">
        <v>102661</v>
      </c>
      <c r="D449" s="17">
        <v>-12</v>
      </c>
      <c r="G449" s="17">
        <f t="shared" si="1"/>
        <v>-12</v>
      </c>
      <c r="I449" s="17">
        <v>102661</v>
      </c>
      <c r="J449" s="17" t="s">
        <v>401</v>
      </c>
    </row>
    <row r="450" spans="1:10" ht="15.75" hidden="1" customHeight="1" x14ac:dyDescent="0.25">
      <c r="A450" s="15" t="s">
        <v>402</v>
      </c>
      <c r="B450" s="17">
        <v>101412</v>
      </c>
      <c r="D450" s="17">
        <v>-1</v>
      </c>
      <c r="G450" s="17">
        <f t="shared" si="1"/>
        <v>-1</v>
      </c>
      <c r="I450" s="17">
        <v>101412</v>
      </c>
      <c r="J450" s="17" t="s">
        <v>402</v>
      </c>
    </row>
    <row r="451" spans="1:10" ht="15.75" hidden="1" customHeight="1" x14ac:dyDescent="0.25">
      <c r="A451" s="15" t="s">
        <v>403</v>
      </c>
      <c r="B451" s="17">
        <v>102662</v>
      </c>
      <c r="D451" s="17">
        <v>-5</v>
      </c>
      <c r="G451" s="17">
        <f t="shared" si="1"/>
        <v>-5</v>
      </c>
      <c r="I451" s="17">
        <v>102662</v>
      </c>
      <c r="J451" s="17" t="s">
        <v>403</v>
      </c>
    </row>
    <row r="452" spans="1:10" ht="15.75" hidden="1" customHeight="1" x14ac:dyDescent="0.25">
      <c r="A452" s="15" t="s">
        <v>404</v>
      </c>
      <c r="B452" s="17">
        <v>101414</v>
      </c>
      <c r="D452" s="17">
        <v>22</v>
      </c>
      <c r="E452" s="18">
        <f>VLOOKUP(B452,'Rincian Penerimaan Barang'!$G$2:$I$70,3,0)</f>
        <v>120</v>
      </c>
      <c r="G452" s="18">
        <f t="shared" si="1"/>
        <v>-98</v>
      </c>
      <c r="I452" s="17">
        <v>101414</v>
      </c>
      <c r="J452" s="17" t="s">
        <v>404</v>
      </c>
    </row>
    <row r="453" spans="1:10" ht="15.75" hidden="1" customHeight="1" x14ac:dyDescent="0.25">
      <c r="A453" s="15" t="s">
        <v>405</v>
      </c>
      <c r="B453" s="17">
        <v>102664</v>
      </c>
      <c r="D453" s="17">
        <v>4</v>
      </c>
      <c r="G453" s="17">
        <f t="shared" si="1"/>
        <v>4</v>
      </c>
      <c r="I453" s="17">
        <v>102664</v>
      </c>
      <c r="J453" s="17" t="s">
        <v>405</v>
      </c>
    </row>
    <row r="454" spans="1:10" ht="15.75" hidden="1" customHeight="1" x14ac:dyDescent="0.25">
      <c r="A454" s="15" t="s">
        <v>406</v>
      </c>
      <c r="B454" s="17">
        <v>101417</v>
      </c>
      <c r="D454" s="17">
        <v>-4</v>
      </c>
      <c r="G454" s="17">
        <f t="shared" si="1"/>
        <v>-4</v>
      </c>
      <c r="I454" s="17">
        <v>101417</v>
      </c>
      <c r="J454" s="17" t="s">
        <v>406</v>
      </c>
    </row>
    <row r="455" spans="1:10" ht="15.75" hidden="1" customHeight="1" x14ac:dyDescent="0.25">
      <c r="A455" s="15" t="s">
        <v>407</v>
      </c>
      <c r="B455" s="17">
        <v>102062</v>
      </c>
      <c r="D455" s="17">
        <v>-9</v>
      </c>
      <c r="G455" s="17">
        <f t="shared" si="1"/>
        <v>-9</v>
      </c>
      <c r="I455" s="17">
        <v>102062</v>
      </c>
      <c r="J455" s="17" t="s">
        <v>407</v>
      </c>
    </row>
    <row r="456" spans="1:10" ht="15.75" hidden="1" customHeight="1" x14ac:dyDescent="0.25">
      <c r="A456" s="15" t="s">
        <v>906</v>
      </c>
      <c r="B456" s="17">
        <v>102139</v>
      </c>
      <c r="D456" s="17">
        <v>120</v>
      </c>
      <c r="E456" s="18">
        <f>VLOOKUP(B456,'Rincian Penerimaan Barang'!$G$2:$I$70,3,0)</f>
        <v>120</v>
      </c>
      <c r="G456" s="18">
        <f t="shared" si="1"/>
        <v>0</v>
      </c>
      <c r="I456" s="17">
        <v>102139</v>
      </c>
      <c r="J456" s="17" t="s">
        <v>906</v>
      </c>
    </row>
    <row r="457" spans="1:10" ht="15.75" hidden="1" customHeight="1" x14ac:dyDescent="0.25">
      <c r="A457" s="15" t="s">
        <v>408</v>
      </c>
      <c r="B457" s="17">
        <v>102063</v>
      </c>
      <c r="D457" s="17">
        <v>-4</v>
      </c>
      <c r="G457" s="17">
        <f t="shared" si="1"/>
        <v>-4</v>
      </c>
      <c r="I457" s="17">
        <v>102063</v>
      </c>
      <c r="J457" s="17" t="s">
        <v>408</v>
      </c>
    </row>
    <row r="458" spans="1:10" ht="15.75" hidden="1" customHeight="1" x14ac:dyDescent="0.25">
      <c r="A458" s="15" t="s">
        <v>409</v>
      </c>
      <c r="B458" s="17">
        <v>101421</v>
      </c>
      <c r="D458" s="17">
        <v>-32</v>
      </c>
      <c r="G458" s="17">
        <f t="shared" si="1"/>
        <v>-32</v>
      </c>
      <c r="I458" s="17">
        <v>101421</v>
      </c>
      <c r="J458" s="17" t="s">
        <v>409</v>
      </c>
    </row>
    <row r="459" spans="1:10" ht="15.75" hidden="1" customHeight="1" x14ac:dyDescent="0.25">
      <c r="A459" s="15" t="s">
        <v>410</v>
      </c>
      <c r="B459" s="17">
        <v>102677</v>
      </c>
      <c r="D459" s="17">
        <v>-5</v>
      </c>
      <c r="G459" s="17">
        <f t="shared" si="1"/>
        <v>-5</v>
      </c>
      <c r="I459" s="17">
        <v>102677</v>
      </c>
      <c r="J459" s="17" t="s">
        <v>410</v>
      </c>
    </row>
    <row r="460" spans="1:10" ht="15.75" hidden="1" customHeight="1" x14ac:dyDescent="0.25">
      <c r="A460" s="15" t="s">
        <v>411</v>
      </c>
      <c r="B460" s="17">
        <v>101423</v>
      </c>
      <c r="D460" s="17">
        <v>-105</v>
      </c>
      <c r="F460" s="17">
        <f>VLOOKUP(B460,'Rincian Pesanan Penjualan'!$O$2:$Q$142,3,0)</f>
        <v>90</v>
      </c>
      <c r="G460" s="17">
        <f t="shared" si="1"/>
        <v>-15</v>
      </c>
      <c r="I460" s="17">
        <v>101423</v>
      </c>
      <c r="J460" s="17" t="s">
        <v>411</v>
      </c>
    </row>
    <row r="461" spans="1:10" ht="15.75" hidden="1" customHeight="1" x14ac:dyDescent="0.25">
      <c r="A461" s="15" t="s">
        <v>412</v>
      </c>
      <c r="B461" s="17">
        <v>102679</v>
      </c>
      <c r="D461" s="17">
        <v>-4</v>
      </c>
      <c r="G461" s="17">
        <f t="shared" si="1"/>
        <v>-4</v>
      </c>
      <c r="I461" s="17">
        <v>102679</v>
      </c>
      <c r="J461" s="17" t="s">
        <v>412</v>
      </c>
    </row>
    <row r="462" spans="1:10" ht="15.75" hidden="1" customHeight="1" x14ac:dyDescent="0.25">
      <c r="A462" s="15" t="s">
        <v>413</v>
      </c>
      <c r="B462" s="17">
        <v>101424</v>
      </c>
      <c r="D462" s="17">
        <v>-19</v>
      </c>
      <c r="G462" s="17">
        <f t="shared" si="1"/>
        <v>-19</v>
      </c>
      <c r="I462" s="17">
        <v>101424</v>
      </c>
      <c r="J462" s="17" t="s">
        <v>413</v>
      </c>
    </row>
    <row r="463" spans="1:10" ht="15.75" hidden="1" customHeight="1" x14ac:dyDescent="0.25">
      <c r="A463" s="15" t="s">
        <v>414</v>
      </c>
      <c r="B463" s="17">
        <v>102680</v>
      </c>
      <c r="D463" s="17">
        <v>-6</v>
      </c>
      <c r="G463" s="17">
        <f t="shared" si="1"/>
        <v>-6</v>
      </c>
      <c r="I463" s="17">
        <v>102680</v>
      </c>
      <c r="J463" s="17" t="s">
        <v>414</v>
      </c>
    </row>
    <row r="464" spans="1:10" ht="15.75" hidden="1" customHeight="1" x14ac:dyDescent="0.25">
      <c r="A464" s="15" t="s">
        <v>415</v>
      </c>
      <c r="B464" s="17">
        <v>101425</v>
      </c>
      <c r="D464" s="17">
        <v>-19</v>
      </c>
      <c r="F464" s="17">
        <f>VLOOKUP(B464,'Rincian Pesanan Penjualan'!$O$2:$Q$142,3,0)</f>
        <v>8</v>
      </c>
      <c r="G464" s="17">
        <f t="shared" si="1"/>
        <v>-11</v>
      </c>
      <c r="I464" s="17">
        <v>101425</v>
      </c>
      <c r="J464" s="17" t="s">
        <v>415</v>
      </c>
    </row>
    <row r="465" spans="1:10" ht="15.75" hidden="1" customHeight="1" x14ac:dyDescent="0.25">
      <c r="A465" s="15" t="s">
        <v>416</v>
      </c>
      <c r="B465" s="17">
        <v>102681</v>
      </c>
      <c r="D465" s="17">
        <v>-9</v>
      </c>
      <c r="G465" s="17">
        <f t="shared" si="1"/>
        <v>-9</v>
      </c>
      <c r="I465" s="17">
        <v>102681</v>
      </c>
      <c r="J465" s="17" t="s">
        <v>416</v>
      </c>
    </row>
    <row r="466" spans="1:10" ht="15.75" hidden="1" customHeight="1" x14ac:dyDescent="0.25">
      <c r="A466" s="15" t="s">
        <v>417</v>
      </c>
      <c r="B466" s="17">
        <v>101426</v>
      </c>
      <c r="D466" s="17">
        <v>-31</v>
      </c>
      <c r="F466" s="17">
        <f>VLOOKUP(B466,'Rincian Pesanan Penjualan'!$O$2:$Q$142,3,0)</f>
        <v>15</v>
      </c>
      <c r="G466" s="17">
        <f t="shared" si="1"/>
        <v>-16</v>
      </c>
      <c r="I466" s="17">
        <v>101426</v>
      </c>
      <c r="J466" s="17" t="s">
        <v>417</v>
      </c>
    </row>
    <row r="467" spans="1:10" ht="15.75" hidden="1" customHeight="1" x14ac:dyDescent="0.25">
      <c r="A467" s="15" t="s">
        <v>907</v>
      </c>
      <c r="B467" s="17">
        <v>101427</v>
      </c>
      <c r="D467" s="17">
        <v>0</v>
      </c>
      <c r="G467" s="17">
        <f t="shared" si="1"/>
        <v>0</v>
      </c>
      <c r="I467" s="17">
        <v>101427</v>
      </c>
      <c r="J467" s="17" t="s">
        <v>907</v>
      </c>
    </row>
    <row r="468" spans="1:10" ht="15.75" hidden="1" customHeight="1" x14ac:dyDescent="0.25">
      <c r="A468" s="15" t="s">
        <v>418</v>
      </c>
      <c r="B468" s="17">
        <v>102683</v>
      </c>
      <c r="D468" s="17">
        <v>-6</v>
      </c>
      <c r="G468" s="17">
        <f t="shared" si="1"/>
        <v>-6</v>
      </c>
      <c r="I468" s="17">
        <v>102683</v>
      </c>
      <c r="J468" s="17" t="s">
        <v>418</v>
      </c>
    </row>
    <row r="469" spans="1:10" ht="15.75" hidden="1" customHeight="1" x14ac:dyDescent="0.25">
      <c r="A469" s="15" t="s">
        <v>419</v>
      </c>
      <c r="B469" s="17">
        <v>101428</v>
      </c>
      <c r="D469" s="17">
        <v>-9</v>
      </c>
      <c r="G469" s="17">
        <f t="shared" si="1"/>
        <v>-9</v>
      </c>
      <c r="I469" s="17">
        <v>101428</v>
      </c>
      <c r="J469" s="17" t="s">
        <v>419</v>
      </c>
    </row>
    <row r="470" spans="1:10" ht="15.75" hidden="1" customHeight="1" x14ac:dyDescent="0.25">
      <c r="A470" s="15" t="s">
        <v>420</v>
      </c>
      <c r="B470" s="17">
        <v>101429</v>
      </c>
      <c r="D470" s="17">
        <v>-3</v>
      </c>
      <c r="G470" s="17">
        <f t="shared" si="1"/>
        <v>-3</v>
      </c>
      <c r="I470" s="17">
        <v>101429</v>
      </c>
      <c r="J470" s="17" t="s">
        <v>420</v>
      </c>
    </row>
    <row r="471" spans="1:10" ht="15.75" hidden="1" customHeight="1" x14ac:dyDescent="0.25">
      <c r="A471" s="15" t="s">
        <v>421</v>
      </c>
      <c r="B471" s="17">
        <v>102685</v>
      </c>
      <c r="D471" s="17">
        <v>-4</v>
      </c>
      <c r="G471" s="17">
        <f t="shared" si="1"/>
        <v>-4</v>
      </c>
      <c r="I471" s="17">
        <v>102685</v>
      </c>
      <c r="J471" s="17" t="s">
        <v>421</v>
      </c>
    </row>
    <row r="472" spans="1:10" ht="15.75" hidden="1" customHeight="1" x14ac:dyDescent="0.25">
      <c r="A472" s="15" t="s">
        <v>422</v>
      </c>
      <c r="B472" s="17">
        <v>101430</v>
      </c>
      <c r="D472" s="17">
        <v>-9</v>
      </c>
      <c r="F472" s="17">
        <f>VLOOKUP(B472,'Rincian Pesanan Penjualan'!$O$2:$Q$142,3,0)</f>
        <v>3</v>
      </c>
      <c r="G472" s="17">
        <f t="shared" si="1"/>
        <v>-6</v>
      </c>
      <c r="I472" s="17">
        <v>101430</v>
      </c>
      <c r="J472" s="17" t="s">
        <v>422</v>
      </c>
    </row>
    <row r="473" spans="1:10" ht="15.75" hidden="1" customHeight="1" x14ac:dyDescent="0.25">
      <c r="A473" s="15" t="s">
        <v>423</v>
      </c>
      <c r="B473" s="17">
        <v>101431</v>
      </c>
      <c r="D473" s="17">
        <v>-6</v>
      </c>
      <c r="G473" s="17">
        <f t="shared" si="1"/>
        <v>-6</v>
      </c>
      <c r="I473" s="17">
        <v>101431</v>
      </c>
      <c r="J473" s="17" t="s">
        <v>423</v>
      </c>
    </row>
    <row r="474" spans="1:10" ht="15.75" hidden="1" customHeight="1" x14ac:dyDescent="0.25">
      <c r="A474" s="15" t="s">
        <v>424</v>
      </c>
      <c r="B474" s="17">
        <v>102687</v>
      </c>
      <c r="D474" s="17">
        <v>-5</v>
      </c>
      <c r="G474" s="17">
        <f t="shared" si="1"/>
        <v>-5</v>
      </c>
      <c r="I474" s="17">
        <v>102687</v>
      </c>
      <c r="J474" s="17" t="s">
        <v>424</v>
      </c>
    </row>
    <row r="475" spans="1:10" ht="15.75" hidden="1" customHeight="1" x14ac:dyDescent="0.25">
      <c r="A475" s="15" t="s">
        <v>908</v>
      </c>
      <c r="B475" s="17">
        <v>101433</v>
      </c>
      <c r="D475" s="17">
        <v>0</v>
      </c>
      <c r="G475" s="17">
        <f t="shared" si="1"/>
        <v>0</v>
      </c>
      <c r="I475" s="17">
        <v>101433</v>
      </c>
      <c r="J475" s="17" t="s">
        <v>908</v>
      </c>
    </row>
    <row r="476" spans="1:10" ht="15.75" hidden="1" customHeight="1" x14ac:dyDescent="0.25">
      <c r="A476" s="15" t="s">
        <v>425</v>
      </c>
      <c r="B476" s="17">
        <v>102689</v>
      </c>
      <c r="D476" s="17">
        <v>-7</v>
      </c>
      <c r="G476" s="17">
        <f t="shared" si="1"/>
        <v>-7</v>
      </c>
      <c r="I476" s="17">
        <v>102689</v>
      </c>
      <c r="J476" s="17" t="s">
        <v>425</v>
      </c>
    </row>
    <row r="477" spans="1:10" ht="15.75" hidden="1" customHeight="1" x14ac:dyDescent="0.25">
      <c r="A477" s="15" t="s">
        <v>426</v>
      </c>
      <c r="B477" s="17">
        <v>101434</v>
      </c>
      <c r="D477" s="17">
        <v>-110</v>
      </c>
      <c r="F477" s="17">
        <f>VLOOKUP(B477,'Rincian Pesanan Penjualan'!$O$2:$Q$142,3,0)</f>
        <v>4</v>
      </c>
      <c r="G477" s="17">
        <f t="shared" si="1"/>
        <v>-106</v>
      </c>
      <c r="I477" s="17">
        <v>101434</v>
      </c>
      <c r="J477" s="17" t="s">
        <v>426</v>
      </c>
    </row>
    <row r="478" spans="1:10" ht="15.75" hidden="1" customHeight="1" x14ac:dyDescent="0.25">
      <c r="A478" s="15" t="s">
        <v>427</v>
      </c>
      <c r="B478" s="17">
        <v>102690</v>
      </c>
      <c r="D478" s="17">
        <v>-10</v>
      </c>
      <c r="G478" s="17">
        <f t="shared" si="1"/>
        <v>-10</v>
      </c>
      <c r="I478" s="17">
        <v>102690</v>
      </c>
      <c r="J478" s="17" t="s">
        <v>427</v>
      </c>
    </row>
    <row r="479" spans="1:10" ht="15.75" hidden="1" customHeight="1" x14ac:dyDescent="0.25">
      <c r="A479" s="15" t="s">
        <v>428</v>
      </c>
      <c r="B479" s="17">
        <v>101435</v>
      </c>
      <c r="D479" s="17">
        <v>2</v>
      </c>
      <c r="G479" s="17">
        <f t="shared" si="1"/>
        <v>2</v>
      </c>
      <c r="I479" s="17">
        <v>101435</v>
      </c>
      <c r="J479" s="17" t="s">
        <v>428</v>
      </c>
    </row>
    <row r="480" spans="1:10" ht="15.75" hidden="1" customHeight="1" x14ac:dyDescent="0.25">
      <c r="A480" s="15" t="s">
        <v>429</v>
      </c>
      <c r="B480" s="17">
        <v>102691</v>
      </c>
      <c r="D480" s="17">
        <v>-8</v>
      </c>
      <c r="G480" s="17">
        <f t="shared" si="1"/>
        <v>-8</v>
      </c>
      <c r="I480" s="17">
        <v>102691</v>
      </c>
      <c r="J480" s="17" t="s">
        <v>429</v>
      </c>
    </row>
    <row r="481" spans="1:10" ht="15.75" hidden="1" customHeight="1" x14ac:dyDescent="0.25">
      <c r="A481" s="15" t="s">
        <v>430</v>
      </c>
      <c r="B481" s="17">
        <v>101436</v>
      </c>
      <c r="D481" s="17">
        <v>-4</v>
      </c>
      <c r="G481" s="17">
        <f t="shared" si="1"/>
        <v>-4</v>
      </c>
      <c r="I481" s="17">
        <v>101436</v>
      </c>
      <c r="J481" s="17" t="s">
        <v>430</v>
      </c>
    </row>
    <row r="482" spans="1:10" ht="15.75" hidden="1" customHeight="1" x14ac:dyDescent="0.25">
      <c r="A482" s="15" t="s">
        <v>431</v>
      </c>
      <c r="B482" s="17">
        <v>102692</v>
      </c>
      <c r="D482" s="17">
        <v>-5</v>
      </c>
      <c r="G482" s="17">
        <f t="shared" si="1"/>
        <v>-5</v>
      </c>
      <c r="I482" s="17">
        <v>102692</v>
      </c>
      <c r="J482" s="17" t="s">
        <v>431</v>
      </c>
    </row>
    <row r="483" spans="1:10" ht="15.75" hidden="1" customHeight="1" x14ac:dyDescent="0.25">
      <c r="A483" s="15" t="s">
        <v>909</v>
      </c>
      <c r="B483" s="17">
        <v>101437</v>
      </c>
      <c r="D483" s="17">
        <v>0</v>
      </c>
      <c r="G483" s="17">
        <f t="shared" si="1"/>
        <v>0</v>
      </c>
      <c r="I483" s="17">
        <v>101437</v>
      </c>
      <c r="J483" s="17" t="s">
        <v>909</v>
      </c>
    </row>
    <row r="484" spans="1:10" ht="15.75" hidden="1" customHeight="1" x14ac:dyDescent="0.25">
      <c r="A484" s="15" t="s">
        <v>432</v>
      </c>
      <c r="B484" s="17">
        <v>102693</v>
      </c>
      <c r="D484" s="17">
        <v>-12</v>
      </c>
      <c r="G484" s="17">
        <f t="shared" si="1"/>
        <v>-12</v>
      </c>
      <c r="I484" s="17">
        <v>102693</v>
      </c>
      <c r="J484" s="17" t="s">
        <v>432</v>
      </c>
    </row>
    <row r="485" spans="1:10" ht="15.75" hidden="1" customHeight="1" x14ac:dyDescent="0.25">
      <c r="A485" s="15" t="s">
        <v>433</v>
      </c>
      <c r="B485" s="17">
        <v>101438</v>
      </c>
      <c r="D485" s="17">
        <v>-30</v>
      </c>
      <c r="F485" s="17">
        <f>VLOOKUP(B485,'Rincian Pesanan Penjualan'!$O$2:$Q$142,3,0)</f>
        <v>10</v>
      </c>
      <c r="G485" s="17">
        <f t="shared" si="1"/>
        <v>-20</v>
      </c>
      <c r="I485" s="17">
        <v>101438</v>
      </c>
      <c r="J485" s="17" t="s">
        <v>433</v>
      </c>
    </row>
    <row r="486" spans="1:10" ht="15.75" hidden="1" customHeight="1" x14ac:dyDescent="0.25">
      <c r="A486" s="15" t="s">
        <v>910</v>
      </c>
      <c r="B486" s="17">
        <v>101439</v>
      </c>
      <c r="D486" s="17">
        <v>0</v>
      </c>
      <c r="G486" s="17">
        <f t="shared" si="1"/>
        <v>0</v>
      </c>
      <c r="I486" s="17">
        <v>101439</v>
      </c>
      <c r="J486" s="17" t="s">
        <v>910</v>
      </c>
    </row>
    <row r="487" spans="1:10" ht="15.75" hidden="1" customHeight="1" x14ac:dyDescent="0.25">
      <c r="A487" s="15" t="s">
        <v>434</v>
      </c>
      <c r="B487" s="17">
        <v>101440</v>
      </c>
      <c r="D487" s="17">
        <v>-37</v>
      </c>
      <c r="G487" s="17">
        <f t="shared" si="1"/>
        <v>-37</v>
      </c>
      <c r="I487" s="17">
        <v>101440</v>
      </c>
      <c r="J487" s="17" t="s">
        <v>434</v>
      </c>
    </row>
    <row r="488" spans="1:10" ht="15.75" hidden="1" customHeight="1" x14ac:dyDescent="0.25">
      <c r="A488" s="15" t="s">
        <v>435</v>
      </c>
      <c r="B488" s="17">
        <v>102696</v>
      </c>
      <c r="D488" s="17">
        <v>-26</v>
      </c>
      <c r="G488" s="17">
        <f t="shared" si="1"/>
        <v>-26</v>
      </c>
      <c r="I488" s="17">
        <v>102696</v>
      </c>
      <c r="J488" s="17" t="s">
        <v>435</v>
      </c>
    </row>
    <row r="489" spans="1:10" ht="15.75" hidden="1" customHeight="1" x14ac:dyDescent="0.25">
      <c r="A489" s="15" t="s">
        <v>911</v>
      </c>
      <c r="B489" s="17">
        <v>101441</v>
      </c>
      <c r="D489" s="17">
        <v>0</v>
      </c>
      <c r="G489" s="17">
        <f t="shared" si="1"/>
        <v>0</v>
      </c>
      <c r="I489" s="17">
        <v>101441</v>
      </c>
      <c r="J489" s="17" t="s">
        <v>911</v>
      </c>
    </row>
    <row r="490" spans="1:10" ht="15.75" hidden="1" customHeight="1" x14ac:dyDescent="0.25">
      <c r="A490" s="15" t="s">
        <v>436</v>
      </c>
      <c r="B490" s="17">
        <v>102697</v>
      </c>
      <c r="D490" s="17">
        <v>-1</v>
      </c>
      <c r="G490" s="17">
        <f t="shared" si="1"/>
        <v>-1</v>
      </c>
      <c r="I490" s="17">
        <v>102697</v>
      </c>
      <c r="J490" s="17" t="s">
        <v>436</v>
      </c>
    </row>
    <row r="491" spans="1:10" ht="15.75" hidden="1" customHeight="1" x14ac:dyDescent="0.25">
      <c r="A491" s="15" t="s">
        <v>437</v>
      </c>
      <c r="B491" s="17">
        <v>101442</v>
      </c>
      <c r="D491" s="17">
        <v>-169</v>
      </c>
      <c r="G491" s="17">
        <f t="shared" si="1"/>
        <v>-169</v>
      </c>
      <c r="I491" s="17">
        <v>101442</v>
      </c>
      <c r="J491" s="17" t="s">
        <v>437</v>
      </c>
    </row>
    <row r="492" spans="1:10" ht="15.75" hidden="1" customHeight="1" x14ac:dyDescent="0.25">
      <c r="A492" s="15" t="s">
        <v>438</v>
      </c>
      <c r="B492" s="17">
        <v>101443</v>
      </c>
      <c r="D492" s="17">
        <v>-139</v>
      </c>
      <c r="G492" s="17">
        <f t="shared" si="1"/>
        <v>-139</v>
      </c>
      <c r="I492" s="17">
        <v>101443</v>
      </c>
      <c r="J492" s="17" t="s">
        <v>438</v>
      </c>
    </row>
    <row r="493" spans="1:10" ht="15.75" hidden="1" customHeight="1" x14ac:dyDescent="0.25">
      <c r="A493" s="15" t="s">
        <v>439</v>
      </c>
      <c r="B493" s="17">
        <v>102699</v>
      </c>
      <c r="D493" s="17">
        <v>-11</v>
      </c>
      <c r="G493" s="17">
        <f t="shared" si="1"/>
        <v>-11</v>
      </c>
      <c r="I493" s="17">
        <v>102699</v>
      </c>
      <c r="J493" s="17" t="s">
        <v>439</v>
      </c>
    </row>
    <row r="494" spans="1:10" ht="15.75" hidden="1" customHeight="1" x14ac:dyDescent="0.25">
      <c r="A494" s="15" t="s">
        <v>440</v>
      </c>
      <c r="B494" s="17">
        <v>101447</v>
      </c>
      <c r="D494" s="17">
        <v>-107</v>
      </c>
      <c r="F494" s="17">
        <f>VLOOKUP(B494,'Rincian Pesanan Penjualan'!$O$2:$Q$142,3,0)</f>
        <v>8</v>
      </c>
      <c r="G494" s="17">
        <f t="shared" si="1"/>
        <v>-99</v>
      </c>
      <c r="I494" s="17">
        <v>101447</v>
      </c>
      <c r="J494" s="17" t="s">
        <v>440</v>
      </c>
    </row>
    <row r="495" spans="1:10" ht="15.75" hidden="1" customHeight="1" x14ac:dyDescent="0.25">
      <c r="A495" s="15" t="s">
        <v>441</v>
      </c>
      <c r="B495" s="17">
        <v>102701</v>
      </c>
      <c r="D495" s="17">
        <v>-20</v>
      </c>
      <c r="G495" s="17">
        <f t="shared" si="1"/>
        <v>-20</v>
      </c>
      <c r="I495" s="17">
        <v>102701</v>
      </c>
      <c r="J495" s="17" t="s">
        <v>441</v>
      </c>
    </row>
    <row r="496" spans="1:10" ht="15.75" hidden="1" customHeight="1" x14ac:dyDescent="0.25">
      <c r="A496" s="15" t="s">
        <v>442</v>
      </c>
      <c r="B496" s="17">
        <v>101448</v>
      </c>
      <c r="D496" s="17">
        <v>-38</v>
      </c>
      <c r="G496" s="17">
        <f t="shared" si="1"/>
        <v>-38</v>
      </c>
      <c r="I496" s="17">
        <v>101448</v>
      </c>
      <c r="J496" s="17" t="s">
        <v>442</v>
      </c>
    </row>
    <row r="497" spans="1:10" ht="15.75" hidden="1" customHeight="1" x14ac:dyDescent="0.25">
      <c r="A497" s="15" t="s">
        <v>443</v>
      </c>
      <c r="B497" s="17">
        <v>102702</v>
      </c>
      <c r="D497" s="17">
        <v>-10</v>
      </c>
      <c r="G497" s="17">
        <f t="shared" si="1"/>
        <v>-10</v>
      </c>
      <c r="I497" s="17">
        <v>102702</v>
      </c>
      <c r="J497" s="17" t="s">
        <v>443</v>
      </c>
    </row>
    <row r="498" spans="1:10" ht="15.75" hidden="1" customHeight="1" x14ac:dyDescent="0.25">
      <c r="A498" s="15" t="s">
        <v>444</v>
      </c>
      <c r="B498" s="17">
        <v>102704</v>
      </c>
      <c r="D498" s="17">
        <v>-2</v>
      </c>
      <c r="G498" s="17">
        <f t="shared" si="1"/>
        <v>-2</v>
      </c>
      <c r="I498" s="17">
        <v>102704</v>
      </c>
      <c r="J498" s="17" t="s">
        <v>444</v>
      </c>
    </row>
    <row r="499" spans="1:10" ht="15.75" hidden="1" customHeight="1" x14ac:dyDescent="0.25">
      <c r="A499" s="15" t="s">
        <v>445</v>
      </c>
      <c r="B499" s="17">
        <v>102705</v>
      </c>
      <c r="D499" s="17">
        <v>-6</v>
      </c>
      <c r="G499" s="17">
        <f t="shared" si="1"/>
        <v>-6</v>
      </c>
      <c r="I499" s="17">
        <v>102705</v>
      </c>
      <c r="J499" s="17" t="s">
        <v>445</v>
      </c>
    </row>
    <row r="500" spans="1:10" ht="15.75" hidden="1" customHeight="1" x14ac:dyDescent="0.25">
      <c r="A500" s="15" t="s">
        <v>446</v>
      </c>
      <c r="B500" s="17">
        <v>101450</v>
      </c>
      <c r="D500" s="17">
        <v>-32</v>
      </c>
      <c r="F500" s="17">
        <f>VLOOKUP(B500,'Rincian Pesanan Penjualan'!$O$2:$Q$142,3,0)</f>
        <v>9</v>
      </c>
      <c r="G500" s="17">
        <f t="shared" si="1"/>
        <v>-23</v>
      </c>
      <c r="I500" s="17">
        <v>101450</v>
      </c>
      <c r="J500" s="17" t="s">
        <v>446</v>
      </c>
    </row>
    <row r="501" spans="1:10" ht="15.75" hidden="1" customHeight="1" x14ac:dyDescent="0.25">
      <c r="A501" s="15" t="s">
        <v>447</v>
      </c>
      <c r="B501" s="17">
        <v>102707</v>
      </c>
      <c r="D501" s="17">
        <v>-15</v>
      </c>
      <c r="G501" s="17">
        <f t="shared" si="1"/>
        <v>-15</v>
      </c>
      <c r="I501" s="17">
        <v>102707</v>
      </c>
      <c r="J501" s="17" t="s">
        <v>447</v>
      </c>
    </row>
    <row r="502" spans="1:10" ht="15.75" hidden="1" customHeight="1" x14ac:dyDescent="0.25">
      <c r="A502" s="15" t="s">
        <v>448</v>
      </c>
      <c r="B502" s="17">
        <v>101452</v>
      </c>
      <c r="D502" s="17">
        <v>-63</v>
      </c>
      <c r="G502" s="17">
        <f t="shared" si="1"/>
        <v>-63</v>
      </c>
      <c r="I502" s="17">
        <v>101452</v>
      </c>
      <c r="J502" s="17" t="s">
        <v>448</v>
      </c>
    </row>
    <row r="503" spans="1:10" ht="15.75" hidden="1" customHeight="1" x14ac:dyDescent="0.25">
      <c r="A503" s="15" t="s">
        <v>449</v>
      </c>
      <c r="B503" s="17">
        <v>101453</v>
      </c>
      <c r="D503" s="17">
        <v>6</v>
      </c>
      <c r="F503" s="17">
        <f>VLOOKUP(B503,'Rincian Pesanan Penjualan'!$O$2:$Q$142,3,0)</f>
        <v>13</v>
      </c>
      <c r="G503" s="17">
        <f t="shared" si="1"/>
        <v>19</v>
      </c>
      <c r="I503" s="17">
        <v>101453</v>
      </c>
      <c r="J503" s="17" t="s">
        <v>449</v>
      </c>
    </row>
    <row r="504" spans="1:10" ht="15.75" hidden="1" customHeight="1" x14ac:dyDescent="0.25">
      <c r="A504" s="15" t="s">
        <v>450</v>
      </c>
      <c r="B504" s="17">
        <v>102709</v>
      </c>
      <c r="D504" s="17">
        <v>-15</v>
      </c>
      <c r="G504" s="17">
        <f t="shared" si="1"/>
        <v>-15</v>
      </c>
      <c r="I504" s="17">
        <v>102709</v>
      </c>
      <c r="J504" s="17" t="s">
        <v>450</v>
      </c>
    </row>
    <row r="505" spans="1:10" ht="15.75" hidden="1" customHeight="1" x14ac:dyDescent="0.25">
      <c r="A505" s="15" t="s">
        <v>451</v>
      </c>
      <c r="B505" s="17">
        <v>101454</v>
      </c>
      <c r="D505" s="17">
        <v>-24</v>
      </c>
      <c r="G505" s="17">
        <f t="shared" si="1"/>
        <v>-24</v>
      </c>
      <c r="I505" s="17">
        <v>101454</v>
      </c>
      <c r="J505" s="17" t="s">
        <v>451</v>
      </c>
    </row>
    <row r="506" spans="1:10" ht="15.75" hidden="1" customHeight="1" x14ac:dyDescent="0.25">
      <c r="A506" s="15" t="s">
        <v>452</v>
      </c>
      <c r="B506" s="17">
        <v>101455</v>
      </c>
      <c r="D506" s="17">
        <v>-8</v>
      </c>
      <c r="F506" s="17">
        <f>VLOOKUP(B506,'Rincian Pesanan Penjualan'!$O$2:$Q$142,3,0)</f>
        <v>10</v>
      </c>
      <c r="G506" s="17">
        <f t="shared" si="1"/>
        <v>2</v>
      </c>
      <c r="I506" s="17">
        <v>101455</v>
      </c>
      <c r="J506" s="17" t="s">
        <v>452</v>
      </c>
    </row>
    <row r="507" spans="1:10" ht="15.75" hidden="1" customHeight="1" x14ac:dyDescent="0.25">
      <c r="A507" s="15" t="s">
        <v>453</v>
      </c>
      <c r="B507" s="17">
        <v>102711</v>
      </c>
      <c r="D507" s="17">
        <v>-5</v>
      </c>
      <c r="G507" s="17">
        <f t="shared" si="1"/>
        <v>-5</v>
      </c>
      <c r="I507" s="17">
        <v>102711</v>
      </c>
      <c r="J507" s="17" t="s">
        <v>453</v>
      </c>
    </row>
    <row r="508" spans="1:10" ht="15.75" hidden="1" customHeight="1" x14ac:dyDescent="0.25">
      <c r="A508" s="15" t="s">
        <v>454</v>
      </c>
      <c r="B508" s="17">
        <v>101470</v>
      </c>
      <c r="D508" s="17">
        <v>-766</v>
      </c>
      <c r="F508" s="17">
        <f>VLOOKUP(B508,'Rincian Pesanan Penjualan'!$O$2:$Q$142,3,0)</f>
        <v>210</v>
      </c>
      <c r="G508" s="17">
        <f t="shared" si="1"/>
        <v>-556</v>
      </c>
      <c r="I508" s="17">
        <v>101470</v>
      </c>
      <c r="J508" s="17" t="s">
        <v>454</v>
      </c>
    </row>
    <row r="509" spans="1:10" ht="15.75" hidden="1" customHeight="1" x14ac:dyDescent="0.25">
      <c r="A509" s="15" t="s">
        <v>455</v>
      </c>
      <c r="B509" s="17">
        <v>101474</v>
      </c>
      <c r="D509" s="17">
        <v>-138</v>
      </c>
      <c r="G509" s="17">
        <f t="shared" si="1"/>
        <v>-138</v>
      </c>
      <c r="I509" s="17">
        <v>101474</v>
      </c>
      <c r="J509" s="17" t="s">
        <v>455</v>
      </c>
    </row>
    <row r="510" spans="1:10" ht="15.75" hidden="1" customHeight="1" x14ac:dyDescent="0.25">
      <c r="A510" s="15" t="s">
        <v>456</v>
      </c>
      <c r="B510" s="17">
        <v>102731</v>
      </c>
      <c r="D510" s="17">
        <v>-69</v>
      </c>
      <c r="G510" s="17">
        <f t="shared" si="1"/>
        <v>-69</v>
      </c>
      <c r="I510" s="17">
        <v>102731</v>
      </c>
      <c r="J510" s="17" t="s">
        <v>456</v>
      </c>
    </row>
    <row r="511" spans="1:10" ht="15.75" hidden="1" customHeight="1" x14ac:dyDescent="0.25">
      <c r="A511" s="15" t="s">
        <v>457</v>
      </c>
      <c r="B511" s="17">
        <v>101475</v>
      </c>
      <c r="D511" s="17">
        <v>-632</v>
      </c>
      <c r="F511" s="17">
        <f>VLOOKUP(B511,'Rincian Pesanan Penjualan'!$O$2:$Q$142,3,0)</f>
        <v>21</v>
      </c>
      <c r="G511" s="17">
        <f t="shared" si="1"/>
        <v>-611</v>
      </c>
      <c r="I511" s="17">
        <v>101475</v>
      </c>
      <c r="J511" s="17" t="s">
        <v>457</v>
      </c>
    </row>
    <row r="512" spans="1:10" ht="15.75" hidden="1" customHeight="1" x14ac:dyDescent="0.25">
      <c r="A512" s="15" t="s">
        <v>458</v>
      </c>
      <c r="B512" s="17">
        <v>101477</v>
      </c>
      <c r="D512" s="17">
        <v>5</v>
      </c>
      <c r="G512" s="17">
        <f t="shared" ref="G512:G766" si="2">D512-E512+F512</f>
        <v>5</v>
      </c>
      <c r="I512" s="17">
        <v>101477</v>
      </c>
      <c r="J512" s="17" t="s">
        <v>458</v>
      </c>
    </row>
    <row r="513" spans="1:10" ht="15.75" hidden="1" customHeight="1" x14ac:dyDescent="0.25">
      <c r="A513" s="15" t="s">
        <v>459</v>
      </c>
      <c r="B513" s="17">
        <v>102734</v>
      </c>
      <c r="D513" s="17">
        <v>-12</v>
      </c>
      <c r="G513" s="17">
        <f t="shared" si="2"/>
        <v>-12</v>
      </c>
      <c r="I513" s="17">
        <v>102734</v>
      </c>
      <c r="J513" s="17" t="s">
        <v>459</v>
      </c>
    </row>
    <row r="514" spans="1:10" ht="15.75" hidden="1" customHeight="1" x14ac:dyDescent="0.25">
      <c r="A514" s="15" t="s">
        <v>460</v>
      </c>
      <c r="B514" s="17">
        <v>101482</v>
      </c>
      <c r="D514" s="17">
        <v>-14</v>
      </c>
      <c r="F514" s="17">
        <f>VLOOKUP(B514,'Rincian Pesanan Penjualan'!$O$2:$Q$142,3,0)</f>
        <v>1</v>
      </c>
      <c r="G514" s="17">
        <f t="shared" si="2"/>
        <v>-13</v>
      </c>
      <c r="I514" s="17">
        <v>101482</v>
      </c>
      <c r="J514" s="17" t="s">
        <v>460</v>
      </c>
    </row>
    <row r="515" spans="1:10" ht="15.75" hidden="1" customHeight="1" x14ac:dyDescent="0.25">
      <c r="A515" s="15" t="s">
        <v>461</v>
      </c>
      <c r="B515" s="17">
        <v>102739</v>
      </c>
      <c r="D515" s="17">
        <v>-6</v>
      </c>
      <c r="G515" s="17">
        <f t="shared" si="2"/>
        <v>-6</v>
      </c>
      <c r="I515" s="17">
        <v>102739</v>
      </c>
      <c r="J515" s="17" t="s">
        <v>461</v>
      </c>
    </row>
    <row r="516" spans="1:10" ht="15.75" hidden="1" customHeight="1" x14ac:dyDescent="0.25">
      <c r="A516" s="15" t="s">
        <v>912</v>
      </c>
      <c r="B516" s="17">
        <v>101484</v>
      </c>
      <c r="D516" s="17">
        <v>0</v>
      </c>
      <c r="G516" s="17">
        <f t="shared" si="2"/>
        <v>0</v>
      </c>
      <c r="I516" s="17">
        <v>101484</v>
      </c>
      <c r="J516" s="17" t="s">
        <v>912</v>
      </c>
    </row>
    <row r="517" spans="1:10" ht="15.75" hidden="1" customHeight="1" x14ac:dyDescent="0.25">
      <c r="A517" s="15" t="s">
        <v>462</v>
      </c>
      <c r="B517" s="17">
        <v>102741</v>
      </c>
      <c r="D517" s="17">
        <v>-12</v>
      </c>
      <c r="G517" s="17">
        <f t="shared" si="2"/>
        <v>-12</v>
      </c>
      <c r="I517" s="17">
        <v>102741</v>
      </c>
      <c r="J517" s="17" t="s">
        <v>462</v>
      </c>
    </row>
    <row r="518" spans="1:10" ht="15.75" hidden="1" customHeight="1" x14ac:dyDescent="0.25">
      <c r="A518" s="15" t="s">
        <v>463</v>
      </c>
      <c r="B518" s="17">
        <v>101486</v>
      </c>
      <c r="D518" s="17">
        <v>-4</v>
      </c>
      <c r="E518" s="18">
        <f>VLOOKUP(B518,'Rincian Penerimaan Barang'!$G$2:$I$70,3,0)</f>
        <v>240</v>
      </c>
      <c r="F518" s="17">
        <f>VLOOKUP(B518,'Rincian Pesanan Penjualan'!$O$2:$Q$142,3,0)</f>
        <v>8</v>
      </c>
      <c r="G518" s="18">
        <f t="shared" si="2"/>
        <v>-236</v>
      </c>
      <c r="I518" s="17">
        <v>101486</v>
      </c>
      <c r="J518" s="17" t="s">
        <v>463</v>
      </c>
    </row>
    <row r="519" spans="1:10" ht="15.75" hidden="1" customHeight="1" x14ac:dyDescent="0.25">
      <c r="A519" s="15" t="s">
        <v>464</v>
      </c>
      <c r="B519" s="17">
        <v>102745</v>
      </c>
      <c r="D519" s="17">
        <v>-25</v>
      </c>
      <c r="G519" s="17">
        <f t="shared" si="2"/>
        <v>-25</v>
      </c>
      <c r="I519" s="17">
        <v>102745</v>
      </c>
      <c r="J519" s="17" t="s">
        <v>464</v>
      </c>
    </row>
    <row r="520" spans="1:10" ht="15.75" hidden="1" customHeight="1" x14ac:dyDescent="0.25">
      <c r="A520" s="15" t="s">
        <v>465</v>
      </c>
      <c r="B520" s="17">
        <v>102746</v>
      </c>
      <c r="D520" s="17">
        <v>-9</v>
      </c>
      <c r="G520" s="17">
        <f t="shared" si="2"/>
        <v>-9</v>
      </c>
      <c r="I520" s="17">
        <v>102746</v>
      </c>
      <c r="J520" s="17" t="s">
        <v>465</v>
      </c>
    </row>
    <row r="521" spans="1:10" ht="15.75" hidden="1" customHeight="1" x14ac:dyDescent="0.25">
      <c r="A521" s="15" t="s">
        <v>466</v>
      </c>
      <c r="B521" s="17">
        <v>101490</v>
      </c>
      <c r="D521" s="17">
        <v>-14</v>
      </c>
      <c r="E521" s="18">
        <f>VLOOKUP(B521,'Rincian Penerimaan Barang'!$G$2:$I$70,3,0)</f>
        <v>600</v>
      </c>
      <c r="F521" s="17">
        <f>VLOOKUP(B521,'Rincian Pesanan Penjualan'!$O$2:$Q$142,3,0)</f>
        <v>160</v>
      </c>
      <c r="G521" s="18">
        <f t="shared" si="2"/>
        <v>-454</v>
      </c>
      <c r="I521" s="17">
        <v>101490</v>
      </c>
      <c r="J521" s="17" t="s">
        <v>466</v>
      </c>
    </row>
    <row r="522" spans="1:10" ht="15.75" hidden="1" customHeight="1" x14ac:dyDescent="0.25">
      <c r="A522" s="15" t="s">
        <v>467</v>
      </c>
      <c r="B522" s="17">
        <v>102747</v>
      </c>
      <c r="D522" s="17">
        <v>-4</v>
      </c>
      <c r="G522" s="17">
        <f t="shared" si="2"/>
        <v>-4</v>
      </c>
      <c r="I522" s="17">
        <v>102747</v>
      </c>
      <c r="J522" s="17" t="s">
        <v>467</v>
      </c>
    </row>
    <row r="523" spans="1:10" ht="15.75" hidden="1" customHeight="1" x14ac:dyDescent="0.25">
      <c r="A523" s="15" t="s">
        <v>468</v>
      </c>
      <c r="B523" s="17">
        <v>102748</v>
      </c>
      <c r="D523" s="17">
        <v>-2</v>
      </c>
      <c r="G523" s="17">
        <f t="shared" si="2"/>
        <v>-2</v>
      </c>
      <c r="I523" s="17">
        <v>102748</v>
      </c>
      <c r="J523" s="17" t="s">
        <v>468</v>
      </c>
    </row>
    <row r="524" spans="1:10" ht="15.75" hidden="1" customHeight="1" x14ac:dyDescent="0.25">
      <c r="A524" s="15" t="s">
        <v>469</v>
      </c>
      <c r="B524" s="17">
        <v>101492</v>
      </c>
      <c r="D524" s="17">
        <v>-469</v>
      </c>
      <c r="E524" s="18">
        <f>VLOOKUP(B524,'Rincian Penerimaan Barang'!$G$2:$I$70,3,0)</f>
        <v>2400</v>
      </c>
      <c r="G524" s="18">
        <f t="shared" si="2"/>
        <v>-2869</v>
      </c>
      <c r="I524" s="17">
        <v>101492</v>
      </c>
      <c r="J524" s="17" t="s">
        <v>469</v>
      </c>
    </row>
    <row r="525" spans="1:10" ht="15.75" hidden="1" customHeight="1" x14ac:dyDescent="0.25">
      <c r="A525" s="15" t="s">
        <v>470</v>
      </c>
      <c r="B525" s="17">
        <v>102749</v>
      </c>
      <c r="D525" s="17">
        <v>-4</v>
      </c>
      <c r="G525" s="17">
        <f t="shared" si="2"/>
        <v>-4</v>
      </c>
      <c r="I525" s="17">
        <v>102749</v>
      </c>
      <c r="J525" s="17" t="s">
        <v>470</v>
      </c>
    </row>
    <row r="526" spans="1:10" ht="15.75" hidden="1" customHeight="1" x14ac:dyDescent="0.25">
      <c r="A526" s="15" t="s">
        <v>471</v>
      </c>
      <c r="B526" s="17">
        <v>101493</v>
      </c>
      <c r="D526" s="17">
        <v>1096</v>
      </c>
      <c r="F526" s="17">
        <f>VLOOKUP(B526,'Rincian Pesanan Penjualan'!$O$2:$Q$142,3,0)</f>
        <v>304</v>
      </c>
      <c r="G526" s="17">
        <f t="shared" si="2"/>
        <v>1400</v>
      </c>
      <c r="I526" s="17">
        <v>101493</v>
      </c>
      <c r="J526" s="17" t="s">
        <v>471</v>
      </c>
    </row>
    <row r="527" spans="1:10" ht="15.75" hidden="1" customHeight="1" x14ac:dyDescent="0.25">
      <c r="A527" s="15" t="s">
        <v>472</v>
      </c>
      <c r="B527" s="17">
        <v>102750</v>
      </c>
      <c r="D527" s="17">
        <v>-7</v>
      </c>
      <c r="G527" s="17">
        <f t="shared" si="2"/>
        <v>-7</v>
      </c>
      <c r="I527" s="17">
        <v>102750</v>
      </c>
      <c r="J527" s="17" t="s">
        <v>472</v>
      </c>
    </row>
    <row r="528" spans="1:10" ht="15.75" hidden="1" customHeight="1" x14ac:dyDescent="0.25">
      <c r="A528" s="15" t="s">
        <v>473</v>
      </c>
      <c r="B528" s="17">
        <v>102752</v>
      </c>
      <c r="D528" s="17">
        <v>-6</v>
      </c>
      <c r="G528" s="17">
        <f t="shared" si="2"/>
        <v>-6</v>
      </c>
      <c r="I528" s="17">
        <v>102752</v>
      </c>
      <c r="J528" s="17" t="s">
        <v>473</v>
      </c>
    </row>
    <row r="529" spans="1:10" ht="15.75" hidden="1" customHeight="1" x14ac:dyDescent="0.25">
      <c r="A529" s="15" t="s">
        <v>474</v>
      </c>
      <c r="B529" s="17">
        <v>101497</v>
      </c>
      <c r="D529" s="17">
        <v>-172</v>
      </c>
      <c r="G529" s="17">
        <f t="shared" si="2"/>
        <v>-172</v>
      </c>
      <c r="I529" s="17">
        <v>101497</v>
      </c>
      <c r="J529" s="17" t="s">
        <v>474</v>
      </c>
    </row>
    <row r="530" spans="1:10" ht="15.75" hidden="1" customHeight="1" x14ac:dyDescent="0.25">
      <c r="A530" s="15" t="s">
        <v>475</v>
      </c>
      <c r="B530" s="17">
        <v>101498</v>
      </c>
      <c r="D530" s="17">
        <v>-291</v>
      </c>
      <c r="F530" s="17">
        <f>VLOOKUP(B530,'Rincian Pesanan Penjualan'!$O$2:$Q$142,3,0)</f>
        <v>47</v>
      </c>
      <c r="G530" s="17">
        <f t="shared" si="2"/>
        <v>-244</v>
      </c>
      <c r="I530" s="17">
        <v>101498</v>
      </c>
      <c r="J530" s="17" t="s">
        <v>475</v>
      </c>
    </row>
    <row r="531" spans="1:10" ht="15.75" hidden="1" customHeight="1" x14ac:dyDescent="0.25">
      <c r="A531" s="15" t="s">
        <v>476</v>
      </c>
      <c r="B531" s="17">
        <v>102755</v>
      </c>
      <c r="D531" s="17">
        <v>-6</v>
      </c>
      <c r="G531" s="17">
        <f t="shared" si="2"/>
        <v>-6</v>
      </c>
      <c r="I531" s="17">
        <v>102755</v>
      </c>
      <c r="J531" s="17" t="s">
        <v>476</v>
      </c>
    </row>
    <row r="532" spans="1:10" ht="15.75" hidden="1" customHeight="1" x14ac:dyDescent="0.25">
      <c r="A532" s="15" t="s">
        <v>477</v>
      </c>
      <c r="B532" s="17">
        <v>102757</v>
      </c>
      <c r="D532" s="17">
        <v>-13</v>
      </c>
      <c r="G532" s="17">
        <f t="shared" si="2"/>
        <v>-13</v>
      </c>
      <c r="I532" s="17">
        <v>102757</v>
      </c>
      <c r="J532" s="17" t="s">
        <v>477</v>
      </c>
    </row>
    <row r="533" spans="1:10" ht="15.75" hidden="1" customHeight="1" x14ac:dyDescent="0.25">
      <c r="A533" s="15" t="s">
        <v>478</v>
      </c>
      <c r="B533" s="17">
        <v>101502</v>
      </c>
      <c r="D533" s="17">
        <v>-4</v>
      </c>
      <c r="G533" s="17">
        <f t="shared" si="2"/>
        <v>-4</v>
      </c>
      <c r="I533" s="17">
        <v>101502</v>
      </c>
      <c r="J533" s="17" t="s">
        <v>478</v>
      </c>
    </row>
    <row r="534" spans="1:10" ht="15.75" hidden="1" customHeight="1" x14ac:dyDescent="0.25">
      <c r="A534" s="15" t="s">
        <v>479</v>
      </c>
      <c r="B534" s="17">
        <v>101504</v>
      </c>
      <c r="D534" s="17">
        <v>-118</v>
      </c>
      <c r="E534" s="18">
        <f>VLOOKUP(B534,'Rincian Penerimaan Barang'!$G$2:$I$70,3,0)</f>
        <v>320</v>
      </c>
      <c r="F534" s="17">
        <f>VLOOKUP(B534,'Rincian Pesanan Penjualan'!$O$2:$Q$142,3,0)</f>
        <v>3</v>
      </c>
      <c r="G534" s="18">
        <f t="shared" si="2"/>
        <v>-435</v>
      </c>
      <c r="I534" s="17">
        <v>101504</v>
      </c>
      <c r="J534" s="17" t="s">
        <v>479</v>
      </c>
    </row>
    <row r="535" spans="1:10" ht="15.75" hidden="1" customHeight="1" x14ac:dyDescent="0.25">
      <c r="A535" s="15" t="s">
        <v>480</v>
      </c>
      <c r="B535" s="17">
        <v>101505</v>
      </c>
      <c r="D535" s="17">
        <v>-404</v>
      </c>
      <c r="G535" s="17">
        <f t="shared" si="2"/>
        <v>-404</v>
      </c>
      <c r="I535" s="17">
        <v>101505</v>
      </c>
      <c r="J535" s="17" t="s">
        <v>480</v>
      </c>
    </row>
    <row r="536" spans="1:10" ht="15.75" hidden="1" customHeight="1" x14ac:dyDescent="0.25">
      <c r="A536" s="15" t="s">
        <v>481</v>
      </c>
      <c r="B536" s="17">
        <v>101506</v>
      </c>
      <c r="D536" s="17">
        <v>-160</v>
      </c>
      <c r="G536" s="17">
        <f t="shared" si="2"/>
        <v>-160</v>
      </c>
      <c r="I536" s="17">
        <v>101506</v>
      </c>
      <c r="J536" s="17" t="s">
        <v>481</v>
      </c>
    </row>
    <row r="537" spans="1:10" ht="15.75" hidden="1" customHeight="1" x14ac:dyDescent="0.25">
      <c r="A537" s="15" t="s">
        <v>482</v>
      </c>
      <c r="B537" s="17">
        <v>101507</v>
      </c>
      <c r="D537" s="17">
        <v>-832</v>
      </c>
      <c r="F537" s="17">
        <f>VLOOKUP(B537,'Rincian Pesanan Penjualan'!$O$2:$Q$142,3,0)</f>
        <v>269</v>
      </c>
      <c r="G537" s="17">
        <f t="shared" si="2"/>
        <v>-563</v>
      </c>
      <c r="I537" s="17">
        <v>101507</v>
      </c>
      <c r="J537" s="17" t="s">
        <v>482</v>
      </c>
    </row>
    <row r="538" spans="1:10" ht="15.75" hidden="1" customHeight="1" x14ac:dyDescent="0.25">
      <c r="A538" s="15" t="s">
        <v>483</v>
      </c>
      <c r="B538" s="17">
        <v>102764</v>
      </c>
      <c r="D538" s="17">
        <v>-15</v>
      </c>
      <c r="G538" s="17">
        <f t="shared" si="2"/>
        <v>-15</v>
      </c>
      <c r="I538" s="17">
        <v>102764</v>
      </c>
      <c r="J538" s="17" t="s">
        <v>483</v>
      </c>
    </row>
    <row r="539" spans="1:10" ht="15.75" hidden="1" customHeight="1" x14ac:dyDescent="0.25">
      <c r="A539" s="15" t="s">
        <v>484</v>
      </c>
      <c r="B539" s="17">
        <v>101508</v>
      </c>
      <c r="D539" s="17">
        <v>-23</v>
      </c>
      <c r="G539" s="17">
        <f t="shared" si="2"/>
        <v>-23</v>
      </c>
      <c r="I539" s="17">
        <v>101508</v>
      </c>
      <c r="J539" s="17" t="s">
        <v>484</v>
      </c>
    </row>
    <row r="540" spans="1:10" ht="15.75" hidden="1" customHeight="1" x14ac:dyDescent="0.25">
      <c r="A540" s="15" t="s">
        <v>485</v>
      </c>
      <c r="B540" s="17">
        <v>102770</v>
      </c>
      <c r="D540" s="17">
        <v>-15</v>
      </c>
      <c r="G540" s="17">
        <f t="shared" si="2"/>
        <v>-15</v>
      </c>
      <c r="I540" s="17">
        <v>102770</v>
      </c>
      <c r="J540" s="17" t="s">
        <v>485</v>
      </c>
    </row>
    <row r="541" spans="1:10" ht="15.75" hidden="1" customHeight="1" x14ac:dyDescent="0.25">
      <c r="A541" s="15" t="s">
        <v>913</v>
      </c>
      <c r="B541" s="17">
        <v>101517</v>
      </c>
      <c r="D541" s="17">
        <v>0</v>
      </c>
      <c r="G541" s="17">
        <f t="shared" si="2"/>
        <v>0</v>
      </c>
      <c r="I541" s="17">
        <v>101517</v>
      </c>
      <c r="J541" s="17" t="s">
        <v>913</v>
      </c>
    </row>
    <row r="542" spans="1:10" ht="15.75" hidden="1" customHeight="1" x14ac:dyDescent="0.25">
      <c r="A542" s="15" t="s">
        <v>486</v>
      </c>
      <c r="B542" s="17">
        <v>101519</v>
      </c>
      <c r="D542" s="17">
        <v>-279</v>
      </c>
      <c r="F542" s="17">
        <f>VLOOKUP(B542,'Rincian Pesanan Penjualan'!$O$2:$Q$142,3,0)</f>
        <v>59</v>
      </c>
      <c r="G542" s="17">
        <f t="shared" si="2"/>
        <v>-220</v>
      </c>
      <c r="I542" s="17">
        <v>101519</v>
      </c>
      <c r="J542" s="17" t="s">
        <v>486</v>
      </c>
    </row>
    <row r="543" spans="1:10" ht="15.75" hidden="1" customHeight="1" x14ac:dyDescent="0.25">
      <c r="A543" s="15" t="s">
        <v>487</v>
      </c>
      <c r="B543" s="17">
        <v>101520</v>
      </c>
      <c r="D543" s="17">
        <v>-28</v>
      </c>
      <c r="G543" s="17">
        <f t="shared" si="2"/>
        <v>-28</v>
      </c>
      <c r="I543" s="17">
        <v>101520</v>
      </c>
      <c r="J543" s="17" t="s">
        <v>487</v>
      </c>
    </row>
    <row r="544" spans="1:10" ht="15.75" hidden="1" customHeight="1" x14ac:dyDescent="0.25">
      <c r="A544" s="15" t="s">
        <v>488</v>
      </c>
      <c r="B544" s="17">
        <v>102777</v>
      </c>
      <c r="D544" s="17">
        <v>-3</v>
      </c>
      <c r="G544" s="17">
        <f t="shared" si="2"/>
        <v>-3</v>
      </c>
      <c r="I544" s="17">
        <v>102777</v>
      </c>
      <c r="J544" s="17" t="s">
        <v>488</v>
      </c>
    </row>
    <row r="545" spans="1:10" ht="15.75" hidden="1" customHeight="1" x14ac:dyDescent="0.25">
      <c r="A545" s="15" t="s">
        <v>489</v>
      </c>
      <c r="B545" s="17">
        <v>101521</v>
      </c>
      <c r="D545" s="17">
        <v>-151</v>
      </c>
      <c r="F545" s="17">
        <f>VLOOKUP(B545,'Rincian Pesanan Penjualan'!$O$2:$Q$142,3,0)</f>
        <v>40</v>
      </c>
      <c r="G545" s="17">
        <f t="shared" si="2"/>
        <v>-111</v>
      </c>
      <c r="I545" s="17">
        <v>101521</v>
      </c>
      <c r="J545" s="17" t="s">
        <v>489</v>
      </c>
    </row>
    <row r="546" spans="1:10" ht="15.75" hidden="1" customHeight="1" x14ac:dyDescent="0.25">
      <c r="A546" s="15" t="s">
        <v>490</v>
      </c>
      <c r="B546" s="17">
        <v>101522</v>
      </c>
      <c r="D546" s="17">
        <v>-39</v>
      </c>
      <c r="G546" s="17">
        <f t="shared" si="2"/>
        <v>-39</v>
      </c>
      <c r="I546" s="17">
        <v>101522</v>
      </c>
      <c r="J546" s="17" t="s">
        <v>490</v>
      </c>
    </row>
    <row r="547" spans="1:10" ht="15.75" hidden="1" customHeight="1" x14ac:dyDescent="0.25">
      <c r="A547" s="15" t="s">
        <v>491</v>
      </c>
      <c r="B547" s="17">
        <v>102099</v>
      </c>
      <c r="D547" s="17">
        <v>-5</v>
      </c>
      <c r="G547" s="17">
        <f t="shared" si="2"/>
        <v>-5</v>
      </c>
      <c r="I547" s="17">
        <v>102099</v>
      </c>
      <c r="J547" s="17" t="s">
        <v>491</v>
      </c>
    </row>
    <row r="548" spans="1:10" ht="15.75" hidden="1" customHeight="1" x14ac:dyDescent="0.25">
      <c r="A548" s="15" t="s">
        <v>492</v>
      </c>
      <c r="B548" s="17">
        <v>103390</v>
      </c>
      <c r="D548" s="17">
        <v>-21</v>
      </c>
      <c r="G548" s="17">
        <f t="shared" si="2"/>
        <v>-21</v>
      </c>
      <c r="I548" s="17">
        <v>103390</v>
      </c>
      <c r="J548" s="17" t="s">
        <v>492</v>
      </c>
    </row>
    <row r="549" spans="1:10" ht="15.75" hidden="1" customHeight="1" x14ac:dyDescent="0.25">
      <c r="A549" s="15" t="s">
        <v>493</v>
      </c>
      <c r="B549" s="17">
        <v>103421</v>
      </c>
      <c r="D549" s="17">
        <v>-3</v>
      </c>
      <c r="G549" s="17">
        <f t="shared" si="2"/>
        <v>-3</v>
      </c>
      <c r="I549" s="17">
        <v>103421</v>
      </c>
      <c r="J549" s="17" t="s">
        <v>493</v>
      </c>
    </row>
    <row r="550" spans="1:10" ht="15.75" hidden="1" customHeight="1" x14ac:dyDescent="0.25">
      <c r="A550" s="15" t="s">
        <v>494</v>
      </c>
      <c r="B550" s="17">
        <v>101987</v>
      </c>
      <c r="D550" s="17">
        <v>-7</v>
      </c>
      <c r="G550" s="17">
        <f t="shared" si="2"/>
        <v>-7</v>
      </c>
      <c r="I550" s="17">
        <v>101987</v>
      </c>
      <c r="J550" s="17" t="s">
        <v>494</v>
      </c>
    </row>
    <row r="551" spans="1:10" ht="15.75" hidden="1" customHeight="1" x14ac:dyDescent="0.25">
      <c r="A551" s="15" t="s">
        <v>495</v>
      </c>
      <c r="B551" s="17">
        <v>101989</v>
      </c>
      <c r="D551" s="17">
        <v>-2</v>
      </c>
      <c r="G551" s="17">
        <f t="shared" si="2"/>
        <v>-2</v>
      </c>
      <c r="I551" s="17">
        <v>101989</v>
      </c>
      <c r="J551" s="17" t="s">
        <v>495</v>
      </c>
    </row>
    <row r="552" spans="1:10" ht="15.75" hidden="1" customHeight="1" x14ac:dyDescent="0.25">
      <c r="A552" s="15" t="s">
        <v>496</v>
      </c>
      <c r="B552" s="17">
        <v>102783</v>
      </c>
      <c r="D552" s="17">
        <v>-1</v>
      </c>
      <c r="G552" s="17">
        <f t="shared" si="2"/>
        <v>-1</v>
      </c>
      <c r="I552" s="17">
        <v>102783</v>
      </c>
      <c r="J552" s="17" t="s">
        <v>496</v>
      </c>
    </row>
    <row r="553" spans="1:10" ht="15.75" hidden="1" customHeight="1" x14ac:dyDescent="0.25">
      <c r="A553" s="15" t="s">
        <v>497</v>
      </c>
      <c r="B553" s="17">
        <v>101523</v>
      </c>
      <c r="D553" s="17">
        <v>-18</v>
      </c>
      <c r="G553" s="17">
        <f t="shared" si="2"/>
        <v>-18</v>
      </c>
      <c r="I553" s="17">
        <v>101523</v>
      </c>
      <c r="J553" s="17" t="s">
        <v>497</v>
      </c>
    </row>
    <row r="554" spans="1:10" ht="15.75" hidden="1" customHeight="1" x14ac:dyDescent="0.25">
      <c r="A554" s="15" t="s">
        <v>498</v>
      </c>
      <c r="B554" s="17">
        <v>102786</v>
      </c>
      <c r="D554" s="17">
        <v>-3</v>
      </c>
      <c r="G554" s="17">
        <f t="shared" si="2"/>
        <v>-3</v>
      </c>
      <c r="I554" s="17">
        <v>102786</v>
      </c>
      <c r="J554" s="17" t="s">
        <v>498</v>
      </c>
    </row>
    <row r="555" spans="1:10" ht="15.75" hidden="1" customHeight="1" x14ac:dyDescent="0.25">
      <c r="A555" s="15" t="s">
        <v>499</v>
      </c>
      <c r="B555" s="17">
        <v>102787</v>
      </c>
      <c r="D555" s="17">
        <v>-3</v>
      </c>
      <c r="G555" s="17">
        <f t="shared" si="2"/>
        <v>-3</v>
      </c>
      <c r="I555" s="17">
        <v>102787</v>
      </c>
      <c r="J555" s="17" t="s">
        <v>499</v>
      </c>
    </row>
    <row r="556" spans="1:10" ht="15.75" hidden="1" customHeight="1" x14ac:dyDescent="0.25">
      <c r="A556" s="15" t="s">
        <v>500</v>
      </c>
      <c r="B556" s="17">
        <v>101957</v>
      </c>
      <c r="D556" s="17">
        <v>-2</v>
      </c>
      <c r="G556" s="17">
        <f t="shared" si="2"/>
        <v>-2</v>
      </c>
      <c r="I556" s="17">
        <v>101957</v>
      </c>
      <c r="J556" s="17" t="s">
        <v>500</v>
      </c>
    </row>
    <row r="557" spans="1:10" ht="15.75" hidden="1" customHeight="1" x14ac:dyDescent="0.25">
      <c r="A557" s="15" t="s">
        <v>501</v>
      </c>
      <c r="B557" s="17">
        <v>101988</v>
      </c>
      <c r="D557" s="17">
        <v>-17</v>
      </c>
      <c r="G557" s="17">
        <f t="shared" si="2"/>
        <v>-17</v>
      </c>
      <c r="I557" s="17">
        <v>101988</v>
      </c>
      <c r="J557" s="17" t="s">
        <v>501</v>
      </c>
    </row>
    <row r="558" spans="1:10" ht="15.75" hidden="1" customHeight="1" x14ac:dyDescent="0.25">
      <c r="A558" s="15" t="s">
        <v>502</v>
      </c>
      <c r="B558" s="17">
        <v>101525</v>
      </c>
      <c r="D558" s="17">
        <v>-4</v>
      </c>
      <c r="G558" s="17">
        <f t="shared" si="2"/>
        <v>-4</v>
      </c>
      <c r="I558" s="17">
        <v>101525</v>
      </c>
      <c r="J558" s="17" t="s">
        <v>502</v>
      </c>
    </row>
    <row r="559" spans="1:10" ht="15.75" hidden="1" customHeight="1" x14ac:dyDescent="0.25">
      <c r="A559" s="15" t="s">
        <v>503</v>
      </c>
      <c r="B559" s="17">
        <v>102791</v>
      </c>
      <c r="D559" s="17">
        <v>-3</v>
      </c>
      <c r="G559" s="17">
        <f t="shared" si="2"/>
        <v>-3</v>
      </c>
      <c r="I559" s="17">
        <v>102791</v>
      </c>
      <c r="J559" s="17" t="s">
        <v>503</v>
      </c>
    </row>
    <row r="560" spans="1:10" ht="15.75" hidden="1" customHeight="1" x14ac:dyDescent="0.25">
      <c r="A560" s="15" t="s">
        <v>504</v>
      </c>
      <c r="B560" s="17">
        <v>101526</v>
      </c>
      <c r="D560" s="17">
        <v>-4</v>
      </c>
      <c r="G560" s="17">
        <f t="shared" si="2"/>
        <v>-4</v>
      </c>
      <c r="I560" s="17">
        <v>101526</v>
      </c>
      <c r="J560" s="17" t="s">
        <v>504</v>
      </c>
    </row>
    <row r="561" spans="1:10" ht="15.75" hidden="1" customHeight="1" x14ac:dyDescent="0.25">
      <c r="A561" s="15" t="s">
        <v>505</v>
      </c>
      <c r="B561" s="17">
        <v>101527</v>
      </c>
      <c r="D561" s="17">
        <v>-9</v>
      </c>
      <c r="G561" s="17">
        <f t="shared" si="2"/>
        <v>-9</v>
      </c>
      <c r="I561" s="17">
        <v>101527</v>
      </c>
      <c r="J561" s="17" t="s">
        <v>505</v>
      </c>
    </row>
    <row r="562" spans="1:10" ht="15.75" hidden="1" customHeight="1" x14ac:dyDescent="0.25">
      <c r="A562" s="15" t="s">
        <v>506</v>
      </c>
      <c r="B562" s="17">
        <v>102010</v>
      </c>
      <c r="D562" s="17">
        <v>-1</v>
      </c>
      <c r="G562" s="17">
        <f t="shared" si="2"/>
        <v>-1</v>
      </c>
      <c r="I562" s="17">
        <v>102010</v>
      </c>
      <c r="J562" s="17" t="s">
        <v>506</v>
      </c>
    </row>
    <row r="563" spans="1:10" ht="15.75" hidden="1" customHeight="1" x14ac:dyDescent="0.25">
      <c r="A563" s="15" t="s">
        <v>508</v>
      </c>
      <c r="B563" s="17">
        <v>103341</v>
      </c>
      <c r="D563" s="17">
        <v>-5</v>
      </c>
      <c r="G563" s="17">
        <f t="shared" si="2"/>
        <v>-5</v>
      </c>
      <c r="I563" s="17">
        <v>103341</v>
      </c>
      <c r="J563" s="17" t="s">
        <v>508</v>
      </c>
    </row>
    <row r="564" spans="1:10" ht="15.75" hidden="1" customHeight="1" x14ac:dyDescent="0.25">
      <c r="A564" s="15" t="s">
        <v>509</v>
      </c>
      <c r="B564" s="17">
        <v>103342</v>
      </c>
      <c r="D564" s="17">
        <v>-5</v>
      </c>
      <c r="F564" s="17">
        <f>VLOOKUP(B564,'Rincian Pesanan Penjualan'!$O$2:$Q$142,3,0)</f>
        <v>16</v>
      </c>
      <c r="G564" s="17">
        <f t="shared" si="2"/>
        <v>11</v>
      </c>
      <c r="I564" s="17">
        <v>103342</v>
      </c>
      <c r="J564" s="17" t="s">
        <v>509</v>
      </c>
    </row>
    <row r="565" spans="1:10" ht="15.75" hidden="1" customHeight="1" x14ac:dyDescent="0.25">
      <c r="A565" s="15" t="s">
        <v>510</v>
      </c>
      <c r="B565" s="17">
        <v>103343</v>
      </c>
      <c r="D565" s="17">
        <v>-30</v>
      </c>
      <c r="F565" s="17">
        <f>VLOOKUP(B565,'Rincian Pesanan Penjualan'!$O$2:$Q$142,3,0)</f>
        <v>6</v>
      </c>
      <c r="G565" s="17">
        <f t="shared" si="2"/>
        <v>-24</v>
      </c>
      <c r="I565" s="17">
        <v>103343</v>
      </c>
      <c r="J565" s="17" t="s">
        <v>510</v>
      </c>
    </row>
    <row r="566" spans="1:10" ht="15.75" hidden="1" customHeight="1" x14ac:dyDescent="0.25">
      <c r="A566" s="15" t="s">
        <v>511</v>
      </c>
      <c r="B566" s="17">
        <v>102802</v>
      </c>
      <c r="D566" s="17">
        <v>-6</v>
      </c>
      <c r="G566" s="17">
        <f t="shared" si="2"/>
        <v>-6</v>
      </c>
      <c r="I566" s="17">
        <v>102802</v>
      </c>
      <c r="J566" s="17" t="s">
        <v>511</v>
      </c>
    </row>
    <row r="567" spans="1:10" ht="15.75" hidden="1" customHeight="1" x14ac:dyDescent="0.25">
      <c r="A567" s="15" t="s">
        <v>512</v>
      </c>
      <c r="B567" s="17">
        <v>101534</v>
      </c>
      <c r="D567" s="17">
        <v>-16</v>
      </c>
      <c r="G567" s="17">
        <f t="shared" si="2"/>
        <v>-16</v>
      </c>
      <c r="I567" s="17">
        <v>101534</v>
      </c>
      <c r="J567" s="17" t="s">
        <v>512</v>
      </c>
    </row>
    <row r="568" spans="1:10" ht="15.75" hidden="1" customHeight="1" x14ac:dyDescent="0.25">
      <c r="A568" s="15" t="s">
        <v>513</v>
      </c>
      <c r="B568" s="17">
        <v>102806</v>
      </c>
      <c r="D568" s="17">
        <v>-3</v>
      </c>
      <c r="G568" s="17">
        <f t="shared" si="2"/>
        <v>-3</v>
      </c>
      <c r="I568" s="17">
        <v>102806</v>
      </c>
      <c r="J568" s="17" t="s">
        <v>513</v>
      </c>
    </row>
    <row r="569" spans="1:10" ht="15.75" hidden="1" customHeight="1" x14ac:dyDescent="0.25">
      <c r="A569" s="15" t="s">
        <v>514</v>
      </c>
      <c r="B569" s="17">
        <v>102807</v>
      </c>
      <c r="D569" s="17">
        <v>-5</v>
      </c>
      <c r="G569" s="17">
        <f t="shared" si="2"/>
        <v>-5</v>
      </c>
      <c r="I569" s="17">
        <v>102807</v>
      </c>
      <c r="J569" s="17" t="s">
        <v>514</v>
      </c>
    </row>
    <row r="570" spans="1:10" ht="15.75" hidden="1" customHeight="1" x14ac:dyDescent="0.25">
      <c r="A570" s="15" t="s">
        <v>515</v>
      </c>
      <c r="B570" s="17">
        <v>102809</v>
      </c>
      <c r="D570" s="17">
        <v>-8</v>
      </c>
      <c r="G570" s="17">
        <f t="shared" si="2"/>
        <v>-8</v>
      </c>
      <c r="I570" s="17">
        <v>102809</v>
      </c>
      <c r="J570" s="17" t="s">
        <v>515</v>
      </c>
    </row>
    <row r="571" spans="1:10" ht="15.75" hidden="1" customHeight="1" x14ac:dyDescent="0.25">
      <c r="A571" s="15" t="s">
        <v>516</v>
      </c>
      <c r="B571" s="17">
        <v>102100</v>
      </c>
      <c r="D571" s="17">
        <v>-3</v>
      </c>
      <c r="G571" s="17">
        <f t="shared" si="2"/>
        <v>-3</v>
      </c>
      <c r="I571" s="17">
        <v>102100</v>
      </c>
      <c r="J571" s="17" t="s">
        <v>516</v>
      </c>
    </row>
    <row r="572" spans="1:10" ht="15.75" hidden="1" customHeight="1" x14ac:dyDescent="0.25">
      <c r="A572" s="15" t="s">
        <v>517</v>
      </c>
      <c r="B572" s="17">
        <v>102813</v>
      </c>
      <c r="D572" s="17">
        <v>-26</v>
      </c>
      <c r="G572" s="17">
        <f t="shared" si="2"/>
        <v>-26</v>
      </c>
      <c r="I572" s="17">
        <v>102813</v>
      </c>
      <c r="J572" s="17" t="s">
        <v>517</v>
      </c>
    </row>
    <row r="573" spans="1:10" ht="15.75" hidden="1" customHeight="1" x14ac:dyDescent="0.25">
      <c r="A573" s="15" t="s">
        <v>914</v>
      </c>
      <c r="B573" s="17">
        <v>101553</v>
      </c>
      <c r="D573" s="17">
        <v>8</v>
      </c>
      <c r="E573" s="18">
        <f>VLOOKUP(B573,'Rincian Penerimaan Barang'!$G$2:$I$70,3,0)</f>
        <v>8</v>
      </c>
      <c r="G573" s="18">
        <f t="shared" si="2"/>
        <v>0</v>
      </c>
      <c r="I573" s="17">
        <v>101553</v>
      </c>
      <c r="J573" s="17" t="s">
        <v>914</v>
      </c>
    </row>
    <row r="574" spans="1:10" ht="15.75" hidden="1" customHeight="1" x14ac:dyDescent="0.25">
      <c r="A574" s="15" t="s">
        <v>518</v>
      </c>
      <c r="B574" s="17">
        <v>103364</v>
      </c>
      <c r="D574" s="17">
        <v>-15</v>
      </c>
      <c r="G574" s="17">
        <f t="shared" si="2"/>
        <v>-15</v>
      </c>
      <c r="I574" s="17">
        <v>103364</v>
      </c>
      <c r="J574" s="17" t="s">
        <v>518</v>
      </c>
    </row>
    <row r="575" spans="1:10" ht="15.75" hidden="1" customHeight="1" x14ac:dyDescent="0.25">
      <c r="A575" s="15" t="s">
        <v>519</v>
      </c>
      <c r="B575" s="17">
        <v>103369</v>
      </c>
      <c r="D575" s="17">
        <v>-152</v>
      </c>
      <c r="F575" s="17">
        <f>VLOOKUP(B575,'Rincian Pesanan Penjualan'!$O$2:$Q$142,3,0)</f>
        <v>150</v>
      </c>
      <c r="G575" s="17">
        <f t="shared" si="2"/>
        <v>-2</v>
      </c>
      <c r="I575" s="17">
        <v>103369</v>
      </c>
      <c r="J575" s="17" t="s">
        <v>519</v>
      </c>
    </row>
    <row r="576" spans="1:10" ht="15.75" hidden="1" customHeight="1" x14ac:dyDescent="0.25">
      <c r="A576" s="15" t="s">
        <v>915</v>
      </c>
      <c r="B576" s="17">
        <v>103487</v>
      </c>
      <c r="D576" s="17">
        <v>0</v>
      </c>
      <c r="G576" s="17">
        <f t="shared" si="2"/>
        <v>0</v>
      </c>
      <c r="I576" s="17">
        <v>103487</v>
      </c>
      <c r="J576" s="17" t="s">
        <v>915</v>
      </c>
    </row>
    <row r="577" spans="1:10" ht="15.75" hidden="1" customHeight="1" x14ac:dyDescent="0.25">
      <c r="A577" s="15" t="s">
        <v>520</v>
      </c>
      <c r="B577" s="17">
        <v>102091</v>
      </c>
      <c r="D577" s="17">
        <v>-484</v>
      </c>
      <c r="F577" s="17">
        <f>VLOOKUP(B577,'Rincian Pesanan Penjualan'!$O$2:$Q$142,3,0)</f>
        <v>430</v>
      </c>
      <c r="G577" s="17">
        <f t="shared" si="2"/>
        <v>-54</v>
      </c>
      <c r="I577" s="17">
        <v>102091</v>
      </c>
      <c r="J577" s="17" t="s">
        <v>520</v>
      </c>
    </row>
    <row r="578" spans="1:10" ht="15.75" hidden="1" customHeight="1" x14ac:dyDescent="0.25">
      <c r="A578" s="15" t="s">
        <v>521</v>
      </c>
      <c r="B578" s="17">
        <v>103485</v>
      </c>
      <c r="D578" s="17">
        <v>-67</v>
      </c>
      <c r="F578" s="17">
        <f>VLOOKUP(B578,'Rincian Pesanan Penjualan'!$O$2:$Q$142,3,0)</f>
        <v>75</v>
      </c>
      <c r="G578" s="17">
        <f t="shared" si="2"/>
        <v>8</v>
      </c>
      <c r="I578" s="17">
        <v>103485</v>
      </c>
      <c r="J578" s="17" t="s">
        <v>521</v>
      </c>
    </row>
    <row r="579" spans="1:10" ht="15.75" hidden="1" customHeight="1" x14ac:dyDescent="0.25">
      <c r="A579" s="15" t="s">
        <v>916</v>
      </c>
      <c r="B579" s="17">
        <v>103486</v>
      </c>
      <c r="D579" s="17">
        <v>0</v>
      </c>
      <c r="G579" s="17">
        <f t="shared" si="2"/>
        <v>0</v>
      </c>
      <c r="I579" s="17">
        <v>103486</v>
      </c>
      <c r="J579" s="17" t="s">
        <v>916</v>
      </c>
    </row>
    <row r="580" spans="1:10" ht="15.75" hidden="1" customHeight="1" x14ac:dyDescent="0.25">
      <c r="A580" s="15" t="s">
        <v>522</v>
      </c>
      <c r="B580" s="17">
        <v>101561</v>
      </c>
      <c r="D580" s="17">
        <v>-2</v>
      </c>
      <c r="G580" s="17">
        <f t="shared" si="2"/>
        <v>-2</v>
      </c>
      <c r="I580" s="17">
        <v>101561</v>
      </c>
      <c r="J580" s="17" t="s">
        <v>522</v>
      </c>
    </row>
    <row r="581" spans="1:10" ht="15.75" hidden="1" customHeight="1" x14ac:dyDescent="0.25">
      <c r="A581" s="15" t="s">
        <v>523</v>
      </c>
      <c r="B581" s="17">
        <v>103398</v>
      </c>
      <c r="D581" s="17">
        <v>-2</v>
      </c>
      <c r="G581" s="17">
        <f t="shared" si="2"/>
        <v>-2</v>
      </c>
      <c r="I581" s="17">
        <v>103398</v>
      </c>
      <c r="J581" s="17" t="s">
        <v>523</v>
      </c>
    </row>
    <row r="582" spans="1:10" ht="15.75" hidden="1" customHeight="1" x14ac:dyDescent="0.25">
      <c r="A582" s="15" t="s">
        <v>524</v>
      </c>
      <c r="B582" s="17">
        <v>101563</v>
      </c>
      <c r="D582" s="17">
        <v>-3</v>
      </c>
      <c r="G582" s="17">
        <f t="shared" si="2"/>
        <v>-3</v>
      </c>
      <c r="I582" s="17">
        <v>101563</v>
      </c>
      <c r="J582" s="17" t="s">
        <v>524</v>
      </c>
    </row>
    <row r="583" spans="1:10" ht="15.75" hidden="1" customHeight="1" x14ac:dyDescent="0.25">
      <c r="A583" s="15" t="s">
        <v>525</v>
      </c>
      <c r="B583" s="17">
        <v>102045</v>
      </c>
      <c r="D583" s="17">
        <v>-1</v>
      </c>
      <c r="E583" s="17">
        <f>VLOOKUP(B583,'Rincian Penerimaan Barang'!$G$2:$I$70,3,0)</f>
        <v>2</v>
      </c>
      <c r="F583" s="17">
        <f>VLOOKUP(B583,'Rincian Pesanan Penjualan'!$O$2:$Q$142,3,0)</f>
        <v>2</v>
      </c>
      <c r="G583" s="17">
        <f t="shared" si="2"/>
        <v>-1</v>
      </c>
      <c r="I583" s="17">
        <v>102045</v>
      </c>
      <c r="J583" s="17" t="s">
        <v>525</v>
      </c>
    </row>
    <row r="584" spans="1:10" ht="15.75" hidden="1" customHeight="1" x14ac:dyDescent="0.25">
      <c r="A584" s="15" t="s">
        <v>836</v>
      </c>
      <c r="B584" s="17">
        <v>102012</v>
      </c>
      <c r="D584" s="17">
        <v>-1</v>
      </c>
      <c r="E584" s="17">
        <f>VLOOKUP(B584,'Rincian Penerimaan Barang'!$G$2:$I$70,3,0)</f>
        <v>2</v>
      </c>
      <c r="F584" s="17">
        <f>VLOOKUP(B584,'Rincian Pesanan Penjualan'!$O$2:$Q$142,3,0)</f>
        <v>1</v>
      </c>
      <c r="G584" s="17">
        <f t="shared" si="2"/>
        <v>-2</v>
      </c>
      <c r="I584" s="17">
        <v>102012</v>
      </c>
      <c r="J584" s="17" t="s">
        <v>836</v>
      </c>
    </row>
    <row r="585" spans="1:10" ht="15.75" hidden="1" customHeight="1" x14ac:dyDescent="0.25">
      <c r="A585" s="15" t="s">
        <v>526</v>
      </c>
      <c r="B585" s="17">
        <v>102036</v>
      </c>
      <c r="D585" s="17">
        <v>-1</v>
      </c>
      <c r="G585" s="17">
        <f t="shared" si="2"/>
        <v>-1</v>
      </c>
      <c r="I585" s="17">
        <v>102036</v>
      </c>
      <c r="J585" s="17" t="s">
        <v>526</v>
      </c>
    </row>
    <row r="586" spans="1:10" ht="15.75" customHeight="1" x14ac:dyDescent="0.25">
      <c r="A586" s="15" t="s">
        <v>840</v>
      </c>
      <c r="B586" s="17">
        <v>102175</v>
      </c>
      <c r="D586" s="17">
        <v>3</v>
      </c>
      <c r="E586" s="17">
        <f>VLOOKUP(B586,'Rincian Penerimaan Barang'!$G$2:$I$70,3,0)</f>
        <v>3</v>
      </c>
      <c r="G586" s="17">
        <f t="shared" si="2"/>
        <v>0</v>
      </c>
      <c r="I586" s="17">
        <v>102175</v>
      </c>
      <c r="J586" s="17" t="s">
        <v>840</v>
      </c>
    </row>
    <row r="587" spans="1:10" ht="15.75" hidden="1" customHeight="1" x14ac:dyDescent="0.25">
      <c r="A587" s="15" t="s">
        <v>834</v>
      </c>
      <c r="B587" s="17">
        <v>102017</v>
      </c>
      <c r="D587" s="17">
        <v>0</v>
      </c>
      <c r="E587" s="17">
        <f>VLOOKUP(B587,'Rincian Penerimaan Barang'!$G$2:$I$70,3,0)</f>
        <v>2</v>
      </c>
      <c r="G587" s="17">
        <f t="shared" si="2"/>
        <v>-2</v>
      </c>
      <c r="I587" s="17">
        <v>102017</v>
      </c>
      <c r="J587" s="17" t="s">
        <v>834</v>
      </c>
    </row>
    <row r="588" spans="1:10" ht="15.75" hidden="1" customHeight="1" x14ac:dyDescent="0.25">
      <c r="A588" s="15" t="s">
        <v>527</v>
      </c>
      <c r="B588" s="17">
        <v>102018</v>
      </c>
      <c r="D588" s="17">
        <v>-1</v>
      </c>
      <c r="G588" s="17">
        <f t="shared" si="2"/>
        <v>-1</v>
      </c>
      <c r="I588" s="17">
        <v>102018</v>
      </c>
      <c r="J588" s="17" t="s">
        <v>527</v>
      </c>
    </row>
    <row r="589" spans="1:10" ht="15.75" hidden="1" customHeight="1" x14ac:dyDescent="0.25">
      <c r="A589" s="15" t="s">
        <v>528</v>
      </c>
      <c r="B589" s="17">
        <v>102176</v>
      </c>
      <c r="D589" s="17">
        <v>0</v>
      </c>
      <c r="F589" s="17">
        <f>VLOOKUP(B589,'Rincian Pesanan Penjualan'!$O$2:$Q$142,3,0)</f>
        <v>2</v>
      </c>
      <c r="G589" s="17">
        <f t="shared" si="2"/>
        <v>2</v>
      </c>
      <c r="I589" s="17">
        <v>102176</v>
      </c>
      <c r="J589" s="17" t="s">
        <v>528</v>
      </c>
    </row>
    <row r="590" spans="1:10" ht="15.75" hidden="1" customHeight="1" x14ac:dyDescent="0.25">
      <c r="A590" s="15" t="s">
        <v>529</v>
      </c>
      <c r="B590" s="17">
        <v>101950</v>
      </c>
      <c r="D590" s="17">
        <v>-5</v>
      </c>
      <c r="G590" s="17">
        <f t="shared" si="2"/>
        <v>-5</v>
      </c>
      <c r="I590" s="17">
        <v>101950</v>
      </c>
      <c r="J590" s="17" t="s">
        <v>529</v>
      </c>
    </row>
    <row r="591" spans="1:10" ht="15.75" hidden="1" customHeight="1" x14ac:dyDescent="0.25">
      <c r="A591" s="15" t="s">
        <v>530</v>
      </c>
      <c r="B591" s="17">
        <v>101567</v>
      </c>
      <c r="D591" s="17">
        <v>-20</v>
      </c>
      <c r="G591" s="17">
        <f t="shared" si="2"/>
        <v>-20</v>
      </c>
      <c r="I591" s="17">
        <v>101567</v>
      </c>
      <c r="J591" s="17" t="s">
        <v>530</v>
      </c>
    </row>
    <row r="592" spans="1:10" ht="15.75" hidden="1" customHeight="1" x14ac:dyDescent="0.25">
      <c r="A592" s="15" t="s">
        <v>531</v>
      </c>
      <c r="B592" s="17">
        <v>102854</v>
      </c>
      <c r="D592" s="17">
        <v>-1</v>
      </c>
      <c r="G592" s="17">
        <f t="shared" si="2"/>
        <v>-1</v>
      </c>
      <c r="I592" s="17">
        <v>102854</v>
      </c>
      <c r="J592" s="17" t="s">
        <v>531</v>
      </c>
    </row>
    <row r="593" spans="1:10" ht="15.75" hidden="1" customHeight="1" x14ac:dyDescent="0.25">
      <c r="A593" s="15" t="s">
        <v>532</v>
      </c>
      <c r="B593" s="17">
        <v>102864</v>
      </c>
      <c r="D593" s="17">
        <v>-10</v>
      </c>
      <c r="G593" s="17">
        <f t="shared" si="2"/>
        <v>-10</v>
      </c>
      <c r="I593" s="17">
        <v>102864</v>
      </c>
      <c r="J593" s="17" t="s">
        <v>532</v>
      </c>
    </row>
    <row r="594" spans="1:10" ht="15.75" hidden="1" customHeight="1" x14ac:dyDescent="0.25">
      <c r="A594" s="15" t="s">
        <v>533</v>
      </c>
      <c r="B594" s="17">
        <v>101576</v>
      </c>
      <c r="D594" s="17">
        <v>-18</v>
      </c>
      <c r="G594" s="17">
        <f t="shared" si="2"/>
        <v>-18</v>
      </c>
      <c r="I594" s="17">
        <v>101576</v>
      </c>
      <c r="J594" s="17" t="s">
        <v>533</v>
      </c>
    </row>
    <row r="595" spans="1:10" ht="15.75" hidden="1" customHeight="1" x14ac:dyDescent="0.25">
      <c r="A595" s="15" t="s">
        <v>534</v>
      </c>
      <c r="B595" s="17">
        <v>101577</v>
      </c>
      <c r="D595" s="17">
        <v>-14</v>
      </c>
      <c r="G595" s="17">
        <f t="shared" si="2"/>
        <v>-14</v>
      </c>
      <c r="I595" s="17">
        <v>101577</v>
      </c>
      <c r="J595" s="17" t="s">
        <v>534</v>
      </c>
    </row>
    <row r="596" spans="1:10" ht="15.75" hidden="1" customHeight="1" x14ac:dyDescent="0.25">
      <c r="A596" s="15" t="s">
        <v>535</v>
      </c>
      <c r="B596" s="17">
        <v>101996</v>
      </c>
      <c r="D596" s="17">
        <v>-1</v>
      </c>
      <c r="G596" s="17">
        <f t="shared" si="2"/>
        <v>-1</v>
      </c>
      <c r="I596" s="17">
        <v>101996</v>
      </c>
      <c r="J596" s="17" t="s">
        <v>535</v>
      </c>
    </row>
    <row r="597" spans="1:10" ht="15.75" hidden="1" customHeight="1" x14ac:dyDescent="0.25">
      <c r="A597" s="15" t="s">
        <v>536</v>
      </c>
      <c r="B597" s="17">
        <v>101589</v>
      </c>
      <c r="D597" s="17">
        <v>-162</v>
      </c>
      <c r="G597" s="17">
        <f t="shared" si="2"/>
        <v>-162</v>
      </c>
      <c r="I597" s="17">
        <v>101589</v>
      </c>
      <c r="J597" s="17" t="s">
        <v>536</v>
      </c>
    </row>
    <row r="598" spans="1:10" ht="15.75" hidden="1" customHeight="1" x14ac:dyDescent="0.25">
      <c r="A598" s="15" t="s">
        <v>537</v>
      </c>
      <c r="B598" s="17">
        <v>101908</v>
      </c>
      <c r="D598" s="17">
        <v>-4</v>
      </c>
      <c r="G598" s="17">
        <f t="shared" si="2"/>
        <v>-4</v>
      </c>
      <c r="I598" s="17">
        <v>101908</v>
      </c>
      <c r="J598" s="17" t="s">
        <v>537</v>
      </c>
    </row>
    <row r="599" spans="1:10" ht="15.75" hidden="1" customHeight="1" x14ac:dyDescent="0.25">
      <c r="A599" s="15" t="s">
        <v>538</v>
      </c>
      <c r="B599" s="17">
        <v>101592</v>
      </c>
      <c r="D599" s="17">
        <v>-4</v>
      </c>
      <c r="G599" s="17">
        <f t="shared" si="2"/>
        <v>-4</v>
      </c>
      <c r="I599" s="17">
        <v>101592</v>
      </c>
      <c r="J599" s="17" t="s">
        <v>538</v>
      </c>
    </row>
    <row r="600" spans="1:10" ht="15.75" hidden="1" customHeight="1" x14ac:dyDescent="0.25">
      <c r="A600" s="15" t="s">
        <v>539</v>
      </c>
      <c r="B600" s="17">
        <v>101593</v>
      </c>
      <c r="D600" s="17">
        <v>-1</v>
      </c>
      <c r="G600" s="17">
        <f t="shared" si="2"/>
        <v>-1</v>
      </c>
      <c r="I600" s="17">
        <v>101593</v>
      </c>
      <c r="J600" s="17" t="s">
        <v>539</v>
      </c>
    </row>
    <row r="601" spans="1:10" ht="15.75" hidden="1" customHeight="1" x14ac:dyDescent="0.25">
      <c r="A601" s="15" t="s">
        <v>917</v>
      </c>
      <c r="B601" s="17">
        <v>101594</v>
      </c>
      <c r="D601" s="17">
        <v>0</v>
      </c>
      <c r="G601" s="17">
        <f t="shared" si="2"/>
        <v>0</v>
      </c>
      <c r="I601" s="17">
        <v>101594</v>
      </c>
      <c r="J601" s="17" t="s">
        <v>917</v>
      </c>
    </row>
    <row r="602" spans="1:10" ht="15.75" hidden="1" customHeight="1" x14ac:dyDescent="0.25">
      <c r="A602" s="15" t="s">
        <v>540</v>
      </c>
      <c r="B602" s="17">
        <v>101596</v>
      </c>
      <c r="D602" s="17">
        <v>-11</v>
      </c>
      <c r="G602" s="17">
        <f t="shared" si="2"/>
        <v>-11</v>
      </c>
      <c r="I602" s="17">
        <v>101596</v>
      </c>
      <c r="J602" s="17" t="s">
        <v>540</v>
      </c>
    </row>
    <row r="603" spans="1:10" ht="15.75" hidden="1" customHeight="1" x14ac:dyDescent="0.25">
      <c r="A603" s="15" t="s">
        <v>541</v>
      </c>
      <c r="B603" s="17">
        <v>102101</v>
      </c>
      <c r="D603" s="17">
        <v>8</v>
      </c>
      <c r="G603" s="17">
        <f t="shared" si="2"/>
        <v>8</v>
      </c>
      <c r="I603" s="17">
        <v>102101</v>
      </c>
      <c r="J603" s="17" t="s">
        <v>541</v>
      </c>
    </row>
    <row r="604" spans="1:10" ht="15.75" hidden="1" customHeight="1" x14ac:dyDescent="0.25">
      <c r="A604" s="15" t="s">
        <v>542</v>
      </c>
      <c r="B604" s="17">
        <v>101597</v>
      </c>
      <c r="D604" s="17">
        <v>-8</v>
      </c>
      <c r="G604" s="17">
        <f t="shared" si="2"/>
        <v>-8</v>
      </c>
      <c r="I604" s="17">
        <v>101597</v>
      </c>
      <c r="J604" s="17" t="s">
        <v>542</v>
      </c>
    </row>
    <row r="605" spans="1:10" ht="15.75" hidden="1" customHeight="1" x14ac:dyDescent="0.25">
      <c r="A605" s="15" t="s">
        <v>543</v>
      </c>
      <c r="B605" s="17">
        <v>101598</v>
      </c>
      <c r="D605" s="17">
        <v>-10</v>
      </c>
      <c r="F605" s="17">
        <f>VLOOKUP(B605,'Rincian Pesanan Penjualan'!$O$2:$Q$142,3,0)</f>
        <v>1</v>
      </c>
      <c r="G605" s="17">
        <f t="shared" si="2"/>
        <v>-9</v>
      </c>
      <c r="I605" s="17">
        <v>101598</v>
      </c>
      <c r="J605" s="17" t="s">
        <v>543</v>
      </c>
    </row>
    <row r="606" spans="1:10" ht="15.75" hidden="1" customHeight="1" x14ac:dyDescent="0.25">
      <c r="A606" s="15" t="s">
        <v>544</v>
      </c>
      <c r="B606" s="17">
        <v>102892</v>
      </c>
      <c r="D606" s="17">
        <v>9</v>
      </c>
      <c r="G606" s="17">
        <f t="shared" si="2"/>
        <v>9</v>
      </c>
      <c r="I606" s="17">
        <v>102892</v>
      </c>
      <c r="J606" s="17" t="s">
        <v>544</v>
      </c>
    </row>
    <row r="607" spans="1:10" ht="15.75" hidden="1" customHeight="1" x14ac:dyDescent="0.25">
      <c r="A607" s="15" t="s">
        <v>545</v>
      </c>
      <c r="B607" s="17">
        <v>101599</v>
      </c>
      <c r="D607" s="17">
        <v>-9</v>
      </c>
      <c r="G607" s="17">
        <f t="shared" si="2"/>
        <v>-9</v>
      </c>
      <c r="I607" s="17">
        <v>101599</v>
      </c>
      <c r="J607" s="17" t="s">
        <v>545</v>
      </c>
    </row>
    <row r="608" spans="1:10" ht="15.75" hidden="1" customHeight="1" x14ac:dyDescent="0.25">
      <c r="A608" s="15" t="s">
        <v>546</v>
      </c>
      <c r="B608" s="17">
        <v>101600</v>
      </c>
      <c r="D608" s="17">
        <v>-9</v>
      </c>
      <c r="G608" s="17">
        <f t="shared" si="2"/>
        <v>-9</v>
      </c>
      <c r="I608" s="17">
        <v>101600</v>
      </c>
      <c r="J608" s="17" t="s">
        <v>546</v>
      </c>
    </row>
    <row r="609" spans="1:10" ht="15.75" hidden="1" customHeight="1" x14ac:dyDescent="0.25">
      <c r="A609" s="15" t="s">
        <v>918</v>
      </c>
      <c r="B609" s="17">
        <v>102894</v>
      </c>
      <c r="D609" s="17">
        <v>0</v>
      </c>
      <c r="G609" s="17">
        <f t="shared" si="2"/>
        <v>0</v>
      </c>
      <c r="I609" s="17">
        <v>102894</v>
      </c>
      <c r="J609" s="17" t="s">
        <v>918</v>
      </c>
    </row>
    <row r="610" spans="1:10" ht="15.75" hidden="1" customHeight="1" x14ac:dyDescent="0.25">
      <c r="A610" s="15" t="s">
        <v>547</v>
      </c>
      <c r="B610" s="17">
        <v>101601</v>
      </c>
      <c r="D610" s="17">
        <v>-3</v>
      </c>
      <c r="G610" s="17">
        <f t="shared" si="2"/>
        <v>-3</v>
      </c>
      <c r="I610" s="17">
        <v>101601</v>
      </c>
      <c r="J610" s="17" t="s">
        <v>547</v>
      </c>
    </row>
    <row r="611" spans="1:10" ht="15.75" hidden="1" customHeight="1" x14ac:dyDescent="0.25">
      <c r="A611" s="15" t="s">
        <v>919</v>
      </c>
      <c r="B611" s="17">
        <v>102895</v>
      </c>
      <c r="D611" s="17">
        <v>0</v>
      </c>
      <c r="G611" s="17">
        <f t="shared" si="2"/>
        <v>0</v>
      </c>
      <c r="I611" s="17">
        <v>102895</v>
      </c>
      <c r="J611" s="17" t="s">
        <v>919</v>
      </c>
    </row>
    <row r="612" spans="1:10" ht="15.75" hidden="1" customHeight="1" x14ac:dyDescent="0.25">
      <c r="A612" s="15" t="s">
        <v>548</v>
      </c>
      <c r="B612" s="17">
        <v>101602</v>
      </c>
      <c r="D612" s="17">
        <v>-3</v>
      </c>
      <c r="G612" s="17">
        <f t="shared" si="2"/>
        <v>-3</v>
      </c>
      <c r="I612" s="17">
        <v>101602</v>
      </c>
      <c r="J612" s="17" t="s">
        <v>548</v>
      </c>
    </row>
    <row r="613" spans="1:10" ht="15.75" hidden="1" customHeight="1" x14ac:dyDescent="0.25">
      <c r="A613" s="15" t="s">
        <v>549</v>
      </c>
      <c r="B613" s="17">
        <v>102896</v>
      </c>
      <c r="D613" s="17">
        <v>-2</v>
      </c>
      <c r="G613" s="17">
        <f t="shared" si="2"/>
        <v>-2</v>
      </c>
      <c r="I613" s="17">
        <v>102896</v>
      </c>
      <c r="J613" s="17" t="s">
        <v>549</v>
      </c>
    </row>
    <row r="614" spans="1:10" ht="15.75" hidden="1" customHeight="1" x14ac:dyDescent="0.25">
      <c r="A614" s="15" t="s">
        <v>550</v>
      </c>
      <c r="B614" s="17">
        <v>101604</v>
      </c>
      <c r="D614" s="17">
        <v>-10</v>
      </c>
      <c r="F614" s="17">
        <f>VLOOKUP(B614,'Rincian Pesanan Penjualan'!$O$2:$Q$142,3,0)</f>
        <v>2</v>
      </c>
      <c r="G614" s="17">
        <f t="shared" si="2"/>
        <v>-8</v>
      </c>
      <c r="I614" s="17">
        <v>101604</v>
      </c>
      <c r="J614" s="17" t="s">
        <v>550</v>
      </c>
    </row>
    <row r="615" spans="1:10" ht="15.75" hidden="1" customHeight="1" x14ac:dyDescent="0.25">
      <c r="A615" s="15" t="s">
        <v>551</v>
      </c>
      <c r="B615" s="17">
        <v>102898</v>
      </c>
      <c r="D615" s="17">
        <v>-2</v>
      </c>
      <c r="G615" s="17">
        <f t="shared" si="2"/>
        <v>-2</v>
      </c>
      <c r="I615" s="17">
        <v>102898</v>
      </c>
      <c r="J615" s="17" t="s">
        <v>551</v>
      </c>
    </row>
    <row r="616" spans="1:10" ht="15.75" hidden="1" customHeight="1" x14ac:dyDescent="0.25">
      <c r="A616" s="15" t="s">
        <v>552</v>
      </c>
      <c r="B616" s="17">
        <v>101605</v>
      </c>
      <c r="D616" s="17">
        <v>-10</v>
      </c>
      <c r="F616" s="17">
        <f>VLOOKUP(B616,'Rincian Pesanan Penjualan'!$O$2:$Q$142,3,0)</f>
        <v>9</v>
      </c>
      <c r="G616" s="17">
        <f t="shared" si="2"/>
        <v>-1</v>
      </c>
      <c r="I616" s="17">
        <v>101605</v>
      </c>
      <c r="J616" s="17" t="s">
        <v>552</v>
      </c>
    </row>
    <row r="617" spans="1:10" ht="15.75" hidden="1" customHeight="1" x14ac:dyDescent="0.25">
      <c r="A617" s="15" t="s">
        <v>553</v>
      </c>
      <c r="B617" s="17">
        <v>102899</v>
      </c>
      <c r="D617" s="17">
        <v>-2</v>
      </c>
      <c r="G617" s="17">
        <f t="shared" si="2"/>
        <v>-2</v>
      </c>
      <c r="I617" s="17">
        <v>102899</v>
      </c>
      <c r="J617" s="17" t="s">
        <v>553</v>
      </c>
    </row>
    <row r="618" spans="1:10" ht="15.75" hidden="1" customHeight="1" x14ac:dyDescent="0.25">
      <c r="A618" s="15" t="s">
        <v>554</v>
      </c>
      <c r="B618" s="17">
        <v>101606</v>
      </c>
      <c r="D618" s="17">
        <v>-7</v>
      </c>
      <c r="G618" s="17">
        <f t="shared" si="2"/>
        <v>-7</v>
      </c>
      <c r="I618" s="17">
        <v>101606</v>
      </c>
      <c r="J618" s="17" t="s">
        <v>554</v>
      </c>
    </row>
    <row r="619" spans="1:10" ht="15.75" hidden="1" customHeight="1" x14ac:dyDescent="0.25">
      <c r="A619" s="15" t="s">
        <v>555</v>
      </c>
      <c r="B619" s="17">
        <v>102900</v>
      </c>
      <c r="D619" s="17">
        <v>-1</v>
      </c>
      <c r="G619" s="17">
        <f t="shared" si="2"/>
        <v>-1</v>
      </c>
      <c r="I619" s="17">
        <v>102900</v>
      </c>
      <c r="J619" s="17" t="s">
        <v>555</v>
      </c>
    </row>
    <row r="620" spans="1:10" ht="15.75" hidden="1" customHeight="1" x14ac:dyDescent="0.25">
      <c r="A620" s="15" t="s">
        <v>556</v>
      </c>
      <c r="B620" s="17">
        <v>101607</v>
      </c>
      <c r="D620" s="17">
        <v>-41</v>
      </c>
      <c r="F620" s="17">
        <f>VLOOKUP(B620,'Rincian Pesanan Penjualan'!$O$2:$Q$142,3,0)</f>
        <v>9</v>
      </c>
      <c r="G620" s="17">
        <f t="shared" si="2"/>
        <v>-32</v>
      </c>
      <c r="I620" s="17">
        <v>101607</v>
      </c>
      <c r="J620" s="17" t="s">
        <v>556</v>
      </c>
    </row>
    <row r="621" spans="1:10" ht="15.75" hidden="1" customHeight="1" x14ac:dyDescent="0.25">
      <c r="A621" s="15" t="s">
        <v>557</v>
      </c>
      <c r="B621" s="17">
        <v>102901</v>
      </c>
      <c r="D621" s="17">
        <v>-2</v>
      </c>
      <c r="G621" s="17">
        <f t="shared" si="2"/>
        <v>-2</v>
      </c>
      <c r="I621" s="17">
        <v>102901</v>
      </c>
      <c r="J621" s="17" t="s">
        <v>557</v>
      </c>
    </row>
    <row r="622" spans="1:10" ht="15.75" hidden="1" customHeight="1" x14ac:dyDescent="0.25">
      <c r="A622" s="15" t="s">
        <v>558</v>
      </c>
      <c r="B622" s="17">
        <v>101608</v>
      </c>
      <c r="D622" s="17">
        <v>5</v>
      </c>
      <c r="E622" s="18">
        <f>VLOOKUP(B622,'Rincian Penerimaan Barang'!$G$2:$I$70,3,0)</f>
        <v>80</v>
      </c>
      <c r="G622" s="18">
        <f t="shared" si="2"/>
        <v>-75</v>
      </c>
      <c r="I622" s="17">
        <v>101608</v>
      </c>
      <c r="J622" s="17" t="s">
        <v>558</v>
      </c>
    </row>
    <row r="623" spans="1:10" ht="15.75" hidden="1" customHeight="1" x14ac:dyDescent="0.25">
      <c r="A623" s="15" t="s">
        <v>559</v>
      </c>
      <c r="B623" s="17">
        <v>102902</v>
      </c>
      <c r="D623" s="17">
        <v>-1</v>
      </c>
      <c r="G623" s="17">
        <f t="shared" si="2"/>
        <v>-1</v>
      </c>
      <c r="I623" s="17">
        <v>102902</v>
      </c>
      <c r="J623" s="17" t="s">
        <v>559</v>
      </c>
    </row>
    <row r="624" spans="1:10" ht="15.75" hidden="1" customHeight="1" x14ac:dyDescent="0.25">
      <c r="A624" s="15" t="s">
        <v>560</v>
      </c>
      <c r="B624" s="17">
        <v>101609</v>
      </c>
      <c r="D624" s="17">
        <v>5</v>
      </c>
      <c r="E624" s="18">
        <f>VLOOKUP(B624,'Rincian Penerimaan Barang'!$G$2:$I$70,3,0)</f>
        <v>80</v>
      </c>
      <c r="G624" s="18">
        <f t="shared" si="2"/>
        <v>-75</v>
      </c>
      <c r="I624" s="17">
        <v>101609</v>
      </c>
      <c r="J624" s="17" t="s">
        <v>560</v>
      </c>
    </row>
    <row r="625" spans="1:10" ht="15.75" hidden="1" customHeight="1" x14ac:dyDescent="0.25">
      <c r="A625" s="15" t="s">
        <v>561</v>
      </c>
      <c r="B625" s="17">
        <v>102903</v>
      </c>
      <c r="D625" s="17">
        <v>-1</v>
      </c>
      <c r="G625" s="17">
        <f t="shared" si="2"/>
        <v>-1</v>
      </c>
      <c r="I625" s="17">
        <v>102903</v>
      </c>
      <c r="J625" s="17" t="s">
        <v>561</v>
      </c>
    </row>
    <row r="626" spans="1:10" ht="15.75" hidden="1" customHeight="1" x14ac:dyDescent="0.25">
      <c r="A626" s="15" t="s">
        <v>562</v>
      </c>
      <c r="B626" s="17">
        <v>101610</v>
      </c>
      <c r="D626" s="17">
        <v>5</v>
      </c>
      <c r="E626" s="18">
        <f>VLOOKUP(B626,'Rincian Penerimaan Barang'!$G$2:$I$70,3,0)</f>
        <v>100</v>
      </c>
      <c r="F626" s="17">
        <f>VLOOKUP(B626,'Rincian Pesanan Penjualan'!$O$2:$Q$142,3,0)</f>
        <v>4</v>
      </c>
      <c r="G626" s="18">
        <f t="shared" si="2"/>
        <v>-91</v>
      </c>
      <c r="I626" s="17">
        <v>101610</v>
      </c>
      <c r="J626" s="17" t="s">
        <v>562</v>
      </c>
    </row>
    <row r="627" spans="1:10" ht="15.75" hidden="1" customHeight="1" x14ac:dyDescent="0.25">
      <c r="A627" s="15" t="s">
        <v>563</v>
      </c>
      <c r="B627" s="17">
        <v>101611</v>
      </c>
      <c r="D627" s="17">
        <v>2</v>
      </c>
      <c r="E627" s="18">
        <f>VLOOKUP(B627,'Rincian Penerimaan Barang'!$G$2:$I$70,3,0)</f>
        <v>50</v>
      </c>
      <c r="G627" s="18">
        <f t="shared" si="2"/>
        <v>-48</v>
      </c>
      <c r="I627" s="17">
        <v>101611</v>
      </c>
      <c r="J627" s="17" t="s">
        <v>563</v>
      </c>
    </row>
    <row r="628" spans="1:10" ht="15.75" hidden="1" customHeight="1" x14ac:dyDescent="0.25">
      <c r="A628" s="15" t="s">
        <v>564</v>
      </c>
      <c r="B628" s="17">
        <v>102905</v>
      </c>
      <c r="D628" s="17">
        <v>-1</v>
      </c>
      <c r="G628" s="17">
        <f t="shared" si="2"/>
        <v>-1</v>
      </c>
      <c r="I628" s="17">
        <v>102905</v>
      </c>
      <c r="J628" s="17" t="s">
        <v>564</v>
      </c>
    </row>
    <row r="629" spans="1:10" ht="15.75" hidden="1" customHeight="1" x14ac:dyDescent="0.25">
      <c r="A629" s="15" t="s">
        <v>565</v>
      </c>
      <c r="B629" s="17">
        <v>101612</v>
      </c>
      <c r="D629" s="17">
        <v>6</v>
      </c>
      <c r="G629" s="17">
        <f t="shared" si="2"/>
        <v>6</v>
      </c>
      <c r="I629" s="17">
        <v>101612</v>
      </c>
      <c r="J629" s="17" t="s">
        <v>565</v>
      </c>
    </row>
    <row r="630" spans="1:10" ht="15.75" hidden="1" customHeight="1" x14ac:dyDescent="0.25">
      <c r="A630" s="15" t="s">
        <v>566</v>
      </c>
      <c r="B630" s="17">
        <v>101613</v>
      </c>
      <c r="D630" s="17">
        <v>-39</v>
      </c>
      <c r="F630" s="17">
        <f>VLOOKUP(B630,'Rincian Pesanan Penjualan'!$O$2:$Q$142,3,0)</f>
        <v>4</v>
      </c>
      <c r="G630" s="17">
        <f t="shared" si="2"/>
        <v>-35</v>
      </c>
      <c r="I630" s="17">
        <v>101613</v>
      </c>
      <c r="J630" s="17" t="s">
        <v>566</v>
      </c>
    </row>
    <row r="631" spans="1:10" ht="15.75" hidden="1" customHeight="1" x14ac:dyDescent="0.25">
      <c r="A631" s="15" t="s">
        <v>567</v>
      </c>
      <c r="B631" s="17">
        <v>102907</v>
      </c>
      <c r="D631" s="17">
        <v>3</v>
      </c>
      <c r="G631" s="17">
        <f t="shared" si="2"/>
        <v>3</v>
      </c>
      <c r="I631" s="17">
        <v>102907</v>
      </c>
      <c r="J631" s="17" t="s">
        <v>567</v>
      </c>
    </row>
    <row r="632" spans="1:10" ht="15.75" hidden="1" customHeight="1" x14ac:dyDescent="0.25">
      <c r="A632" s="15" t="s">
        <v>568</v>
      </c>
      <c r="B632" s="17">
        <v>101614</v>
      </c>
      <c r="D632" s="17">
        <v>3</v>
      </c>
      <c r="G632" s="17">
        <f t="shared" si="2"/>
        <v>3</v>
      </c>
      <c r="I632" s="17">
        <v>101614</v>
      </c>
      <c r="J632" s="17" t="s">
        <v>568</v>
      </c>
    </row>
    <row r="633" spans="1:10" ht="15.75" hidden="1" customHeight="1" x14ac:dyDescent="0.25">
      <c r="A633" s="15" t="s">
        <v>569</v>
      </c>
      <c r="B633" s="17">
        <v>102908</v>
      </c>
      <c r="D633" s="17">
        <v>-1</v>
      </c>
      <c r="G633" s="17">
        <f t="shared" si="2"/>
        <v>-1</v>
      </c>
      <c r="I633" s="17">
        <v>102908</v>
      </c>
      <c r="J633" s="17" t="s">
        <v>569</v>
      </c>
    </row>
    <row r="634" spans="1:10" ht="15.75" hidden="1" customHeight="1" x14ac:dyDescent="0.25">
      <c r="A634" s="15" t="s">
        <v>570</v>
      </c>
      <c r="B634" s="17">
        <v>101615</v>
      </c>
      <c r="D634" s="17">
        <v>-13</v>
      </c>
      <c r="G634" s="17">
        <f t="shared" si="2"/>
        <v>-13</v>
      </c>
      <c r="I634" s="17">
        <v>101615</v>
      </c>
      <c r="J634" s="17" t="s">
        <v>570</v>
      </c>
    </row>
    <row r="635" spans="1:10" ht="15.75" hidden="1" customHeight="1" x14ac:dyDescent="0.25">
      <c r="A635" s="15" t="s">
        <v>571</v>
      </c>
      <c r="B635" s="17">
        <v>101617</v>
      </c>
      <c r="D635" s="17">
        <v>-3</v>
      </c>
      <c r="F635" s="17">
        <f>VLOOKUP(B635,'Rincian Pesanan Penjualan'!$O$2:$Q$142,3,0)</f>
        <v>1</v>
      </c>
      <c r="G635" s="17">
        <f t="shared" si="2"/>
        <v>-2</v>
      </c>
      <c r="I635" s="17">
        <v>101617</v>
      </c>
      <c r="J635" s="17" t="s">
        <v>571</v>
      </c>
    </row>
    <row r="636" spans="1:10" ht="15.75" hidden="1" customHeight="1" x14ac:dyDescent="0.25">
      <c r="A636" s="15" t="s">
        <v>572</v>
      </c>
      <c r="B636" s="17">
        <v>101618</v>
      </c>
      <c r="D636" s="17">
        <v>-1</v>
      </c>
      <c r="G636" s="17">
        <f t="shared" si="2"/>
        <v>-1</v>
      </c>
      <c r="I636" s="17">
        <v>101618</v>
      </c>
      <c r="J636" s="17" t="s">
        <v>572</v>
      </c>
    </row>
    <row r="637" spans="1:10" ht="15.75" hidden="1" customHeight="1" x14ac:dyDescent="0.25">
      <c r="A637" s="15" t="s">
        <v>920</v>
      </c>
      <c r="B637" s="17">
        <v>101619</v>
      </c>
      <c r="D637" s="17">
        <v>0</v>
      </c>
      <c r="G637" s="17">
        <f t="shared" si="2"/>
        <v>0</v>
      </c>
      <c r="I637" s="17">
        <v>101619</v>
      </c>
      <c r="J637" s="17" t="s">
        <v>920</v>
      </c>
    </row>
    <row r="638" spans="1:10" ht="15.75" hidden="1" customHeight="1" x14ac:dyDescent="0.25">
      <c r="A638" s="15" t="s">
        <v>573</v>
      </c>
      <c r="B638" s="17">
        <v>101621</v>
      </c>
      <c r="D638" s="17">
        <v>-1</v>
      </c>
      <c r="G638" s="17">
        <f t="shared" si="2"/>
        <v>-1</v>
      </c>
      <c r="I638" s="17">
        <v>101621</v>
      </c>
      <c r="J638" s="17" t="s">
        <v>573</v>
      </c>
    </row>
    <row r="639" spans="1:10" ht="15.75" hidden="1" customHeight="1" x14ac:dyDescent="0.25">
      <c r="A639" s="15" t="s">
        <v>574</v>
      </c>
      <c r="B639" s="17">
        <v>102915</v>
      </c>
      <c r="D639" s="17">
        <v>-1</v>
      </c>
      <c r="G639" s="17">
        <f t="shared" si="2"/>
        <v>-1</v>
      </c>
      <c r="I639" s="17">
        <v>102915</v>
      </c>
      <c r="J639" s="17" t="s">
        <v>574</v>
      </c>
    </row>
    <row r="640" spans="1:10" ht="15.75" hidden="1" customHeight="1" x14ac:dyDescent="0.25">
      <c r="A640" s="15" t="s">
        <v>921</v>
      </c>
      <c r="B640" s="17">
        <v>101622</v>
      </c>
      <c r="D640" s="17">
        <v>0</v>
      </c>
      <c r="G640" s="17">
        <f t="shared" si="2"/>
        <v>0</v>
      </c>
      <c r="I640" s="17">
        <v>101622</v>
      </c>
      <c r="J640" s="17" t="s">
        <v>921</v>
      </c>
    </row>
    <row r="641" spans="1:10" ht="15.75" hidden="1" customHeight="1" x14ac:dyDescent="0.25">
      <c r="A641" s="15" t="s">
        <v>575</v>
      </c>
      <c r="B641" s="17">
        <v>101630</v>
      </c>
      <c r="D641" s="17">
        <v>-3</v>
      </c>
      <c r="G641" s="17">
        <f t="shared" si="2"/>
        <v>-3</v>
      </c>
      <c r="I641" s="17">
        <v>101630</v>
      </c>
      <c r="J641" s="17" t="s">
        <v>575</v>
      </c>
    </row>
    <row r="642" spans="1:10" ht="15.75" hidden="1" customHeight="1" x14ac:dyDescent="0.25">
      <c r="A642" s="15" t="s">
        <v>576</v>
      </c>
      <c r="B642" s="17">
        <v>101632</v>
      </c>
      <c r="D642" s="17">
        <v>-4</v>
      </c>
      <c r="G642" s="17">
        <f t="shared" si="2"/>
        <v>-4</v>
      </c>
      <c r="I642" s="17">
        <v>101632</v>
      </c>
      <c r="J642" s="17" t="s">
        <v>576</v>
      </c>
    </row>
    <row r="643" spans="1:10" ht="15.75" hidden="1" customHeight="1" x14ac:dyDescent="0.25">
      <c r="A643" s="15" t="s">
        <v>577</v>
      </c>
      <c r="B643" s="17">
        <v>102008</v>
      </c>
      <c r="D643" s="17">
        <v>11</v>
      </c>
      <c r="G643" s="17">
        <f t="shared" si="2"/>
        <v>11</v>
      </c>
      <c r="I643" s="17">
        <v>102008</v>
      </c>
      <c r="J643" s="17" t="s">
        <v>577</v>
      </c>
    </row>
    <row r="644" spans="1:10" ht="15.75" hidden="1" customHeight="1" x14ac:dyDescent="0.25">
      <c r="A644" s="15" t="s">
        <v>578</v>
      </c>
      <c r="B644" s="17">
        <v>101638</v>
      </c>
      <c r="D644" s="17">
        <v>-10</v>
      </c>
      <c r="G644" s="17">
        <f t="shared" si="2"/>
        <v>-10</v>
      </c>
      <c r="I644" s="17">
        <v>101638</v>
      </c>
      <c r="J644" s="17" t="s">
        <v>578</v>
      </c>
    </row>
    <row r="645" spans="1:10" ht="15.75" hidden="1" customHeight="1" x14ac:dyDescent="0.25">
      <c r="A645" s="15" t="s">
        <v>579</v>
      </c>
      <c r="B645" s="17">
        <v>101644</v>
      </c>
      <c r="D645" s="17">
        <v>-9</v>
      </c>
      <c r="G645" s="17">
        <f t="shared" si="2"/>
        <v>-9</v>
      </c>
      <c r="I645" s="17">
        <v>101644</v>
      </c>
      <c r="J645" s="17" t="s">
        <v>579</v>
      </c>
    </row>
    <row r="646" spans="1:10" ht="15.75" hidden="1" customHeight="1" x14ac:dyDescent="0.25">
      <c r="A646" s="15" t="s">
        <v>580</v>
      </c>
      <c r="B646" s="17">
        <v>102985</v>
      </c>
      <c r="D646" s="17">
        <v>-2</v>
      </c>
      <c r="G646" s="17">
        <f t="shared" si="2"/>
        <v>-2</v>
      </c>
      <c r="I646" s="17">
        <v>102985</v>
      </c>
      <c r="J646" s="17" t="s">
        <v>580</v>
      </c>
    </row>
    <row r="647" spans="1:10" ht="15.75" hidden="1" customHeight="1" x14ac:dyDescent="0.25">
      <c r="A647" s="15" t="s">
        <v>581</v>
      </c>
      <c r="B647" s="17">
        <v>101645</v>
      </c>
      <c r="D647" s="17">
        <v>-44</v>
      </c>
      <c r="F647" s="17">
        <f>VLOOKUP(B647,'Rincian Pesanan Penjualan'!$O$2:$Q$142,3,0)</f>
        <v>7</v>
      </c>
      <c r="G647" s="17">
        <f t="shared" si="2"/>
        <v>-37</v>
      </c>
      <c r="I647" s="17">
        <v>101645</v>
      </c>
      <c r="J647" s="17" t="s">
        <v>581</v>
      </c>
    </row>
    <row r="648" spans="1:10" ht="15.75" hidden="1" customHeight="1" x14ac:dyDescent="0.25">
      <c r="A648" s="15" t="s">
        <v>582</v>
      </c>
      <c r="B648" s="17">
        <v>101646</v>
      </c>
      <c r="D648" s="17">
        <v>-60</v>
      </c>
      <c r="F648" s="17">
        <f>VLOOKUP(B648,'Rincian Pesanan Penjualan'!$O$2:$Q$142,3,0)</f>
        <v>4</v>
      </c>
      <c r="G648" s="17">
        <f t="shared" si="2"/>
        <v>-56</v>
      </c>
      <c r="I648" s="17">
        <v>101646</v>
      </c>
      <c r="J648" s="17" t="s">
        <v>582</v>
      </c>
    </row>
    <row r="649" spans="1:10" ht="15.75" hidden="1" customHeight="1" x14ac:dyDescent="0.25">
      <c r="A649" s="15" t="s">
        <v>583</v>
      </c>
      <c r="B649" s="17">
        <v>101647</v>
      </c>
      <c r="D649" s="17">
        <v>-1</v>
      </c>
      <c r="F649" s="17">
        <f>VLOOKUP(B649,'Rincian Pesanan Penjualan'!$O$2:$Q$142,3,0)</f>
        <v>7</v>
      </c>
      <c r="G649" s="17">
        <f t="shared" si="2"/>
        <v>6</v>
      </c>
      <c r="I649" s="17">
        <v>101647</v>
      </c>
      <c r="J649" s="17" t="s">
        <v>583</v>
      </c>
    </row>
    <row r="650" spans="1:10" ht="15.75" hidden="1" customHeight="1" x14ac:dyDescent="0.25">
      <c r="A650" s="15" t="s">
        <v>584</v>
      </c>
      <c r="B650" s="17">
        <v>101648</v>
      </c>
      <c r="D650" s="17">
        <v>-8</v>
      </c>
      <c r="F650" s="17">
        <f>VLOOKUP(B650,'Rincian Pesanan Penjualan'!$O$2:$Q$142,3,0)</f>
        <v>4</v>
      </c>
      <c r="G650" s="17">
        <f t="shared" si="2"/>
        <v>-4</v>
      </c>
      <c r="I650" s="17">
        <v>101648</v>
      </c>
      <c r="J650" s="17" t="s">
        <v>584</v>
      </c>
    </row>
    <row r="651" spans="1:10" ht="15.75" hidden="1" customHeight="1" x14ac:dyDescent="0.25">
      <c r="A651" s="15" t="s">
        <v>585</v>
      </c>
      <c r="B651" s="17">
        <v>102141</v>
      </c>
      <c r="D651" s="17">
        <v>29</v>
      </c>
      <c r="F651" s="17">
        <f>VLOOKUP(B651,'Rincian Pesanan Penjualan'!$O$2:$Q$142,3,0)</f>
        <v>4</v>
      </c>
      <c r="G651" s="17">
        <f t="shared" si="2"/>
        <v>33</v>
      </c>
      <c r="I651" s="17">
        <v>102141</v>
      </c>
      <c r="J651" s="17" t="s">
        <v>585</v>
      </c>
    </row>
    <row r="652" spans="1:10" ht="15.75" hidden="1" customHeight="1" x14ac:dyDescent="0.25">
      <c r="A652" s="15" t="s">
        <v>586</v>
      </c>
      <c r="B652" s="17">
        <v>101649</v>
      </c>
      <c r="D652" s="17">
        <v>-33</v>
      </c>
      <c r="G652" s="17">
        <f t="shared" si="2"/>
        <v>-33</v>
      </c>
      <c r="I652" s="17">
        <v>101649</v>
      </c>
      <c r="J652" s="17" t="s">
        <v>586</v>
      </c>
    </row>
    <row r="653" spans="1:10" ht="15.75" hidden="1" customHeight="1" x14ac:dyDescent="0.25">
      <c r="A653" s="15" t="s">
        <v>587</v>
      </c>
      <c r="B653" s="17">
        <v>101650</v>
      </c>
      <c r="D653" s="17">
        <v>-30</v>
      </c>
      <c r="F653" s="17">
        <f>VLOOKUP(B653,'Rincian Pesanan Penjualan'!$O$2:$Q$142,3,0)</f>
        <v>4</v>
      </c>
      <c r="G653" s="17">
        <f t="shared" si="2"/>
        <v>-26</v>
      </c>
      <c r="I653" s="17">
        <v>101650</v>
      </c>
      <c r="J653" s="17" t="s">
        <v>587</v>
      </c>
    </row>
    <row r="654" spans="1:10" ht="15.75" hidden="1" customHeight="1" x14ac:dyDescent="0.25">
      <c r="A654" s="15" t="s">
        <v>588</v>
      </c>
      <c r="B654" s="17">
        <v>101651</v>
      </c>
      <c r="D654" s="17">
        <v>-34</v>
      </c>
      <c r="F654" s="17">
        <f>VLOOKUP(B654,'Rincian Pesanan Penjualan'!$O$2:$Q$142,3,0)</f>
        <v>4</v>
      </c>
      <c r="G654" s="17">
        <f t="shared" si="2"/>
        <v>-30</v>
      </c>
      <c r="I654" s="17">
        <v>101651</v>
      </c>
      <c r="J654" s="17" t="s">
        <v>588</v>
      </c>
    </row>
    <row r="655" spans="1:10" ht="15.75" hidden="1" customHeight="1" x14ac:dyDescent="0.25">
      <c r="A655" s="15" t="s">
        <v>589</v>
      </c>
      <c r="B655" s="17">
        <v>101652</v>
      </c>
      <c r="D655" s="17">
        <v>-50</v>
      </c>
      <c r="F655" s="17">
        <f>VLOOKUP(B655,'Rincian Pesanan Penjualan'!$O$2:$Q$142,3,0)</f>
        <v>4</v>
      </c>
      <c r="G655" s="17">
        <f t="shared" si="2"/>
        <v>-46</v>
      </c>
      <c r="I655" s="17">
        <v>101652</v>
      </c>
      <c r="J655" s="17" t="s">
        <v>589</v>
      </c>
    </row>
    <row r="656" spans="1:10" ht="15.75" hidden="1" customHeight="1" x14ac:dyDescent="0.25">
      <c r="A656" s="15" t="s">
        <v>590</v>
      </c>
      <c r="B656" s="17">
        <v>101653</v>
      </c>
      <c r="D656" s="17">
        <v>-14</v>
      </c>
      <c r="F656" s="17">
        <f>VLOOKUP(B656,'Rincian Pesanan Penjualan'!$O$2:$Q$142,3,0)</f>
        <v>4</v>
      </c>
      <c r="G656" s="17">
        <f t="shared" si="2"/>
        <v>-10</v>
      </c>
      <c r="I656" s="17">
        <v>101653</v>
      </c>
      <c r="J656" s="17" t="s">
        <v>590</v>
      </c>
    </row>
    <row r="657" spans="1:10" ht="15.75" hidden="1" customHeight="1" x14ac:dyDescent="0.25">
      <c r="A657" s="15" t="s">
        <v>591</v>
      </c>
      <c r="B657" s="17">
        <v>101654</v>
      </c>
      <c r="D657" s="17">
        <v>-48</v>
      </c>
      <c r="F657" s="17">
        <f>VLOOKUP(B657,'Rincian Pesanan Penjualan'!$O$2:$Q$142,3,0)</f>
        <v>4</v>
      </c>
      <c r="G657" s="17">
        <f t="shared" si="2"/>
        <v>-44</v>
      </c>
      <c r="I657" s="17">
        <v>101654</v>
      </c>
      <c r="J657" s="17" t="s">
        <v>591</v>
      </c>
    </row>
    <row r="658" spans="1:10" ht="15.75" hidden="1" customHeight="1" x14ac:dyDescent="0.25">
      <c r="A658" s="15" t="s">
        <v>592</v>
      </c>
      <c r="B658" s="17">
        <v>101655</v>
      </c>
      <c r="D658" s="17">
        <v>-40</v>
      </c>
      <c r="G658" s="17">
        <f t="shared" si="2"/>
        <v>-40</v>
      </c>
      <c r="I658" s="17">
        <v>101655</v>
      </c>
      <c r="J658" s="17" t="s">
        <v>592</v>
      </c>
    </row>
    <row r="659" spans="1:10" ht="15.75" hidden="1" customHeight="1" x14ac:dyDescent="0.25">
      <c r="A659" s="15" t="s">
        <v>593</v>
      </c>
      <c r="B659" s="17">
        <v>102997</v>
      </c>
      <c r="D659" s="17">
        <v>-20</v>
      </c>
      <c r="G659" s="17">
        <f t="shared" si="2"/>
        <v>-20</v>
      </c>
      <c r="I659" s="17">
        <v>102997</v>
      </c>
      <c r="J659" s="17" t="s">
        <v>593</v>
      </c>
    </row>
    <row r="660" spans="1:10" ht="15.75" hidden="1" customHeight="1" x14ac:dyDescent="0.25">
      <c r="A660" s="15" t="s">
        <v>594</v>
      </c>
      <c r="B660" s="17">
        <v>101657</v>
      </c>
      <c r="D660" s="17">
        <v>-25</v>
      </c>
      <c r="G660" s="17">
        <f t="shared" si="2"/>
        <v>-25</v>
      </c>
      <c r="I660" s="17">
        <v>101657</v>
      </c>
      <c r="J660" s="17" t="s">
        <v>594</v>
      </c>
    </row>
    <row r="661" spans="1:10" ht="15.75" hidden="1" customHeight="1" x14ac:dyDescent="0.25">
      <c r="A661" s="15" t="s">
        <v>595</v>
      </c>
      <c r="B661" s="17">
        <v>103000</v>
      </c>
      <c r="D661" s="17">
        <v>-3</v>
      </c>
      <c r="G661" s="17">
        <f t="shared" si="2"/>
        <v>-3</v>
      </c>
      <c r="I661" s="17">
        <v>103000</v>
      </c>
      <c r="J661" s="17" t="s">
        <v>595</v>
      </c>
    </row>
    <row r="662" spans="1:10" ht="15.75" hidden="1" customHeight="1" x14ac:dyDescent="0.25">
      <c r="A662" s="15" t="s">
        <v>596</v>
      </c>
      <c r="B662" s="17">
        <v>103001</v>
      </c>
      <c r="D662" s="17">
        <v>-5</v>
      </c>
      <c r="G662" s="17">
        <f t="shared" si="2"/>
        <v>-5</v>
      </c>
      <c r="I662" s="17">
        <v>103001</v>
      </c>
      <c r="J662" s="17" t="s">
        <v>596</v>
      </c>
    </row>
    <row r="663" spans="1:10" ht="15.75" hidden="1" customHeight="1" x14ac:dyDescent="0.25">
      <c r="A663" s="15" t="s">
        <v>597</v>
      </c>
      <c r="B663" s="17">
        <v>101662</v>
      </c>
      <c r="D663" s="17">
        <v>-5</v>
      </c>
      <c r="G663" s="17">
        <f t="shared" si="2"/>
        <v>-5</v>
      </c>
      <c r="I663" s="17">
        <v>101662</v>
      </c>
      <c r="J663" s="17" t="s">
        <v>597</v>
      </c>
    </row>
    <row r="664" spans="1:10" ht="15.75" hidden="1" customHeight="1" x14ac:dyDescent="0.25">
      <c r="A664" s="15" t="s">
        <v>598</v>
      </c>
      <c r="B664" s="17">
        <v>103005</v>
      </c>
      <c r="D664" s="17">
        <v>-13</v>
      </c>
      <c r="G664" s="17">
        <f t="shared" si="2"/>
        <v>-13</v>
      </c>
      <c r="I664" s="17">
        <v>103005</v>
      </c>
      <c r="J664" s="17" t="s">
        <v>598</v>
      </c>
    </row>
    <row r="665" spans="1:10" ht="15.75" hidden="1" customHeight="1" x14ac:dyDescent="0.25">
      <c r="A665" s="15" t="s">
        <v>599</v>
      </c>
      <c r="B665" s="17">
        <v>103384</v>
      </c>
      <c r="D665" s="17">
        <v>-19</v>
      </c>
      <c r="G665" s="17">
        <f t="shared" si="2"/>
        <v>-19</v>
      </c>
      <c r="I665" s="17">
        <v>103384</v>
      </c>
      <c r="J665" s="17" t="s">
        <v>599</v>
      </c>
    </row>
    <row r="666" spans="1:10" ht="15.75" hidden="1" customHeight="1" x14ac:dyDescent="0.25">
      <c r="A666" s="15" t="s">
        <v>600</v>
      </c>
      <c r="B666" s="17">
        <v>101664</v>
      </c>
      <c r="D666" s="17">
        <v>-1</v>
      </c>
      <c r="G666" s="17">
        <f t="shared" si="2"/>
        <v>-1</v>
      </c>
      <c r="I666" s="17">
        <v>101664</v>
      </c>
      <c r="J666" s="17" t="s">
        <v>600</v>
      </c>
    </row>
    <row r="667" spans="1:10" ht="15.75" hidden="1" customHeight="1" x14ac:dyDescent="0.25">
      <c r="A667" s="15" t="s">
        <v>601</v>
      </c>
      <c r="B667" s="17">
        <v>103385</v>
      </c>
      <c r="D667" s="17">
        <v>-1</v>
      </c>
      <c r="G667" s="17">
        <f t="shared" si="2"/>
        <v>-1</v>
      </c>
      <c r="I667" s="17">
        <v>103385</v>
      </c>
      <c r="J667" s="17" t="s">
        <v>601</v>
      </c>
    </row>
    <row r="668" spans="1:10" ht="15.75" hidden="1" customHeight="1" x14ac:dyDescent="0.25">
      <c r="A668" s="15" t="s">
        <v>602</v>
      </c>
      <c r="B668" s="17">
        <v>102068</v>
      </c>
      <c r="D668" s="17">
        <v>-80</v>
      </c>
      <c r="G668" s="17">
        <f t="shared" si="2"/>
        <v>-80</v>
      </c>
      <c r="I668" s="17">
        <v>102068</v>
      </c>
      <c r="J668" s="17" t="s">
        <v>602</v>
      </c>
    </row>
    <row r="669" spans="1:10" ht="15.75" hidden="1" customHeight="1" x14ac:dyDescent="0.25">
      <c r="A669" s="15" t="s">
        <v>922</v>
      </c>
      <c r="B669" s="17">
        <v>102069</v>
      </c>
      <c r="D669" s="17">
        <v>0</v>
      </c>
      <c r="G669" s="17">
        <f t="shared" si="2"/>
        <v>0</v>
      </c>
      <c r="I669" s="17">
        <v>102069</v>
      </c>
      <c r="J669" s="17" t="s">
        <v>922</v>
      </c>
    </row>
    <row r="670" spans="1:10" ht="15.75" hidden="1" customHeight="1" x14ac:dyDescent="0.25">
      <c r="A670" s="15" t="s">
        <v>603</v>
      </c>
      <c r="B670" s="17">
        <v>102079</v>
      </c>
      <c r="D670" s="17">
        <v>33</v>
      </c>
      <c r="G670" s="17">
        <f t="shared" si="2"/>
        <v>33</v>
      </c>
      <c r="I670" s="17">
        <v>102079</v>
      </c>
      <c r="J670" s="17" t="s">
        <v>603</v>
      </c>
    </row>
    <row r="671" spans="1:10" ht="15.75" hidden="1" customHeight="1" x14ac:dyDescent="0.25">
      <c r="A671" s="15" t="s">
        <v>604</v>
      </c>
      <c r="B671" s="17">
        <v>103406</v>
      </c>
      <c r="D671" s="17">
        <v>-48</v>
      </c>
      <c r="G671" s="17">
        <f t="shared" si="2"/>
        <v>-48</v>
      </c>
      <c r="I671" s="17">
        <v>103406</v>
      </c>
      <c r="J671" s="17" t="s">
        <v>604</v>
      </c>
    </row>
    <row r="672" spans="1:10" ht="15.75" hidden="1" customHeight="1" x14ac:dyDescent="0.25">
      <c r="A672" s="15" t="s">
        <v>605</v>
      </c>
      <c r="B672" s="17">
        <v>102071</v>
      </c>
      <c r="D672" s="17">
        <v>-96</v>
      </c>
      <c r="G672" s="17">
        <f t="shared" si="2"/>
        <v>-96</v>
      </c>
      <c r="I672" s="17">
        <v>102071</v>
      </c>
      <c r="J672" s="17" t="s">
        <v>605</v>
      </c>
    </row>
    <row r="673" spans="1:10" ht="15.75" hidden="1" customHeight="1" x14ac:dyDescent="0.25">
      <c r="A673" s="15" t="s">
        <v>606</v>
      </c>
      <c r="B673" s="17">
        <v>102078</v>
      </c>
      <c r="D673" s="17">
        <v>-16</v>
      </c>
      <c r="G673" s="17">
        <f t="shared" si="2"/>
        <v>-16</v>
      </c>
      <c r="I673" s="17">
        <v>102078</v>
      </c>
      <c r="J673" s="17" t="s">
        <v>606</v>
      </c>
    </row>
    <row r="674" spans="1:10" ht="15.75" hidden="1" customHeight="1" x14ac:dyDescent="0.25">
      <c r="A674" s="15" t="s">
        <v>607</v>
      </c>
      <c r="B674" s="17">
        <v>102072</v>
      </c>
      <c r="D674" s="17">
        <v>-48</v>
      </c>
      <c r="G674" s="17">
        <f t="shared" si="2"/>
        <v>-48</v>
      </c>
      <c r="I674" s="17">
        <v>102072</v>
      </c>
      <c r="J674" s="17" t="s">
        <v>607</v>
      </c>
    </row>
    <row r="675" spans="1:10" ht="15.75" hidden="1" customHeight="1" x14ac:dyDescent="0.25">
      <c r="A675" s="15" t="s">
        <v>608</v>
      </c>
      <c r="B675" s="17">
        <v>103489</v>
      </c>
      <c r="D675" s="17">
        <v>-5</v>
      </c>
      <c r="G675" s="17">
        <f t="shared" si="2"/>
        <v>-5</v>
      </c>
      <c r="I675" s="17">
        <v>103489</v>
      </c>
      <c r="J675" s="17" t="s">
        <v>608</v>
      </c>
    </row>
    <row r="676" spans="1:10" ht="15.75" hidden="1" customHeight="1" x14ac:dyDescent="0.25">
      <c r="A676" s="15" t="s">
        <v>923</v>
      </c>
      <c r="B676" s="17">
        <v>103507</v>
      </c>
      <c r="D676" s="17">
        <v>0</v>
      </c>
      <c r="G676" s="17">
        <f t="shared" si="2"/>
        <v>0</v>
      </c>
      <c r="I676" s="17">
        <v>103507</v>
      </c>
      <c r="J676" s="17" t="s">
        <v>923</v>
      </c>
    </row>
    <row r="677" spans="1:10" ht="15.75" hidden="1" customHeight="1" x14ac:dyDescent="0.25">
      <c r="A677" s="15" t="s">
        <v>609</v>
      </c>
      <c r="B677" s="17">
        <v>101673</v>
      </c>
      <c r="D677" s="17">
        <v>-20</v>
      </c>
      <c r="G677" s="17">
        <f t="shared" si="2"/>
        <v>-20</v>
      </c>
      <c r="I677" s="17">
        <v>101673</v>
      </c>
      <c r="J677" s="17" t="s">
        <v>609</v>
      </c>
    </row>
    <row r="678" spans="1:10" ht="15.75" hidden="1" customHeight="1" x14ac:dyDescent="0.25">
      <c r="A678" s="15" t="s">
        <v>610</v>
      </c>
      <c r="B678" s="17">
        <v>101674</v>
      </c>
      <c r="D678" s="17">
        <v>-1</v>
      </c>
      <c r="F678" s="17">
        <f>VLOOKUP(B678,'Rincian Pesanan Penjualan'!$O$2:$Q$142,3,0)</f>
        <v>26</v>
      </c>
      <c r="G678" s="17">
        <f t="shared" si="2"/>
        <v>25</v>
      </c>
      <c r="I678" s="17">
        <v>101674</v>
      </c>
      <c r="J678" s="17" t="s">
        <v>610</v>
      </c>
    </row>
    <row r="679" spans="1:10" ht="15.75" hidden="1" customHeight="1" x14ac:dyDescent="0.25">
      <c r="A679" s="15" t="s">
        <v>611</v>
      </c>
      <c r="B679" s="17">
        <v>103512</v>
      </c>
      <c r="D679" s="17">
        <v>-33</v>
      </c>
      <c r="G679" s="17">
        <f t="shared" si="2"/>
        <v>-33</v>
      </c>
      <c r="I679" s="17">
        <v>103512</v>
      </c>
      <c r="J679" s="17" t="s">
        <v>611</v>
      </c>
    </row>
    <row r="680" spans="1:10" ht="15.75" hidden="1" customHeight="1" x14ac:dyDescent="0.25">
      <c r="A680" s="15" t="s">
        <v>612</v>
      </c>
      <c r="B680" s="17">
        <v>101685</v>
      </c>
      <c r="D680" s="17">
        <v>-5</v>
      </c>
      <c r="G680" s="17">
        <f t="shared" si="2"/>
        <v>-5</v>
      </c>
      <c r="I680" s="17">
        <v>101685</v>
      </c>
      <c r="J680" s="17" t="s">
        <v>612</v>
      </c>
    </row>
    <row r="681" spans="1:10" ht="15.75" hidden="1" customHeight="1" x14ac:dyDescent="0.25">
      <c r="A681" s="15" t="s">
        <v>613</v>
      </c>
      <c r="B681" s="17">
        <v>101687</v>
      </c>
      <c r="D681" s="17">
        <v>-13</v>
      </c>
      <c r="G681" s="17">
        <f t="shared" si="2"/>
        <v>-13</v>
      </c>
      <c r="I681" s="17">
        <v>101687</v>
      </c>
      <c r="J681" s="17" t="s">
        <v>613</v>
      </c>
    </row>
    <row r="682" spans="1:10" ht="15.75" hidden="1" customHeight="1" x14ac:dyDescent="0.25">
      <c r="A682" s="15" t="s">
        <v>614</v>
      </c>
      <c r="B682" s="17">
        <v>103048</v>
      </c>
      <c r="D682" s="17">
        <v>-2</v>
      </c>
      <c r="G682" s="17">
        <f t="shared" si="2"/>
        <v>-2</v>
      </c>
      <c r="I682" s="17">
        <v>103048</v>
      </c>
      <c r="J682" s="17" t="s">
        <v>614</v>
      </c>
    </row>
    <row r="683" spans="1:10" ht="15.75" hidden="1" customHeight="1" x14ac:dyDescent="0.25">
      <c r="A683" s="15" t="s">
        <v>615</v>
      </c>
      <c r="B683" s="17">
        <v>103049</v>
      </c>
      <c r="D683" s="17">
        <v>-1</v>
      </c>
      <c r="G683" s="17">
        <f t="shared" si="2"/>
        <v>-1</v>
      </c>
      <c r="I683" s="17">
        <v>103049</v>
      </c>
      <c r="J683" s="17" t="s">
        <v>615</v>
      </c>
    </row>
    <row r="684" spans="1:10" ht="15.75" hidden="1" customHeight="1" x14ac:dyDescent="0.25">
      <c r="A684" s="15" t="s">
        <v>616</v>
      </c>
      <c r="B684" s="17">
        <v>101689</v>
      </c>
      <c r="D684" s="17">
        <v>-4</v>
      </c>
      <c r="G684" s="17">
        <f t="shared" si="2"/>
        <v>-4</v>
      </c>
      <c r="I684" s="17">
        <v>101689</v>
      </c>
      <c r="J684" s="17" t="s">
        <v>616</v>
      </c>
    </row>
    <row r="685" spans="1:10" ht="15.75" hidden="1" customHeight="1" x14ac:dyDescent="0.25">
      <c r="A685" s="15" t="s">
        <v>617</v>
      </c>
      <c r="B685" s="17">
        <v>101690</v>
      </c>
      <c r="D685" s="17">
        <v>-25</v>
      </c>
      <c r="G685" s="17">
        <f t="shared" si="2"/>
        <v>-25</v>
      </c>
      <c r="I685" s="17">
        <v>101690</v>
      </c>
      <c r="J685" s="17" t="s">
        <v>617</v>
      </c>
    </row>
    <row r="686" spans="1:10" ht="15.75" hidden="1" customHeight="1" x14ac:dyDescent="0.25">
      <c r="A686" s="15" t="s">
        <v>618</v>
      </c>
      <c r="B686" s="17">
        <v>103464</v>
      </c>
      <c r="D686" s="17">
        <v>-14</v>
      </c>
      <c r="F686" s="17">
        <f>VLOOKUP(B686,'Rincian Pesanan Penjualan'!$O$2:$Q$142,3,0)</f>
        <v>27</v>
      </c>
      <c r="G686" s="17">
        <f t="shared" si="2"/>
        <v>13</v>
      </c>
      <c r="I686" s="17">
        <v>103464</v>
      </c>
      <c r="J686" s="17" t="s">
        <v>618</v>
      </c>
    </row>
    <row r="687" spans="1:10" ht="15.75" hidden="1" customHeight="1" x14ac:dyDescent="0.25">
      <c r="A687" s="15" t="s">
        <v>619</v>
      </c>
      <c r="B687" s="17">
        <v>103463</v>
      </c>
      <c r="D687" s="17">
        <v>-35</v>
      </c>
      <c r="F687" s="17">
        <f>VLOOKUP(B687,'Rincian Pesanan Penjualan'!$O$2:$Q$142,3,0)</f>
        <v>3</v>
      </c>
      <c r="G687" s="17">
        <f t="shared" si="2"/>
        <v>-32</v>
      </c>
      <c r="I687" s="17">
        <v>103463</v>
      </c>
      <c r="J687" s="17" t="s">
        <v>619</v>
      </c>
    </row>
    <row r="688" spans="1:10" ht="15.75" hidden="1" customHeight="1" x14ac:dyDescent="0.25">
      <c r="A688" s="15" t="s">
        <v>620</v>
      </c>
      <c r="B688" s="17">
        <v>101691</v>
      </c>
      <c r="D688" s="17">
        <v>-6</v>
      </c>
      <c r="G688" s="17">
        <f t="shared" si="2"/>
        <v>-6</v>
      </c>
      <c r="I688" s="17">
        <v>101691</v>
      </c>
      <c r="J688" s="17" t="s">
        <v>620</v>
      </c>
    </row>
    <row r="689" spans="1:10" ht="15.75" hidden="1" customHeight="1" x14ac:dyDescent="0.25">
      <c r="A689" s="15" t="s">
        <v>621</v>
      </c>
      <c r="B689" s="17">
        <v>201692</v>
      </c>
      <c r="D689" s="17">
        <v>-62</v>
      </c>
      <c r="F689" s="17">
        <f>VLOOKUP(B689,'Rincian Pesanan Penjualan'!$O$2:$Q$142,3,0)</f>
        <v>77</v>
      </c>
      <c r="G689" s="17">
        <f t="shared" si="2"/>
        <v>15</v>
      </c>
      <c r="I689" s="17">
        <v>201692</v>
      </c>
      <c r="J689" s="17" t="s">
        <v>621</v>
      </c>
    </row>
    <row r="690" spans="1:10" ht="15.75" hidden="1" customHeight="1" x14ac:dyDescent="0.25">
      <c r="A690" s="15" t="s">
        <v>622</v>
      </c>
      <c r="B690" s="17">
        <v>201695</v>
      </c>
      <c r="D690" s="17">
        <v>-34</v>
      </c>
      <c r="G690" s="17">
        <f t="shared" si="2"/>
        <v>-34</v>
      </c>
      <c r="I690" s="17">
        <v>201695</v>
      </c>
      <c r="J690" s="17" t="s">
        <v>622</v>
      </c>
    </row>
    <row r="691" spans="1:10" ht="15.75" hidden="1" customHeight="1" x14ac:dyDescent="0.25">
      <c r="A691" s="15" t="s">
        <v>623</v>
      </c>
      <c r="B691" s="17">
        <v>201696</v>
      </c>
      <c r="D691" s="17">
        <v>-1</v>
      </c>
      <c r="G691" s="17">
        <f t="shared" si="2"/>
        <v>-1</v>
      </c>
      <c r="I691" s="17">
        <v>201696</v>
      </c>
      <c r="J691" s="17" t="s">
        <v>623</v>
      </c>
    </row>
    <row r="692" spans="1:10" ht="15.75" hidden="1" customHeight="1" x14ac:dyDescent="0.25">
      <c r="A692" s="15" t="s">
        <v>624</v>
      </c>
      <c r="B692" s="17">
        <v>201698</v>
      </c>
      <c r="D692" s="17">
        <v>-40</v>
      </c>
      <c r="F692" s="17">
        <f>VLOOKUP(B692,'Rincian Pesanan Penjualan'!$O$2:$Q$142,3,0)</f>
        <v>38</v>
      </c>
      <c r="G692" s="17">
        <f t="shared" si="2"/>
        <v>-2</v>
      </c>
      <c r="I692" s="17">
        <v>201698</v>
      </c>
      <c r="J692" s="17" t="s">
        <v>624</v>
      </c>
    </row>
    <row r="693" spans="1:10" ht="15.75" hidden="1" customHeight="1" x14ac:dyDescent="0.25">
      <c r="A693" s="15" t="s">
        <v>625</v>
      </c>
      <c r="B693" s="17">
        <v>201703</v>
      </c>
      <c r="D693" s="17">
        <v>-30</v>
      </c>
      <c r="F693" s="17">
        <f>VLOOKUP(B693,'Rincian Pesanan Penjualan'!$O$2:$Q$142,3,0)</f>
        <v>7</v>
      </c>
      <c r="G693" s="17">
        <f t="shared" si="2"/>
        <v>-23</v>
      </c>
      <c r="I693" s="17">
        <v>201703</v>
      </c>
      <c r="J693" s="17" t="s">
        <v>625</v>
      </c>
    </row>
    <row r="694" spans="1:10" ht="15.75" hidden="1" customHeight="1" x14ac:dyDescent="0.25">
      <c r="A694" s="15" t="s">
        <v>626</v>
      </c>
      <c r="B694" s="17">
        <v>101706</v>
      </c>
      <c r="D694" s="17">
        <v>-3</v>
      </c>
      <c r="G694" s="17">
        <f t="shared" si="2"/>
        <v>-3</v>
      </c>
      <c r="I694" s="17">
        <v>101706</v>
      </c>
      <c r="J694" s="17" t="s">
        <v>626</v>
      </c>
    </row>
    <row r="695" spans="1:10" ht="15.75" hidden="1" customHeight="1" x14ac:dyDescent="0.25">
      <c r="A695" s="15" t="s">
        <v>627</v>
      </c>
      <c r="B695" s="17">
        <v>103068</v>
      </c>
      <c r="D695" s="17">
        <v>-3</v>
      </c>
      <c r="G695" s="17">
        <f t="shared" si="2"/>
        <v>-3</v>
      </c>
      <c r="I695" s="17">
        <v>103068</v>
      </c>
      <c r="J695" s="17" t="s">
        <v>627</v>
      </c>
    </row>
    <row r="696" spans="1:10" ht="15.75" hidden="1" customHeight="1" x14ac:dyDescent="0.25">
      <c r="A696" s="15" t="s">
        <v>628</v>
      </c>
      <c r="B696" s="17">
        <v>101710</v>
      </c>
      <c r="D696" s="17">
        <v>-8</v>
      </c>
      <c r="G696" s="17">
        <f t="shared" si="2"/>
        <v>-8</v>
      </c>
      <c r="I696" s="17">
        <v>101710</v>
      </c>
      <c r="J696" s="17" t="s">
        <v>628</v>
      </c>
    </row>
    <row r="697" spans="1:10" ht="15.75" hidden="1" customHeight="1" x14ac:dyDescent="0.25">
      <c r="A697" s="15" t="s">
        <v>924</v>
      </c>
      <c r="B697" s="17">
        <v>101705</v>
      </c>
      <c r="D697" s="17">
        <v>0</v>
      </c>
      <c r="G697" s="17">
        <f t="shared" si="2"/>
        <v>0</v>
      </c>
      <c r="I697" s="17">
        <v>101705</v>
      </c>
      <c r="J697" s="17" t="s">
        <v>924</v>
      </c>
    </row>
    <row r="698" spans="1:10" ht="15.75" hidden="1" customHeight="1" x14ac:dyDescent="0.25">
      <c r="A698" s="15" t="s">
        <v>629</v>
      </c>
      <c r="B698" s="17">
        <v>103081</v>
      </c>
      <c r="D698" s="17">
        <v>-2</v>
      </c>
      <c r="G698" s="17">
        <f t="shared" si="2"/>
        <v>-2</v>
      </c>
      <c r="I698" s="17">
        <v>103081</v>
      </c>
      <c r="J698" s="17" t="s">
        <v>629</v>
      </c>
    </row>
    <row r="699" spans="1:10" ht="15.75" hidden="1" customHeight="1" x14ac:dyDescent="0.25">
      <c r="A699" s="15" t="s">
        <v>630</v>
      </c>
      <c r="B699" s="17">
        <v>101709</v>
      </c>
      <c r="D699" s="17">
        <v>-5</v>
      </c>
      <c r="G699" s="17">
        <f t="shared" si="2"/>
        <v>-5</v>
      </c>
      <c r="I699" s="17">
        <v>101709</v>
      </c>
      <c r="J699" s="17" t="s">
        <v>630</v>
      </c>
    </row>
    <row r="700" spans="1:10" ht="15.75" hidden="1" customHeight="1" x14ac:dyDescent="0.25">
      <c r="A700" s="15" t="s">
        <v>631</v>
      </c>
      <c r="B700" s="17">
        <v>101713</v>
      </c>
      <c r="D700" s="17">
        <v>-3</v>
      </c>
      <c r="G700" s="17">
        <f t="shared" si="2"/>
        <v>-3</v>
      </c>
      <c r="I700" s="17">
        <v>101713</v>
      </c>
      <c r="J700" s="17" t="s">
        <v>631</v>
      </c>
    </row>
    <row r="701" spans="1:10" ht="15.75" hidden="1" customHeight="1" x14ac:dyDescent="0.25">
      <c r="A701" s="15" t="s">
        <v>632</v>
      </c>
      <c r="B701" s="17">
        <v>103479</v>
      </c>
      <c r="D701" s="17">
        <v>-1</v>
      </c>
      <c r="G701" s="17">
        <f t="shared" si="2"/>
        <v>-1</v>
      </c>
      <c r="I701" s="17">
        <v>103479</v>
      </c>
      <c r="J701" s="17" t="s">
        <v>632</v>
      </c>
    </row>
    <row r="702" spans="1:10" ht="15.75" hidden="1" customHeight="1" x14ac:dyDescent="0.25">
      <c r="A702" s="15" t="s">
        <v>633</v>
      </c>
      <c r="B702" s="17">
        <v>101741</v>
      </c>
      <c r="D702" s="17">
        <v>-4</v>
      </c>
      <c r="G702" s="17">
        <f t="shared" si="2"/>
        <v>-4</v>
      </c>
      <c r="I702" s="17">
        <v>101741</v>
      </c>
      <c r="J702" s="17" t="s">
        <v>633</v>
      </c>
    </row>
    <row r="703" spans="1:10" ht="15.75" hidden="1" customHeight="1" x14ac:dyDescent="0.25">
      <c r="A703" s="15" t="s">
        <v>634</v>
      </c>
      <c r="B703" s="17">
        <v>101750</v>
      </c>
      <c r="D703" s="17">
        <v>-2</v>
      </c>
      <c r="G703" s="17">
        <f t="shared" si="2"/>
        <v>-2</v>
      </c>
      <c r="I703" s="17">
        <v>101750</v>
      </c>
      <c r="J703" s="17" t="s">
        <v>634</v>
      </c>
    </row>
    <row r="704" spans="1:10" ht="15.75" hidden="1" customHeight="1" x14ac:dyDescent="0.25">
      <c r="A704" s="15" t="s">
        <v>635</v>
      </c>
      <c r="B704" s="17">
        <v>101742</v>
      </c>
      <c r="D704" s="17">
        <v>-1</v>
      </c>
      <c r="G704" s="17">
        <f t="shared" si="2"/>
        <v>-1</v>
      </c>
      <c r="I704" s="17">
        <v>101742</v>
      </c>
      <c r="J704" s="17" t="s">
        <v>635</v>
      </c>
    </row>
    <row r="705" spans="1:10" ht="15.75" hidden="1" customHeight="1" x14ac:dyDescent="0.25">
      <c r="A705" s="15" t="s">
        <v>636</v>
      </c>
      <c r="B705" s="17">
        <v>101749</v>
      </c>
      <c r="D705" s="17">
        <v>-5</v>
      </c>
      <c r="G705" s="17">
        <f t="shared" si="2"/>
        <v>-5</v>
      </c>
      <c r="I705" s="17">
        <v>101749</v>
      </c>
      <c r="J705" s="17" t="s">
        <v>636</v>
      </c>
    </row>
    <row r="706" spans="1:10" ht="15.75" hidden="1" customHeight="1" x14ac:dyDescent="0.25">
      <c r="A706" s="15" t="s">
        <v>637</v>
      </c>
      <c r="B706" s="17">
        <v>103128</v>
      </c>
      <c r="D706" s="17">
        <v>-1</v>
      </c>
      <c r="G706" s="17">
        <f t="shared" si="2"/>
        <v>-1</v>
      </c>
      <c r="I706" s="17">
        <v>103128</v>
      </c>
      <c r="J706" s="17" t="s">
        <v>637</v>
      </c>
    </row>
    <row r="707" spans="1:10" ht="15.75" hidden="1" customHeight="1" x14ac:dyDescent="0.25">
      <c r="A707" s="15" t="s">
        <v>925</v>
      </c>
      <c r="B707" s="17">
        <v>101754</v>
      </c>
      <c r="D707" s="17">
        <v>0</v>
      </c>
      <c r="G707" s="17">
        <f t="shared" si="2"/>
        <v>0</v>
      </c>
      <c r="I707" s="17">
        <v>101754</v>
      </c>
      <c r="J707" s="17" t="s">
        <v>925</v>
      </c>
    </row>
    <row r="708" spans="1:10" ht="15.75" hidden="1" customHeight="1" x14ac:dyDescent="0.25">
      <c r="A708" s="15" t="s">
        <v>926</v>
      </c>
      <c r="B708" s="17">
        <v>101759</v>
      </c>
      <c r="D708" s="17">
        <v>0</v>
      </c>
      <c r="G708" s="17">
        <f t="shared" si="2"/>
        <v>0</v>
      </c>
      <c r="I708" s="17">
        <v>101759</v>
      </c>
      <c r="J708" s="17" t="s">
        <v>926</v>
      </c>
    </row>
    <row r="709" spans="1:10" ht="15.75" hidden="1" customHeight="1" x14ac:dyDescent="0.25">
      <c r="A709" s="15" t="s">
        <v>638</v>
      </c>
      <c r="B709" s="17">
        <v>103131</v>
      </c>
      <c r="D709" s="17">
        <v>-1</v>
      </c>
      <c r="G709" s="17">
        <f t="shared" si="2"/>
        <v>-1</v>
      </c>
      <c r="I709" s="17">
        <v>103131</v>
      </c>
      <c r="J709" s="17" t="s">
        <v>638</v>
      </c>
    </row>
    <row r="710" spans="1:10" ht="15.75" hidden="1" customHeight="1" x14ac:dyDescent="0.25">
      <c r="A710" s="15" t="s">
        <v>927</v>
      </c>
      <c r="B710" s="17">
        <v>101760</v>
      </c>
      <c r="D710" s="17">
        <v>0</v>
      </c>
      <c r="G710" s="17">
        <f t="shared" si="2"/>
        <v>0</v>
      </c>
      <c r="I710" s="17">
        <v>101760</v>
      </c>
      <c r="J710" s="17" t="s">
        <v>927</v>
      </c>
    </row>
    <row r="711" spans="1:10" ht="15.75" hidden="1" customHeight="1" x14ac:dyDescent="0.25">
      <c r="A711" s="15" t="s">
        <v>639</v>
      </c>
      <c r="B711" s="17">
        <v>103132</v>
      </c>
      <c r="D711" s="17">
        <v>-1</v>
      </c>
      <c r="G711" s="17">
        <f t="shared" si="2"/>
        <v>-1</v>
      </c>
      <c r="I711" s="17">
        <v>103132</v>
      </c>
      <c r="J711" s="17" t="s">
        <v>639</v>
      </c>
    </row>
    <row r="712" spans="1:10" ht="15.75" hidden="1" customHeight="1" x14ac:dyDescent="0.25">
      <c r="A712" s="15" t="s">
        <v>640</v>
      </c>
      <c r="B712" s="17">
        <v>102000</v>
      </c>
      <c r="D712" s="17">
        <v>-7</v>
      </c>
      <c r="G712" s="17">
        <f t="shared" si="2"/>
        <v>-7</v>
      </c>
      <c r="I712" s="17">
        <v>102000</v>
      </c>
      <c r="J712" s="17" t="s">
        <v>640</v>
      </c>
    </row>
    <row r="713" spans="1:10" ht="15.75" hidden="1" customHeight="1" x14ac:dyDescent="0.25">
      <c r="A713" s="15" t="s">
        <v>641</v>
      </c>
      <c r="B713" s="17">
        <v>101792</v>
      </c>
      <c r="D713" s="17">
        <v>-3</v>
      </c>
      <c r="G713" s="17">
        <f t="shared" si="2"/>
        <v>-3</v>
      </c>
      <c r="I713" s="17">
        <v>101792</v>
      </c>
      <c r="J713" s="17" t="s">
        <v>641</v>
      </c>
    </row>
    <row r="714" spans="1:10" ht="15.75" hidden="1" customHeight="1" x14ac:dyDescent="0.25">
      <c r="A714" s="15" t="s">
        <v>642</v>
      </c>
      <c r="B714" s="17">
        <v>101795</v>
      </c>
      <c r="D714" s="17">
        <v>-4</v>
      </c>
      <c r="G714" s="17">
        <f t="shared" si="2"/>
        <v>-4</v>
      </c>
      <c r="I714" s="17">
        <v>101795</v>
      </c>
      <c r="J714" s="17" t="s">
        <v>642</v>
      </c>
    </row>
    <row r="715" spans="1:10" ht="15.75" hidden="1" customHeight="1" x14ac:dyDescent="0.25">
      <c r="A715" s="15" t="s">
        <v>643</v>
      </c>
      <c r="B715" s="17">
        <v>101796</v>
      </c>
      <c r="D715" s="17">
        <v>-2</v>
      </c>
      <c r="G715" s="17">
        <f t="shared" si="2"/>
        <v>-2</v>
      </c>
      <c r="I715" s="17">
        <v>101796</v>
      </c>
      <c r="J715" s="17" t="s">
        <v>643</v>
      </c>
    </row>
    <row r="716" spans="1:10" ht="15.75" hidden="1" customHeight="1" x14ac:dyDescent="0.25">
      <c r="A716" s="15" t="s">
        <v>644</v>
      </c>
      <c r="B716" s="17">
        <v>101803</v>
      </c>
      <c r="D716" s="17">
        <v>-188</v>
      </c>
      <c r="G716" s="17">
        <f t="shared" si="2"/>
        <v>-188</v>
      </c>
      <c r="I716" s="17">
        <v>101803</v>
      </c>
      <c r="J716" s="17" t="s">
        <v>644</v>
      </c>
    </row>
    <row r="717" spans="1:10" ht="15.75" hidden="1" customHeight="1" x14ac:dyDescent="0.25">
      <c r="A717" s="15" t="s">
        <v>645</v>
      </c>
      <c r="B717" s="17">
        <v>103204</v>
      </c>
      <c r="D717" s="17">
        <v>-7</v>
      </c>
      <c r="G717" s="17">
        <f t="shared" si="2"/>
        <v>-7</v>
      </c>
      <c r="I717" s="17">
        <v>103204</v>
      </c>
      <c r="J717" s="17" t="s">
        <v>645</v>
      </c>
    </row>
    <row r="718" spans="1:10" ht="15.75" hidden="1" customHeight="1" x14ac:dyDescent="0.25">
      <c r="A718" s="15" t="s">
        <v>646</v>
      </c>
      <c r="B718" s="17">
        <v>101804</v>
      </c>
      <c r="D718" s="17">
        <v>-175</v>
      </c>
      <c r="G718" s="17">
        <f t="shared" si="2"/>
        <v>-175</v>
      </c>
      <c r="I718" s="17">
        <v>101804</v>
      </c>
      <c r="J718" s="17" t="s">
        <v>646</v>
      </c>
    </row>
    <row r="719" spans="1:10" ht="15.75" hidden="1" customHeight="1" x14ac:dyDescent="0.25">
      <c r="A719" s="15" t="s">
        <v>647</v>
      </c>
      <c r="B719" s="17">
        <v>103205</v>
      </c>
      <c r="D719" s="17">
        <v>-3</v>
      </c>
      <c r="G719" s="17">
        <f t="shared" si="2"/>
        <v>-3</v>
      </c>
      <c r="I719" s="17">
        <v>103205</v>
      </c>
      <c r="J719" s="17" t="s">
        <v>647</v>
      </c>
    </row>
    <row r="720" spans="1:10" ht="15.75" hidden="1" customHeight="1" x14ac:dyDescent="0.25">
      <c r="A720" s="15" t="s">
        <v>648</v>
      </c>
      <c r="B720" s="17">
        <v>102038</v>
      </c>
      <c r="D720" s="17">
        <v>-1</v>
      </c>
      <c r="G720" s="17">
        <f t="shared" si="2"/>
        <v>-1</v>
      </c>
      <c r="I720" s="17">
        <v>102038</v>
      </c>
      <c r="J720" s="17" t="s">
        <v>648</v>
      </c>
    </row>
    <row r="721" spans="1:10" ht="15.75" hidden="1" customHeight="1" x14ac:dyDescent="0.25">
      <c r="A721" s="15" t="s">
        <v>649</v>
      </c>
      <c r="B721" s="17">
        <v>101819</v>
      </c>
      <c r="D721" s="17">
        <v>-10</v>
      </c>
      <c r="G721" s="17">
        <f t="shared" si="2"/>
        <v>-10</v>
      </c>
      <c r="I721" s="17">
        <v>101819</v>
      </c>
      <c r="J721" s="17" t="s">
        <v>649</v>
      </c>
    </row>
    <row r="722" spans="1:10" ht="15.75" hidden="1" customHeight="1" x14ac:dyDescent="0.25">
      <c r="A722" s="15" t="s">
        <v>650</v>
      </c>
      <c r="B722" s="17">
        <v>101821</v>
      </c>
      <c r="D722" s="17">
        <v>-90</v>
      </c>
      <c r="G722" s="17">
        <f t="shared" si="2"/>
        <v>-90</v>
      </c>
      <c r="I722" s="17">
        <v>101821</v>
      </c>
      <c r="J722" s="17" t="s">
        <v>650</v>
      </c>
    </row>
    <row r="723" spans="1:10" ht="15.75" hidden="1" customHeight="1" x14ac:dyDescent="0.25">
      <c r="A723" s="15" t="s">
        <v>651</v>
      </c>
      <c r="B723" s="17">
        <v>101822</v>
      </c>
      <c r="D723" s="17">
        <v>-10</v>
      </c>
      <c r="G723" s="17">
        <f t="shared" si="2"/>
        <v>-10</v>
      </c>
      <c r="I723" s="17">
        <v>101822</v>
      </c>
      <c r="J723" s="17" t="s">
        <v>651</v>
      </c>
    </row>
    <row r="724" spans="1:10" ht="15.75" hidden="1" customHeight="1" x14ac:dyDescent="0.25">
      <c r="A724" s="15" t="s">
        <v>652</v>
      </c>
      <c r="B724" s="17">
        <v>101823</v>
      </c>
      <c r="D724" s="17">
        <v>-113</v>
      </c>
      <c r="G724" s="17">
        <f t="shared" si="2"/>
        <v>-113</v>
      </c>
      <c r="I724" s="17">
        <v>101823</v>
      </c>
      <c r="J724" s="17" t="s">
        <v>652</v>
      </c>
    </row>
    <row r="725" spans="1:10" ht="15.75" hidden="1" customHeight="1" x14ac:dyDescent="0.25">
      <c r="A725" s="15" t="s">
        <v>653</v>
      </c>
      <c r="B725" s="17">
        <v>103221</v>
      </c>
      <c r="D725" s="17">
        <v>-15</v>
      </c>
      <c r="G725" s="17">
        <f t="shared" si="2"/>
        <v>-15</v>
      </c>
      <c r="I725" s="17">
        <v>103221</v>
      </c>
      <c r="J725" s="17" t="s">
        <v>653</v>
      </c>
    </row>
    <row r="726" spans="1:10" ht="15.75" hidden="1" customHeight="1" x14ac:dyDescent="0.25">
      <c r="A726" s="15" t="s">
        <v>654</v>
      </c>
      <c r="B726" s="17">
        <v>103222</v>
      </c>
      <c r="D726" s="17">
        <v>-2</v>
      </c>
      <c r="G726" s="17">
        <f t="shared" si="2"/>
        <v>-2</v>
      </c>
      <c r="I726" s="17">
        <v>103222</v>
      </c>
      <c r="J726" s="17" t="s">
        <v>654</v>
      </c>
    </row>
    <row r="727" spans="1:10" ht="15.75" hidden="1" customHeight="1" x14ac:dyDescent="0.25">
      <c r="A727" s="15" t="s">
        <v>655</v>
      </c>
      <c r="B727" s="17">
        <v>101825</v>
      </c>
      <c r="D727" s="17">
        <v>-8</v>
      </c>
      <c r="G727" s="17">
        <f t="shared" si="2"/>
        <v>-8</v>
      </c>
      <c r="I727" s="17">
        <v>101825</v>
      </c>
      <c r="J727" s="17" t="s">
        <v>655</v>
      </c>
    </row>
    <row r="728" spans="1:10" ht="15.75" hidden="1" customHeight="1" x14ac:dyDescent="0.25">
      <c r="A728" s="15" t="s">
        <v>656</v>
      </c>
      <c r="B728" s="17">
        <v>103223</v>
      </c>
      <c r="D728" s="17">
        <v>-2</v>
      </c>
      <c r="G728" s="17">
        <f t="shared" si="2"/>
        <v>-2</v>
      </c>
      <c r="I728" s="17">
        <v>103223</v>
      </c>
      <c r="J728" s="17" t="s">
        <v>656</v>
      </c>
    </row>
    <row r="729" spans="1:10" ht="15.75" hidden="1" customHeight="1" x14ac:dyDescent="0.25">
      <c r="A729" s="15" t="s">
        <v>657</v>
      </c>
      <c r="B729" s="17">
        <v>103225</v>
      </c>
      <c r="D729" s="17">
        <v>-2</v>
      </c>
      <c r="G729" s="17">
        <f t="shared" si="2"/>
        <v>-2</v>
      </c>
      <c r="I729" s="17">
        <v>103225</v>
      </c>
      <c r="J729" s="17" t="s">
        <v>657</v>
      </c>
    </row>
    <row r="730" spans="1:10" ht="15.75" hidden="1" customHeight="1" x14ac:dyDescent="0.25">
      <c r="A730" s="15" t="s">
        <v>658</v>
      </c>
      <c r="B730" s="17">
        <v>103226</v>
      </c>
      <c r="D730" s="17">
        <v>-1</v>
      </c>
      <c r="G730" s="17">
        <f t="shared" si="2"/>
        <v>-1</v>
      </c>
      <c r="I730" s="17">
        <v>103226</v>
      </c>
      <c r="J730" s="17" t="s">
        <v>658</v>
      </c>
    </row>
    <row r="731" spans="1:10" ht="15.75" hidden="1" customHeight="1" x14ac:dyDescent="0.25">
      <c r="A731" s="15" t="s">
        <v>659</v>
      </c>
      <c r="B731" s="17">
        <v>103228</v>
      </c>
      <c r="D731" s="17">
        <v>-3</v>
      </c>
      <c r="G731" s="17">
        <f t="shared" si="2"/>
        <v>-3</v>
      </c>
      <c r="I731" s="17">
        <v>103228</v>
      </c>
      <c r="J731" s="17" t="s">
        <v>659</v>
      </c>
    </row>
    <row r="732" spans="1:10" ht="15.75" hidden="1" customHeight="1" x14ac:dyDescent="0.25">
      <c r="A732" s="15" t="s">
        <v>660</v>
      </c>
      <c r="B732" s="17">
        <v>101833</v>
      </c>
      <c r="D732" s="17">
        <v>-125</v>
      </c>
      <c r="G732" s="17">
        <f t="shared" si="2"/>
        <v>-125</v>
      </c>
      <c r="I732" s="17">
        <v>101833</v>
      </c>
      <c r="J732" s="17" t="s">
        <v>660</v>
      </c>
    </row>
    <row r="733" spans="1:10" ht="15.75" hidden="1" customHeight="1" x14ac:dyDescent="0.25">
      <c r="A733" s="15" t="s">
        <v>661</v>
      </c>
      <c r="B733" s="17">
        <v>103231</v>
      </c>
      <c r="D733" s="17">
        <v>-35</v>
      </c>
      <c r="G733" s="17">
        <f t="shared" si="2"/>
        <v>-35</v>
      </c>
      <c r="I733" s="17">
        <v>103231</v>
      </c>
      <c r="J733" s="17" t="s">
        <v>661</v>
      </c>
    </row>
    <row r="734" spans="1:10" ht="15.75" hidden="1" customHeight="1" x14ac:dyDescent="0.25">
      <c r="A734" s="15" t="s">
        <v>662</v>
      </c>
      <c r="B734" s="17">
        <v>101846</v>
      </c>
      <c r="D734" s="17">
        <v>-9</v>
      </c>
      <c r="F734" s="17">
        <f>VLOOKUP(B734,'Rincian Pesanan Penjualan'!$O$2:$Q$142,3,0)</f>
        <v>5</v>
      </c>
      <c r="G734" s="17">
        <f t="shared" si="2"/>
        <v>-4</v>
      </c>
      <c r="I734" s="17">
        <v>101846</v>
      </c>
      <c r="J734" s="17" t="s">
        <v>662</v>
      </c>
    </row>
    <row r="735" spans="1:10" ht="15.75" hidden="1" customHeight="1" x14ac:dyDescent="0.25">
      <c r="A735" s="15" t="s">
        <v>663</v>
      </c>
      <c r="B735" s="17">
        <v>101847</v>
      </c>
      <c r="D735" s="17">
        <v>-7</v>
      </c>
      <c r="G735" s="17">
        <f t="shared" si="2"/>
        <v>-7</v>
      </c>
      <c r="I735" s="17">
        <v>101847</v>
      </c>
      <c r="J735" s="17" t="s">
        <v>663</v>
      </c>
    </row>
    <row r="736" spans="1:10" ht="15.75" hidden="1" customHeight="1" x14ac:dyDescent="0.25">
      <c r="A736" s="15" t="s">
        <v>664</v>
      </c>
      <c r="B736" s="17">
        <v>101848</v>
      </c>
      <c r="D736" s="17">
        <v>-19</v>
      </c>
      <c r="F736" s="17">
        <f>VLOOKUP(B736,'Rincian Pesanan Penjualan'!$O$2:$Q$142,3,0)</f>
        <v>24</v>
      </c>
      <c r="G736" s="17">
        <f t="shared" si="2"/>
        <v>5</v>
      </c>
      <c r="I736" s="17">
        <v>101848</v>
      </c>
      <c r="J736" s="17" t="s">
        <v>664</v>
      </c>
    </row>
    <row r="737" spans="1:10" ht="15.75" hidden="1" customHeight="1" x14ac:dyDescent="0.25">
      <c r="A737" s="15" t="s">
        <v>665</v>
      </c>
      <c r="B737" s="17">
        <v>101849</v>
      </c>
      <c r="D737" s="17">
        <v>-53</v>
      </c>
      <c r="F737" s="17">
        <f>VLOOKUP(B737,'Rincian Pesanan Penjualan'!$O$2:$Q$142,3,0)</f>
        <v>6</v>
      </c>
      <c r="G737" s="17">
        <f t="shared" si="2"/>
        <v>-47</v>
      </c>
      <c r="I737" s="17">
        <v>101849</v>
      </c>
      <c r="J737" s="17" t="s">
        <v>665</v>
      </c>
    </row>
    <row r="738" spans="1:10" ht="15.75" hidden="1" customHeight="1" x14ac:dyDescent="0.25">
      <c r="A738" s="15" t="s">
        <v>666</v>
      </c>
      <c r="B738" s="17">
        <v>101852</v>
      </c>
      <c r="D738" s="17">
        <v>-8</v>
      </c>
      <c r="F738" s="17">
        <f>VLOOKUP(B738,'Rincian Pesanan Penjualan'!$O$2:$Q$142,3,0)</f>
        <v>4</v>
      </c>
      <c r="G738" s="17">
        <f t="shared" si="2"/>
        <v>-4</v>
      </c>
      <c r="I738" s="17">
        <v>101852</v>
      </c>
      <c r="J738" s="17" t="s">
        <v>666</v>
      </c>
    </row>
    <row r="739" spans="1:10" ht="15.75" hidden="1" customHeight="1" x14ac:dyDescent="0.25">
      <c r="A739" s="15" t="s">
        <v>667</v>
      </c>
      <c r="B739" s="17">
        <v>101853</v>
      </c>
      <c r="D739" s="17">
        <v>-37</v>
      </c>
      <c r="F739" s="17">
        <f>VLOOKUP(B739,'Rincian Pesanan Penjualan'!$O$2:$Q$142,3,0)</f>
        <v>4</v>
      </c>
      <c r="G739" s="17">
        <f t="shared" si="2"/>
        <v>-33</v>
      </c>
      <c r="I739" s="17">
        <v>101853</v>
      </c>
      <c r="J739" s="17" t="s">
        <v>667</v>
      </c>
    </row>
    <row r="740" spans="1:10" ht="15.75" hidden="1" customHeight="1" x14ac:dyDescent="0.25">
      <c r="A740" s="15" t="s">
        <v>668</v>
      </c>
      <c r="B740" s="17">
        <v>101854</v>
      </c>
      <c r="D740" s="17">
        <v>61</v>
      </c>
      <c r="G740" s="17">
        <f t="shared" si="2"/>
        <v>61</v>
      </c>
      <c r="I740" s="17">
        <v>101854</v>
      </c>
      <c r="J740" s="17" t="s">
        <v>668</v>
      </c>
    </row>
    <row r="741" spans="1:10" ht="15.75" hidden="1" customHeight="1" x14ac:dyDescent="0.25">
      <c r="A741" s="15" t="s">
        <v>669</v>
      </c>
      <c r="B741" s="17">
        <v>103256</v>
      </c>
      <c r="D741" s="17">
        <v>-1</v>
      </c>
      <c r="G741" s="17">
        <f t="shared" si="2"/>
        <v>-1</v>
      </c>
      <c r="I741" s="17">
        <v>103256</v>
      </c>
      <c r="J741" s="17" t="s">
        <v>669</v>
      </c>
    </row>
    <row r="742" spans="1:10" ht="15.75" hidden="1" customHeight="1" x14ac:dyDescent="0.25">
      <c r="A742" s="15" t="s">
        <v>670</v>
      </c>
      <c r="B742" s="17">
        <v>103258</v>
      </c>
      <c r="D742" s="17">
        <v>-1</v>
      </c>
      <c r="G742" s="17">
        <f t="shared" si="2"/>
        <v>-1</v>
      </c>
      <c r="I742" s="17">
        <v>103258</v>
      </c>
      <c r="J742" s="17" t="s">
        <v>670</v>
      </c>
    </row>
    <row r="743" spans="1:10" ht="15.75" hidden="1" customHeight="1" x14ac:dyDescent="0.25">
      <c r="A743" s="15" t="s">
        <v>671</v>
      </c>
      <c r="B743" s="17">
        <v>101861</v>
      </c>
      <c r="D743" s="17">
        <v>1</v>
      </c>
      <c r="F743" s="17">
        <f>VLOOKUP(B743,'Rincian Pesanan Penjualan'!$O$2:$Q$142,3,0)</f>
        <v>4</v>
      </c>
      <c r="G743" s="17">
        <f t="shared" si="2"/>
        <v>5</v>
      </c>
      <c r="I743" s="17">
        <v>101861</v>
      </c>
      <c r="J743" s="17" t="s">
        <v>671</v>
      </c>
    </row>
    <row r="744" spans="1:10" ht="15.75" hidden="1" customHeight="1" x14ac:dyDescent="0.25">
      <c r="A744" s="15" t="s">
        <v>672</v>
      </c>
      <c r="B744" s="17">
        <v>101862</v>
      </c>
      <c r="D744" s="17">
        <v>1</v>
      </c>
      <c r="G744" s="17">
        <f t="shared" si="2"/>
        <v>1</v>
      </c>
      <c r="I744" s="17">
        <v>101862</v>
      </c>
      <c r="J744" s="17" t="s">
        <v>672</v>
      </c>
    </row>
    <row r="745" spans="1:10" ht="15.75" hidden="1" customHeight="1" x14ac:dyDescent="0.25">
      <c r="A745" s="15" t="s">
        <v>673</v>
      </c>
      <c r="B745" s="17">
        <v>101863</v>
      </c>
      <c r="D745" s="17">
        <v>8</v>
      </c>
      <c r="F745" s="17">
        <f>VLOOKUP(B745,'Rincian Pesanan Penjualan'!$O$2:$Q$142,3,0)</f>
        <v>4</v>
      </c>
      <c r="G745" s="17">
        <f t="shared" si="2"/>
        <v>12</v>
      </c>
      <c r="I745" s="17">
        <v>101863</v>
      </c>
      <c r="J745" s="17" t="s">
        <v>673</v>
      </c>
    </row>
    <row r="746" spans="1:10" ht="15.75" hidden="1" customHeight="1" x14ac:dyDescent="0.25">
      <c r="A746" s="15" t="s">
        <v>674</v>
      </c>
      <c r="B746" s="17">
        <v>101864</v>
      </c>
      <c r="D746" s="17">
        <v>-17</v>
      </c>
      <c r="F746" s="17">
        <f>VLOOKUP(B746,'Rincian Pesanan Penjualan'!$O$2:$Q$142,3,0)</f>
        <v>4</v>
      </c>
      <c r="G746" s="17">
        <f t="shared" si="2"/>
        <v>-13</v>
      </c>
      <c r="I746" s="17">
        <v>101864</v>
      </c>
      <c r="J746" s="17" t="s">
        <v>674</v>
      </c>
    </row>
    <row r="747" spans="1:10" ht="15.75" hidden="1" customHeight="1" x14ac:dyDescent="0.25">
      <c r="A747" s="15" t="s">
        <v>928</v>
      </c>
      <c r="B747" s="17">
        <v>103517</v>
      </c>
      <c r="D747" s="17">
        <v>0</v>
      </c>
      <c r="G747" s="17">
        <f t="shared" si="2"/>
        <v>0</v>
      </c>
      <c r="I747" s="17">
        <v>103517</v>
      </c>
      <c r="J747" s="17" t="s">
        <v>928</v>
      </c>
    </row>
    <row r="748" spans="1:10" ht="15.75" hidden="1" customHeight="1" x14ac:dyDescent="0.25">
      <c r="A748" s="15" t="s">
        <v>675</v>
      </c>
      <c r="B748" s="17">
        <v>102105</v>
      </c>
      <c r="D748" s="17">
        <v>-5</v>
      </c>
      <c r="G748" s="17">
        <f t="shared" si="2"/>
        <v>-5</v>
      </c>
      <c r="I748" s="17">
        <v>102105</v>
      </c>
      <c r="J748" s="17" t="s">
        <v>675</v>
      </c>
    </row>
    <row r="749" spans="1:10" ht="15.75" hidden="1" customHeight="1" x14ac:dyDescent="0.25">
      <c r="A749" s="15" t="s">
        <v>676</v>
      </c>
      <c r="B749" s="17">
        <v>102106</v>
      </c>
      <c r="D749" s="17">
        <v>-4</v>
      </c>
      <c r="G749" s="17">
        <f t="shared" si="2"/>
        <v>-4</v>
      </c>
      <c r="I749" s="17">
        <v>102106</v>
      </c>
      <c r="J749" s="17" t="s">
        <v>676</v>
      </c>
    </row>
    <row r="750" spans="1:10" ht="15.75" hidden="1" customHeight="1" x14ac:dyDescent="0.25">
      <c r="A750" s="15" t="s">
        <v>677</v>
      </c>
      <c r="B750" s="17">
        <v>102029</v>
      </c>
      <c r="D750" s="17">
        <v>-1</v>
      </c>
      <c r="G750" s="17">
        <f t="shared" si="2"/>
        <v>-1</v>
      </c>
      <c r="I750" s="17">
        <v>102029</v>
      </c>
      <c r="J750" s="17" t="s">
        <v>677</v>
      </c>
    </row>
    <row r="751" spans="1:10" ht="15.75" hidden="1" customHeight="1" x14ac:dyDescent="0.25">
      <c r="A751" s="15" t="s">
        <v>678</v>
      </c>
      <c r="B751" s="17">
        <v>103269</v>
      </c>
      <c r="D751" s="17">
        <v>-3</v>
      </c>
      <c r="G751" s="17">
        <f t="shared" si="2"/>
        <v>-3</v>
      </c>
      <c r="I751" s="17">
        <v>103269</v>
      </c>
      <c r="J751" s="17" t="s">
        <v>678</v>
      </c>
    </row>
    <row r="752" spans="1:10" ht="15.75" hidden="1" customHeight="1" x14ac:dyDescent="0.25">
      <c r="A752" s="15" t="s">
        <v>929</v>
      </c>
      <c r="B752" s="17">
        <v>101869</v>
      </c>
      <c r="D752" s="17">
        <v>0</v>
      </c>
      <c r="G752" s="17">
        <f t="shared" si="2"/>
        <v>0</v>
      </c>
      <c r="I752" s="17">
        <v>101869</v>
      </c>
      <c r="J752" s="17" t="s">
        <v>929</v>
      </c>
    </row>
    <row r="753" spans="1:10" ht="15.75" hidden="1" customHeight="1" x14ac:dyDescent="0.25">
      <c r="A753" s="15" t="s">
        <v>679</v>
      </c>
      <c r="B753" s="17">
        <v>102149</v>
      </c>
      <c r="D753" s="17">
        <v>-2</v>
      </c>
      <c r="G753" s="17">
        <f t="shared" si="2"/>
        <v>-2</v>
      </c>
      <c r="I753" s="17">
        <v>102149</v>
      </c>
      <c r="J753" s="17" t="s">
        <v>679</v>
      </c>
    </row>
    <row r="754" spans="1:10" ht="15.75" hidden="1" customHeight="1" x14ac:dyDescent="0.25">
      <c r="A754" s="15" t="s">
        <v>680</v>
      </c>
      <c r="B754" s="17">
        <v>101872</v>
      </c>
      <c r="D754" s="17">
        <v>2</v>
      </c>
      <c r="G754" s="17">
        <f t="shared" si="2"/>
        <v>2</v>
      </c>
      <c r="I754" s="17">
        <v>101872</v>
      </c>
      <c r="J754" s="17" t="s">
        <v>680</v>
      </c>
    </row>
    <row r="755" spans="1:10" ht="15.75" hidden="1" customHeight="1" x14ac:dyDescent="0.25">
      <c r="A755" s="15" t="s">
        <v>681</v>
      </c>
      <c r="B755" s="17">
        <v>102026</v>
      </c>
      <c r="D755" s="17">
        <v>5</v>
      </c>
      <c r="G755" s="17">
        <f t="shared" si="2"/>
        <v>5</v>
      </c>
      <c r="I755" s="17">
        <v>102026</v>
      </c>
      <c r="J755" s="17" t="s">
        <v>681</v>
      </c>
    </row>
    <row r="756" spans="1:10" ht="15.75" hidden="1" customHeight="1" x14ac:dyDescent="0.25">
      <c r="A756" s="15" t="s">
        <v>682</v>
      </c>
      <c r="B756" s="17">
        <v>101875</v>
      </c>
      <c r="D756" s="17">
        <v>-7</v>
      </c>
      <c r="G756" s="17">
        <f t="shared" si="2"/>
        <v>-7</v>
      </c>
      <c r="I756" s="17">
        <v>101875</v>
      </c>
      <c r="J756" s="17" t="s">
        <v>682</v>
      </c>
    </row>
    <row r="757" spans="1:10" ht="15.75" hidden="1" customHeight="1" x14ac:dyDescent="0.25">
      <c r="A757" s="15" t="s">
        <v>683</v>
      </c>
      <c r="B757" s="17">
        <v>101876</v>
      </c>
      <c r="D757" s="17">
        <v>-3</v>
      </c>
      <c r="G757" s="17">
        <f t="shared" si="2"/>
        <v>-3</v>
      </c>
      <c r="I757" s="17">
        <v>101876</v>
      </c>
      <c r="J757" s="17" t="s">
        <v>683</v>
      </c>
    </row>
    <row r="758" spans="1:10" ht="15.75" hidden="1" customHeight="1" x14ac:dyDescent="0.25">
      <c r="A758" s="15" t="s">
        <v>684</v>
      </c>
      <c r="B758" s="17">
        <v>101995</v>
      </c>
      <c r="D758" s="17">
        <v>3</v>
      </c>
      <c r="G758" s="17">
        <f t="shared" si="2"/>
        <v>3</v>
      </c>
      <c r="I758" s="17">
        <v>101995</v>
      </c>
      <c r="J758" s="17" t="s">
        <v>684</v>
      </c>
    </row>
    <row r="759" spans="1:10" ht="15.75" hidden="1" customHeight="1" x14ac:dyDescent="0.25">
      <c r="A759" s="15" t="s">
        <v>930</v>
      </c>
      <c r="B759" s="17">
        <v>102028</v>
      </c>
      <c r="D759" s="17">
        <v>0</v>
      </c>
      <c r="G759" s="17">
        <f t="shared" si="2"/>
        <v>0</v>
      </c>
      <c r="I759" s="17">
        <v>102028</v>
      </c>
      <c r="J759" s="17" t="s">
        <v>930</v>
      </c>
    </row>
    <row r="760" spans="1:10" ht="15.75" hidden="1" customHeight="1" x14ac:dyDescent="0.25">
      <c r="A760" s="15" t="s">
        <v>931</v>
      </c>
      <c r="B760" s="17">
        <v>101879</v>
      </c>
      <c r="D760" s="17">
        <v>0</v>
      </c>
      <c r="G760" s="17">
        <f t="shared" si="2"/>
        <v>0</v>
      </c>
      <c r="I760" s="17">
        <v>101879</v>
      </c>
      <c r="J760" s="17" t="s">
        <v>931</v>
      </c>
    </row>
    <row r="761" spans="1:10" ht="15.75" hidden="1" customHeight="1" x14ac:dyDescent="0.25">
      <c r="A761" s="15" t="s">
        <v>685</v>
      </c>
      <c r="B761" s="17">
        <v>102024</v>
      </c>
      <c r="D761" s="17">
        <v>-5</v>
      </c>
      <c r="G761" s="17">
        <f t="shared" si="2"/>
        <v>-5</v>
      </c>
      <c r="I761" s="17">
        <v>102024</v>
      </c>
      <c r="J761" s="17" t="s">
        <v>685</v>
      </c>
    </row>
    <row r="762" spans="1:10" ht="15.75" hidden="1" customHeight="1" x14ac:dyDescent="0.25">
      <c r="A762" s="15" t="s">
        <v>686</v>
      </c>
      <c r="B762" s="17">
        <v>102027</v>
      </c>
      <c r="D762" s="17">
        <v>-1</v>
      </c>
      <c r="G762" s="17">
        <f t="shared" si="2"/>
        <v>-1</v>
      </c>
      <c r="I762" s="17">
        <v>102027</v>
      </c>
      <c r="J762" s="17" t="s">
        <v>686</v>
      </c>
    </row>
    <row r="763" spans="1:10" ht="15.75" hidden="1" customHeight="1" x14ac:dyDescent="0.25">
      <c r="A763" s="15" t="s">
        <v>932</v>
      </c>
      <c r="B763" s="17">
        <v>102040</v>
      </c>
      <c r="D763" s="17">
        <v>0</v>
      </c>
      <c r="G763" s="17">
        <f t="shared" si="2"/>
        <v>0</v>
      </c>
      <c r="I763" s="17">
        <v>102040</v>
      </c>
      <c r="J763" s="17" t="s">
        <v>932</v>
      </c>
    </row>
    <row r="764" spans="1:10" ht="15.75" hidden="1" customHeight="1" x14ac:dyDescent="0.25">
      <c r="A764" s="15" t="s">
        <v>687</v>
      </c>
      <c r="B764" s="17">
        <v>102025</v>
      </c>
      <c r="D764" s="17">
        <v>1</v>
      </c>
      <c r="G764" s="17">
        <f t="shared" si="2"/>
        <v>1</v>
      </c>
      <c r="I764" s="17">
        <v>102025</v>
      </c>
      <c r="J764" s="17" t="s">
        <v>687</v>
      </c>
    </row>
    <row r="765" spans="1:10" ht="15.75" hidden="1" customHeight="1" x14ac:dyDescent="0.25">
      <c r="A765" s="15" t="s">
        <v>688</v>
      </c>
      <c r="B765" s="17">
        <v>103427</v>
      </c>
      <c r="D765" s="17">
        <v>-16</v>
      </c>
      <c r="F765" s="17">
        <f>VLOOKUP(B765,'Rincian Pesanan Penjualan'!$O$2:$Q$142,3,0)</f>
        <v>20</v>
      </c>
      <c r="G765" s="17">
        <f t="shared" si="2"/>
        <v>4</v>
      </c>
      <c r="I765" s="17">
        <v>103427</v>
      </c>
      <c r="J765" s="17" t="s">
        <v>688</v>
      </c>
    </row>
    <row r="766" spans="1:10" ht="15.75" hidden="1" customHeight="1" x14ac:dyDescent="0.25">
      <c r="A766" s="15" t="s">
        <v>689</v>
      </c>
      <c r="B766" s="17">
        <v>103428</v>
      </c>
      <c r="D766" s="17">
        <v>-22</v>
      </c>
      <c r="G766" s="17">
        <f t="shared" si="2"/>
        <v>-22</v>
      </c>
      <c r="I766" s="17">
        <v>103428</v>
      </c>
      <c r="J766" s="17" t="s">
        <v>689</v>
      </c>
    </row>
    <row r="767" spans="1:10" ht="15.75" hidden="1" customHeight="1" x14ac:dyDescent="0.25">
      <c r="A767" s="15" t="s">
        <v>690</v>
      </c>
      <c r="B767" s="17">
        <v>102118</v>
      </c>
      <c r="D767" s="17">
        <v>-30</v>
      </c>
      <c r="G767" s="17">
        <f t="shared" ref="G767:G909" si="3">D767-E767+F767</f>
        <v>-30</v>
      </c>
      <c r="I767" s="17">
        <v>102118</v>
      </c>
      <c r="J767" s="17" t="s">
        <v>690</v>
      </c>
    </row>
    <row r="768" spans="1:10" ht="15.75" hidden="1" customHeight="1" x14ac:dyDescent="0.25">
      <c r="A768" s="15" t="s">
        <v>691</v>
      </c>
      <c r="B768" s="17">
        <v>102119</v>
      </c>
      <c r="D768" s="17">
        <v>5</v>
      </c>
      <c r="F768" s="17">
        <f>VLOOKUP(B768,'Rincian Pesanan Penjualan'!$O$2:$Q$142,3,0)</f>
        <v>8</v>
      </c>
      <c r="G768" s="17">
        <f t="shared" si="3"/>
        <v>13</v>
      </c>
      <c r="I768" s="17">
        <v>102119</v>
      </c>
      <c r="J768" s="17" t="s">
        <v>691</v>
      </c>
    </row>
    <row r="769" spans="1:10" ht="15.75" hidden="1" customHeight="1" x14ac:dyDescent="0.25">
      <c r="A769" s="15" t="s">
        <v>692</v>
      </c>
      <c r="B769" s="17">
        <v>103352</v>
      </c>
      <c r="D769" s="17">
        <v>-92</v>
      </c>
      <c r="G769" s="17">
        <f t="shared" si="3"/>
        <v>-92</v>
      </c>
      <c r="I769" s="17">
        <v>103352</v>
      </c>
      <c r="J769" s="17" t="s">
        <v>692</v>
      </c>
    </row>
    <row r="770" spans="1:10" ht="15.75" hidden="1" customHeight="1" x14ac:dyDescent="0.25">
      <c r="A770" s="15" t="s">
        <v>693</v>
      </c>
      <c r="B770" s="17">
        <v>102117</v>
      </c>
      <c r="D770" s="17">
        <v>-51</v>
      </c>
      <c r="F770" s="17">
        <f>VLOOKUP(B770,'Rincian Pesanan Penjualan'!$O$2:$Q$142,3,0)</f>
        <v>50</v>
      </c>
      <c r="G770" s="17">
        <f t="shared" si="3"/>
        <v>-1</v>
      </c>
      <c r="I770" s="17">
        <v>102117</v>
      </c>
      <c r="J770" s="17" t="s">
        <v>693</v>
      </c>
    </row>
    <row r="771" spans="1:10" ht="15.75" hidden="1" customHeight="1" x14ac:dyDescent="0.25">
      <c r="A771" s="15" t="s">
        <v>933</v>
      </c>
      <c r="B771" s="17">
        <v>102115</v>
      </c>
      <c r="D771" s="17">
        <v>0</v>
      </c>
      <c r="G771" s="17">
        <f t="shared" si="3"/>
        <v>0</v>
      </c>
      <c r="I771" s="17">
        <v>102115</v>
      </c>
      <c r="J771" s="17" t="s">
        <v>933</v>
      </c>
    </row>
    <row r="772" spans="1:10" ht="15.75" hidden="1" customHeight="1" x14ac:dyDescent="0.25">
      <c r="A772" s="15" t="s">
        <v>934</v>
      </c>
      <c r="B772" s="17">
        <v>103429</v>
      </c>
      <c r="D772" s="17">
        <v>0</v>
      </c>
      <c r="G772" s="17">
        <f t="shared" si="3"/>
        <v>0</v>
      </c>
      <c r="I772" s="17">
        <v>103429</v>
      </c>
      <c r="J772" s="17" t="s">
        <v>934</v>
      </c>
    </row>
    <row r="773" spans="1:10" ht="15.75" hidden="1" customHeight="1" x14ac:dyDescent="0.25">
      <c r="A773" s="15" t="s">
        <v>694</v>
      </c>
      <c r="B773" s="17">
        <v>103334</v>
      </c>
      <c r="D773" s="17">
        <v>1</v>
      </c>
      <c r="G773" s="17">
        <f t="shared" si="3"/>
        <v>1</v>
      </c>
      <c r="I773" s="17">
        <v>103334</v>
      </c>
      <c r="J773" s="17" t="s">
        <v>694</v>
      </c>
    </row>
    <row r="774" spans="1:10" ht="15.75" hidden="1" customHeight="1" x14ac:dyDescent="0.25">
      <c r="A774" s="15" t="s">
        <v>695</v>
      </c>
      <c r="B774" s="17">
        <v>102114</v>
      </c>
      <c r="D774" s="17">
        <v>-23</v>
      </c>
      <c r="F774" s="17">
        <f>VLOOKUP(B774,'Rincian Pesanan Penjualan'!$O$2:$Q$142,3,0)</f>
        <v>10</v>
      </c>
      <c r="G774" s="17">
        <f t="shared" si="3"/>
        <v>-13</v>
      </c>
      <c r="I774" s="17">
        <v>102114</v>
      </c>
      <c r="J774" s="17" t="s">
        <v>695</v>
      </c>
    </row>
    <row r="775" spans="1:10" ht="15.75" hidden="1" customHeight="1" x14ac:dyDescent="0.25">
      <c r="A775" s="15" t="s">
        <v>696</v>
      </c>
      <c r="B775" s="17">
        <v>102113</v>
      </c>
      <c r="D775" s="17">
        <v>-2</v>
      </c>
      <c r="G775" s="17">
        <f t="shared" si="3"/>
        <v>-2</v>
      </c>
      <c r="I775" s="17">
        <v>102113</v>
      </c>
      <c r="J775" s="17" t="s">
        <v>696</v>
      </c>
    </row>
    <row r="776" spans="1:10" ht="15.75" hidden="1" customHeight="1" x14ac:dyDescent="0.25">
      <c r="A776" s="15" t="s">
        <v>935</v>
      </c>
      <c r="B776" s="17">
        <v>103359</v>
      </c>
      <c r="D776" s="17">
        <v>0</v>
      </c>
      <c r="G776" s="17">
        <f t="shared" si="3"/>
        <v>0</v>
      </c>
      <c r="I776" s="17">
        <v>103359</v>
      </c>
      <c r="J776" s="17" t="s">
        <v>935</v>
      </c>
    </row>
    <row r="777" spans="1:10" ht="15.75" hidden="1" customHeight="1" x14ac:dyDescent="0.25">
      <c r="A777" s="15" t="s">
        <v>697</v>
      </c>
      <c r="B777" s="17">
        <v>102178</v>
      </c>
      <c r="D777" s="17">
        <v>-61</v>
      </c>
      <c r="F777" s="17">
        <f>VLOOKUP(B777,'Rincian Pesanan Penjualan'!$O$2:$Q$142,3,0)</f>
        <v>6</v>
      </c>
      <c r="G777" s="17">
        <f t="shared" si="3"/>
        <v>-55</v>
      </c>
      <c r="I777" s="17">
        <v>102178</v>
      </c>
      <c r="J777" s="17" t="s">
        <v>697</v>
      </c>
    </row>
    <row r="778" spans="1:10" ht="15.75" hidden="1" customHeight="1" x14ac:dyDescent="0.25">
      <c r="A778" s="15" t="s">
        <v>698</v>
      </c>
      <c r="B778" s="17">
        <v>103333</v>
      </c>
      <c r="D778" s="17">
        <v>40</v>
      </c>
      <c r="G778" s="17">
        <f t="shared" si="3"/>
        <v>40</v>
      </c>
      <c r="I778" s="17">
        <v>103333</v>
      </c>
      <c r="J778" s="17" t="s">
        <v>698</v>
      </c>
    </row>
    <row r="779" spans="1:10" ht="15.75" hidden="1" customHeight="1" x14ac:dyDescent="0.25">
      <c r="A779" s="15" t="s">
        <v>699</v>
      </c>
      <c r="B779" s="17">
        <v>103392</v>
      </c>
      <c r="D779" s="17">
        <v>25</v>
      </c>
      <c r="F779" s="17">
        <f>VLOOKUP(B779,'Rincian Pesanan Penjualan'!$O$2:$Q$142,3,0)</f>
        <v>15</v>
      </c>
      <c r="G779" s="17">
        <f t="shared" si="3"/>
        <v>40</v>
      </c>
      <c r="I779" s="17">
        <v>103392</v>
      </c>
      <c r="J779" s="17" t="s">
        <v>699</v>
      </c>
    </row>
    <row r="780" spans="1:10" ht="15.75" hidden="1" customHeight="1" x14ac:dyDescent="0.25">
      <c r="A780" s="15" t="s">
        <v>700</v>
      </c>
      <c r="B780" s="17">
        <v>103358</v>
      </c>
      <c r="D780" s="17">
        <v>13</v>
      </c>
      <c r="G780" s="17">
        <f t="shared" si="3"/>
        <v>13</v>
      </c>
      <c r="I780" s="17">
        <v>103358</v>
      </c>
      <c r="J780" s="17" t="s">
        <v>700</v>
      </c>
    </row>
    <row r="781" spans="1:10" ht="15.75" hidden="1" customHeight="1" x14ac:dyDescent="0.25">
      <c r="A781" s="15" t="s">
        <v>701</v>
      </c>
      <c r="B781" s="17">
        <v>103335</v>
      </c>
      <c r="D781" s="17">
        <v>-33</v>
      </c>
      <c r="G781" s="17">
        <f t="shared" si="3"/>
        <v>-33</v>
      </c>
      <c r="I781" s="17">
        <v>103335</v>
      </c>
      <c r="J781" s="17" t="s">
        <v>701</v>
      </c>
    </row>
    <row r="782" spans="1:10" ht="15.75" hidden="1" customHeight="1" x14ac:dyDescent="0.25">
      <c r="A782" s="15" t="s">
        <v>702</v>
      </c>
      <c r="B782" s="17">
        <v>103354</v>
      </c>
      <c r="D782" s="17">
        <v>8</v>
      </c>
      <c r="G782" s="17">
        <f t="shared" si="3"/>
        <v>8</v>
      </c>
      <c r="I782" s="17">
        <v>103354</v>
      </c>
      <c r="J782" s="17" t="s">
        <v>702</v>
      </c>
    </row>
    <row r="783" spans="1:10" ht="15.75" hidden="1" customHeight="1" x14ac:dyDescent="0.25">
      <c r="A783" s="15" t="s">
        <v>936</v>
      </c>
      <c r="B783" s="17">
        <v>103336</v>
      </c>
      <c r="D783" s="17">
        <v>0</v>
      </c>
      <c r="G783" s="17">
        <f t="shared" si="3"/>
        <v>0</v>
      </c>
      <c r="I783" s="17">
        <v>103336</v>
      </c>
      <c r="J783" s="17" t="s">
        <v>936</v>
      </c>
    </row>
    <row r="784" spans="1:10" ht="15.75" hidden="1" customHeight="1" x14ac:dyDescent="0.25">
      <c r="A784" s="15" t="s">
        <v>937</v>
      </c>
      <c r="B784" s="17">
        <v>103355</v>
      </c>
      <c r="D784" s="17">
        <v>0</v>
      </c>
      <c r="G784" s="17">
        <f t="shared" si="3"/>
        <v>0</v>
      </c>
      <c r="I784" s="17">
        <v>103355</v>
      </c>
      <c r="J784" s="17" t="s">
        <v>937</v>
      </c>
    </row>
    <row r="785" spans="1:10" ht="15.75" hidden="1" customHeight="1" x14ac:dyDescent="0.25">
      <c r="A785" s="15" t="s">
        <v>703</v>
      </c>
      <c r="B785" s="17">
        <v>103337</v>
      </c>
      <c r="D785" s="17">
        <v>-59</v>
      </c>
      <c r="F785" s="17">
        <f>VLOOKUP(B785,'Rincian Pesanan Penjualan'!$O$2:$Q$142,3,0)</f>
        <v>41</v>
      </c>
      <c r="G785" s="17">
        <f t="shared" si="3"/>
        <v>-18</v>
      </c>
      <c r="I785" s="17">
        <v>103337</v>
      </c>
      <c r="J785" s="17" t="s">
        <v>703</v>
      </c>
    </row>
    <row r="786" spans="1:10" ht="15.75" hidden="1" customHeight="1" x14ac:dyDescent="0.25">
      <c r="A786" s="15" t="s">
        <v>938</v>
      </c>
      <c r="B786" s="17">
        <v>103497</v>
      </c>
      <c r="D786" s="17">
        <v>0</v>
      </c>
      <c r="G786" s="17">
        <f t="shared" si="3"/>
        <v>0</v>
      </c>
      <c r="I786" s="17">
        <v>103497</v>
      </c>
      <c r="J786" s="17" t="s">
        <v>938</v>
      </c>
    </row>
    <row r="787" spans="1:10" ht="15.75" hidden="1" customHeight="1" x14ac:dyDescent="0.25">
      <c r="A787" s="15" t="s">
        <v>704</v>
      </c>
      <c r="B787" s="17">
        <v>301040</v>
      </c>
      <c r="D787" s="17">
        <v>1</v>
      </c>
      <c r="G787" s="17">
        <f t="shared" si="3"/>
        <v>1</v>
      </c>
      <c r="I787" s="17">
        <v>301040</v>
      </c>
      <c r="J787" s="17" t="s">
        <v>704</v>
      </c>
    </row>
    <row r="788" spans="1:10" ht="15.75" hidden="1" customHeight="1" x14ac:dyDescent="0.25">
      <c r="A788" s="15" t="s">
        <v>705</v>
      </c>
      <c r="B788" s="17">
        <v>301047</v>
      </c>
      <c r="D788" s="17">
        <v>2</v>
      </c>
      <c r="G788" s="17">
        <f t="shared" si="3"/>
        <v>2</v>
      </c>
      <c r="I788" s="17">
        <v>301047</v>
      </c>
      <c r="J788" s="17" t="s">
        <v>705</v>
      </c>
    </row>
    <row r="789" spans="1:10" ht="15.75" hidden="1" customHeight="1" x14ac:dyDescent="0.25">
      <c r="A789" s="15" t="s">
        <v>706</v>
      </c>
      <c r="B789" s="17">
        <v>301051</v>
      </c>
      <c r="D789" s="17">
        <v>2</v>
      </c>
      <c r="G789" s="17">
        <f t="shared" si="3"/>
        <v>2</v>
      </c>
      <c r="I789" s="17">
        <v>301051</v>
      </c>
      <c r="J789" s="17" t="s">
        <v>706</v>
      </c>
    </row>
    <row r="790" spans="1:10" ht="15.75" hidden="1" customHeight="1" x14ac:dyDescent="0.25">
      <c r="A790" s="15" t="s">
        <v>707</v>
      </c>
      <c r="B790" s="17">
        <v>301053</v>
      </c>
      <c r="D790" s="17">
        <v>4</v>
      </c>
      <c r="G790" s="17">
        <f t="shared" si="3"/>
        <v>4</v>
      </c>
      <c r="I790" s="17">
        <v>301053</v>
      </c>
      <c r="J790" s="17" t="s">
        <v>707</v>
      </c>
    </row>
    <row r="791" spans="1:10" ht="15.75" hidden="1" customHeight="1" x14ac:dyDescent="0.25">
      <c r="A791" s="15" t="s">
        <v>708</v>
      </c>
      <c r="B791" s="17">
        <v>301056</v>
      </c>
      <c r="D791" s="17">
        <v>6</v>
      </c>
      <c r="G791" s="17">
        <f t="shared" si="3"/>
        <v>6</v>
      </c>
      <c r="I791" s="17">
        <v>301056</v>
      </c>
      <c r="J791" s="17" t="s">
        <v>708</v>
      </c>
    </row>
    <row r="792" spans="1:10" ht="15.75" hidden="1" customHeight="1" x14ac:dyDescent="0.25">
      <c r="A792" s="15" t="s">
        <v>709</v>
      </c>
      <c r="B792" s="17">
        <v>301057</v>
      </c>
      <c r="D792" s="17">
        <v>1</v>
      </c>
      <c r="G792" s="17">
        <f t="shared" si="3"/>
        <v>1</v>
      </c>
      <c r="I792" s="17">
        <v>301057</v>
      </c>
      <c r="J792" s="17" t="s">
        <v>709</v>
      </c>
    </row>
    <row r="793" spans="1:10" ht="15.75" hidden="1" customHeight="1" x14ac:dyDescent="0.25">
      <c r="A793" s="15" t="s">
        <v>710</v>
      </c>
      <c r="B793" s="17">
        <v>301063</v>
      </c>
      <c r="D793" s="17">
        <v>1</v>
      </c>
      <c r="G793" s="17">
        <f t="shared" si="3"/>
        <v>1</v>
      </c>
      <c r="I793" s="17">
        <v>301063</v>
      </c>
      <c r="J793" s="17" t="s">
        <v>710</v>
      </c>
    </row>
    <row r="794" spans="1:10" ht="15.75" hidden="1" customHeight="1" x14ac:dyDescent="0.25">
      <c r="A794" s="15" t="s">
        <v>711</v>
      </c>
      <c r="B794" s="17">
        <v>301064</v>
      </c>
      <c r="D794" s="17">
        <v>4</v>
      </c>
      <c r="G794" s="17">
        <f t="shared" si="3"/>
        <v>4</v>
      </c>
      <c r="I794" s="17">
        <v>301064</v>
      </c>
      <c r="J794" s="17" t="s">
        <v>711</v>
      </c>
    </row>
    <row r="795" spans="1:10" ht="15.75" hidden="1" customHeight="1" x14ac:dyDescent="0.25">
      <c r="A795" s="15" t="s">
        <v>712</v>
      </c>
      <c r="B795" s="17">
        <v>301070</v>
      </c>
      <c r="D795" s="17">
        <v>1</v>
      </c>
      <c r="G795" s="17">
        <f t="shared" si="3"/>
        <v>1</v>
      </c>
      <c r="I795" s="17">
        <v>301070</v>
      </c>
      <c r="J795" s="17" t="s">
        <v>712</v>
      </c>
    </row>
    <row r="796" spans="1:10" ht="15.75" hidden="1" customHeight="1" x14ac:dyDescent="0.25">
      <c r="A796" s="15" t="s">
        <v>713</v>
      </c>
      <c r="B796" s="17">
        <v>301071</v>
      </c>
      <c r="D796" s="17">
        <v>12</v>
      </c>
      <c r="G796" s="17">
        <f t="shared" si="3"/>
        <v>12</v>
      </c>
      <c r="I796" s="17">
        <v>301071</v>
      </c>
      <c r="J796" s="17" t="s">
        <v>713</v>
      </c>
    </row>
    <row r="797" spans="1:10" ht="15.75" hidden="1" customHeight="1" x14ac:dyDescent="0.25">
      <c r="A797" s="15" t="s">
        <v>714</v>
      </c>
      <c r="B797" s="17">
        <v>301072</v>
      </c>
      <c r="D797" s="17">
        <v>4</v>
      </c>
      <c r="G797" s="17">
        <f t="shared" si="3"/>
        <v>4</v>
      </c>
      <c r="I797" s="17">
        <v>301072</v>
      </c>
      <c r="J797" s="17" t="s">
        <v>714</v>
      </c>
    </row>
    <row r="798" spans="1:10" ht="15.75" hidden="1" customHeight="1" x14ac:dyDescent="0.25">
      <c r="A798" s="15" t="s">
        <v>715</v>
      </c>
      <c r="B798" s="17">
        <v>301080</v>
      </c>
      <c r="D798" s="17">
        <v>1</v>
      </c>
      <c r="G798" s="17">
        <f t="shared" si="3"/>
        <v>1</v>
      </c>
      <c r="I798" s="17">
        <v>301080</v>
      </c>
      <c r="J798" s="17" t="s">
        <v>715</v>
      </c>
    </row>
    <row r="799" spans="1:10" ht="15.75" hidden="1" customHeight="1" x14ac:dyDescent="0.25">
      <c r="A799" s="15" t="s">
        <v>716</v>
      </c>
      <c r="B799" s="17">
        <v>301081</v>
      </c>
      <c r="D799" s="17">
        <v>7</v>
      </c>
      <c r="G799" s="17">
        <f t="shared" si="3"/>
        <v>7</v>
      </c>
      <c r="I799" s="17">
        <v>301081</v>
      </c>
      <c r="J799" s="17" t="s">
        <v>716</v>
      </c>
    </row>
    <row r="800" spans="1:10" ht="15.75" hidden="1" customHeight="1" x14ac:dyDescent="0.25">
      <c r="A800" s="15" t="s">
        <v>717</v>
      </c>
      <c r="B800" s="17">
        <v>301084</v>
      </c>
      <c r="D800" s="17">
        <v>4</v>
      </c>
      <c r="G800" s="17">
        <f t="shared" si="3"/>
        <v>4</v>
      </c>
      <c r="I800" s="17">
        <v>301084</v>
      </c>
      <c r="J800" s="17" t="s">
        <v>717</v>
      </c>
    </row>
    <row r="801" spans="1:10" ht="15.75" hidden="1" customHeight="1" x14ac:dyDescent="0.25">
      <c r="A801" s="15" t="s">
        <v>718</v>
      </c>
      <c r="B801" s="17">
        <v>301085</v>
      </c>
      <c r="D801" s="17">
        <v>2</v>
      </c>
      <c r="G801" s="17">
        <f t="shared" si="3"/>
        <v>2</v>
      </c>
      <c r="I801" s="17">
        <v>301085</v>
      </c>
      <c r="J801" s="17" t="s">
        <v>718</v>
      </c>
    </row>
    <row r="802" spans="1:10" ht="15.75" hidden="1" customHeight="1" x14ac:dyDescent="0.25">
      <c r="A802" s="15" t="s">
        <v>719</v>
      </c>
      <c r="B802" s="17">
        <v>301088</v>
      </c>
      <c r="D802" s="17">
        <v>9</v>
      </c>
      <c r="G802" s="17">
        <f t="shared" si="3"/>
        <v>9</v>
      </c>
      <c r="I802" s="17">
        <v>301088</v>
      </c>
      <c r="J802" s="17" t="s">
        <v>719</v>
      </c>
    </row>
    <row r="803" spans="1:10" ht="15.75" hidden="1" customHeight="1" x14ac:dyDescent="0.25">
      <c r="A803" s="15" t="s">
        <v>720</v>
      </c>
      <c r="B803" s="17">
        <v>301090</v>
      </c>
      <c r="D803" s="17">
        <v>2</v>
      </c>
      <c r="G803" s="17">
        <f t="shared" si="3"/>
        <v>2</v>
      </c>
      <c r="I803" s="17">
        <v>301090</v>
      </c>
      <c r="J803" s="17" t="s">
        <v>720</v>
      </c>
    </row>
    <row r="804" spans="1:10" ht="15.75" hidden="1" customHeight="1" x14ac:dyDescent="0.25">
      <c r="A804" s="15" t="s">
        <v>721</v>
      </c>
      <c r="B804" s="17">
        <v>301091</v>
      </c>
      <c r="D804" s="17">
        <v>1</v>
      </c>
      <c r="G804" s="17">
        <f t="shared" si="3"/>
        <v>1</v>
      </c>
      <c r="I804" s="17">
        <v>301091</v>
      </c>
      <c r="J804" s="17" t="s">
        <v>721</v>
      </c>
    </row>
    <row r="805" spans="1:10" ht="15.75" hidden="1" customHeight="1" x14ac:dyDescent="0.25">
      <c r="A805" s="15" t="s">
        <v>722</v>
      </c>
      <c r="B805" s="17">
        <v>301092</v>
      </c>
      <c r="D805" s="17">
        <v>9</v>
      </c>
      <c r="G805" s="17">
        <f t="shared" si="3"/>
        <v>9</v>
      </c>
      <c r="I805" s="17">
        <v>301092</v>
      </c>
      <c r="J805" s="17" t="s">
        <v>722</v>
      </c>
    </row>
    <row r="806" spans="1:10" ht="15.75" hidden="1" customHeight="1" x14ac:dyDescent="0.25">
      <c r="A806" s="15" t="s">
        <v>723</v>
      </c>
      <c r="B806" s="17">
        <v>301094</v>
      </c>
      <c r="D806" s="17">
        <v>1</v>
      </c>
      <c r="G806" s="17">
        <f t="shared" si="3"/>
        <v>1</v>
      </c>
      <c r="I806" s="17">
        <v>301094</v>
      </c>
      <c r="J806" s="17" t="s">
        <v>723</v>
      </c>
    </row>
    <row r="807" spans="1:10" ht="15.75" hidden="1" customHeight="1" x14ac:dyDescent="0.25">
      <c r="A807" s="15" t="s">
        <v>724</v>
      </c>
      <c r="B807" s="17">
        <v>301104</v>
      </c>
      <c r="D807" s="17">
        <v>2</v>
      </c>
      <c r="G807" s="17">
        <f t="shared" si="3"/>
        <v>2</v>
      </c>
      <c r="I807" s="17">
        <v>301104</v>
      </c>
      <c r="J807" s="17" t="s">
        <v>724</v>
      </c>
    </row>
    <row r="808" spans="1:10" ht="15.75" hidden="1" customHeight="1" x14ac:dyDescent="0.25">
      <c r="A808" s="15" t="s">
        <v>725</v>
      </c>
      <c r="B808" s="17">
        <v>301109</v>
      </c>
      <c r="D808" s="17">
        <v>4</v>
      </c>
      <c r="G808" s="17">
        <f t="shared" si="3"/>
        <v>4</v>
      </c>
      <c r="I808" s="17">
        <v>301109</v>
      </c>
      <c r="J808" s="17" t="s">
        <v>725</v>
      </c>
    </row>
    <row r="809" spans="1:10" ht="15.75" hidden="1" customHeight="1" x14ac:dyDescent="0.25">
      <c r="A809" s="15" t="s">
        <v>726</v>
      </c>
      <c r="B809" s="17">
        <v>301110</v>
      </c>
      <c r="D809" s="17">
        <v>1</v>
      </c>
      <c r="G809" s="17">
        <f t="shared" si="3"/>
        <v>1</v>
      </c>
      <c r="I809" s="17">
        <v>301110</v>
      </c>
      <c r="J809" s="17" t="s">
        <v>726</v>
      </c>
    </row>
    <row r="810" spans="1:10" ht="15.75" hidden="1" customHeight="1" x14ac:dyDescent="0.25">
      <c r="A810" s="15" t="s">
        <v>727</v>
      </c>
      <c r="B810" s="17">
        <v>301113</v>
      </c>
      <c r="D810" s="17">
        <v>7</v>
      </c>
      <c r="G810" s="17">
        <f t="shared" si="3"/>
        <v>7</v>
      </c>
      <c r="I810" s="17">
        <v>301113</v>
      </c>
      <c r="J810" s="17" t="s">
        <v>727</v>
      </c>
    </row>
    <row r="811" spans="1:10" ht="15.75" hidden="1" customHeight="1" x14ac:dyDescent="0.25">
      <c r="A811" s="15" t="s">
        <v>728</v>
      </c>
      <c r="B811" s="17">
        <v>301114</v>
      </c>
      <c r="D811" s="17">
        <v>2</v>
      </c>
      <c r="G811" s="17">
        <f t="shared" si="3"/>
        <v>2</v>
      </c>
      <c r="I811" s="17">
        <v>301114</v>
      </c>
      <c r="J811" s="17" t="s">
        <v>728</v>
      </c>
    </row>
    <row r="812" spans="1:10" ht="15.75" hidden="1" customHeight="1" x14ac:dyDescent="0.25">
      <c r="A812" s="15" t="s">
        <v>729</v>
      </c>
      <c r="B812" s="17">
        <v>301115</v>
      </c>
      <c r="D812" s="17">
        <v>1</v>
      </c>
      <c r="G812" s="17">
        <f t="shared" si="3"/>
        <v>1</v>
      </c>
      <c r="I812" s="17">
        <v>301115</v>
      </c>
      <c r="J812" s="17" t="s">
        <v>729</v>
      </c>
    </row>
    <row r="813" spans="1:10" ht="15.75" hidden="1" customHeight="1" x14ac:dyDescent="0.25">
      <c r="A813" s="15" t="s">
        <v>730</v>
      </c>
      <c r="B813" s="17">
        <v>301118</v>
      </c>
      <c r="D813" s="17">
        <v>4</v>
      </c>
      <c r="G813" s="17">
        <f t="shared" si="3"/>
        <v>4</v>
      </c>
      <c r="I813" s="17">
        <v>301118</v>
      </c>
      <c r="J813" s="17" t="s">
        <v>730</v>
      </c>
    </row>
    <row r="814" spans="1:10" ht="15.75" hidden="1" customHeight="1" x14ac:dyDescent="0.25">
      <c r="A814" s="15" t="s">
        <v>731</v>
      </c>
      <c r="B814" s="17">
        <v>301119</v>
      </c>
      <c r="D814" s="17">
        <v>3</v>
      </c>
      <c r="G814" s="17">
        <f t="shared" si="3"/>
        <v>3</v>
      </c>
      <c r="I814" s="17">
        <v>301119</v>
      </c>
      <c r="J814" s="17" t="s">
        <v>731</v>
      </c>
    </row>
    <row r="815" spans="1:10" ht="15.75" hidden="1" customHeight="1" x14ac:dyDescent="0.25">
      <c r="A815" s="15" t="s">
        <v>732</v>
      </c>
      <c r="B815" s="17">
        <v>301122</v>
      </c>
      <c r="D815" s="17">
        <v>1</v>
      </c>
      <c r="G815" s="17">
        <f t="shared" si="3"/>
        <v>1</v>
      </c>
      <c r="I815" s="17">
        <v>301122</v>
      </c>
      <c r="J815" s="17" t="s">
        <v>732</v>
      </c>
    </row>
    <row r="816" spans="1:10" ht="15.75" hidden="1" customHeight="1" x14ac:dyDescent="0.25">
      <c r="A816" s="15" t="s">
        <v>733</v>
      </c>
      <c r="B816" s="17">
        <v>301125</v>
      </c>
      <c r="D816" s="17">
        <v>1</v>
      </c>
      <c r="G816" s="17">
        <f t="shared" si="3"/>
        <v>1</v>
      </c>
      <c r="I816" s="17">
        <v>301125</v>
      </c>
      <c r="J816" s="17" t="s">
        <v>733</v>
      </c>
    </row>
    <row r="817" spans="1:10" ht="15.75" hidden="1" customHeight="1" x14ac:dyDescent="0.25">
      <c r="A817" s="15" t="s">
        <v>734</v>
      </c>
      <c r="B817" s="17">
        <v>301127</v>
      </c>
      <c r="D817" s="17">
        <v>12</v>
      </c>
      <c r="G817" s="17">
        <f t="shared" si="3"/>
        <v>12</v>
      </c>
      <c r="I817" s="17">
        <v>301127</v>
      </c>
      <c r="J817" s="17" t="s">
        <v>734</v>
      </c>
    </row>
    <row r="818" spans="1:10" ht="15.75" hidden="1" customHeight="1" x14ac:dyDescent="0.25">
      <c r="A818" s="15" t="s">
        <v>735</v>
      </c>
      <c r="B818" s="17">
        <v>301128</v>
      </c>
      <c r="D818" s="17">
        <v>6</v>
      </c>
      <c r="G818" s="17">
        <f t="shared" si="3"/>
        <v>6</v>
      </c>
      <c r="I818" s="17">
        <v>301128</v>
      </c>
      <c r="J818" s="17" t="s">
        <v>735</v>
      </c>
    </row>
    <row r="819" spans="1:10" ht="15.75" hidden="1" customHeight="1" x14ac:dyDescent="0.25">
      <c r="A819" s="15" t="s">
        <v>736</v>
      </c>
      <c r="B819" s="17">
        <v>301129</v>
      </c>
      <c r="D819" s="17">
        <v>6</v>
      </c>
      <c r="G819" s="17">
        <f t="shared" si="3"/>
        <v>6</v>
      </c>
      <c r="I819" s="17">
        <v>301129</v>
      </c>
      <c r="J819" s="17" t="s">
        <v>736</v>
      </c>
    </row>
    <row r="820" spans="1:10" ht="15.75" hidden="1" customHeight="1" x14ac:dyDescent="0.25">
      <c r="A820" s="15" t="s">
        <v>737</v>
      </c>
      <c r="B820" s="17">
        <v>301163</v>
      </c>
      <c r="D820" s="17">
        <v>2</v>
      </c>
      <c r="G820" s="17">
        <f t="shared" si="3"/>
        <v>2</v>
      </c>
      <c r="I820" s="17">
        <v>301163</v>
      </c>
      <c r="J820" s="17" t="s">
        <v>737</v>
      </c>
    </row>
    <row r="821" spans="1:10" ht="15.75" hidden="1" customHeight="1" x14ac:dyDescent="0.25">
      <c r="A821" s="15" t="s">
        <v>738</v>
      </c>
      <c r="B821" s="17">
        <v>301164</v>
      </c>
      <c r="D821" s="17">
        <v>5</v>
      </c>
      <c r="G821" s="17">
        <f t="shared" si="3"/>
        <v>5</v>
      </c>
      <c r="I821" s="17">
        <v>301164</v>
      </c>
      <c r="J821" s="17" t="s">
        <v>738</v>
      </c>
    </row>
    <row r="822" spans="1:10" ht="15.75" hidden="1" customHeight="1" x14ac:dyDescent="0.25">
      <c r="A822" s="15" t="s">
        <v>739</v>
      </c>
      <c r="B822" s="17">
        <v>301165</v>
      </c>
      <c r="D822" s="17">
        <v>1</v>
      </c>
      <c r="G822" s="17">
        <f t="shared" si="3"/>
        <v>1</v>
      </c>
      <c r="I822" s="17">
        <v>301165</v>
      </c>
      <c r="J822" s="17" t="s">
        <v>739</v>
      </c>
    </row>
    <row r="823" spans="1:10" ht="15.75" hidden="1" customHeight="1" x14ac:dyDescent="0.25">
      <c r="A823" s="15" t="s">
        <v>740</v>
      </c>
      <c r="B823" s="17">
        <v>301166</v>
      </c>
      <c r="D823" s="17">
        <v>2</v>
      </c>
      <c r="G823" s="17">
        <f t="shared" si="3"/>
        <v>2</v>
      </c>
      <c r="I823" s="17">
        <v>301166</v>
      </c>
      <c r="J823" s="17" t="s">
        <v>740</v>
      </c>
    </row>
    <row r="824" spans="1:10" ht="15.75" hidden="1" customHeight="1" x14ac:dyDescent="0.25">
      <c r="A824" s="15" t="s">
        <v>741</v>
      </c>
      <c r="B824" s="17">
        <v>301167</v>
      </c>
      <c r="D824" s="17">
        <v>3</v>
      </c>
      <c r="G824" s="17">
        <f t="shared" si="3"/>
        <v>3</v>
      </c>
      <c r="I824" s="17">
        <v>301167</v>
      </c>
      <c r="J824" s="17" t="s">
        <v>741</v>
      </c>
    </row>
    <row r="825" spans="1:10" ht="15.75" hidden="1" customHeight="1" x14ac:dyDescent="0.25">
      <c r="A825" s="15" t="s">
        <v>742</v>
      </c>
      <c r="B825" s="17">
        <v>301168</v>
      </c>
      <c r="D825" s="17">
        <v>7</v>
      </c>
      <c r="G825" s="17">
        <f t="shared" si="3"/>
        <v>7</v>
      </c>
      <c r="I825" s="17">
        <v>301168</v>
      </c>
      <c r="J825" s="17" t="s">
        <v>742</v>
      </c>
    </row>
    <row r="826" spans="1:10" ht="15.75" hidden="1" customHeight="1" x14ac:dyDescent="0.25">
      <c r="A826" s="15" t="s">
        <v>743</v>
      </c>
      <c r="B826" s="17">
        <v>301177</v>
      </c>
      <c r="D826" s="17">
        <v>1</v>
      </c>
      <c r="G826" s="17">
        <f t="shared" si="3"/>
        <v>1</v>
      </c>
      <c r="I826" s="17">
        <v>301177</v>
      </c>
      <c r="J826" s="17" t="s">
        <v>743</v>
      </c>
    </row>
    <row r="827" spans="1:10" ht="15.75" hidden="1" customHeight="1" x14ac:dyDescent="0.25">
      <c r="A827" s="15" t="s">
        <v>744</v>
      </c>
      <c r="B827" s="17">
        <v>301178</v>
      </c>
      <c r="D827" s="17">
        <v>5</v>
      </c>
      <c r="G827" s="17">
        <f t="shared" si="3"/>
        <v>5</v>
      </c>
      <c r="I827" s="17">
        <v>301178</v>
      </c>
      <c r="J827" s="17" t="s">
        <v>744</v>
      </c>
    </row>
    <row r="828" spans="1:10" ht="15.75" hidden="1" customHeight="1" x14ac:dyDescent="0.25">
      <c r="A828" s="15" t="s">
        <v>745</v>
      </c>
      <c r="B828" s="17">
        <v>301183</v>
      </c>
      <c r="D828" s="17">
        <v>1</v>
      </c>
      <c r="G828" s="17">
        <f t="shared" si="3"/>
        <v>1</v>
      </c>
      <c r="I828" s="17">
        <v>301183</v>
      </c>
      <c r="J828" s="17" t="s">
        <v>745</v>
      </c>
    </row>
    <row r="829" spans="1:10" ht="15.75" hidden="1" customHeight="1" x14ac:dyDescent="0.25">
      <c r="A829" s="15" t="s">
        <v>746</v>
      </c>
      <c r="B829" s="17">
        <v>301184</v>
      </c>
      <c r="D829" s="17">
        <v>3</v>
      </c>
      <c r="G829" s="17">
        <f t="shared" si="3"/>
        <v>3</v>
      </c>
      <c r="I829" s="17">
        <v>301184</v>
      </c>
      <c r="J829" s="17" t="s">
        <v>746</v>
      </c>
    </row>
    <row r="830" spans="1:10" ht="15.75" hidden="1" customHeight="1" x14ac:dyDescent="0.25">
      <c r="A830" s="15" t="s">
        <v>747</v>
      </c>
      <c r="B830" s="17">
        <v>301185</v>
      </c>
      <c r="D830" s="17">
        <v>5</v>
      </c>
      <c r="G830" s="17">
        <f t="shared" si="3"/>
        <v>5</v>
      </c>
      <c r="I830" s="17">
        <v>301185</v>
      </c>
      <c r="J830" s="17" t="s">
        <v>747</v>
      </c>
    </row>
    <row r="831" spans="1:10" ht="15.75" hidden="1" customHeight="1" x14ac:dyDescent="0.25">
      <c r="A831" s="15" t="s">
        <v>748</v>
      </c>
      <c r="B831" s="17">
        <v>301186</v>
      </c>
      <c r="D831" s="17">
        <v>4</v>
      </c>
      <c r="G831" s="17">
        <f t="shared" si="3"/>
        <v>4</v>
      </c>
      <c r="I831" s="17">
        <v>301186</v>
      </c>
      <c r="J831" s="17" t="s">
        <v>748</v>
      </c>
    </row>
    <row r="832" spans="1:10" ht="15.75" hidden="1" customHeight="1" x14ac:dyDescent="0.25">
      <c r="A832" s="15" t="s">
        <v>749</v>
      </c>
      <c r="B832" s="17">
        <v>301187</v>
      </c>
      <c r="D832" s="17">
        <v>1</v>
      </c>
      <c r="G832" s="17">
        <f t="shared" si="3"/>
        <v>1</v>
      </c>
      <c r="I832" s="17">
        <v>301187</v>
      </c>
      <c r="J832" s="17" t="s">
        <v>749</v>
      </c>
    </row>
    <row r="833" spans="1:10" ht="15.75" hidden="1" customHeight="1" x14ac:dyDescent="0.25">
      <c r="A833" s="15" t="s">
        <v>750</v>
      </c>
      <c r="B833" s="17">
        <v>301188</v>
      </c>
      <c r="D833" s="17">
        <v>1</v>
      </c>
      <c r="G833" s="17">
        <f t="shared" si="3"/>
        <v>1</v>
      </c>
      <c r="I833" s="17">
        <v>301188</v>
      </c>
      <c r="J833" s="17" t="s">
        <v>750</v>
      </c>
    </row>
    <row r="834" spans="1:10" ht="15.75" hidden="1" customHeight="1" x14ac:dyDescent="0.25">
      <c r="A834" s="15" t="s">
        <v>751</v>
      </c>
      <c r="B834" s="17">
        <v>301192</v>
      </c>
      <c r="D834" s="17">
        <v>2</v>
      </c>
      <c r="G834" s="17">
        <f t="shared" si="3"/>
        <v>2</v>
      </c>
      <c r="I834" s="17">
        <v>301192</v>
      </c>
      <c r="J834" s="17" t="s">
        <v>751</v>
      </c>
    </row>
    <row r="835" spans="1:10" ht="15.75" hidden="1" customHeight="1" x14ac:dyDescent="0.25">
      <c r="A835" s="15" t="s">
        <v>752</v>
      </c>
      <c r="B835" s="17">
        <v>301193</v>
      </c>
      <c r="D835" s="17">
        <v>2</v>
      </c>
      <c r="G835" s="17">
        <f t="shared" si="3"/>
        <v>2</v>
      </c>
      <c r="I835" s="17">
        <v>301193</v>
      </c>
      <c r="J835" s="17" t="s">
        <v>752</v>
      </c>
    </row>
    <row r="836" spans="1:10" ht="15.75" hidden="1" customHeight="1" x14ac:dyDescent="0.25">
      <c r="A836" s="15" t="s">
        <v>753</v>
      </c>
      <c r="B836" s="17">
        <v>301194</v>
      </c>
      <c r="D836" s="17">
        <v>4</v>
      </c>
      <c r="G836" s="17">
        <f t="shared" si="3"/>
        <v>4</v>
      </c>
      <c r="I836" s="17">
        <v>301194</v>
      </c>
      <c r="J836" s="17" t="s">
        <v>753</v>
      </c>
    </row>
    <row r="837" spans="1:10" ht="15.75" hidden="1" customHeight="1" x14ac:dyDescent="0.25">
      <c r="A837" s="15" t="s">
        <v>754</v>
      </c>
      <c r="B837" s="17">
        <v>301197</v>
      </c>
      <c r="D837" s="17">
        <v>16</v>
      </c>
      <c r="G837" s="17">
        <f t="shared" si="3"/>
        <v>16</v>
      </c>
      <c r="I837" s="17">
        <v>301197</v>
      </c>
      <c r="J837" s="17" t="s">
        <v>754</v>
      </c>
    </row>
    <row r="838" spans="1:10" ht="15.75" hidden="1" customHeight="1" x14ac:dyDescent="0.25">
      <c r="A838" s="15" t="s">
        <v>755</v>
      </c>
      <c r="B838" s="17">
        <v>301199</v>
      </c>
      <c r="D838" s="17">
        <v>6</v>
      </c>
      <c r="G838" s="17">
        <f t="shared" si="3"/>
        <v>6</v>
      </c>
      <c r="I838" s="17">
        <v>301199</v>
      </c>
      <c r="J838" s="17" t="s">
        <v>755</v>
      </c>
    </row>
    <row r="839" spans="1:10" ht="15.75" hidden="1" customHeight="1" x14ac:dyDescent="0.25">
      <c r="A839" s="15" t="s">
        <v>756</v>
      </c>
      <c r="B839" s="17">
        <v>301201</v>
      </c>
      <c r="D839" s="17">
        <v>3</v>
      </c>
      <c r="G839" s="17">
        <f t="shared" si="3"/>
        <v>3</v>
      </c>
      <c r="I839" s="17">
        <v>301201</v>
      </c>
      <c r="J839" s="17" t="s">
        <v>756</v>
      </c>
    </row>
    <row r="840" spans="1:10" ht="15.75" hidden="1" customHeight="1" x14ac:dyDescent="0.25">
      <c r="A840" s="15" t="s">
        <v>757</v>
      </c>
      <c r="B840" s="17">
        <v>301203</v>
      </c>
      <c r="D840" s="17">
        <v>2</v>
      </c>
      <c r="G840" s="17">
        <f t="shared" si="3"/>
        <v>2</v>
      </c>
      <c r="I840" s="17">
        <v>301203</v>
      </c>
      <c r="J840" s="17" t="s">
        <v>757</v>
      </c>
    </row>
    <row r="841" spans="1:10" ht="15.75" hidden="1" customHeight="1" x14ac:dyDescent="0.25">
      <c r="A841" s="15" t="s">
        <v>758</v>
      </c>
      <c r="B841" s="17">
        <v>301205</v>
      </c>
      <c r="D841" s="17">
        <v>12</v>
      </c>
      <c r="G841" s="17">
        <f t="shared" si="3"/>
        <v>12</v>
      </c>
      <c r="I841" s="17">
        <v>301205</v>
      </c>
      <c r="J841" s="17" t="s">
        <v>758</v>
      </c>
    </row>
    <row r="842" spans="1:10" ht="15.75" hidden="1" customHeight="1" x14ac:dyDescent="0.25">
      <c r="A842" s="15" t="s">
        <v>759</v>
      </c>
      <c r="B842" s="17">
        <v>301207</v>
      </c>
      <c r="D842" s="17">
        <v>8</v>
      </c>
      <c r="G842" s="17">
        <f t="shared" si="3"/>
        <v>8</v>
      </c>
      <c r="I842" s="17">
        <v>301207</v>
      </c>
      <c r="J842" s="17" t="s">
        <v>759</v>
      </c>
    </row>
    <row r="843" spans="1:10" ht="15.75" hidden="1" customHeight="1" x14ac:dyDescent="0.25">
      <c r="A843" s="15" t="s">
        <v>760</v>
      </c>
      <c r="B843" s="17">
        <v>301209</v>
      </c>
      <c r="D843" s="17">
        <v>7</v>
      </c>
      <c r="G843" s="17">
        <f t="shared" si="3"/>
        <v>7</v>
      </c>
      <c r="I843" s="17">
        <v>301209</v>
      </c>
      <c r="J843" s="17" t="s">
        <v>760</v>
      </c>
    </row>
    <row r="844" spans="1:10" ht="15.75" hidden="1" customHeight="1" x14ac:dyDescent="0.25">
      <c r="A844" s="15" t="s">
        <v>761</v>
      </c>
      <c r="B844" s="17">
        <v>301213</v>
      </c>
      <c r="D844" s="17">
        <v>3</v>
      </c>
      <c r="G844" s="17">
        <f t="shared" si="3"/>
        <v>3</v>
      </c>
      <c r="I844" s="17">
        <v>301213</v>
      </c>
      <c r="J844" s="17" t="s">
        <v>761</v>
      </c>
    </row>
    <row r="845" spans="1:10" ht="15.75" hidden="1" customHeight="1" x14ac:dyDescent="0.25">
      <c r="A845" s="15" t="s">
        <v>762</v>
      </c>
      <c r="B845" s="17">
        <v>301215</v>
      </c>
      <c r="D845" s="17">
        <v>1</v>
      </c>
      <c r="G845" s="17">
        <f t="shared" si="3"/>
        <v>1</v>
      </c>
      <c r="I845" s="17">
        <v>301215</v>
      </c>
      <c r="J845" s="17" t="s">
        <v>762</v>
      </c>
    </row>
    <row r="846" spans="1:10" ht="15.75" hidden="1" customHeight="1" x14ac:dyDescent="0.25">
      <c r="A846" s="15" t="s">
        <v>763</v>
      </c>
      <c r="B846" s="17">
        <v>301225</v>
      </c>
      <c r="D846" s="17">
        <v>14</v>
      </c>
      <c r="G846" s="17">
        <f t="shared" si="3"/>
        <v>14</v>
      </c>
      <c r="I846" s="17">
        <v>301225</v>
      </c>
      <c r="J846" s="17" t="s">
        <v>763</v>
      </c>
    </row>
    <row r="847" spans="1:10" ht="15.75" hidden="1" customHeight="1" x14ac:dyDescent="0.25">
      <c r="A847" s="15" t="s">
        <v>764</v>
      </c>
      <c r="B847" s="17">
        <v>301227</v>
      </c>
      <c r="D847" s="17">
        <v>4</v>
      </c>
      <c r="G847" s="17">
        <f t="shared" si="3"/>
        <v>4</v>
      </c>
      <c r="I847" s="17">
        <v>301227</v>
      </c>
      <c r="J847" s="17" t="s">
        <v>764</v>
      </c>
    </row>
    <row r="848" spans="1:10" ht="15.75" hidden="1" customHeight="1" x14ac:dyDescent="0.25">
      <c r="A848" s="15" t="s">
        <v>765</v>
      </c>
      <c r="B848" s="17">
        <v>301229</v>
      </c>
      <c r="D848" s="17">
        <v>5</v>
      </c>
      <c r="G848" s="17">
        <f t="shared" si="3"/>
        <v>5</v>
      </c>
      <c r="I848" s="17">
        <v>301229</v>
      </c>
      <c r="J848" s="17" t="s">
        <v>765</v>
      </c>
    </row>
    <row r="849" spans="1:10" ht="15.75" hidden="1" customHeight="1" x14ac:dyDescent="0.25">
      <c r="A849" s="15" t="s">
        <v>766</v>
      </c>
      <c r="B849" s="17">
        <v>301231</v>
      </c>
      <c r="D849" s="17">
        <v>3</v>
      </c>
      <c r="G849" s="17">
        <f t="shared" si="3"/>
        <v>3</v>
      </c>
      <c r="I849" s="17">
        <v>301231</v>
      </c>
      <c r="J849" s="17" t="s">
        <v>766</v>
      </c>
    </row>
    <row r="850" spans="1:10" ht="15.75" hidden="1" customHeight="1" x14ac:dyDescent="0.25">
      <c r="A850" s="15" t="s">
        <v>767</v>
      </c>
      <c r="B850" s="17">
        <v>301235</v>
      </c>
      <c r="D850" s="17">
        <v>24</v>
      </c>
      <c r="G850" s="17">
        <f t="shared" si="3"/>
        <v>24</v>
      </c>
      <c r="I850" s="17">
        <v>301235</v>
      </c>
      <c r="J850" s="17" t="s">
        <v>767</v>
      </c>
    </row>
    <row r="851" spans="1:10" ht="15.75" hidden="1" customHeight="1" x14ac:dyDescent="0.25">
      <c r="A851" s="15" t="s">
        <v>768</v>
      </c>
      <c r="B851" s="17">
        <v>301237</v>
      </c>
      <c r="D851" s="17">
        <v>5</v>
      </c>
      <c r="G851" s="17">
        <f t="shared" si="3"/>
        <v>5</v>
      </c>
      <c r="I851" s="17">
        <v>301237</v>
      </c>
      <c r="J851" s="17" t="s">
        <v>768</v>
      </c>
    </row>
    <row r="852" spans="1:10" ht="15.75" hidden="1" customHeight="1" x14ac:dyDescent="0.25">
      <c r="A852" s="15" t="s">
        <v>769</v>
      </c>
      <c r="B852" s="17">
        <v>301239</v>
      </c>
      <c r="D852" s="17">
        <v>6</v>
      </c>
      <c r="G852" s="17">
        <f t="shared" si="3"/>
        <v>6</v>
      </c>
      <c r="I852" s="17">
        <v>301239</v>
      </c>
      <c r="J852" s="17" t="s">
        <v>769</v>
      </c>
    </row>
    <row r="853" spans="1:10" ht="15.75" hidden="1" customHeight="1" x14ac:dyDescent="0.25">
      <c r="A853" s="15" t="s">
        <v>770</v>
      </c>
      <c r="B853" s="17">
        <v>301241</v>
      </c>
      <c r="D853" s="17">
        <v>8</v>
      </c>
      <c r="G853" s="17">
        <f t="shared" si="3"/>
        <v>8</v>
      </c>
      <c r="I853" s="17">
        <v>301241</v>
      </c>
      <c r="J853" s="17" t="s">
        <v>770</v>
      </c>
    </row>
    <row r="854" spans="1:10" ht="15.75" hidden="1" customHeight="1" x14ac:dyDescent="0.25">
      <c r="A854" s="15" t="s">
        <v>771</v>
      </c>
      <c r="B854" s="17">
        <v>301247</v>
      </c>
      <c r="D854" s="17">
        <v>1</v>
      </c>
      <c r="G854" s="17">
        <f t="shared" si="3"/>
        <v>1</v>
      </c>
      <c r="I854" s="17">
        <v>301247</v>
      </c>
      <c r="J854" s="17" t="s">
        <v>771</v>
      </c>
    </row>
    <row r="855" spans="1:10" ht="15.75" hidden="1" customHeight="1" x14ac:dyDescent="0.25">
      <c r="A855" s="15" t="s">
        <v>772</v>
      </c>
      <c r="B855" s="17">
        <v>301248</v>
      </c>
      <c r="D855" s="17">
        <v>9</v>
      </c>
      <c r="G855" s="17">
        <f t="shared" si="3"/>
        <v>9</v>
      </c>
      <c r="I855" s="17">
        <v>301248</v>
      </c>
      <c r="J855" s="17" t="s">
        <v>772</v>
      </c>
    </row>
    <row r="856" spans="1:10" ht="15.75" hidden="1" customHeight="1" x14ac:dyDescent="0.25">
      <c r="A856" s="15" t="s">
        <v>773</v>
      </c>
      <c r="B856" s="17">
        <v>301252</v>
      </c>
      <c r="D856" s="17">
        <v>18</v>
      </c>
      <c r="G856" s="17">
        <f t="shared" si="3"/>
        <v>18</v>
      </c>
      <c r="I856" s="17">
        <v>301252</v>
      </c>
      <c r="J856" s="17" t="s">
        <v>773</v>
      </c>
    </row>
    <row r="857" spans="1:10" ht="15.75" hidden="1" customHeight="1" x14ac:dyDescent="0.25">
      <c r="A857" s="15" t="s">
        <v>774</v>
      </c>
      <c r="B857" s="17">
        <v>301256</v>
      </c>
      <c r="D857" s="17">
        <v>12</v>
      </c>
      <c r="G857" s="17">
        <f t="shared" si="3"/>
        <v>12</v>
      </c>
      <c r="I857" s="17">
        <v>301256</v>
      </c>
      <c r="J857" s="17" t="s">
        <v>774</v>
      </c>
    </row>
    <row r="858" spans="1:10" ht="15.75" hidden="1" customHeight="1" x14ac:dyDescent="0.25">
      <c r="A858" s="15" t="s">
        <v>775</v>
      </c>
      <c r="B858" s="17">
        <v>301260</v>
      </c>
      <c r="D858" s="17">
        <v>1</v>
      </c>
      <c r="G858" s="17">
        <f t="shared" si="3"/>
        <v>1</v>
      </c>
      <c r="I858" s="17">
        <v>301260</v>
      </c>
      <c r="J858" s="17" t="s">
        <v>775</v>
      </c>
    </row>
    <row r="859" spans="1:10" ht="15.75" hidden="1" customHeight="1" x14ac:dyDescent="0.25">
      <c r="A859" s="15" t="s">
        <v>776</v>
      </c>
      <c r="B859" s="17">
        <v>301262</v>
      </c>
      <c r="D859" s="17">
        <v>9</v>
      </c>
      <c r="G859" s="17">
        <f t="shared" si="3"/>
        <v>9</v>
      </c>
      <c r="I859" s="17">
        <v>301262</v>
      </c>
      <c r="J859" s="17" t="s">
        <v>776</v>
      </c>
    </row>
    <row r="860" spans="1:10" ht="15.75" hidden="1" customHeight="1" x14ac:dyDescent="0.25">
      <c r="A860" s="15" t="s">
        <v>777</v>
      </c>
      <c r="B860" s="17">
        <v>301934</v>
      </c>
      <c r="D860" s="17">
        <v>2</v>
      </c>
      <c r="G860" s="17">
        <f t="shared" si="3"/>
        <v>2</v>
      </c>
      <c r="I860" s="17">
        <v>301934</v>
      </c>
      <c r="J860" s="17" t="s">
        <v>777</v>
      </c>
    </row>
    <row r="861" spans="1:10" ht="15.75" hidden="1" customHeight="1" x14ac:dyDescent="0.25">
      <c r="A861" s="15" t="s">
        <v>778</v>
      </c>
      <c r="B861" s="17">
        <v>301265</v>
      </c>
      <c r="D861" s="17">
        <v>1</v>
      </c>
      <c r="G861" s="17">
        <f t="shared" si="3"/>
        <v>1</v>
      </c>
      <c r="I861" s="17">
        <v>301265</v>
      </c>
      <c r="J861" s="17" t="s">
        <v>778</v>
      </c>
    </row>
    <row r="862" spans="1:10" ht="15.75" hidden="1" customHeight="1" x14ac:dyDescent="0.25">
      <c r="A862" s="15" t="s">
        <v>779</v>
      </c>
      <c r="B862" s="17">
        <v>303411</v>
      </c>
      <c r="D862" s="17">
        <v>1</v>
      </c>
      <c r="G862" s="17">
        <f t="shared" si="3"/>
        <v>1</v>
      </c>
      <c r="I862" s="17">
        <v>303411</v>
      </c>
      <c r="J862" s="17" t="s">
        <v>779</v>
      </c>
    </row>
    <row r="863" spans="1:10" ht="15.75" hidden="1" customHeight="1" x14ac:dyDescent="0.25">
      <c r="A863" s="15" t="s">
        <v>780</v>
      </c>
      <c r="B863" s="17">
        <v>301311</v>
      </c>
      <c r="D863" s="17">
        <v>5</v>
      </c>
      <c r="G863" s="17">
        <f t="shared" si="3"/>
        <v>5</v>
      </c>
      <c r="I863" s="17">
        <v>301311</v>
      </c>
      <c r="J863" s="17" t="s">
        <v>780</v>
      </c>
    </row>
    <row r="864" spans="1:10" ht="15.75" hidden="1" customHeight="1" x14ac:dyDescent="0.25">
      <c r="A864" s="15" t="s">
        <v>781</v>
      </c>
      <c r="B864" s="17">
        <v>301341</v>
      </c>
      <c r="D864" s="17">
        <v>12</v>
      </c>
      <c r="G864" s="17">
        <f t="shared" si="3"/>
        <v>12</v>
      </c>
      <c r="I864" s="17">
        <v>301341</v>
      </c>
      <c r="J864" s="17" t="s">
        <v>781</v>
      </c>
    </row>
    <row r="865" spans="1:10" ht="15.75" hidden="1" customHeight="1" x14ac:dyDescent="0.25">
      <c r="A865" s="15" t="s">
        <v>782</v>
      </c>
      <c r="B865" s="17">
        <v>301344</v>
      </c>
      <c r="D865" s="17">
        <v>36</v>
      </c>
      <c r="G865" s="17">
        <f t="shared" si="3"/>
        <v>36</v>
      </c>
      <c r="I865" s="17">
        <v>301344</v>
      </c>
      <c r="J865" s="17" t="s">
        <v>782</v>
      </c>
    </row>
    <row r="866" spans="1:10" ht="15.75" hidden="1" customHeight="1" x14ac:dyDescent="0.25">
      <c r="A866" s="15" t="s">
        <v>783</v>
      </c>
      <c r="B866" s="17">
        <v>301346</v>
      </c>
      <c r="D866" s="17">
        <v>17</v>
      </c>
      <c r="G866" s="17">
        <f t="shared" si="3"/>
        <v>17</v>
      </c>
      <c r="I866" s="17">
        <v>301346</v>
      </c>
      <c r="J866" s="17" t="s">
        <v>783</v>
      </c>
    </row>
    <row r="867" spans="1:10" ht="15.75" hidden="1" customHeight="1" x14ac:dyDescent="0.25">
      <c r="A867" s="15" t="s">
        <v>784</v>
      </c>
      <c r="B867" s="17">
        <v>301347</v>
      </c>
      <c r="D867" s="17">
        <v>12</v>
      </c>
      <c r="G867" s="17">
        <f t="shared" si="3"/>
        <v>12</v>
      </c>
      <c r="I867" s="17">
        <v>301347</v>
      </c>
      <c r="J867" s="17" t="s">
        <v>784</v>
      </c>
    </row>
    <row r="868" spans="1:10" ht="15.75" hidden="1" customHeight="1" x14ac:dyDescent="0.25">
      <c r="A868" s="15" t="s">
        <v>785</v>
      </c>
      <c r="B868" s="17">
        <v>301348</v>
      </c>
      <c r="D868" s="17">
        <v>8</v>
      </c>
      <c r="G868" s="17">
        <f t="shared" si="3"/>
        <v>8</v>
      </c>
      <c r="I868" s="17">
        <v>301348</v>
      </c>
      <c r="J868" s="17" t="s">
        <v>785</v>
      </c>
    </row>
    <row r="869" spans="1:10" ht="15.75" hidden="1" customHeight="1" x14ac:dyDescent="0.25">
      <c r="A869" s="15" t="s">
        <v>786</v>
      </c>
      <c r="B869" s="17">
        <v>301349</v>
      </c>
      <c r="D869" s="17">
        <v>29</v>
      </c>
      <c r="G869" s="17">
        <f t="shared" si="3"/>
        <v>29</v>
      </c>
      <c r="I869" s="17">
        <v>301349</v>
      </c>
      <c r="J869" s="17" t="s">
        <v>786</v>
      </c>
    </row>
    <row r="870" spans="1:10" ht="15.75" hidden="1" customHeight="1" x14ac:dyDescent="0.25">
      <c r="A870" s="15" t="s">
        <v>787</v>
      </c>
      <c r="B870" s="17">
        <v>301350</v>
      </c>
      <c r="D870" s="17">
        <v>24</v>
      </c>
      <c r="G870" s="17">
        <f t="shared" si="3"/>
        <v>24</v>
      </c>
      <c r="I870" s="17">
        <v>301350</v>
      </c>
      <c r="J870" s="17" t="s">
        <v>787</v>
      </c>
    </row>
    <row r="871" spans="1:10" ht="15.75" hidden="1" customHeight="1" x14ac:dyDescent="0.25">
      <c r="A871" s="15" t="s">
        <v>788</v>
      </c>
      <c r="B871" s="17">
        <v>301351</v>
      </c>
      <c r="D871" s="17">
        <v>12</v>
      </c>
      <c r="G871" s="17">
        <f t="shared" si="3"/>
        <v>12</v>
      </c>
      <c r="I871" s="17">
        <v>301351</v>
      </c>
      <c r="J871" s="17" t="s">
        <v>788</v>
      </c>
    </row>
    <row r="872" spans="1:10" ht="15.75" hidden="1" customHeight="1" x14ac:dyDescent="0.25">
      <c r="A872" s="15" t="s">
        <v>789</v>
      </c>
      <c r="B872" s="17">
        <v>301352</v>
      </c>
      <c r="D872" s="17">
        <v>3</v>
      </c>
      <c r="G872" s="17">
        <f t="shared" si="3"/>
        <v>3</v>
      </c>
      <c r="I872" s="17">
        <v>301352</v>
      </c>
      <c r="J872" s="17" t="s">
        <v>789</v>
      </c>
    </row>
    <row r="873" spans="1:10" ht="15.75" hidden="1" customHeight="1" x14ac:dyDescent="0.25">
      <c r="A873" s="15" t="s">
        <v>790</v>
      </c>
      <c r="B873" s="17">
        <v>301353</v>
      </c>
      <c r="D873" s="17">
        <v>13</v>
      </c>
      <c r="G873" s="17">
        <f t="shared" si="3"/>
        <v>13</v>
      </c>
      <c r="I873" s="17">
        <v>301353</v>
      </c>
      <c r="J873" s="17" t="s">
        <v>790</v>
      </c>
    </row>
    <row r="874" spans="1:10" ht="15.75" hidden="1" customHeight="1" x14ac:dyDescent="0.25">
      <c r="A874" s="15" t="s">
        <v>791</v>
      </c>
      <c r="B874" s="17">
        <v>301354</v>
      </c>
      <c r="D874" s="17">
        <v>19</v>
      </c>
      <c r="G874" s="17">
        <f t="shared" si="3"/>
        <v>19</v>
      </c>
      <c r="I874" s="17">
        <v>301354</v>
      </c>
      <c r="J874" s="17" t="s">
        <v>791</v>
      </c>
    </row>
    <row r="875" spans="1:10" ht="15.75" hidden="1" customHeight="1" x14ac:dyDescent="0.25">
      <c r="A875" s="15" t="s">
        <v>792</v>
      </c>
      <c r="B875" s="17">
        <v>301355</v>
      </c>
      <c r="D875" s="17">
        <v>12</v>
      </c>
      <c r="G875" s="17">
        <f t="shared" si="3"/>
        <v>12</v>
      </c>
      <c r="I875" s="17">
        <v>301355</v>
      </c>
      <c r="J875" s="17" t="s">
        <v>792</v>
      </c>
    </row>
    <row r="876" spans="1:10" ht="15.75" hidden="1" customHeight="1" x14ac:dyDescent="0.25">
      <c r="A876" s="15" t="s">
        <v>793</v>
      </c>
      <c r="B876" s="17">
        <v>302127</v>
      </c>
      <c r="D876" s="17">
        <v>2</v>
      </c>
      <c r="G876" s="17">
        <f t="shared" si="3"/>
        <v>2</v>
      </c>
      <c r="I876" s="17">
        <v>302127</v>
      </c>
      <c r="J876" s="17" t="s">
        <v>793</v>
      </c>
    </row>
    <row r="877" spans="1:10" ht="15.75" hidden="1" customHeight="1" x14ac:dyDescent="0.25">
      <c r="A877" s="15" t="s">
        <v>794</v>
      </c>
      <c r="B877" s="17">
        <v>301356</v>
      </c>
      <c r="D877" s="17">
        <v>8</v>
      </c>
      <c r="G877" s="17">
        <f t="shared" si="3"/>
        <v>8</v>
      </c>
      <c r="I877" s="17">
        <v>301356</v>
      </c>
      <c r="J877" s="17" t="s">
        <v>794</v>
      </c>
    </row>
    <row r="878" spans="1:10" ht="15.75" hidden="1" customHeight="1" x14ac:dyDescent="0.25">
      <c r="A878" s="15" t="s">
        <v>795</v>
      </c>
      <c r="B878" s="17">
        <v>301357</v>
      </c>
      <c r="D878" s="17">
        <v>7</v>
      </c>
      <c r="G878" s="17">
        <f t="shared" si="3"/>
        <v>7</v>
      </c>
      <c r="I878" s="17">
        <v>301357</v>
      </c>
      <c r="J878" s="17" t="s">
        <v>795</v>
      </c>
    </row>
    <row r="879" spans="1:10" ht="15.75" hidden="1" customHeight="1" x14ac:dyDescent="0.25">
      <c r="A879" s="15" t="s">
        <v>796</v>
      </c>
      <c r="B879" s="17">
        <v>302134</v>
      </c>
      <c r="D879" s="17">
        <v>12</v>
      </c>
      <c r="G879" s="17">
        <f t="shared" si="3"/>
        <v>12</v>
      </c>
      <c r="I879" s="17">
        <v>302134</v>
      </c>
      <c r="J879" s="17" t="s">
        <v>796</v>
      </c>
    </row>
    <row r="880" spans="1:10" ht="15.75" hidden="1" customHeight="1" x14ac:dyDescent="0.25">
      <c r="A880" s="15" t="s">
        <v>797</v>
      </c>
      <c r="B880" s="17">
        <v>301362</v>
      </c>
      <c r="D880" s="17">
        <v>13</v>
      </c>
      <c r="G880" s="17">
        <f t="shared" si="3"/>
        <v>13</v>
      </c>
      <c r="I880" s="17">
        <v>301362</v>
      </c>
      <c r="J880" s="17" t="s">
        <v>797</v>
      </c>
    </row>
    <row r="881" spans="1:10" ht="15.75" hidden="1" customHeight="1" x14ac:dyDescent="0.25">
      <c r="A881" s="15" t="s">
        <v>798</v>
      </c>
      <c r="B881" s="17">
        <v>301367</v>
      </c>
      <c r="D881" s="17">
        <v>7</v>
      </c>
      <c r="G881" s="17">
        <f t="shared" si="3"/>
        <v>7</v>
      </c>
      <c r="I881" s="17">
        <v>301367</v>
      </c>
      <c r="J881" s="17" t="s">
        <v>798</v>
      </c>
    </row>
    <row r="882" spans="1:10" ht="15.75" hidden="1" customHeight="1" x14ac:dyDescent="0.25">
      <c r="A882" s="15" t="s">
        <v>799</v>
      </c>
      <c r="B882" s="17">
        <v>301370</v>
      </c>
      <c r="D882" s="17">
        <v>6</v>
      </c>
      <c r="G882" s="17">
        <f t="shared" si="3"/>
        <v>6</v>
      </c>
      <c r="I882" s="17">
        <v>301370</v>
      </c>
      <c r="J882" s="17" t="s">
        <v>799</v>
      </c>
    </row>
    <row r="883" spans="1:10" ht="15.75" hidden="1" customHeight="1" x14ac:dyDescent="0.25">
      <c r="A883" s="15" t="s">
        <v>800</v>
      </c>
      <c r="B883" s="17">
        <v>301371</v>
      </c>
      <c r="D883" s="17">
        <v>6</v>
      </c>
      <c r="G883" s="17">
        <f t="shared" si="3"/>
        <v>6</v>
      </c>
      <c r="I883" s="17">
        <v>301371</v>
      </c>
      <c r="J883" s="17" t="s">
        <v>800</v>
      </c>
    </row>
    <row r="884" spans="1:10" ht="15.75" hidden="1" customHeight="1" x14ac:dyDescent="0.25">
      <c r="A884" s="15" t="s">
        <v>801</v>
      </c>
      <c r="B884" s="17">
        <v>301372</v>
      </c>
      <c r="D884" s="17">
        <v>12</v>
      </c>
      <c r="G884" s="17">
        <f t="shared" si="3"/>
        <v>12</v>
      </c>
      <c r="I884" s="17">
        <v>301372</v>
      </c>
      <c r="J884" s="17" t="s">
        <v>801</v>
      </c>
    </row>
    <row r="885" spans="1:10" ht="15.75" hidden="1" customHeight="1" x14ac:dyDescent="0.25">
      <c r="A885" s="15" t="s">
        <v>802</v>
      </c>
      <c r="B885" s="17">
        <v>301378</v>
      </c>
      <c r="D885" s="17">
        <v>60</v>
      </c>
      <c r="G885" s="17">
        <f t="shared" si="3"/>
        <v>60</v>
      </c>
      <c r="I885" s="17">
        <v>301378</v>
      </c>
      <c r="J885" s="17" t="s">
        <v>802</v>
      </c>
    </row>
    <row r="886" spans="1:10" ht="15.75" hidden="1" customHeight="1" x14ac:dyDescent="0.25">
      <c r="A886" s="15" t="s">
        <v>803</v>
      </c>
      <c r="B886" s="17">
        <v>301379</v>
      </c>
      <c r="D886" s="17">
        <v>24</v>
      </c>
      <c r="G886" s="17">
        <f t="shared" si="3"/>
        <v>24</v>
      </c>
      <c r="I886" s="17">
        <v>301379</v>
      </c>
      <c r="J886" s="17" t="s">
        <v>803</v>
      </c>
    </row>
    <row r="887" spans="1:10" ht="15.75" hidden="1" customHeight="1" x14ac:dyDescent="0.25">
      <c r="A887" s="15" t="s">
        <v>804</v>
      </c>
      <c r="B887" s="17">
        <v>301380</v>
      </c>
      <c r="D887" s="17">
        <v>50</v>
      </c>
      <c r="G887" s="17">
        <f t="shared" si="3"/>
        <v>50</v>
      </c>
      <c r="I887" s="17">
        <v>301380</v>
      </c>
      <c r="J887" s="17" t="s">
        <v>804</v>
      </c>
    </row>
    <row r="888" spans="1:10" ht="15.75" hidden="1" customHeight="1" x14ac:dyDescent="0.25">
      <c r="A888" s="15" t="s">
        <v>805</v>
      </c>
      <c r="B888" s="17">
        <v>301382</v>
      </c>
      <c r="D888" s="17">
        <v>59</v>
      </c>
      <c r="G888" s="17">
        <f t="shared" si="3"/>
        <v>59</v>
      </c>
      <c r="I888" s="17">
        <v>301382</v>
      </c>
      <c r="J888" s="17" t="s">
        <v>805</v>
      </c>
    </row>
    <row r="889" spans="1:10" ht="15.75" hidden="1" customHeight="1" x14ac:dyDescent="0.25">
      <c r="A889" s="15" t="s">
        <v>806</v>
      </c>
      <c r="B889" s="17">
        <v>301384</v>
      </c>
      <c r="D889" s="17">
        <v>6</v>
      </c>
      <c r="G889" s="17">
        <f t="shared" si="3"/>
        <v>6</v>
      </c>
      <c r="I889" s="17">
        <v>301384</v>
      </c>
      <c r="J889" s="17" t="s">
        <v>806</v>
      </c>
    </row>
    <row r="890" spans="1:10" ht="15.75" hidden="1" customHeight="1" x14ac:dyDescent="0.25">
      <c r="A890" s="15" t="s">
        <v>807</v>
      </c>
      <c r="B890" s="17">
        <v>301385</v>
      </c>
      <c r="D890" s="17">
        <v>2</v>
      </c>
      <c r="G890" s="17">
        <f t="shared" si="3"/>
        <v>2</v>
      </c>
      <c r="I890" s="17">
        <v>301385</v>
      </c>
      <c r="J890" s="17" t="s">
        <v>807</v>
      </c>
    </row>
    <row r="891" spans="1:10" ht="15.75" hidden="1" customHeight="1" x14ac:dyDescent="0.25">
      <c r="A891" s="15" t="s">
        <v>808</v>
      </c>
      <c r="B891" s="17">
        <v>301386</v>
      </c>
      <c r="D891" s="17">
        <v>1</v>
      </c>
      <c r="G891" s="17">
        <f t="shared" si="3"/>
        <v>1</v>
      </c>
      <c r="I891" s="17">
        <v>301386</v>
      </c>
      <c r="J891" s="17" t="s">
        <v>808</v>
      </c>
    </row>
    <row r="892" spans="1:10" ht="15.75" hidden="1" customHeight="1" x14ac:dyDescent="0.25">
      <c r="A892" s="15" t="s">
        <v>809</v>
      </c>
      <c r="B892" s="17">
        <v>301387</v>
      </c>
      <c r="D892" s="17">
        <v>12</v>
      </c>
      <c r="G892" s="17">
        <f t="shared" si="3"/>
        <v>12</v>
      </c>
      <c r="I892" s="17">
        <v>301387</v>
      </c>
      <c r="J892" s="17" t="s">
        <v>809</v>
      </c>
    </row>
    <row r="893" spans="1:10" ht="15.75" hidden="1" customHeight="1" x14ac:dyDescent="0.25">
      <c r="A893" s="15" t="s">
        <v>810</v>
      </c>
      <c r="B893" s="17">
        <v>301390</v>
      </c>
      <c r="D893" s="17">
        <v>12</v>
      </c>
      <c r="G893" s="17">
        <f t="shared" si="3"/>
        <v>12</v>
      </c>
      <c r="I893" s="17">
        <v>301390</v>
      </c>
      <c r="J893" s="17" t="s">
        <v>810</v>
      </c>
    </row>
    <row r="894" spans="1:10" ht="15.75" hidden="1" customHeight="1" x14ac:dyDescent="0.25">
      <c r="A894" s="15" t="s">
        <v>811</v>
      </c>
      <c r="B894" s="17">
        <v>301392</v>
      </c>
      <c r="D894" s="17">
        <v>12</v>
      </c>
      <c r="G894" s="17">
        <f t="shared" si="3"/>
        <v>12</v>
      </c>
      <c r="I894" s="17">
        <v>301392</v>
      </c>
      <c r="J894" s="17" t="s">
        <v>811</v>
      </c>
    </row>
    <row r="895" spans="1:10" ht="15.75" hidden="1" customHeight="1" x14ac:dyDescent="0.25">
      <c r="A895" s="15" t="s">
        <v>812</v>
      </c>
      <c r="B895" s="17">
        <v>301393</v>
      </c>
      <c r="D895" s="17">
        <v>2</v>
      </c>
      <c r="G895" s="17">
        <f t="shared" si="3"/>
        <v>2</v>
      </c>
      <c r="I895" s="17">
        <v>301393</v>
      </c>
      <c r="J895" s="17" t="s">
        <v>812</v>
      </c>
    </row>
    <row r="896" spans="1:10" ht="15.75" hidden="1" customHeight="1" x14ac:dyDescent="0.25">
      <c r="A896" s="15" t="s">
        <v>813</v>
      </c>
      <c r="B896" s="17">
        <v>301394</v>
      </c>
      <c r="D896" s="17">
        <v>11</v>
      </c>
      <c r="G896" s="17">
        <f t="shared" si="3"/>
        <v>11</v>
      </c>
      <c r="I896" s="17">
        <v>301394</v>
      </c>
      <c r="J896" s="17" t="s">
        <v>813</v>
      </c>
    </row>
    <row r="897" spans="1:10" ht="15.75" hidden="1" customHeight="1" x14ac:dyDescent="0.25">
      <c r="A897" s="15" t="s">
        <v>814</v>
      </c>
      <c r="B897" s="17">
        <v>301396</v>
      </c>
      <c r="D897" s="17">
        <v>31</v>
      </c>
      <c r="G897" s="17">
        <f t="shared" si="3"/>
        <v>31</v>
      </c>
      <c r="I897" s="17">
        <v>301396</v>
      </c>
      <c r="J897" s="17" t="s">
        <v>814</v>
      </c>
    </row>
    <row r="898" spans="1:10" ht="15.75" hidden="1" customHeight="1" x14ac:dyDescent="0.25">
      <c r="A898" s="15" t="s">
        <v>815</v>
      </c>
      <c r="B898" s="17">
        <v>301398</v>
      </c>
      <c r="D898" s="17">
        <v>13</v>
      </c>
      <c r="G898" s="17">
        <f t="shared" si="3"/>
        <v>13</v>
      </c>
      <c r="I898" s="17">
        <v>301398</v>
      </c>
      <c r="J898" s="17" t="s">
        <v>815</v>
      </c>
    </row>
    <row r="899" spans="1:10" ht="15.75" hidden="1" customHeight="1" x14ac:dyDescent="0.25">
      <c r="A899" s="15" t="s">
        <v>816</v>
      </c>
      <c r="B899" s="17">
        <v>301399</v>
      </c>
      <c r="D899" s="17">
        <v>2</v>
      </c>
      <c r="G899" s="17">
        <f t="shared" si="3"/>
        <v>2</v>
      </c>
      <c r="I899" s="17">
        <v>301399</v>
      </c>
      <c r="J899" s="17" t="s">
        <v>816</v>
      </c>
    </row>
    <row r="900" spans="1:10" ht="15.75" hidden="1" customHeight="1" x14ac:dyDescent="0.25">
      <c r="A900" s="15" t="s">
        <v>817</v>
      </c>
      <c r="B900" s="17">
        <v>301400</v>
      </c>
      <c r="D900" s="17">
        <v>49</v>
      </c>
      <c r="G900" s="17">
        <f t="shared" si="3"/>
        <v>49</v>
      </c>
      <c r="I900" s="17">
        <v>301400</v>
      </c>
      <c r="J900" s="17" t="s">
        <v>817</v>
      </c>
    </row>
    <row r="901" spans="1:10" ht="15.75" hidden="1" customHeight="1" x14ac:dyDescent="0.25">
      <c r="A901" s="15" t="s">
        <v>818</v>
      </c>
      <c r="B901" s="17">
        <v>301401</v>
      </c>
      <c r="D901" s="17">
        <v>15</v>
      </c>
      <c r="G901" s="17">
        <f t="shared" si="3"/>
        <v>15</v>
      </c>
      <c r="I901" s="17">
        <v>301401</v>
      </c>
      <c r="J901" s="17" t="s">
        <v>818</v>
      </c>
    </row>
    <row r="902" spans="1:10" ht="15.75" hidden="1" customHeight="1" x14ac:dyDescent="0.25">
      <c r="A902" s="15" t="s">
        <v>819</v>
      </c>
      <c r="B902" s="17">
        <v>301405</v>
      </c>
      <c r="D902" s="17">
        <v>48</v>
      </c>
      <c r="G902" s="17">
        <f t="shared" si="3"/>
        <v>48</v>
      </c>
      <c r="I902" s="17">
        <v>301405</v>
      </c>
      <c r="J902" s="17" t="s">
        <v>819</v>
      </c>
    </row>
    <row r="903" spans="1:10" ht="15.75" hidden="1" customHeight="1" x14ac:dyDescent="0.25">
      <c r="A903" s="15" t="s">
        <v>820</v>
      </c>
      <c r="B903" s="17">
        <v>301406</v>
      </c>
      <c r="D903" s="17">
        <v>24</v>
      </c>
      <c r="G903" s="17">
        <f t="shared" si="3"/>
        <v>24</v>
      </c>
      <c r="I903" s="17">
        <v>301406</v>
      </c>
      <c r="J903" s="17" t="s">
        <v>820</v>
      </c>
    </row>
    <row r="904" spans="1:10" ht="15.75" hidden="1" customHeight="1" x14ac:dyDescent="0.25">
      <c r="A904" s="15" t="s">
        <v>821</v>
      </c>
      <c r="B904" s="17">
        <v>301407</v>
      </c>
      <c r="D904" s="17">
        <v>1</v>
      </c>
      <c r="G904" s="17">
        <f t="shared" si="3"/>
        <v>1</v>
      </c>
      <c r="I904" s="17">
        <v>301407</v>
      </c>
      <c r="J904" s="17" t="s">
        <v>821</v>
      </c>
    </row>
    <row r="905" spans="1:10" ht="15.75" hidden="1" customHeight="1" x14ac:dyDescent="0.25">
      <c r="A905" s="15" t="s">
        <v>822</v>
      </c>
      <c r="B905" s="17">
        <v>301417</v>
      </c>
      <c r="D905" s="17">
        <v>2</v>
      </c>
      <c r="G905" s="17">
        <f t="shared" si="3"/>
        <v>2</v>
      </c>
      <c r="I905" s="17">
        <v>301417</v>
      </c>
      <c r="J905" s="17" t="s">
        <v>822</v>
      </c>
    </row>
    <row r="906" spans="1:10" ht="15.75" hidden="1" customHeight="1" x14ac:dyDescent="0.25">
      <c r="A906" s="15" t="s">
        <v>823</v>
      </c>
      <c r="B906" s="17">
        <v>302139</v>
      </c>
      <c r="D906" s="17">
        <v>2</v>
      </c>
      <c r="G906" s="17">
        <f t="shared" si="3"/>
        <v>2</v>
      </c>
      <c r="I906" s="17">
        <v>302139</v>
      </c>
      <c r="J906" s="17" t="s">
        <v>823</v>
      </c>
    </row>
    <row r="907" spans="1:10" ht="15.75" hidden="1" customHeight="1" x14ac:dyDescent="0.25">
      <c r="A907" s="15" t="s">
        <v>824</v>
      </c>
      <c r="B907" s="17">
        <v>302063</v>
      </c>
      <c r="D907" s="17">
        <v>4</v>
      </c>
      <c r="G907" s="17">
        <f t="shared" si="3"/>
        <v>4</v>
      </c>
      <c r="I907" s="17">
        <v>302063</v>
      </c>
      <c r="J907" s="17" t="s">
        <v>824</v>
      </c>
    </row>
    <row r="908" spans="1:10" ht="15.75" hidden="1" customHeight="1" x14ac:dyDescent="0.25">
      <c r="A908" s="15" t="s">
        <v>825</v>
      </c>
      <c r="B908" s="17">
        <v>301618</v>
      </c>
      <c r="D908" s="17">
        <v>2</v>
      </c>
      <c r="G908" s="17">
        <f t="shared" si="3"/>
        <v>2</v>
      </c>
      <c r="I908" s="17">
        <v>301618</v>
      </c>
      <c r="J908" s="17" t="s">
        <v>825</v>
      </c>
    </row>
    <row r="909" spans="1:10" ht="15.75" hidden="1" customHeight="1" x14ac:dyDescent="0.25">
      <c r="A909" s="15" t="s">
        <v>826</v>
      </c>
      <c r="B909" s="17">
        <v>301619</v>
      </c>
      <c r="D909" s="17">
        <v>1</v>
      </c>
      <c r="G909" s="17">
        <f t="shared" si="3"/>
        <v>1</v>
      </c>
      <c r="I909" s="17">
        <v>301619</v>
      </c>
      <c r="J909" s="17" t="s">
        <v>826</v>
      </c>
    </row>
    <row r="910" spans="1:10" ht="15.75" customHeight="1" x14ac:dyDescent="0.25">
      <c r="A910" s="15"/>
    </row>
    <row r="911" spans="1:10" ht="15.75" customHeight="1" x14ac:dyDescent="0.25">
      <c r="A911" s="15"/>
    </row>
    <row r="912" spans="1:10" ht="15.75" customHeight="1" x14ac:dyDescent="0.25">
      <c r="A912" s="15"/>
    </row>
    <row r="913" spans="1:1" ht="15.75" customHeight="1" x14ac:dyDescent="0.25">
      <c r="A913" s="15"/>
    </row>
    <row r="914" spans="1:1" ht="15.75" customHeight="1" x14ac:dyDescent="0.25">
      <c r="A914" s="15"/>
    </row>
    <row r="915" spans="1:1" ht="15.75" customHeight="1" x14ac:dyDescent="0.25">
      <c r="A915" s="15"/>
    </row>
    <row r="916" spans="1:1" ht="15.75" customHeight="1" x14ac:dyDescent="0.25">
      <c r="A916" s="15"/>
    </row>
    <row r="917" spans="1:1" ht="15.75" customHeight="1" x14ac:dyDescent="0.25">
      <c r="A917" s="15"/>
    </row>
    <row r="918" spans="1:1" ht="15.75" customHeight="1" x14ac:dyDescent="0.25">
      <c r="A918" s="15"/>
    </row>
    <row r="919" spans="1:1" ht="15.75" customHeight="1" x14ac:dyDescent="0.25">
      <c r="A919" s="15"/>
    </row>
    <row r="920" spans="1:1" ht="15.75" customHeight="1" x14ac:dyDescent="0.25">
      <c r="A920" s="15"/>
    </row>
    <row r="921" spans="1:1" ht="15.75" customHeight="1" x14ac:dyDescent="0.25">
      <c r="A921" s="15"/>
    </row>
    <row r="922" spans="1:1" ht="15.75" customHeight="1" x14ac:dyDescent="0.25">
      <c r="A922" s="15"/>
    </row>
    <row r="923" spans="1:1" ht="15.75" customHeight="1" x14ac:dyDescent="0.25">
      <c r="A923" s="15"/>
    </row>
    <row r="924" spans="1:1" ht="15.75" customHeight="1" x14ac:dyDescent="0.25">
      <c r="A924" s="15"/>
    </row>
    <row r="925" spans="1:1" ht="15.75" customHeight="1" x14ac:dyDescent="0.25">
      <c r="A925" s="15"/>
    </row>
    <row r="926" spans="1:1" ht="15.75" customHeight="1" x14ac:dyDescent="0.25">
      <c r="A926" s="15"/>
    </row>
    <row r="927" spans="1:1" ht="15.75" customHeight="1" x14ac:dyDescent="0.25">
      <c r="A927" s="15"/>
    </row>
    <row r="928" spans="1:1" ht="15.75" customHeight="1" x14ac:dyDescent="0.25">
      <c r="A928" s="15"/>
    </row>
    <row r="929" spans="1:1" ht="15.75" customHeight="1" x14ac:dyDescent="0.25">
      <c r="A929" s="15"/>
    </row>
    <row r="930" spans="1:1" ht="15.75" customHeight="1" x14ac:dyDescent="0.25">
      <c r="A930" s="15"/>
    </row>
    <row r="931" spans="1:1" ht="15.75" customHeight="1" x14ac:dyDescent="0.25">
      <c r="A931" s="15"/>
    </row>
    <row r="932" spans="1:1" ht="15.75" customHeight="1" x14ac:dyDescent="0.25">
      <c r="A932" s="15"/>
    </row>
    <row r="933" spans="1:1" ht="15.75" customHeight="1" x14ac:dyDescent="0.25">
      <c r="A933" s="15"/>
    </row>
    <row r="934" spans="1:1" ht="15.75" customHeight="1" x14ac:dyDescent="0.25">
      <c r="A934" s="15"/>
    </row>
    <row r="935" spans="1:1" ht="15.75" customHeight="1" x14ac:dyDescent="0.25">
      <c r="A935" s="15"/>
    </row>
    <row r="936" spans="1:1" ht="15.75" customHeight="1" x14ac:dyDescent="0.25">
      <c r="A936" s="15"/>
    </row>
    <row r="937" spans="1:1" ht="15.75" customHeight="1" x14ac:dyDescent="0.25">
      <c r="A937" s="15"/>
    </row>
    <row r="938" spans="1:1" ht="15.75" customHeight="1" x14ac:dyDescent="0.25">
      <c r="A938" s="15"/>
    </row>
    <row r="939" spans="1:1" ht="15.75" customHeight="1" x14ac:dyDescent="0.25">
      <c r="A939" s="15"/>
    </row>
    <row r="940" spans="1:1" ht="15.75" customHeight="1" x14ac:dyDescent="0.25">
      <c r="A940" s="15"/>
    </row>
    <row r="941" spans="1:1" ht="15.75" customHeight="1" x14ac:dyDescent="0.25">
      <c r="A941" s="15"/>
    </row>
    <row r="942" spans="1:1" ht="15.75" customHeight="1" x14ac:dyDescent="0.25">
      <c r="A942" s="15"/>
    </row>
    <row r="943" spans="1:1" ht="15.75" customHeight="1" x14ac:dyDescent="0.25">
      <c r="A943" s="15"/>
    </row>
    <row r="944" spans="1:1" ht="15.75" customHeight="1" x14ac:dyDescent="0.25">
      <c r="A944" s="15"/>
    </row>
    <row r="945" spans="1:1" ht="15.75" customHeight="1" x14ac:dyDescent="0.25">
      <c r="A945" s="15"/>
    </row>
    <row r="946" spans="1:1" ht="15.75" customHeight="1" x14ac:dyDescent="0.25">
      <c r="A946" s="15"/>
    </row>
    <row r="947" spans="1:1" ht="15.75" customHeight="1" x14ac:dyDescent="0.25">
      <c r="A947" s="15"/>
    </row>
    <row r="948" spans="1:1" ht="15.75" customHeight="1" x14ac:dyDescent="0.25">
      <c r="A948" s="15"/>
    </row>
    <row r="949" spans="1:1" ht="15.75" customHeight="1" x14ac:dyDescent="0.25">
      <c r="A949" s="15"/>
    </row>
    <row r="950" spans="1:1" ht="15.75" customHeight="1" x14ac:dyDescent="0.25">
      <c r="A950" s="15"/>
    </row>
    <row r="951" spans="1:1" ht="15.75" customHeight="1" x14ac:dyDescent="0.25">
      <c r="A951" s="15"/>
    </row>
    <row r="952" spans="1:1" ht="15.75" customHeight="1" x14ac:dyDescent="0.25">
      <c r="A952" s="15"/>
    </row>
    <row r="953" spans="1:1" ht="15.75" customHeight="1" x14ac:dyDescent="0.25">
      <c r="A953" s="15"/>
    </row>
    <row r="954" spans="1:1" ht="15.75" customHeight="1" x14ac:dyDescent="0.25">
      <c r="A954" s="15"/>
    </row>
    <row r="955" spans="1:1" ht="15.75" customHeight="1" x14ac:dyDescent="0.25">
      <c r="A955" s="15"/>
    </row>
    <row r="956" spans="1:1" ht="15.75" customHeight="1" x14ac:dyDescent="0.25">
      <c r="A956" s="15"/>
    </row>
    <row r="957" spans="1:1" ht="15.75" customHeight="1" x14ac:dyDescent="0.25">
      <c r="A957" s="15"/>
    </row>
    <row r="958" spans="1:1" ht="15.75" customHeight="1" x14ac:dyDescent="0.25">
      <c r="A958" s="15"/>
    </row>
    <row r="959" spans="1:1" ht="15.75" customHeight="1" x14ac:dyDescent="0.25">
      <c r="A959" s="15"/>
    </row>
    <row r="960" spans="1:1" ht="15.75" customHeight="1" x14ac:dyDescent="0.25">
      <c r="A960" s="15"/>
    </row>
    <row r="961" spans="1:1" ht="15.75" customHeight="1" x14ac:dyDescent="0.25">
      <c r="A961" s="15"/>
    </row>
    <row r="962" spans="1:1" ht="15.75" customHeight="1" x14ac:dyDescent="0.25">
      <c r="A962" s="15"/>
    </row>
    <row r="963" spans="1:1" ht="15.75" customHeight="1" x14ac:dyDescent="0.25">
      <c r="A963" s="15"/>
    </row>
    <row r="964" spans="1:1" ht="15.75" customHeight="1" x14ac:dyDescent="0.25">
      <c r="A964" s="15"/>
    </row>
    <row r="965" spans="1:1" ht="15.75" customHeight="1" x14ac:dyDescent="0.25">
      <c r="A965" s="15"/>
    </row>
    <row r="966" spans="1:1" ht="15.75" customHeight="1" x14ac:dyDescent="0.25">
      <c r="A966" s="15"/>
    </row>
    <row r="967" spans="1:1" ht="15.75" customHeight="1" x14ac:dyDescent="0.25">
      <c r="A967" s="15"/>
    </row>
    <row r="968" spans="1:1" ht="15.75" customHeight="1" x14ac:dyDescent="0.25">
      <c r="A968" s="15"/>
    </row>
    <row r="969" spans="1:1" ht="15.75" customHeight="1" x14ac:dyDescent="0.25">
      <c r="A969" s="15"/>
    </row>
    <row r="970" spans="1:1" ht="15.75" customHeight="1" x14ac:dyDescent="0.25">
      <c r="A970" s="15"/>
    </row>
    <row r="971" spans="1:1" ht="15.75" customHeight="1" x14ac:dyDescent="0.25">
      <c r="A971" s="15"/>
    </row>
    <row r="972" spans="1:1" ht="15.75" customHeight="1" x14ac:dyDescent="0.25">
      <c r="A972" s="15"/>
    </row>
    <row r="973" spans="1:1" ht="15.75" customHeight="1" x14ac:dyDescent="0.25">
      <c r="A973" s="15"/>
    </row>
    <row r="974" spans="1:1" ht="15.75" customHeight="1" x14ac:dyDescent="0.25">
      <c r="A974" s="15"/>
    </row>
    <row r="975" spans="1:1" ht="15.75" customHeight="1" x14ac:dyDescent="0.25">
      <c r="A975" s="15"/>
    </row>
    <row r="976" spans="1:1" ht="15.75" customHeight="1" x14ac:dyDescent="0.25">
      <c r="A976" s="15"/>
    </row>
    <row r="977" spans="1:1" ht="15.75" customHeight="1" x14ac:dyDescent="0.25">
      <c r="A977" s="15"/>
    </row>
    <row r="978" spans="1:1" ht="15.75" customHeight="1" x14ac:dyDescent="0.25">
      <c r="A978" s="15"/>
    </row>
    <row r="979" spans="1:1" ht="15.75" customHeight="1" x14ac:dyDescent="0.25">
      <c r="A979" s="15"/>
    </row>
    <row r="980" spans="1:1" ht="15.75" customHeight="1" x14ac:dyDescent="0.25">
      <c r="A980" s="15"/>
    </row>
    <row r="981" spans="1:1" ht="15.75" customHeight="1" x14ac:dyDescent="0.25">
      <c r="A981" s="15"/>
    </row>
    <row r="982" spans="1:1" ht="15.75" customHeight="1" x14ac:dyDescent="0.25">
      <c r="A982" s="15"/>
    </row>
    <row r="983" spans="1:1" ht="15.75" customHeight="1" x14ac:dyDescent="0.25">
      <c r="A983" s="15"/>
    </row>
    <row r="984" spans="1:1" ht="15.75" customHeight="1" x14ac:dyDescent="0.25">
      <c r="A984" s="15"/>
    </row>
    <row r="985" spans="1:1" ht="15.75" customHeight="1" x14ac:dyDescent="0.25">
      <c r="A985" s="15"/>
    </row>
    <row r="986" spans="1:1" ht="15.75" customHeight="1" x14ac:dyDescent="0.25">
      <c r="A986" s="15"/>
    </row>
    <row r="987" spans="1:1" ht="15.75" customHeight="1" x14ac:dyDescent="0.25">
      <c r="A987" s="15"/>
    </row>
    <row r="988" spans="1:1" ht="15.75" customHeight="1" x14ac:dyDescent="0.25">
      <c r="A988" s="15"/>
    </row>
    <row r="989" spans="1:1" ht="15.75" customHeight="1" x14ac:dyDescent="0.25">
      <c r="A989" s="15"/>
    </row>
    <row r="990" spans="1:1" ht="15.75" customHeight="1" x14ac:dyDescent="0.25">
      <c r="A990" s="15"/>
    </row>
    <row r="991" spans="1:1" ht="15.75" customHeight="1" x14ac:dyDescent="0.25">
      <c r="A991" s="15"/>
    </row>
    <row r="992" spans="1:1" ht="15.75" customHeight="1" x14ac:dyDescent="0.25">
      <c r="A992" s="15"/>
    </row>
    <row r="993" spans="1:1" ht="15.75" customHeight="1" x14ac:dyDescent="0.25">
      <c r="A993" s="15"/>
    </row>
    <row r="994" spans="1:1" ht="15.75" customHeight="1" x14ac:dyDescent="0.25">
      <c r="A994" s="15"/>
    </row>
    <row r="995" spans="1:1" ht="15.75" customHeight="1" x14ac:dyDescent="0.25">
      <c r="A995" s="15"/>
    </row>
    <row r="996" spans="1:1" ht="15.75" customHeight="1" x14ac:dyDescent="0.25">
      <c r="A996" s="15"/>
    </row>
    <row r="997" spans="1:1" ht="15.75" customHeight="1" x14ac:dyDescent="0.25">
      <c r="A997" s="15"/>
    </row>
    <row r="998" spans="1:1" ht="15.75" customHeight="1" x14ac:dyDescent="0.25">
      <c r="A998" s="15"/>
    </row>
    <row r="999" spans="1:1" ht="15.75" customHeight="1" x14ac:dyDescent="0.25">
      <c r="A999" s="15"/>
    </row>
    <row r="1000" spans="1:1" ht="15.75" customHeight="1" x14ac:dyDescent="0.25">
      <c r="A1000" s="15"/>
    </row>
  </sheetData>
  <autoFilter ref="A1:B909" xr:uid="{00000000-0009-0000-0000-000009000000}">
    <filterColumn colId="1">
      <filters>
        <filter val="102175"/>
      </filters>
    </filterColumn>
  </autoFilter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Z4066"/>
  <sheetViews>
    <sheetView workbookViewId="0"/>
  </sheetViews>
  <sheetFormatPr defaultColWidth="11.25" defaultRowHeight="15" customHeight="1" x14ac:dyDescent="0.25"/>
  <cols>
    <col min="1" max="1" width="8.75" customWidth="1"/>
    <col min="2" max="2" width="62.75" customWidth="1"/>
    <col min="3" max="3" width="13.75" customWidth="1"/>
    <col min="4" max="4" width="8.125" customWidth="1"/>
    <col min="5" max="5" width="10.625" customWidth="1"/>
    <col min="6" max="26" width="8.75" customWidth="1"/>
  </cols>
  <sheetData>
    <row r="1" spans="2:26" ht="15.75" customHeight="1" x14ac:dyDescent="0.3">
      <c r="B1" s="50" t="s">
        <v>0</v>
      </c>
      <c r="C1" s="51" t="s">
        <v>939</v>
      </c>
      <c r="D1" s="50" t="s">
        <v>956</v>
      </c>
      <c r="E1" s="50" t="s">
        <v>3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2:26" ht="15.75" customHeight="1" x14ac:dyDescent="0.25">
      <c r="B2" s="53" t="s">
        <v>963</v>
      </c>
      <c r="C2" s="54">
        <v>101993</v>
      </c>
      <c r="D2" s="53" t="s">
        <v>10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2:26" ht="15.75" customHeight="1" x14ac:dyDescent="0.25">
      <c r="B3" s="53" t="s">
        <v>964</v>
      </c>
      <c r="C3" s="54">
        <v>301993</v>
      </c>
      <c r="D3" s="53" t="s">
        <v>10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2:26" ht="15.75" customHeight="1" x14ac:dyDescent="0.25">
      <c r="B4" s="53" t="s">
        <v>965</v>
      </c>
      <c r="C4" s="54">
        <v>102181</v>
      </c>
      <c r="D4" s="53" t="s">
        <v>10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2:26" ht="15.75" customHeight="1" x14ac:dyDescent="0.25">
      <c r="B5" s="53" t="s">
        <v>966</v>
      </c>
      <c r="C5" s="54">
        <v>101992</v>
      </c>
      <c r="D5" s="53" t="s">
        <v>10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2:26" ht="15.75" customHeight="1" x14ac:dyDescent="0.25">
      <c r="B6" s="53" t="s">
        <v>967</v>
      </c>
      <c r="C6" s="54">
        <v>301992</v>
      </c>
      <c r="D6" s="53" t="s">
        <v>10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2:26" ht="15.75" customHeight="1" x14ac:dyDescent="0.25">
      <c r="B7" s="53" t="s">
        <v>968</v>
      </c>
      <c r="C7" s="54">
        <v>102182</v>
      </c>
      <c r="D7" s="53" t="s">
        <v>10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2:26" ht="15.75" customHeight="1" x14ac:dyDescent="0.25">
      <c r="B8" s="53" t="s">
        <v>969</v>
      </c>
      <c r="C8" s="54">
        <v>103432</v>
      </c>
      <c r="D8" s="53" t="s">
        <v>507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2:26" ht="15.75" customHeight="1" x14ac:dyDescent="0.25">
      <c r="B9" s="53" t="s">
        <v>970</v>
      </c>
      <c r="C9" s="54">
        <v>303432</v>
      </c>
      <c r="D9" s="53" t="s">
        <v>507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2:26" ht="15.75" customHeight="1" x14ac:dyDescent="0.25">
      <c r="B10" s="53" t="s">
        <v>971</v>
      </c>
      <c r="C10" s="54">
        <v>101949</v>
      </c>
      <c r="D10" s="53" t="s">
        <v>29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2:26" ht="15.75" customHeight="1" x14ac:dyDescent="0.25">
      <c r="B11" s="53" t="s">
        <v>972</v>
      </c>
      <c r="C11" s="54">
        <v>301949</v>
      </c>
      <c r="D11" s="53" t="s">
        <v>29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2:26" ht="15.75" customHeight="1" x14ac:dyDescent="0.25">
      <c r="B12" s="53" t="s">
        <v>973</v>
      </c>
      <c r="C12" s="54">
        <v>102183</v>
      </c>
      <c r="D12" s="53" t="s">
        <v>29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2:26" ht="15.75" customHeight="1" x14ac:dyDescent="0.25">
      <c r="B13" s="53" t="s">
        <v>974</v>
      </c>
      <c r="C13" s="54">
        <v>101892</v>
      </c>
      <c r="D13" s="53" t="s">
        <v>29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2:26" ht="15.75" customHeight="1" x14ac:dyDescent="0.25">
      <c r="B14" s="53" t="s">
        <v>975</v>
      </c>
      <c r="C14" s="54">
        <v>301892</v>
      </c>
      <c r="D14" s="53" t="s">
        <v>29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2:26" ht="15.75" customHeight="1" x14ac:dyDescent="0.25">
      <c r="B15" s="53" t="s">
        <v>976</v>
      </c>
      <c r="C15" s="54">
        <v>102184</v>
      </c>
      <c r="D15" s="53" t="s">
        <v>29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2:26" ht="15.75" customHeight="1" x14ac:dyDescent="0.25">
      <c r="B16" s="53" t="s">
        <v>977</v>
      </c>
      <c r="C16" s="54">
        <v>101891</v>
      </c>
      <c r="D16" s="53" t="s">
        <v>29</v>
      </c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2:26" ht="15.75" customHeight="1" x14ac:dyDescent="0.25">
      <c r="B17" s="53" t="s">
        <v>978</v>
      </c>
      <c r="C17" s="54">
        <v>301891</v>
      </c>
      <c r="D17" s="53" t="s">
        <v>29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2:26" ht="15.75" customHeight="1" x14ac:dyDescent="0.25">
      <c r="B18" s="53" t="s">
        <v>979</v>
      </c>
      <c r="C18" s="54">
        <v>102185</v>
      </c>
      <c r="D18" s="53" t="s">
        <v>29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2:26" ht="15.75" customHeight="1" x14ac:dyDescent="0.25">
      <c r="B19" s="53" t="s">
        <v>980</v>
      </c>
      <c r="C19" s="54">
        <v>101890</v>
      </c>
      <c r="D19" s="53" t="s">
        <v>29</v>
      </c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2:26" ht="15.75" customHeight="1" x14ac:dyDescent="0.25">
      <c r="B20" s="53" t="s">
        <v>981</v>
      </c>
      <c r="C20" s="54">
        <v>301890</v>
      </c>
      <c r="D20" s="53" t="s">
        <v>29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2:26" ht="15.75" customHeight="1" x14ac:dyDescent="0.25">
      <c r="B21" s="53" t="s">
        <v>982</v>
      </c>
      <c r="C21" s="54">
        <v>102186</v>
      </c>
      <c r="D21" s="53" t="s">
        <v>29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2:26" ht="15.75" customHeight="1" x14ac:dyDescent="0.25">
      <c r="B22" s="53" t="s">
        <v>983</v>
      </c>
      <c r="C22" s="54">
        <v>100968</v>
      </c>
      <c r="D22" s="53" t="s">
        <v>10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2:26" ht="15.75" customHeight="1" x14ac:dyDescent="0.25">
      <c r="B23" s="53" t="s">
        <v>984</v>
      </c>
      <c r="C23" s="54">
        <v>300968</v>
      </c>
      <c r="D23" s="53" t="s">
        <v>10</v>
      </c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2:26" ht="15.75" customHeight="1" x14ac:dyDescent="0.25">
      <c r="B24" s="53" t="s">
        <v>985</v>
      </c>
      <c r="C24" s="54">
        <v>102097</v>
      </c>
      <c r="D24" s="53" t="s">
        <v>10</v>
      </c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2:26" ht="15.75" customHeight="1" x14ac:dyDescent="0.25">
      <c r="B25" s="53" t="s">
        <v>986</v>
      </c>
      <c r="C25" s="54">
        <v>100969</v>
      </c>
      <c r="D25" s="53" t="s">
        <v>10</v>
      </c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2:26" ht="15.75" customHeight="1" x14ac:dyDescent="0.25">
      <c r="B26" s="53" t="s">
        <v>987</v>
      </c>
      <c r="C26" s="54">
        <v>300969</v>
      </c>
      <c r="D26" s="53" t="s">
        <v>10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2:26" ht="15.75" customHeight="1" x14ac:dyDescent="0.25">
      <c r="B27" s="53" t="s">
        <v>988</v>
      </c>
      <c r="C27" s="54">
        <v>102187</v>
      </c>
      <c r="D27" s="53" t="s">
        <v>10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2:26" ht="15.75" customHeight="1" x14ac:dyDescent="0.25">
      <c r="B28" s="53" t="s">
        <v>989</v>
      </c>
      <c r="C28" s="54">
        <v>103557</v>
      </c>
      <c r="D28" s="53" t="s">
        <v>10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2:26" ht="15.75" customHeight="1" x14ac:dyDescent="0.25">
      <c r="B29" s="53" t="s">
        <v>990</v>
      </c>
      <c r="C29" s="54">
        <v>303557</v>
      </c>
      <c r="D29" s="53" t="s">
        <v>10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2:26" ht="15.75" customHeight="1" x14ac:dyDescent="0.25">
      <c r="B30" s="53" t="s">
        <v>827</v>
      </c>
      <c r="C30" s="54">
        <v>103555</v>
      </c>
      <c r="D30" s="53" t="s">
        <v>10</v>
      </c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2:26" ht="15.75" customHeight="1" x14ac:dyDescent="0.25">
      <c r="B31" s="53" t="s">
        <v>991</v>
      </c>
      <c r="C31" s="54">
        <v>303555</v>
      </c>
      <c r="D31" s="53" t="s">
        <v>10</v>
      </c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2:26" ht="15.75" customHeight="1" x14ac:dyDescent="0.25">
      <c r="B32" s="53" t="s">
        <v>992</v>
      </c>
      <c r="C32" s="54">
        <v>100970</v>
      </c>
      <c r="D32" s="53" t="s">
        <v>10</v>
      </c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2:26" ht="15.75" customHeight="1" x14ac:dyDescent="0.25">
      <c r="B33" s="53" t="s">
        <v>993</v>
      </c>
      <c r="C33" s="54">
        <v>300970</v>
      </c>
      <c r="D33" s="53" t="s">
        <v>10</v>
      </c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2:26" ht="15.75" customHeight="1" x14ac:dyDescent="0.25">
      <c r="B34" s="53" t="s">
        <v>994</v>
      </c>
      <c r="C34" s="54">
        <v>102188</v>
      </c>
      <c r="D34" s="53" t="s">
        <v>10</v>
      </c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2:26" ht="15.75" customHeight="1" x14ac:dyDescent="0.25">
      <c r="B35" s="53" t="s">
        <v>846</v>
      </c>
      <c r="C35" s="54">
        <v>102042</v>
      </c>
      <c r="D35" s="53" t="s">
        <v>10</v>
      </c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2:26" ht="15.75" customHeight="1" x14ac:dyDescent="0.25">
      <c r="B36" s="53" t="s">
        <v>995</v>
      </c>
      <c r="C36" s="54">
        <v>302042</v>
      </c>
      <c r="D36" s="53" t="s">
        <v>10</v>
      </c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2:26" ht="15.75" customHeight="1" x14ac:dyDescent="0.25">
      <c r="B37" s="53" t="s">
        <v>996</v>
      </c>
      <c r="C37" s="54">
        <v>102189</v>
      </c>
      <c r="D37" s="53" t="s">
        <v>10</v>
      </c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2:26" ht="15.75" customHeight="1" x14ac:dyDescent="0.25">
      <c r="B38" s="53" t="s">
        <v>997</v>
      </c>
      <c r="C38" s="54">
        <v>100971</v>
      </c>
      <c r="D38" s="53" t="s">
        <v>10</v>
      </c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2:26" ht="15.75" customHeight="1" x14ac:dyDescent="0.25">
      <c r="B39" s="53" t="s">
        <v>998</v>
      </c>
      <c r="C39" s="54">
        <v>300971</v>
      </c>
      <c r="D39" s="53" t="s">
        <v>10</v>
      </c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2:26" ht="15.75" customHeight="1" x14ac:dyDescent="0.25">
      <c r="B40" s="53" t="s">
        <v>999</v>
      </c>
      <c r="C40" s="54">
        <v>102190</v>
      </c>
      <c r="D40" s="53" t="s">
        <v>10</v>
      </c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2:26" ht="15.75" customHeight="1" x14ac:dyDescent="0.25">
      <c r="B41" s="53" t="s">
        <v>1000</v>
      </c>
      <c r="C41" s="54">
        <v>100972</v>
      </c>
      <c r="D41" s="53" t="s">
        <v>10</v>
      </c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2:26" ht="15.75" customHeight="1" x14ac:dyDescent="0.25">
      <c r="B42" s="53" t="s">
        <v>1001</v>
      </c>
      <c r="C42" s="54">
        <v>300972</v>
      </c>
      <c r="D42" s="53" t="s">
        <v>10</v>
      </c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2:26" ht="15.75" customHeight="1" x14ac:dyDescent="0.25">
      <c r="B43" s="53" t="s">
        <v>1002</v>
      </c>
      <c r="C43" s="54">
        <v>102191</v>
      </c>
      <c r="D43" s="53" t="s">
        <v>10</v>
      </c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2:26" ht="15.75" customHeight="1" x14ac:dyDescent="0.25">
      <c r="B44" s="53" t="s">
        <v>1003</v>
      </c>
      <c r="C44" s="54">
        <v>100973</v>
      </c>
      <c r="D44" s="53" t="s">
        <v>10</v>
      </c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2:26" ht="15.75" customHeight="1" x14ac:dyDescent="0.25">
      <c r="B45" s="53" t="s">
        <v>1004</v>
      </c>
      <c r="C45" s="54">
        <v>300973</v>
      </c>
      <c r="D45" s="53" t="s">
        <v>10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2:26" ht="15.75" customHeight="1" x14ac:dyDescent="0.25">
      <c r="B46" s="53" t="s">
        <v>1005</v>
      </c>
      <c r="C46" s="54">
        <v>102192</v>
      </c>
      <c r="D46" s="53" t="s">
        <v>10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2:26" ht="15.75" customHeight="1" x14ac:dyDescent="0.25">
      <c r="B47" s="53" t="s">
        <v>12</v>
      </c>
      <c r="C47" s="54">
        <v>102043</v>
      </c>
      <c r="D47" s="53" t="s">
        <v>10</v>
      </c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2:26" ht="15.75" customHeight="1" x14ac:dyDescent="0.25">
      <c r="B48" s="53" t="s">
        <v>1006</v>
      </c>
      <c r="C48" s="54">
        <v>302043</v>
      </c>
      <c r="D48" s="53" t="s">
        <v>10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2:26" ht="15.75" customHeight="1" x14ac:dyDescent="0.25">
      <c r="B49" s="53" t="s">
        <v>1007</v>
      </c>
      <c r="C49" s="54">
        <v>102193</v>
      </c>
      <c r="D49" s="53" t="s">
        <v>10</v>
      </c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2:26" ht="15.75" customHeight="1" x14ac:dyDescent="0.25">
      <c r="B50" s="53" t="s">
        <v>1008</v>
      </c>
      <c r="C50" s="54">
        <v>103524</v>
      </c>
      <c r="D50" s="53" t="s">
        <v>10</v>
      </c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2:26" ht="15.75" customHeight="1" x14ac:dyDescent="0.25">
      <c r="B51" s="53" t="s">
        <v>1009</v>
      </c>
      <c r="C51" s="54">
        <v>303524</v>
      </c>
      <c r="D51" s="53" t="s">
        <v>10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2:26" ht="15.75" customHeight="1" x14ac:dyDescent="0.25">
      <c r="B52" s="53" t="s">
        <v>1010</v>
      </c>
      <c r="C52" s="54">
        <v>100974</v>
      </c>
      <c r="D52" s="53" t="s">
        <v>10</v>
      </c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2:26" ht="15.75" customHeight="1" x14ac:dyDescent="0.25">
      <c r="B53" s="53" t="s">
        <v>1011</v>
      </c>
      <c r="C53" s="54">
        <v>300974</v>
      </c>
      <c r="D53" s="53" t="s">
        <v>10</v>
      </c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2:26" ht="15.75" customHeight="1" x14ac:dyDescent="0.25">
      <c r="B54" s="53" t="s">
        <v>1012</v>
      </c>
      <c r="C54" s="54">
        <v>102194</v>
      </c>
      <c r="D54" s="53" t="s">
        <v>10</v>
      </c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2:26" ht="15.75" customHeight="1" x14ac:dyDescent="0.25">
      <c r="B55" s="53" t="s">
        <v>1013</v>
      </c>
      <c r="C55" s="54">
        <v>103537</v>
      </c>
      <c r="D55" s="53" t="s">
        <v>10</v>
      </c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2:26" ht="15.75" customHeight="1" x14ac:dyDescent="0.25">
      <c r="B56" s="53" t="s">
        <v>1014</v>
      </c>
      <c r="C56" s="54">
        <v>303537</v>
      </c>
      <c r="D56" s="53" t="s">
        <v>10</v>
      </c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2:26" ht="15.75" customHeight="1" x14ac:dyDescent="0.25">
      <c r="B57" s="53" t="s">
        <v>13</v>
      </c>
      <c r="C57" s="54">
        <v>100975</v>
      </c>
      <c r="D57" s="53" t="s">
        <v>10</v>
      </c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2:26" ht="15.75" customHeight="1" x14ac:dyDescent="0.25">
      <c r="B58" s="53" t="s">
        <v>1015</v>
      </c>
      <c r="C58" s="54">
        <v>300975</v>
      </c>
      <c r="D58" s="53" t="s">
        <v>10</v>
      </c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2:26" ht="15.75" customHeight="1" x14ac:dyDescent="0.25">
      <c r="B59" s="53" t="s">
        <v>14</v>
      </c>
      <c r="C59" s="54">
        <v>102196</v>
      </c>
      <c r="D59" s="53" t="s">
        <v>10</v>
      </c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2:26" ht="15.75" customHeight="1" x14ac:dyDescent="0.25">
      <c r="B60" s="53" t="s">
        <v>1016</v>
      </c>
      <c r="C60" s="54">
        <v>100976</v>
      </c>
      <c r="D60" s="53" t="s">
        <v>10</v>
      </c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2:26" ht="15.75" customHeight="1" x14ac:dyDescent="0.25">
      <c r="B61" s="53" t="s">
        <v>1017</v>
      </c>
      <c r="C61" s="54">
        <v>300976</v>
      </c>
      <c r="D61" s="53" t="s">
        <v>10</v>
      </c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2:26" ht="15.75" customHeight="1" x14ac:dyDescent="0.25">
      <c r="B62" s="53" t="s">
        <v>1018</v>
      </c>
      <c r="C62" s="54">
        <v>102197</v>
      </c>
      <c r="D62" s="53" t="s">
        <v>10</v>
      </c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2:26" ht="15.75" customHeight="1" x14ac:dyDescent="0.25">
      <c r="B63" s="53" t="s">
        <v>847</v>
      </c>
      <c r="C63" s="54">
        <v>100977</v>
      </c>
      <c r="D63" s="53" t="s">
        <v>10</v>
      </c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2:26" ht="15.75" customHeight="1" x14ac:dyDescent="0.25">
      <c r="B64" s="53" t="s">
        <v>1019</v>
      </c>
      <c r="C64" s="54">
        <v>300977</v>
      </c>
      <c r="D64" s="53" t="s">
        <v>10</v>
      </c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2:26" ht="15.75" customHeight="1" x14ac:dyDescent="0.25">
      <c r="B65" s="53" t="s">
        <v>15</v>
      </c>
      <c r="C65" s="54">
        <v>102198</v>
      </c>
      <c r="D65" s="53" t="s">
        <v>10</v>
      </c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2:26" ht="15.75" customHeight="1" x14ac:dyDescent="0.25">
      <c r="B66" s="53" t="s">
        <v>1020</v>
      </c>
      <c r="C66" s="54">
        <v>100978</v>
      </c>
      <c r="D66" s="53" t="s">
        <v>10</v>
      </c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2:26" ht="15.75" customHeight="1" x14ac:dyDescent="0.25">
      <c r="B67" s="53" t="s">
        <v>1021</v>
      </c>
      <c r="C67" s="54">
        <v>300978</v>
      </c>
      <c r="D67" s="53" t="s">
        <v>10</v>
      </c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2:26" ht="15.75" customHeight="1" x14ac:dyDescent="0.25">
      <c r="B68" s="53" t="s">
        <v>1022</v>
      </c>
      <c r="C68" s="54">
        <v>102199</v>
      </c>
      <c r="D68" s="53" t="s">
        <v>10</v>
      </c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2:26" ht="15.75" customHeight="1" x14ac:dyDescent="0.25">
      <c r="B69" s="53" t="s">
        <v>16</v>
      </c>
      <c r="C69" s="54">
        <v>100979</v>
      </c>
      <c r="D69" s="53" t="s">
        <v>10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2:26" ht="15.75" customHeight="1" x14ac:dyDescent="0.25">
      <c r="B70" s="53" t="s">
        <v>1023</v>
      </c>
      <c r="C70" s="54">
        <v>300979</v>
      </c>
      <c r="D70" s="53" t="s">
        <v>10</v>
      </c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2:26" ht="15.75" customHeight="1" x14ac:dyDescent="0.25">
      <c r="B71" s="53" t="s">
        <v>17</v>
      </c>
      <c r="C71" s="54">
        <v>102200</v>
      </c>
      <c r="D71" s="53" t="s">
        <v>10</v>
      </c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2:26" ht="15.75" customHeight="1" x14ac:dyDescent="0.25">
      <c r="B72" s="53" t="s">
        <v>1024</v>
      </c>
      <c r="C72" s="54">
        <v>100980</v>
      </c>
      <c r="D72" s="53" t="s">
        <v>10</v>
      </c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2:26" ht="15.75" customHeight="1" x14ac:dyDescent="0.25">
      <c r="B73" s="53" t="s">
        <v>1025</v>
      </c>
      <c r="C73" s="54">
        <v>300980</v>
      </c>
      <c r="D73" s="53" t="s">
        <v>10</v>
      </c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2:26" ht="15.75" customHeight="1" x14ac:dyDescent="0.25">
      <c r="B74" s="53" t="s">
        <v>1026</v>
      </c>
      <c r="C74" s="54">
        <v>102201</v>
      </c>
      <c r="D74" s="53" t="s">
        <v>10</v>
      </c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2:26" ht="15.75" customHeight="1" x14ac:dyDescent="0.25">
      <c r="B75" s="53" t="s">
        <v>1027</v>
      </c>
      <c r="C75" s="54">
        <v>100981</v>
      </c>
      <c r="D75" s="53" t="s">
        <v>10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2:26" ht="15.75" customHeight="1" x14ac:dyDescent="0.25">
      <c r="B76" s="53" t="s">
        <v>1028</v>
      </c>
      <c r="C76" s="54">
        <v>300981</v>
      </c>
      <c r="D76" s="53" t="s">
        <v>10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2:26" ht="15.75" customHeight="1" x14ac:dyDescent="0.25">
      <c r="B77" s="53" t="s">
        <v>1029</v>
      </c>
      <c r="C77" s="54">
        <v>102202</v>
      </c>
      <c r="D77" s="53" t="s">
        <v>10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2:26" ht="15.75" customHeight="1" x14ac:dyDescent="0.25">
      <c r="B78" s="53" t="s">
        <v>1030</v>
      </c>
      <c r="C78" s="54">
        <v>103397</v>
      </c>
      <c r="D78" s="53" t="s">
        <v>10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2:26" ht="15.75" customHeight="1" x14ac:dyDescent="0.25">
      <c r="B79" s="53" t="s">
        <v>1031</v>
      </c>
      <c r="C79" s="54">
        <v>303397</v>
      </c>
      <c r="D79" s="53" t="s">
        <v>10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2:26" ht="15.75" customHeight="1" x14ac:dyDescent="0.25">
      <c r="B80" s="53" t="s">
        <v>1032</v>
      </c>
      <c r="C80" s="54">
        <v>100982</v>
      </c>
      <c r="D80" s="53" t="s">
        <v>10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2:26" ht="15.75" customHeight="1" x14ac:dyDescent="0.25">
      <c r="B81" s="53" t="s">
        <v>1033</v>
      </c>
      <c r="C81" s="54">
        <v>300982</v>
      </c>
      <c r="D81" s="53" t="s">
        <v>10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2:26" ht="15.75" customHeight="1" x14ac:dyDescent="0.25">
      <c r="B82" s="53" t="s">
        <v>1034</v>
      </c>
      <c r="C82" s="54">
        <v>102203</v>
      </c>
      <c r="D82" s="53" t="s">
        <v>10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2:26" ht="15.75" customHeight="1" x14ac:dyDescent="0.25">
      <c r="B83" s="53" t="s">
        <v>18</v>
      </c>
      <c r="C83" s="54">
        <v>100983</v>
      </c>
      <c r="D83" s="53" t="s">
        <v>10</v>
      </c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2:26" ht="15.75" customHeight="1" x14ac:dyDescent="0.25">
      <c r="B84" s="53" t="s">
        <v>1035</v>
      </c>
      <c r="C84" s="54">
        <v>300983</v>
      </c>
      <c r="D84" s="53" t="s">
        <v>10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2:26" ht="15.75" customHeight="1" x14ac:dyDescent="0.25">
      <c r="B85" s="53" t="s">
        <v>19</v>
      </c>
      <c r="C85" s="54">
        <v>102204</v>
      </c>
      <c r="D85" s="53" t="s">
        <v>10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2:26" ht="15.75" customHeight="1" x14ac:dyDescent="0.25">
      <c r="B86" s="53" t="s">
        <v>20</v>
      </c>
      <c r="C86" s="54">
        <v>100984</v>
      </c>
      <c r="D86" s="53" t="s">
        <v>10</v>
      </c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2:26" ht="15.75" customHeight="1" x14ac:dyDescent="0.25">
      <c r="B87" s="53" t="s">
        <v>1036</v>
      </c>
      <c r="C87" s="54">
        <v>300984</v>
      </c>
      <c r="D87" s="53" t="s">
        <v>10</v>
      </c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2:26" ht="15.75" customHeight="1" x14ac:dyDescent="0.25">
      <c r="B88" s="53" t="s">
        <v>21</v>
      </c>
      <c r="C88" s="54">
        <v>102205</v>
      </c>
      <c r="D88" s="53" t="s">
        <v>10</v>
      </c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2:26" ht="15.75" customHeight="1" x14ac:dyDescent="0.25">
      <c r="B89" s="53" t="s">
        <v>1037</v>
      </c>
      <c r="C89" s="54">
        <v>100985</v>
      </c>
      <c r="D89" s="53" t="s">
        <v>10</v>
      </c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2:26" ht="15.75" customHeight="1" x14ac:dyDescent="0.25">
      <c r="B90" s="53" t="s">
        <v>1038</v>
      </c>
      <c r="C90" s="54">
        <v>300985</v>
      </c>
      <c r="D90" s="53" t="s">
        <v>10</v>
      </c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2:26" ht="15.75" customHeight="1" x14ac:dyDescent="0.25">
      <c r="B91" s="53" t="s">
        <v>1039</v>
      </c>
      <c r="C91" s="54">
        <v>102206</v>
      </c>
      <c r="D91" s="53" t="s">
        <v>10</v>
      </c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2:26" ht="15.75" customHeight="1" x14ac:dyDescent="0.25">
      <c r="B92" s="53" t="s">
        <v>23</v>
      </c>
      <c r="C92" s="54">
        <v>103484</v>
      </c>
      <c r="D92" s="53" t="s">
        <v>10</v>
      </c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2:26" ht="15.75" customHeight="1" x14ac:dyDescent="0.25">
      <c r="B93" s="53" t="s">
        <v>1040</v>
      </c>
      <c r="C93" s="54">
        <v>303484</v>
      </c>
      <c r="D93" s="53" t="s">
        <v>10</v>
      </c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2:26" ht="15.75" customHeight="1" x14ac:dyDescent="0.25">
      <c r="B94" s="53" t="s">
        <v>1041</v>
      </c>
      <c r="C94" s="54">
        <v>100986</v>
      </c>
      <c r="D94" s="53" t="s">
        <v>10</v>
      </c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2:26" ht="15.75" customHeight="1" x14ac:dyDescent="0.25">
      <c r="B95" s="53" t="s">
        <v>1042</v>
      </c>
      <c r="C95" s="54">
        <v>300986</v>
      </c>
      <c r="D95" s="53" t="s">
        <v>10</v>
      </c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2:26" ht="15.75" customHeight="1" x14ac:dyDescent="0.25">
      <c r="B96" s="53" t="s">
        <v>1043</v>
      </c>
      <c r="C96" s="54">
        <v>102207</v>
      </c>
      <c r="D96" s="53" t="s">
        <v>10</v>
      </c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2:26" ht="15.75" customHeight="1" x14ac:dyDescent="0.25">
      <c r="B97" s="53" t="s">
        <v>1044</v>
      </c>
      <c r="C97" s="54">
        <v>100987</v>
      </c>
      <c r="D97" s="53" t="s">
        <v>10</v>
      </c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2:26" ht="15.75" customHeight="1" x14ac:dyDescent="0.25">
      <c r="B98" s="53" t="s">
        <v>1045</v>
      </c>
      <c r="C98" s="54">
        <v>300987</v>
      </c>
      <c r="D98" s="53" t="s">
        <v>10</v>
      </c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2:26" ht="15.75" customHeight="1" x14ac:dyDescent="0.25">
      <c r="B99" s="53" t="s">
        <v>1046</v>
      </c>
      <c r="C99" s="54">
        <v>102208</v>
      </c>
      <c r="D99" s="53" t="s">
        <v>10</v>
      </c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2:26" ht="15.75" customHeight="1" x14ac:dyDescent="0.25">
      <c r="B100" s="53" t="s">
        <v>1047</v>
      </c>
      <c r="C100" s="54">
        <v>100988</v>
      </c>
      <c r="D100" s="53" t="s">
        <v>10</v>
      </c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2:26" ht="15.75" customHeight="1" x14ac:dyDescent="0.25">
      <c r="B101" s="53" t="s">
        <v>1048</v>
      </c>
      <c r="C101" s="54">
        <v>300988</v>
      </c>
      <c r="D101" s="53" t="s">
        <v>10</v>
      </c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2:26" ht="15.75" customHeight="1" x14ac:dyDescent="0.25">
      <c r="B102" s="53" t="s">
        <v>1049</v>
      </c>
      <c r="C102" s="54">
        <v>102209</v>
      </c>
      <c r="D102" s="53" t="s">
        <v>10</v>
      </c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2:26" ht="15.75" customHeight="1" x14ac:dyDescent="0.25">
      <c r="B103" s="53" t="s">
        <v>24</v>
      </c>
      <c r="C103" s="54">
        <v>100989</v>
      </c>
      <c r="D103" s="53" t="s">
        <v>10</v>
      </c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2:26" ht="15.75" customHeight="1" x14ac:dyDescent="0.25">
      <c r="B104" s="53" t="s">
        <v>1050</v>
      </c>
      <c r="C104" s="54">
        <v>300989</v>
      </c>
      <c r="D104" s="53" t="s">
        <v>10</v>
      </c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2:26" ht="15.75" customHeight="1" x14ac:dyDescent="0.25">
      <c r="B105" s="53" t="s">
        <v>25</v>
      </c>
      <c r="C105" s="54">
        <v>102210</v>
      </c>
      <c r="D105" s="53" t="s">
        <v>10</v>
      </c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2:26" ht="15.75" customHeight="1" x14ac:dyDescent="0.25">
      <c r="B106" s="53" t="s">
        <v>1051</v>
      </c>
      <c r="C106" s="54">
        <v>101975</v>
      </c>
      <c r="D106" s="53" t="s">
        <v>10</v>
      </c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2:26" ht="15.75" customHeight="1" x14ac:dyDescent="0.25">
      <c r="B107" s="53" t="s">
        <v>1052</v>
      </c>
      <c r="C107" s="54">
        <v>301975</v>
      </c>
      <c r="D107" s="53" t="s">
        <v>10</v>
      </c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2:26" ht="15.75" customHeight="1" x14ac:dyDescent="0.25">
      <c r="B108" s="53" t="s">
        <v>1053</v>
      </c>
      <c r="C108" s="54">
        <v>102211</v>
      </c>
      <c r="D108" s="53" t="s">
        <v>10</v>
      </c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2:26" ht="15.75" customHeight="1" x14ac:dyDescent="0.25">
      <c r="B109" s="53" t="s">
        <v>1054</v>
      </c>
      <c r="C109" s="54">
        <v>101938</v>
      </c>
      <c r="D109" s="53" t="s">
        <v>10</v>
      </c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2:26" ht="15.75" customHeight="1" x14ac:dyDescent="0.25">
      <c r="B110" s="53" t="s">
        <v>1055</v>
      </c>
      <c r="C110" s="54">
        <v>301938</v>
      </c>
      <c r="D110" s="53" t="s">
        <v>10</v>
      </c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2:26" ht="15.75" customHeight="1" x14ac:dyDescent="0.25">
      <c r="B111" s="53" t="s">
        <v>1056</v>
      </c>
      <c r="C111" s="54">
        <v>102212</v>
      </c>
      <c r="D111" s="53" t="s">
        <v>10</v>
      </c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2:26" ht="15.75" customHeight="1" x14ac:dyDescent="0.25">
      <c r="B112" s="53" t="s">
        <v>1057</v>
      </c>
      <c r="C112" s="54">
        <v>101954</v>
      </c>
      <c r="D112" s="53" t="s">
        <v>10</v>
      </c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2:26" ht="15.75" customHeight="1" x14ac:dyDescent="0.25">
      <c r="B113" s="53" t="s">
        <v>1058</v>
      </c>
      <c r="C113" s="54">
        <v>301954</v>
      </c>
      <c r="D113" s="53" t="s">
        <v>10</v>
      </c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2:26" ht="15.75" customHeight="1" x14ac:dyDescent="0.25">
      <c r="B114" s="53" t="s">
        <v>1059</v>
      </c>
      <c r="C114" s="54">
        <v>102213</v>
      </c>
      <c r="D114" s="53" t="s">
        <v>10</v>
      </c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2:26" ht="15.75" customHeight="1" x14ac:dyDescent="0.25">
      <c r="B115" s="53" t="s">
        <v>1060</v>
      </c>
      <c r="C115" s="54">
        <v>101955</v>
      </c>
      <c r="D115" s="53" t="s">
        <v>10</v>
      </c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2:26" ht="15.75" customHeight="1" x14ac:dyDescent="0.25">
      <c r="B116" s="53" t="s">
        <v>1061</v>
      </c>
      <c r="C116" s="54">
        <v>301955</v>
      </c>
      <c r="D116" s="53" t="s">
        <v>10</v>
      </c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2:26" ht="15.75" customHeight="1" x14ac:dyDescent="0.25">
      <c r="B117" s="53" t="s">
        <v>1062</v>
      </c>
      <c r="C117" s="54">
        <v>102214</v>
      </c>
      <c r="D117" s="53" t="s">
        <v>10</v>
      </c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2:26" ht="15.75" customHeight="1" x14ac:dyDescent="0.25">
      <c r="B118" s="53" t="s">
        <v>1063</v>
      </c>
      <c r="C118" s="54">
        <v>101937</v>
      </c>
      <c r="D118" s="53" t="s">
        <v>10</v>
      </c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2:26" ht="15.75" customHeight="1" x14ac:dyDescent="0.25">
      <c r="B119" s="53" t="s">
        <v>1064</v>
      </c>
      <c r="C119" s="54">
        <v>301937</v>
      </c>
      <c r="D119" s="53" t="s">
        <v>10</v>
      </c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2:26" ht="15.75" customHeight="1" x14ac:dyDescent="0.25">
      <c r="B120" s="53" t="s">
        <v>1065</v>
      </c>
      <c r="C120" s="54">
        <v>102215</v>
      </c>
      <c r="D120" s="53" t="s">
        <v>10</v>
      </c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2:26" ht="15.75" customHeight="1" x14ac:dyDescent="0.25">
      <c r="B121" s="53" t="s">
        <v>1066</v>
      </c>
      <c r="C121" s="54">
        <v>101936</v>
      </c>
      <c r="D121" s="53" t="s">
        <v>10</v>
      </c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2:26" ht="15.75" customHeight="1" x14ac:dyDescent="0.25">
      <c r="B122" s="53" t="s">
        <v>1067</v>
      </c>
      <c r="C122" s="54">
        <v>301936</v>
      </c>
      <c r="D122" s="53" t="s">
        <v>10</v>
      </c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2:26" ht="15.75" customHeight="1" x14ac:dyDescent="0.25">
      <c r="B123" s="53" t="s">
        <v>1068</v>
      </c>
      <c r="C123" s="54">
        <v>102216</v>
      </c>
      <c r="D123" s="53" t="s">
        <v>10</v>
      </c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2:26" ht="15.75" customHeight="1" x14ac:dyDescent="0.25">
      <c r="B124" s="53" t="s">
        <v>1069</v>
      </c>
      <c r="C124" s="54">
        <v>100990</v>
      </c>
      <c r="D124" s="53" t="s">
        <v>10</v>
      </c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2:26" ht="15.75" customHeight="1" x14ac:dyDescent="0.25">
      <c r="B125" s="53" t="s">
        <v>1070</v>
      </c>
      <c r="C125" s="54">
        <v>300990</v>
      </c>
      <c r="D125" s="53" t="s">
        <v>10</v>
      </c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2:26" ht="15.75" customHeight="1" x14ac:dyDescent="0.25">
      <c r="B126" s="53" t="s">
        <v>1071</v>
      </c>
      <c r="C126" s="54">
        <v>102217</v>
      </c>
      <c r="D126" s="53" t="s">
        <v>10</v>
      </c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2:26" ht="15.75" customHeight="1" x14ac:dyDescent="0.25">
      <c r="B127" s="53" t="s">
        <v>1072</v>
      </c>
      <c r="C127" s="54">
        <v>103569</v>
      </c>
      <c r="D127" s="53" t="s">
        <v>10</v>
      </c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2:26" ht="15.75" customHeight="1" x14ac:dyDescent="0.25">
      <c r="B128" s="53" t="s">
        <v>1073</v>
      </c>
      <c r="C128" s="54">
        <v>303569</v>
      </c>
      <c r="D128" s="53" t="s">
        <v>10</v>
      </c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2:26" ht="15.75" customHeight="1" x14ac:dyDescent="0.25">
      <c r="B129" s="53" t="s">
        <v>1074</v>
      </c>
      <c r="C129" s="54">
        <v>103572</v>
      </c>
      <c r="D129" s="53" t="s">
        <v>10</v>
      </c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2:26" ht="15.75" customHeight="1" x14ac:dyDescent="0.25">
      <c r="B130" s="53" t="s">
        <v>1075</v>
      </c>
      <c r="C130" s="54">
        <v>100991</v>
      </c>
      <c r="D130" s="53" t="s">
        <v>10</v>
      </c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2:26" ht="15.75" customHeight="1" x14ac:dyDescent="0.25">
      <c r="B131" s="53" t="s">
        <v>1076</v>
      </c>
      <c r="C131" s="54">
        <v>300991</v>
      </c>
      <c r="D131" s="53" t="s">
        <v>10</v>
      </c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2:26" ht="15.75" customHeight="1" x14ac:dyDescent="0.25">
      <c r="B132" s="53" t="s">
        <v>1077</v>
      </c>
      <c r="C132" s="54">
        <v>102218</v>
      </c>
      <c r="D132" s="53" t="s">
        <v>10</v>
      </c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2:26" ht="15.75" customHeight="1" x14ac:dyDescent="0.25">
      <c r="B133" s="53" t="s">
        <v>26</v>
      </c>
      <c r="C133" s="54">
        <v>103310</v>
      </c>
      <c r="D133" s="53" t="s">
        <v>10</v>
      </c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2:26" ht="15.75" customHeight="1" x14ac:dyDescent="0.25">
      <c r="B134" s="53" t="s">
        <v>1078</v>
      </c>
      <c r="C134" s="54">
        <v>303310</v>
      </c>
      <c r="D134" s="53" t="s">
        <v>10</v>
      </c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2:26" ht="15.75" customHeight="1" x14ac:dyDescent="0.25">
      <c r="B135" s="53" t="s">
        <v>1079</v>
      </c>
      <c r="C135" s="54">
        <v>100992</v>
      </c>
      <c r="D135" s="53" t="s">
        <v>10</v>
      </c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2:26" ht="15.75" customHeight="1" x14ac:dyDescent="0.25">
      <c r="B136" s="53" t="s">
        <v>1080</v>
      </c>
      <c r="C136" s="54">
        <v>300992</v>
      </c>
      <c r="D136" s="53" t="s">
        <v>10</v>
      </c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2:26" ht="15.75" customHeight="1" x14ac:dyDescent="0.25">
      <c r="B137" s="53" t="s">
        <v>27</v>
      </c>
      <c r="C137" s="54">
        <v>102219</v>
      </c>
      <c r="D137" s="53" t="s">
        <v>10</v>
      </c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2:26" ht="15.75" customHeight="1" x14ac:dyDescent="0.25">
      <c r="B138" s="53" t="s">
        <v>1081</v>
      </c>
      <c r="C138" s="54">
        <v>103510</v>
      </c>
      <c r="D138" s="53" t="s">
        <v>10</v>
      </c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2:26" ht="15.75" customHeight="1" x14ac:dyDescent="0.25">
      <c r="B139" s="53" t="s">
        <v>1082</v>
      </c>
      <c r="C139" s="54">
        <v>303510</v>
      </c>
      <c r="D139" s="53" t="s">
        <v>10</v>
      </c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2:26" ht="15.75" customHeight="1" x14ac:dyDescent="0.25">
      <c r="B140" s="53" t="s">
        <v>1083</v>
      </c>
      <c r="C140" s="54">
        <v>103361</v>
      </c>
      <c r="D140" s="53" t="s">
        <v>10</v>
      </c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2:26" ht="15.75" customHeight="1" x14ac:dyDescent="0.25">
      <c r="B141" s="53" t="s">
        <v>1084</v>
      </c>
      <c r="C141" s="54">
        <v>303361</v>
      </c>
      <c r="D141" s="53" t="s">
        <v>10</v>
      </c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2:26" ht="15.75" customHeight="1" x14ac:dyDescent="0.25">
      <c r="B142" s="53" t="s">
        <v>1085</v>
      </c>
      <c r="C142" s="54">
        <v>100994</v>
      </c>
      <c r="D142" s="53" t="s">
        <v>10</v>
      </c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2:26" ht="15.75" customHeight="1" x14ac:dyDescent="0.25">
      <c r="B143" s="53" t="s">
        <v>1086</v>
      </c>
      <c r="C143" s="54">
        <v>300994</v>
      </c>
      <c r="D143" s="53" t="s">
        <v>10</v>
      </c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2:26" ht="15.75" customHeight="1" x14ac:dyDescent="0.25">
      <c r="B144" s="53" t="s">
        <v>1087</v>
      </c>
      <c r="C144" s="54">
        <v>102221</v>
      </c>
      <c r="D144" s="53" t="s">
        <v>10</v>
      </c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2:26" ht="15.75" customHeight="1" x14ac:dyDescent="0.25">
      <c r="B145" s="53" t="s">
        <v>1088</v>
      </c>
      <c r="C145" s="54">
        <v>100995</v>
      </c>
      <c r="D145" s="53" t="s">
        <v>10</v>
      </c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2:26" ht="15.75" customHeight="1" x14ac:dyDescent="0.25">
      <c r="B146" s="53" t="s">
        <v>1089</v>
      </c>
      <c r="C146" s="54">
        <v>300995</v>
      </c>
      <c r="D146" s="53" t="s">
        <v>10</v>
      </c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2:26" ht="15.75" customHeight="1" x14ac:dyDescent="0.25">
      <c r="B147" s="53" t="s">
        <v>1090</v>
      </c>
      <c r="C147" s="54">
        <v>102222</v>
      </c>
      <c r="D147" s="53" t="s">
        <v>10</v>
      </c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2:26" ht="15.75" customHeight="1" x14ac:dyDescent="0.25">
      <c r="B148" s="53" t="s">
        <v>1091</v>
      </c>
      <c r="C148" s="54">
        <v>100996</v>
      </c>
      <c r="D148" s="53" t="s">
        <v>10</v>
      </c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2:26" ht="15.75" customHeight="1" x14ac:dyDescent="0.25">
      <c r="B149" s="53" t="s">
        <v>1092</v>
      </c>
      <c r="C149" s="54">
        <v>300996</v>
      </c>
      <c r="D149" s="53" t="s">
        <v>10</v>
      </c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2:26" ht="15.75" customHeight="1" x14ac:dyDescent="0.25">
      <c r="B150" s="53" t="s">
        <v>1093</v>
      </c>
      <c r="C150" s="54">
        <v>102223</v>
      </c>
      <c r="D150" s="53" t="s">
        <v>10</v>
      </c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2:26" ht="15.75" customHeight="1" x14ac:dyDescent="0.25">
      <c r="B151" s="53" t="s">
        <v>1094</v>
      </c>
      <c r="C151" s="54">
        <v>103389</v>
      </c>
      <c r="D151" s="53" t="s">
        <v>42</v>
      </c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2:26" ht="15.75" customHeight="1" x14ac:dyDescent="0.25">
      <c r="B152" s="53" t="s">
        <v>1095</v>
      </c>
      <c r="C152" s="54">
        <v>303389</v>
      </c>
      <c r="D152" s="53" t="s">
        <v>42</v>
      </c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2:26" ht="15.75" customHeight="1" x14ac:dyDescent="0.25">
      <c r="B153" s="53" t="s">
        <v>1096</v>
      </c>
      <c r="C153" s="54">
        <v>103388</v>
      </c>
      <c r="D153" s="53" t="s">
        <v>42</v>
      </c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2:26" ht="15.75" customHeight="1" x14ac:dyDescent="0.25">
      <c r="B154" s="53" t="s">
        <v>1097</v>
      </c>
      <c r="C154" s="54">
        <v>303388</v>
      </c>
      <c r="D154" s="53" t="s">
        <v>42</v>
      </c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2:26" ht="15.75" customHeight="1" x14ac:dyDescent="0.25">
      <c r="B155" s="53" t="s">
        <v>1098</v>
      </c>
      <c r="C155" s="54">
        <v>103387</v>
      </c>
      <c r="D155" s="53" t="s">
        <v>42</v>
      </c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2:26" ht="15.75" customHeight="1" x14ac:dyDescent="0.25">
      <c r="B156" s="53" t="s">
        <v>1099</v>
      </c>
      <c r="C156" s="54">
        <v>303387</v>
      </c>
      <c r="D156" s="53" t="s">
        <v>42</v>
      </c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2:26" ht="15.75" customHeight="1" x14ac:dyDescent="0.25">
      <c r="B157" s="53" t="s">
        <v>1100</v>
      </c>
      <c r="C157" s="54">
        <v>103386</v>
      </c>
      <c r="D157" s="53" t="s">
        <v>42</v>
      </c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2:26" ht="15.75" customHeight="1" x14ac:dyDescent="0.25">
      <c r="B158" s="53" t="s">
        <v>1101</v>
      </c>
      <c r="C158" s="54">
        <v>303386</v>
      </c>
      <c r="D158" s="53" t="s">
        <v>42</v>
      </c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2:26" ht="15.75" customHeight="1" x14ac:dyDescent="0.25">
      <c r="B159" s="53" t="s">
        <v>1102</v>
      </c>
      <c r="C159" s="54">
        <v>303546</v>
      </c>
      <c r="D159" s="53" t="s">
        <v>10</v>
      </c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2:26" ht="15.75" customHeight="1" x14ac:dyDescent="0.25">
      <c r="B160" s="53" t="s">
        <v>1103</v>
      </c>
      <c r="C160" s="54">
        <v>102066</v>
      </c>
      <c r="D160" s="53" t="s">
        <v>10</v>
      </c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2:26" ht="15.75" customHeight="1" x14ac:dyDescent="0.25">
      <c r="B161" s="53" t="s">
        <v>1104</v>
      </c>
      <c r="C161" s="54">
        <v>102065</v>
      </c>
      <c r="D161" s="53" t="s">
        <v>10</v>
      </c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2:26" ht="15.75" customHeight="1" x14ac:dyDescent="0.25">
      <c r="B162" s="53" t="s">
        <v>1105</v>
      </c>
      <c r="C162" s="54">
        <v>102067</v>
      </c>
      <c r="D162" s="53" t="s">
        <v>10</v>
      </c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2:26" ht="15.75" customHeight="1" x14ac:dyDescent="0.25">
      <c r="B163" s="53" t="s">
        <v>1106</v>
      </c>
      <c r="C163" s="54">
        <v>103452</v>
      </c>
      <c r="D163" s="53" t="s">
        <v>42</v>
      </c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2:26" ht="15.75" customHeight="1" x14ac:dyDescent="0.25">
      <c r="B164" s="53" t="s">
        <v>1107</v>
      </c>
      <c r="C164" s="54">
        <v>303452</v>
      </c>
      <c r="D164" s="53" t="s">
        <v>42</v>
      </c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2:26" ht="15.75" customHeight="1" x14ac:dyDescent="0.25">
      <c r="B165" s="53" t="s">
        <v>1108</v>
      </c>
      <c r="C165" s="54">
        <v>100997</v>
      </c>
      <c r="D165" s="53" t="s">
        <v>29</v>
      </c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2:26" ht="15.75" customHeight="1" x14ac:dyDescent="0.25">
      <c r="B166" s="53" t="s">
        <v>1109</v>
      </c>
      <c r="C166" s="54">
        <v>300997</v>
      </c>
      <c r="D166" s="53" t="s">
        <v>29</v>
      </c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2:26" ht="15.75" customHeight="1" x14ac:dyDescent="0.25">
      <c r="B167" s="53" t="s">
        <v>1110</v>
      </c>
      <c r="C167" s="54">
        <v>102224</v>
      </c>
      <c r="D167" s="53" t="s">
        <v>29</v>
      </c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2:26" ht="15.75" customHeight="1" x14ac:dyDescent="0.25">
      <c r="B168" s="53" t="s">
        <v>28</v>
      </c>
      <c r="C168" s="54">
        <v>100999</v>
      </c>
      <c r="D168" s="53" t="s">
        <v>29</v>
      </c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2:26" ht="15.75" customHeight="1" x14ac:dyDescent="0.25">
      <c r="B169" s="53" t="s">
        <v>1111</v>
      </c>
      <c r="C169" s="54">
        <v>300999</v>
      </c>
      <c r="D169" s="53" t="s">
        <v>29</v>
      </c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2:26" ht="15.75" customHeight="1" x14ac:dyDescent="0.25">
      <c r="B170" s="53" t="s">
        <v>1112</v>
      </c>
      <c r="C170" s="54">
        <v>102225</v>
      </c>
      <c r="D170" s="53" t="s">
        <v>29</v>
      </c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2:26" ht="15.75" customHeight="1" x14ac:dyDescent="0.25">
      <c r="B171" s="53" t="s">
        <v>1113</v>
      </c>
      <c r="C171" s="54">
        <v>101000</v>
      </c>
      <c r="D171" s="53" t="s">
        <v>29</v>
      </c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2:26" ht="15.75" customHeight="1" x14ac:dyDescent="0.25">
      <c r="B172" s="53" t="s">
        <v>1114</v>
      </c>
      <c r="C172" s="54">
        <v>301000</v>
      </c>
      <c r="D172" s="53" t="s">
        <v>29</v>
      </c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2:26" ht="15.75" customHeight="1" x14ac:dyDescent="0.25">
      <c r="B173" s="53" t="s">
        <v>1115</v>
      </c>
      <c r="C173" s="54">
        <v>102226</v>
      </c>
      <c r="D173" s="53" t="s">
        <v>29</v>
      </c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2:26" ht="15.75" customHeight="1" x14ac:dyDescent="0.25">
      <c r="B174" s="53" t="s">
        <v>1116</v>
      </c>
      <c r="C174" s="54">
        <v>101001</v>
      </c>
      <c r="D174" s="53" t="s">
        <v>29</v>
      </c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2:26" ht="15.75" customHeight="1" x14ac:dyDescent="0.25">
      <c r="B175" s="53" t="s">
        <v>1117</v>
      </c>
      <c r="C175" s="54">
        <v>301001</v>
      </c>
      <c r="D175" s="53" t="s">
        <v>29</v>
      </c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2:26" ht="15.75" customHeight="1" x14ac:dyDescent="0.25">
      <c r="B176" s="53" t="s">
        <v>1118</v>
      </c>
      <c r="C176" s="54">
        <v>102227</v>
      </c>
      <c r="D176" s="53" t="s">
        <v>29</v>
      </c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2:26" ht="15.75" customHeight="1" x14ac:dyDescent="0.25">
      <c r="B177" s="53" t="s">
        <v>1119</v>
      </c>
      <c r="C177" s="54">
        <v>101002</v>
      </c>
      <c r="D177" s="53" t="s">
        <v>29</v>
      </c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2:26" ht="15.75" customHeight="1" x14ac:dyDescent="0.25">
      <c r="B178" s="53" t="s">
        <v>1120</v>
      </c>
      <c r="C178" s="54">
        <v>301002</v>
      </c>
      <c r="D178" s="53" t="s">
        <v>29</v>
      </c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2:26" ht="15.75" customHeight="1" x14ac:dyDescent="0.25">
      <c r="B179" s="53" t="s">
        <v>1121</v>
      </c>
      <c r="C179" s="54">
        <v>102228</v>
      </c>
      <c r="D179" s="53" t="s">
        <v>29</v>
      </c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2:26" ht="15.75" customHeight="1" x14ac:dyDescent="0.25">
      <c r="B180" s="53" t="s">
        <v>30</v>
      </c>
      <c r="C180" s="54">
        <v>101003</v>
      </c>
      <c r="D180" s="53" t="s">
        <v>29</v>
      </c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2:26" ht="15.75" customHeight="1" x14ac:dyDescent="0.25">
      <c r="B181" s="53" t="s">
        <v>1122</v>
      </c>
      <c r="C181" s="54">
        <v>301003</v>
      </c>
      <c r="D181" s="53" t="s">
        <v>29</v>
      </c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2:26" ht="15.75" customHeight="1" x14ac:dyDescent="0.25">
      <c r="B182" s="53" t="s">
        <v>1123</v>
      </c>
      <c r="C182" s="54">
        <v>102229</v>
      </c>
      <c r="D182" s="53" t="s">
        <v>29</v>
      </c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2:26" ht="15.75" customHeight="1" x14ac:dyDescent="0.25">
      <c r="B183" s="53" t="s">
        <v>1124</v>
      </c>
      <c r="C183" s="54">
        <v>103536</v>
      </c>
      <c r="D183" s="53" t="s">
        <v>29</v>
      </c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2:26" ht="15.75" customHeight="1" x14ac:dyDescent="0.25">
      <c r="B184" s="53" t="s">
        <v>1125</v>
      </c>
      <c r="C184" s="54">
        <v>303536</v>
      </c>
      <c r="D184" s="53" t="s">
        <v>29</v>
      </c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2:26" ht="15.75" customHeight="1" x14ac:dyDescent="0.25">
      <c r="B185" s="53" t="s">
        <v>31</v>
      </c>
      <c r="C185" s="54">
        <v>101004</v>
      </c>
      <c r="D185" s="53" t="s">
        <v>29</v>
      </c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2:26" ht="15.75" customHeight="1" x14ac:dyDescent="0.25">
      <c r="B186" s="53" t="s">
        <v>1126</v>
      </c>
      <c r="C186" s="54">
        <v>301004</v>
      </c>
      <c r="D186" s="53" t="s">
        <v>29</v>
      </c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2:26" ht="15.75" customHeight="1" x14ac:dyDescent="0.25">
      <c r="B187" s="53" t="s">
        <v>1127</v>
      </c>
      <c r="C187" s="54">
        <v>102230</v>
      </c>
      <c r="D187" s="53" t="s">
        <v>29</v>
      </c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2:26" ht="15.75" customHeight="1" x14ac:dyDescent="0.25">
      <c r="B188" s="53" t="s">
        <v>32</v>
      </c>
      <c r="C188" s="54">
        <v>100998</v>
      </c>
      <c r="D188" s="53" t="s">
        <v>29</v>
      </c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2:26" ht="15.75" customHeight="1" x14ac:dyDescent="0.25">
      <c r="B189" s="53" t="s">
        <v>33</v>
      </c>
      <c r="C189" s="54">
        <v>103456</v>
      </c>
      <c r="D189" s="53" t="s">
        <v>29</v>
      </c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2:26" ht="15.75" customHeight="1" x14ac:dyDescent="0.25">
      <c r="B190" s="53" t="s">
        <v>1128</v>
      </c>
      <c r="C190" s="54">
        <v>303456</v>
      </c>
      <c r="D190" s="53" t="s">
        <v>29</v>
      </c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2:26" ht="15.75" customHeight="1" x14ac:dyDescent="0.25">
      <c r="B191" s="53" t="s">
        <v>1129</v>
      </c>
      <c r="C191" s="54">
        <v>300998</v>
      </c>
      <c r="D191" s="53" t="s">
        <v>29</v>
      </c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2:26" ht="15.75" customHeight="1" x14ac:dyDescent="0.25">
      <c r="B192" s="53" t="s">
        <v>1130</v>
      </c>
      <c r="C192" s="54">
        <v>102231</v>
      </c>
      <c r="D192" s="53" t="s">
        <v>29</v>
      </c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2:26" ht="15.75" customHeight="1" x14ac:dyDescent="0.25">
      <c r="B193" s="53" t="s">
        <v>34</v>
      </c>
      <c r="C193" s="54">
        <v>103511</v>
      </c>
      <c r="D193" s="53" t="s">
        <v>29</v>
      </c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2:26" ht="15.75" customHeight="1" x14ac:dyDescent="0.25">
      <c r="B194" s="53" t="s">
        <v>1131</v>
      </c>
      <c r="C194" s="54">
        <v>303511</v>
      </c>
      <c r="D194" s="53" t="s">
        <v>29</v>
      </c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2:26" ht="15.75" customHeight="1" x14ac:dyDescent="0.25">
      <c r="B195" s="53" t="s">
        <v>1132</v>
      </c>
      <c r="C195" s="54">
        <v>101901</v>
      </c>
      <c r="D195" s="53" t="s">
        <v>36</v>
      </c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2:26" ht="15.75" customHeight="1" x14ac:dyDescent="0.25">
      <c r="B196" s="53" t="s">
        <v>1133</v>
      </c>
      <c r="C196" s="54">
        <v>301901</v>
      </c>
      <c r="D196" s="53" t="s">
        <v>36</v>
      </c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2:26" ht="15.75" customHeight="1" x14ac:dyDescent="0.25">
      <c r="B197" s="53" t="s">
        <v>1134</v>
      </c>
      <c r="C197" s="54">
        <v>102232</v>
      </c>
      <c r="D197" s="53" t="s">
        <v>36</v>
      </c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2:26" ht="15.75" customHeight="1" x14ac:dyDescent="0.25">
      <c r="B198" s="53" t="s">
        <v>1135</v>
      </c>
      <c r="C198" s="54">
        <v>101896</v>
      </c>
      <c r="D198" s="53" t="s">
        <v>36</v>
      </c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2:26" ht="15.75" customHeight="1" x14ac:dyDescent="0.25">
      <c r="B199" s="53" t="s">
        <v>1136</v>
      </c>
      <c r="C199" s="54">
        <v>301896</v>
      </c>
      <c r="D199" s="53" t="s">
        <v>36</v>
      </c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2:26" ht="15.75" customHeight="1" x14ac:dyDescent="0.25">
      <c r="B200" s="53" t="s">
        <v>1137</v>
      </c>
      <c r="C200" s="54">
        <v>102233</v>
      </c>
      <c r="D200" s="53" t="s">
        <v>36</v>
      </c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2:26" ht="15.75" customHeight="1" x14ac:dyDescent="0.25">
      <c r="B201" s="53" t="s">
        <v>1138</v>
      </c>
      <c r="C201" s="54">
        <v>101946</v>
      </c>
      <c r="D201" s="53" t="s">
        <v>36</v>
      </c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2:26" ht="15.75" customHeight="1" x14ac:dyDescent="0.25">
      <c r="B202" s="53" t="s">
        <v>1139</v>
      </c>
      <c r="C202" s="54">
        <v>301946</v>
      </c>
      <c r="D202" s="53" t="s">
        <v>36</v>
      </c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2:26" ht="15.75" customHeight="1" x14ac:dyDescent="0.25">
      <c r="B203" s="53" t="s">
        <v>1140</v>
      </c>
      <c r="C203" s="54">
        <v>102234</v>
      </c>
      <c r="D203" s="53" t="s">
        <v>36</v>
      </c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2:26" ht="15.75" customHeight="1" x14ac:dyDescent="0.25">
      <c r="B204" s="53" t="s">
        <v>1141</v>
      </c>
      <c r="C204" s="54">
        <v>101902</v>
      </c>
      <c r="D204" s="53" t="s">
        <v>36</v>
      </c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2:26" ht="15.75" customHeight="1" x14ac:dyDescent="0.25">
      <c r="B205" s="53" t="s">
        <v>1142</v>
      </c>
      <c r="C205" s="54">
        <v>301902</v>
      </c>
      <c r="D205" s="53" t="s">
        <v>36</v>
      </c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2:26" ht="15.75" customHeight="1" x14ac:dyDescent="0.25">
      <c r="B206" s="53" t="s">
        <v>1143</v>
      </c>
      <c r="C206" s="54">
        <v>102235</v>
      </c>
      <c r="D206" s="53" t="s">
        <v>36</v>
      </c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2:26" ht="15.75" customHeight="1" x14ac:dyDescent="0.25">
      <c r="B207" s="53" t="s">
        <v>1144</v>
      </c>
      <c r="C207" s="54">
        <v>101897</v>
      </c>
      <c r="D207" s="53" t="s">
        <v>36</v>
      </c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2:26" ht="15.75" customHeight="1" x14ac:dyDescent="0.25">
      <c r="B208" s="53" t="s">
        <v>1145</v>
      </c>
      <c r="C208" s="54">
        <v>301897</v>
      </c>
      <c r="D208" s="53" t="s">
        <v>36</v>
      </c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2:26" ht="15.75" customHeight="1" x14ac:dyDescent="0.25">
      <c r="B209" s="53" t="s">
        <v>1146</v>
      </c>
      <c r="C209" s="54">
        <v>102236</v>
      </c>
      <c r="D209" s="53" t="s">
        <v>36</v>
      </c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2:26" ht="15.75" customHeight="1" x14ac:dyDescent="0.25">
      <c r="B210" s="53" t="s">
        <v>1147</v>
      </c>
      <c r="C210" s="54">
        <v>101005</v>
      </c>
      <c r="D210" s="53" t="s">
        <v>10</v>
      </c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2:26" ht="15.75" customHeight="1" x14ac:dyDescent="0.25">
      <c r="B211" s="53" t="s">
        <v>1148</v>
      </c>
      <c r="C211" s="54">
        <v>301005</v>
      </c>
      <c r="D211" s="53" t="s">
        <v>10</v>
      </c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2:26" ht="15.75" customHeight="1" x14ac:dyDescent="0.25">
      <c r="B212" s="53" t="s">
        <v>1149</v>
      </c>
      <c r="C212" s="54">
        <v>102237</v>
      </c>
      <c r="D212" s="53" t="s">
        <v>10</v>
      </c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2:26" ht="15.75" customHeight="1" x14ac:dyDescent="0.25">
      <c r="B213" s="53" t="s">
        <v>1150</v>
      </c>
      <c r="C213" s="54">
        <v>101006</v>
      </c>
      <c r="D213" s="53" t="s">
        <v>10</v>
      </c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2:26" ht="15.75" customHeight="1" x14ac:dyDescent="0.25">
      <c r="B214" s="53" t="s">
        <v>1151</v>
      </c>
      <c r="C214" s="54">
        <v>301006</v>
      </c>
      <c r="D214" s="53" t="s">
        <v>10</v>
      </c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2:26" ht="15.75" customHeight="1" x14ac:dyDescent="0.25">
      <c r="B215" s="53" t="s">
        <v>1152</v>
      </c>
      <c r="C215" s="54">
        <v>102238</v>
      </c>
      <c r="D215" s="53" t="s">
        <v>10</v>
      </c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2:26" ht="15.75" customHeight="1" x14ac:dyDescent="0.25">
      <c r="B216" s="53" t="s">
        <v>1153</v>
      </c>
      <c r="C216" s="54">
        <v>101893</v>
      </c>
      <c r="D216" s="53" t="s">
        <v>1154</v>
      </c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2:26" ht="15.75" customHeight="1" x14ac:dyDescent="0.25">
      <c r="B217" s="53" t="s">
        <v>1155</v>
      </c>
      <c r="C217" s="54">
        <v>301893</v>
      </c>
      <c r="D217" s="53" t="s">
        <v>1154</v>
      </c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2:26" ht="15.75" customHeight="1" x14ac:dyDescent="0.25">
      <c r="B218" s="53" t="s">
        <v>1156</v>
      </c>
      <c r="C218" s="54">
        <v>102239</v>
      </c>
      <c r="D218" s="53" t="s">
        <v>1154</v>
      </c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2:26" ht="15.75" customHeight="1" x14ac:dyDescent="0.25">
      <c r="B219" s="53" t="s">
        <v>1157</v>
      </c>
      <c r="C219" s="54">
        <v>101007</v>
      </c>
      <c r="D219" s="53" t="s">
        <v>36</v>
      </c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2:26" ht="15.75" customHeight="1" x14ac:dyDescent="0.25">
      <c r="B220" s="53" t="s">
        <v>1158</v>
      </c>
      <c r="C220" s="54">
        <v>301007</v>
      </c>
      <c r="D220" s="53" t="s">
        <v>36</v>
      </c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2:26" ht="15.75" customHeight="1" x14ac:dyDescent="0.25">
      <c r="B221" s="53" t="s">
        <v>1159</v>
      </c>
      <c r="C221" s="54">
        <v>102240</v>
      </c>
      <c r="D221" s="53" t="s">
        <v>36</v>
      </c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2:26" ht="15.75" customHeight="1" x14ac:dyDescent="0.25">
      <c r="B222" s="53" t="s">
        <v>1160</v>
      </c>
      <c r="C222" s="54">
        <v>101008</v>
      </c>
      <c r="D222" s="53" t="s">
        <v>36</v>
      </c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2:26" ht="15.75" customHeight="1" x14ac:dyDescent="0.25">
      <c r="B223" s="53" t="s">
        <v>1161</v>
      </c>
      <c r="C223" s="54">
        <v>301008</v>
      </c>
      <c r="D223" s="53" t="s">
        <v>36</v>
      </c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2:26" ht="15.75" customHeight="1" x14ac:dyDescent="0.25">
      <c r="B224" s="53" t="s">
        <v>1162</v>
      </c>
      <c r="C224" s="54">
        <v>102241</v>
      </c>
      <c r="D224" s="53" t="s">
        <v>36</v>
      </c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2:26" ht="15.75" customHeight="1" x14ac:dyDescent="0.25">
      <c r="B225" s="53" t="s">
        <v>1163</v>
      </c>
      <c r="C225" s="54">
        <v>101009</v>
      </c>
      <c r="D225" s="53" t="s">
        <v>36</v>
      </c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2:26" ht="15.75" customHeight="1" x14ac:dyDescent="0.25">
      <c r="B226" s="53" t="s">
        <v>1164</v>
      </c>
      <c r="C226" s="54">
        <v>301009</v>
      </c>
      <c r="D226" s="53" t="s">
        <v>36</v>
      </c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2:26" ht="15.75" customHeight="1" x14ac:dyDescent="0.25">
      <c r="B227" s="53" t="s">
        <v>35</v>
      </c>
      <c r="C227" s="54">
        <v>102242</v>
      </c>
      <c r="D227" s="53" t="s">
        <v>36</v>
      </c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2:26" ht="15.75" customHeight="1" x14ac:dyDescent="0.25">
      <c r="B228" s="53" t="s">
        <v>1165</v>
      </c>
      <c r="C228" s="54">
        <v>103431</v>
      </c>
      <c r="D228" s="53" t="s">
        <v>36</v>
      </c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2:26" ht="15.75" customHeight="1" x14ac:dyDescent="0.25">
      <c r="B229" s="53" t="s">
        <v>1166</v>
      </c>
      <c r="C229" s="54">
        <v>303431</v>
      </c>
      <c r="D229" s="53" t="s">
        <v>36</v>
      </c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2:26" ht="15.75" customHeight="1" x14ac:dyDescent="0.25">
      <c r="B230" s="53" t="s">
        <v>1167</v>
      </c>
      <c r="C230" s="54">
        <v>101010</v>
      </c>
      <c r="D230" s="53" t="s">
        <v>36</v>
      </c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2:26" ht="15.75" customHeight="1" x14ac:dyDescent="0.25">
      <c r="B231" s="53" t="s">
        <v>1168</v>
      </c>
      <c r="C231" s="54">
        <v>301010</v>
      </c>
      <c r="D231" s="53" t="s">
        <v>36</v>
      </c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2:26" ht="15.75" customHeight="1" x14ac:dyDescent="0.25">
      <c r="B232" s="53" t="s">
        <v>1169</v>
      </c>
      <c r="C232" s="54">
        <v>102243</v>
      </c>
      <c r="D232" s="53" t="s">
        <v>36</v>
      </c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2:26" ht="15.75" customHeight="1" x14ac:dyDescent="0.25">
      <c r="B233" s="53" t="s">
        <v>1170</v>
      </c>
      <c r="C233" s="54">
        <v>101011</v>
      </c>
      <c r="D233" s="53" t="s">
        <v>36</v>
      </c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2:26" ht="15.75" customHeight="1" x14ac:dyDescent="0.25">
      <c r="B234" s="53" t="s">
        <v>1171</v>
      </c>
      <c r="C234" s="54">
        <v>301011</v>
      </c>
      <c r="D234" s="53" t="s">
        <v>36</v>
      </c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2:26" ht="15.75" customHeight="1" x14ac:dyDescent="0.25">
      <c r="B235" s="53" t="s">
        <v>1172</v>
      </c>
      <c r="C235" s="54">
        <v>102244</v>
      </c>
      <c r="D235" s="53" t="s">
        <v>36</v>
      </c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2:26" ht="15.75" customHeight="1" x14ac:dyDescent="0.25">
      <c r="B236" s="53" t="s">
        <v>1173</v>
      </c>
      <c r="C236" s="54">
        <v>101014</v>
      </c>
      <c r="D236" s="53" t="s">
        <v>36</v>
      </c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2:26" ht="15.75" customHeight="1" x14ac:dyDescent="0.25">
      <c r="B237" s="53" t="s">
        <v>1174</v>
      </c>
      <c r="C237" s="54">
        <v>301014</v>
      </c>
      <c r="D237" s="53" t="s">
        <v>36</v>
      </c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2:26" ht="15.75" customHeight="1" x14ac:dyDescent="0.25">
      <c r="B238" s="53" t="s">
        <v>1175</v>
      </c>
      <c r="C238" s="54">
        <v>102245</v>
      </c>
      <c r="D238" s="53" t="s">
        <v>36</v>
      </c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2:26" ht="15.75" customHeight="1" x14ac:dyDescent="0.25">
      <c r="B239" s="53" t="s">
        <v>1176</v>
      </c>
      <c r="C239" s="54">
        <v>101012</v>
      </c>
      <c r="D239" s="53" t="s">
        <v>36</v>
      </c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2:26" ht="15.75" customHeight="1" x14ac:dyDescent="0.25">
      <c r="B240" s="53" t="s">
        <v>1177</v>
      </c>
      <c r="C240" s="54">
        <v>301012</v>
      </c>
      <c r="D240" s="53" t="s">
        <v>36</v>
      </c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2:26" ht="15.75" customHeight="1" x14ac:dyDescent="0.25">
      <c r="B241" s="53" t="s">
        <v>37</v>
      </c>
      <c r="C241" s="54">
        <v>102246</v>
      </c>
      <c r="D241" s="53" t="s">
        <v>36</v>
      </c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2:26" ht="15.75" customHeight="1" x14ac:dyDescent="0.25">
      <c r="B242" s="53" t="s">
        <v>1178</v>
      </c>
      <c r="C242" s="54">
        <v>101013</v>
      </c>
      <c r="D242" s="53" t="s">
        <v>36</v>
      </c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2:26" ht="15.75" customHeight="1" x14ac:dyDescent="0.25">
      <c r="B243" s="53" t="s">
        <v>1179</v>
      </c>
      <c r="C243" s="54">
        <v>301013</v>
      </c>
      <c r="D243" s="53" t="s">
        <v>36</v>
      </c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2:26" ht="15.75" customHeight="1" x14ac:dyDescent="0.25">
      <c r="B244" s="53" t="s">
        <v>1180</v>
      </c>
      <c r="C244" s="54">
        <v>102247</v>
      </c>
      <c r="D244" s="53" t="s">
        <v>36</v>
      </c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2:26" ht="15.75" customHeight="1" x14ac:dyDescent="0.25">
      <c r="B245" s="53" t="s">
        <v>1181</v>
      </c>
      <c r="C245" s="54">
        <v>101015</v>
      </c>
      <c r="D245" s="53" t="s">
        <v>36</v>
      </c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2:26" ht="15.75" customHeight="1" x14ac:dyDescent="0.25">
      <c r="B246" s="53" t="s">
        <v>1182</v>
      </c>
      <c r="C246" s="54">
        <v>301015</v>
      </c>
      <c r="D246" s="53" t="s">
        <v>36</v>
      </c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2:26" ht="15.75" customHeight="1" x14ac:dyDescent="0.25">
      <c r="B247" s="53" t="s">
        <v>1183</v>
      </c>
      <c r="C247" s="54">
        <v>102248</v>
      </c>
      <c r="D247" s="53" t="s">
        <v>36</v>
      </c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2:26" ht="15.75" customHeight="1" x14ac:dyDescent="0.25">
      <c r="B248" s="53" t="s">
        <v>1184</v>
      </c>
      <c r="C248" s="54">
        <v>102041</v>
      </c>
      <c r="D248" s="53" t="s">
        <v>36</v>
      </c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2:26" ht="15.75" customHeight="1" x14ac:dyDescent="0.25">
      <c r="B249" s="53" t="s">
        <v>1185</v>
      </c>
      <c r="C249" s="54">
        <v>302041</v>
      </c>
      <c r="D249" s="53" t="s">
        <v>36</v>
      </c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2:26" ht="15.75" customHeight="1" x14ac:dyDescent="0.25">
      <c r="B250" s="53" t="s">
        <v>1186</v>
      </c>
      <c r="C250" s="54">
        <v>102249</v>
      </c>
      <c r="D250" s="53" t="s">
        <v>36</v>
      </c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2:26" ht="15.75" customHeight="1" x14ac:dyDescent="0.25">
      <c r="B251" s="53" t="s">
        <v>829</v>
      </c>
      <c r="C251" s="54">
        <v>101016</v>
      </c>
      <c r="D251" s="53" t="s">
        <v>36</v>
      </c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2:26" ht="15.75" customHeight="1" x14ac:dyDescent="0.25">
      <c r="B252" s="53" t="s">
        <v>1187</v>
      </c>
      <c r="C252" s="54">
        <v>301016</v>
      </c>
      <c r="D252" s="53" t="s">
        <v>36</v>
      </c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2:26" ht="15.75" customHeight="1" x14ac:dyDescent="0.25">
      <c r="B253" s="53" t="s">
        <v>1188</v>
      </c>
      <c r="C253" s="54">
        <v>102250</v>
      </c>
      <c r="D253" s="53" t="s">
        <v>36</v>
      </c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2:26" ht="15.75" customHeight="1" x14ac:dyDescent="0.25">
      <c r="B254" s="53" t="s">
        <v>38</v>
      </c>
      <c r="C254" s="54">
        <v>103382</v>
      </c>
      <c r="D254" s="53" t="s">
        <v>36</v>
      </c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2:26" ht="15.75" customHeight="1" x14ac:dyDescent="0.25">
      <c r="B255" s="53" t="s">
        <v>1189</v>
      </c>
      <c r="C255" s="54">
        <v>303382</v>
      </c>
      <c r="D255" s="53" t="s">
        <v>36</v>
      </c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2:26" ht="15.75" customHeight="1" x14ac:dyDescent="0.25">
      <c r="B256" s="53" t="s">
        <v>39</v>
      </c>
      <c r="C256" s="54">
        <v>103383</v>
      </c>
      <c r="D256" s="53" t="s">
        <v>36</v>
      </c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2:26" ht="15.75" customHeight="1" x14ac:dyDescent="0.25">
      <c r="B257" s="53" t="s">
        <v>1190</v>
      </c>
      <c r="C257" s="54">
        <v>303383</v>
      </c>
      <c r="D257" s="53" t="s">
        <v>36</v>
      </c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2:26" ht="15.75" customHeight="1" x14ac:dyDescent="0.25">
      <c r="B258" s="53" t="s">
        <v>1191</v>
      </c>
      <c r="C258" s="54">
        <v>103414</v>
      </c>
      <c r="D258" s="53" t="s">
        <v>36</v>
      </c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2:26" ht="15.75" customHeight="1" x14ac:dyDescent="0.25">
      <c r="B259" s="53" t="s">
        <v>1192</v>
      </c>
      <c r="C259" s="54">
        <v>303414</v>
      </c>
      <c r="D259" s="53" t="s">
        <v>36</v>
      </c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2:26" ht="15.75" customHeight="1" x14ac:dyDescent="0.25">
      <c r="B260" s="53" t="s">
        <v>1193</v>
      </c>
      <c r="C260" s="54">
        <v>101017</v>
      </c>
      <c r="D260" s="53" t="s">
        <v>36</v>
      </c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2:26" ht="15.75" customHeight="1" x14ac:dyDescent="0.25">
      <c r="B261" s="53" t="s">
        <v>1194</v>
      </c>
      <c r="C261" s="54">
        <v>301017</v>
      </c>
      <c r="D261" s="53" t="s">
        <v>36</v>
      </c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2:26" ht="15.75" customHeight="1" x14ac:dyDescent="0.25">
      <c r="B262" s="53" t="s">
        <v>1195</v>
      </c>
      <c r="C262" s="54">
        <v>102251</v>
      </c>
      <c r="D262" s="53" t="s">
        <v>36</v>
      </c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2:26" ht="15.75" customHeight="1" x14ac:dyDescent="0.25">
      <c r="B263" s="53" t="s">
        <v>1196</v>
      </c>
      <c r="C263" s="54">
        <v>101018</v>
      </c>
      <c r="D263" s="53" t="s">
        <v>36</v>
      </c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2:26" ht="15.75" customHeight="1" x14ac:dyDescent="0.25">
      <c r="B264" s="53" t="s">
        <v>1197</v>
      </c>
      <c r="C264" s="54">
        <v>301018</v>
      </c>
      <c r="D264" s="53" t="s">
        <v>36</v>
      </c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2:26" ht="15.75" customHeight="1" x14ac:dyDescent="0.25">
      <c r="B265" s="53" t="s">
        <v>1198</v>
      </c>
      <c r="C265" s="54">
        <v>102252</v>
      </c>
      <c r="D265" s="53" t="s">
        <v>36</v>
      </c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2:26" ht="15.75" customHeight="1" x14ac:dyDescent="0.25">
      <c r="B266" s="53" t="s">
        <v>1199</v>
      </c>
      <c r="C266" s="54">
        <v>101019</v>
      </c>
      <c r="D266" s="53" t="s">
        <v>36</v>
      </c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2:26" ht="15.75" customHeight="1" x14ac:dyDescent="0.25">
      <c r="B267" s="53" t="s">
        <v>1200</v>
      </c>
      <c r="C267" s="54">
        <v>301019</v>
      </c>
      <c r="D267" s="53" t="s">
        <v>36</v>
      </c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2:26" ht="15.75" customHeight="1" x14ac:dyDescent="0.25">
      <c r="B268" s="53" t="s">
        <v>1201</v>
      </c>
      <c r="C268" s="54">
        <v>102253</v>
      </c>
      <c r="D268" s="53" t="s">
        <v>36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2:26" ht="15.75" customHeight="1" x14ac:dyDescent="0.25">
      <c r="B269" s="53" t="s">
        <v>1202</v>
      </c>
      <c r="C269" s="54">
        <v>101020</v>
      </c>
      <c r="D269" s="53" t="s">
        <v>36</v>
      </c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2:26" ht="15.75" customHeight="1" x14ac:dyDescent="0.25">
      <c r="B270" s="53" t="s">
        <v>1203</v>
      </c>
      <c r="C270" s="54">
        <v>301020</v>
      </c>
      <c r="D270" s="53" t="s">
        <v>36</v>
      </c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2:26" ht="15.75" customHeight="1" x14ac:dyDescent="0.25">
      <c r="B271" s="53" t="s">
        <v>1204</v>
      </c>
      <c r="C271" s="54">
        <v>102254</v>
      </c>
      <c r="D271" s="53" t="s">
        <v>36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2:26" ht="15.75" customHeight="1" x14ac:dyDescent="0.25">
      <c r="B272" s="53" t="s">
        <v>1205</v>
      </c>
      <c r="C272" s="54">
        <v>101021</v>
      </c>
      <c r="D272" s="53" t="s">
        <v>36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2:26" ht="15.75" customHeight="1" x14ac:dyDescent="0.25">
      <c r="B273" s="53" t="s">
        <v>1206</v>
      </c>
      <c r="C273" s="54">
        <v>301021</v>
      </c>
      <c r="D273" s="53" t="s">
        <v>36</v>
      </c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2:26" ht="15.75" customHeight="1" x14ac:dyDescent="0.25">
      <c r="B274" s="53" t="s">
        <v>1207</v>
      </c>
      <c r="C274" s="54">
        <v>102255</v>
      </c>
      <c r="D274" s="53" t="s">
        <v>36</v>
      </c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2:26" ht="15.75" customHeight="1" x14ac:dyDescent="0.25">
      <c r="B275" s="53" t="s">
        <v>1208</v>
      </c>
      <c r="C275" s="54">
        <v>102120</v>
      </c>
      <c r="D275" s="53" t="s">
        <v>36</v>
      </c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2:26" ht="15.75" customHeight="1" x14ac:dyDescent="0.25">
      <c r="B276" s="53" t="s">
        <v>1209</v>
      </c>
      <c r="C276" s="54">
        <v>302120</v>
      </c>
      <c r="D276" s="53" t="s">
        <v>36</v>
      </c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2:26" ht="15.75" customHeight="1" x14ac:dyDescent="0.25">
      <c r="B277" s="53" t="s">
        <v>1210</v>
      </c>
      <c r="C277" s="54">
        <v>102256</v>
      </c>
      <c r="D277" s="53" t="s">
        <v>36</v>
      </c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2:26" ht="15.75" customHeight="1" x14ac:dyDescent="0.25">
      <c r="B278" s="53" t="s">
        <v>1211</v>
      </c>
      <c r="C278" s="54">
        <v>101022</v>
      </c>
      <c r="D278" s="53" t="s">
        <v>36</v>
      </c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2:26" ht="15.75" customHeight="1" x14ac:dyDescent="0.25">
      <c r="B279" s="53" t="s">
        <v>1212</v>
      </c>
      <c r="C279" s="54">
        <v>301022</v>
      </c>
      <c r="D279" s="53" t="s">
        <v>36</v>
      </c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2:26" ht="15.75" customHeight="1" x14ac:dyDescent="0.25">
      <c r="B280" s="53" t="s">
        <v>1213</v>
      </c>
      <c r="C280" s="54">
        <v>102257</v>
      </c>
      <c r="D280" s="53" t="s">
        <v>36</v>
      </c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2:26" ht="15.75" customHeight="1" x14ac:dyDescent="0.25">
      <c r="B281" s="53" t="s">
        <v>1214</v>
      </c>
      <c r="C281" s="54">
        <v>101023</v>
      </c>
      <c r="D281" s="53" t="s">
        <v>42</v>
      </c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2:26" ht="15.75" customHeight="1" x14ac:dyDescent="0.25">
      <c r="B282" s="53" t="s">
        <v>1215</v>
      </c>
      <c r="C282" s="54">
        <v>301023</v>
      </c>
      <c r="D282" s="53" t="s">
        <v>42</v>
      </c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2:26" ht="15.75" customHeight="1" x14ac:dyDescent="0.25">
      <c r="B283" s="53" t="s">
        <v>1216</v>
      </c>
      <c r="C283" s="54">
        <v>102258</v>
      </c>
      <c r="D283" s="53" t="s">
        <v>42</v>
      </c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2:26" ht="15.75" customHeight="1" x14ac:dyDescent="0.25">
      <c r="B284" s="53" t="s">
        <v>1217</v>
      </c>
      <c r="C284" s="54">
        <v>101912</v>
      </c>
      <c r="D284" s="53" t="s">
        <v>1218</v>
      </c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2:26" ht="15.75" customHeight="1" x14ac:dyDescent="0.25">
      <c r="B285" s="53" t="s">
        <v>1219</v>
      </c>
      <c r="C285" s="54">
        <v>301912</v>
      </c>
      <c r="D285" s="53" t="s">
        <v>1218</v>
      </c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2:26" ht="15.75" customHeight="1" x14ac:dyDescent="0.25">
      <c r="B286" s="53" t="s">
        <v>1220</v>
      </c>
      <c r="C286" s="54">
        <v>102259</v>
      </c>
      <c r="D286" s="53" t="s">
        <v>1218</v>
      </c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2:26" ht="15.75" customHeight="1" x14ac:dyDescent="0.25">
      <c r="B287" s="53" t="s">
        <v>1221</v>
      </c>
      <c r="C287" s="54">
        <v>101024</v>
      </c>
      <c r="D287" s="53" t="s">
        <v>1218</v>
      </c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2:26" ht="15.75" customHeight="1" x14ac:dyDescent="0.25">
      <c r="B288" s="53" t="s">
        <v>1222</v>
      </c>
      <c r="C288" s="54">
        <v>301024</v>
      </c>
      <c r="D288" s="53" t="s">
        <v>1218</v>
      </c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2:26" ht="15.75" customHeight="1" x14ac:dyDescent="0.25">
      <c r="B289" s="53" t="s">
        <v>1223</v>
      </c>
      <c r="C289" s="54">
        <v>102260</v>
      </c>
      <c r="D289" s="53" t="s">
        <v>1218</v>
      </c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2:26" ht="15.75" customHeight="1" x14ac:dyDescent="0.25">
      <c r="B290" s="53" t="s">
        <v>1224</v>
      </c>
      <c r="C290" s="54">
        <v>101025</v>
      </c>
      <c r="D290" s="53" t="s">
        <v>1218</v>
      </c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2:26" ht="15.75" customHeight="1" x14ac:dyDescent="0.25">
      <c r="B291" s="53" t="s">
        <v>1225</v>
      </c>
      <c r="C291" s="54">
        <v>301025</v>
      </c>
      <c r="D291" s="53" t="s">
        <v>1218</v>
      </c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2:26" ht="15.75" customHeight="1" x14ac:dyDescent="0.25">
      <c r="B292" s="53" t="s">
        <v>1226</v>
      </c>
      <c r="C292" s="54">
        <v>102261</v>
      </c>
      <c r="D292" s="53" t="s">
        <v>1218</v>
      </c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2:26" ht="15.75" customHeight="1" x14ac:dyDescent="0.25">
      <c r="B293" s="53" t="s">
        <v>1227</v>
      </c>
      <c r="C293" s="54">
        <v>101889</v>
      </c>
      <c r="D293" s="53" t="s">
        <v>1218</v>
      </c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2:26" ht="15.75" customHeight="1" x14ac:dyDescent="0.25">
      <c r="B294" s="53" t="s">
        <v>1228</v>
      </c>
      <c r="C294" s="54">
        <v>301889</v>
      </c>
      <c r="D294" s="53" t="s">
        <v>1218</v>
      </c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2:26" ht="15.75" customHeight="1" x14ac:dyDescent="0.25">
      <c r="B295" s="53" t="s">
        <v>1229</v>
      </c>
      <c r="C295" s="54">
        <v>102262</v>
      </c>
      <c r="D295" s="53" t="s">
        <v>1218</v>
      </c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2:26" ht="15.75" customHeight="1" x14ac:dyDescent="0.25">
      <c r="B296" s="53" t="s">
        <v>1230</v>
      </c>
      <c r="C296" s="54">
        <v>101026</v>
      </c>
      <c r="D296" s="53" t="s">
        <v>1218</v>
      </c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2:26" ht="15.75" customHeight="1" x14ac:dyDescent="0.25">
      <c r="B297" s="53" t="s">
        <v>1231</v>
      </c>
      <c r="C297" s="54">
        <v>301026</v>
      </c>
      <c r="D297" s="53" t="s">
        <v>1218</v>
      </c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2:26" ht="15.75" customHeight="1" x14ac:dyDescent="0.25">
      <c r="B298" s="53" t="s">
        <v>1232</v>
      </c>
      <c r="C298" s="54">
        <v>102263</v>
      </c>
      <c r="D298" s="53" t="s">
        <v>1218</v>
      </c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2:26" ht="15.75" customHeight="1" x14ac:dyDescent="0.25">
      <c r="B299" s="53" t="s">
        <v>1233</v>
      </c>
      <c r="C299" s="54">
        <v>103366</v>
      </c>
      <c r="D299" s="53" t="s">
        <v>1234</v>
      </c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2:26" ht="15.75" customHeight="1" x14ac:dyDescent="0.25">
      <c r="B300" s="53" t="s">
        <v>1235</v>
      </c>
      <c r="C300" s="54">
        <v>303366</v>
      </c>
      <c r="D300" s="53" t="s">
        <v>1234</v>
      </c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2:26" ht="15.75" customHeight="1" x14ac:dyDescent="0.25">
      <c r="B301" s="53" t="s">
        <v>1236</v>
      </c>
      <c r="C301" s="54">
        <v>101956</v>
      </c>
      <c r="D301" s="53" t="s">
        <v>1218</v>
      </c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2:26" ht="15.75" customHeight="1" x14ac:dyDescent="0.25">
      <c r="B302" s="53" t="s">
        <v>1237</v>
      </c>
      <c r="C302" s="54">
        <v>301956</v>
      </c>
      <c r="D302" s="53" t="s">
        <v>1218</v>
      </c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2:26" ht="15.75" customHeight="1" x14ac:dyDescent="0.25">
      <c r="B303" s="53" t="s">
        <v>1238</v>
      </c>
      <c r="C303" s="54">
        <v>102264</v>
      </c>
      <c r="D303" s="53" t="s">
        <v>1218</v>
      </c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2:26" ht="15.75" customHeight="1" x14ac:dyDescent="0.25">
      <c r="B304" s="53" t="s">
        <v>1239</v>
      </c>
      <c r="C304" s="54">
        <v>101027</v>
      </c>
      <c r="D304" s="53" t="s">
        <v>10</v>
      </c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2:26" ht="15.75" customHeight="1" x14ac:dyDescent="0.25">
      <c r="B305" s="53" t="s">
        <v>1240</v>
      </c>
      <c r="C305" s="54">
        <v>301027</v>
      </c>
      <c r="D305" s="53" t="s">
        <v>10</v>
      </c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2:26" ht="15.75" customHeight="1" x14ac:dyDescent="0.25">
      <c r="B306" s="53" t="s">
        <v>1241</v>
      </c>
      <c r="C306" s="54">
        <v>102265</v>
      </c>
      <c r="D306" s="53" t="s">
        <v>10</v>
      </c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2:26" ht="15.75" customHeight="1" x14ac:dyDescent="0.25">
      <c r="B307" s="53" t="s">
        <v>1242</v>
      </c>
      <c r="C307" s="54">
        <v>101028</v>
      </c>
      <c r="D307" s="53" t="s">
        <v>10</v>
      </c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2:26" ht="15.75" customHeight="1" x14ac:dyDescent="0.25">
      <c r="B308" s="53" t="s">
        <v>1243</v>
      </c>
      <c r="C308" s="54">
        <v>301028</v>
      </c>
      <c r="D308" s="53" t="s">
        <v>10</v>
      </c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2:26" ht="15.75" customHeight="1" x14ac:dyDescent="0.25">
      <c r="B309" s="53" t="s">
        <v>1244</v>
      </c>
      <c r="C309" s="54">
        <v>102266</v>
      </c>
      <c r="D309" s="53" t="s">
        <v>10</v>
      </c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2:26" ht="15.75" customHeight="1" x14ac:dyDescent="0.25">
      <c r="B310" s="53" t="s">
        <v>1245</v>
      </c>
      <c r="C310" s="54">
        <v>101029</v>
      </c>
      <c r="D310" s="53" t="s">
        <v>10</v>
      </c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2:26" ht="15.75" customHeight="1" x14ac:dyDescent="0.25">
      <c r="B311" s="53" t="s">
        <v>1246</v>
      </c>
      <c r="C311" s="54">
        <v>301029</v>
      </c>
      <c r="D311" s="53" t="s">
        <v>10</v>
      </c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2:26" ht="15.75" customHeight="1" x14ac:dyDescent="0.25">
      <c r="B312" s="53" t="s">
        <v>1247</v>
      </c>
      <c r="C312" s="54">
        <v>102267</v>
      </c>
      <c r="D312" s="53" t="s">
        <v>10</v>
      </c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2:26" ht="15.75" customHeight="1" x14ac:dyDescent="0.25">
      <c r="B313" s="53" t="s">
        <v>1248</v>
      </c>
      <c r="C313" s="54">
        <v>101030</v>
      </c>
      <c r="D313" s="53" t="s">
        <v>10</v>
      </c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2:26" ht="15.75" customHeight="1" x14ac:dyDescent="0.25">
      <c r="B314" s="53" t="s">
        <v>1249</v>
      </c>
      <c r="C314" s="54">
        <v>301030</v>
      </c>
      <c r="D314" s="53" t="s">
        <v>10</v>
      </c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2:26" ht="15.75" customHeight="1" x14ac:dyDescent="0.25">
      <c r="B315" s="53" t="s">
        <v>1250</v>
      </c>
      <c r="C315" s="54">
        <v>102268</v>
      </c>
      <c r="D315" s="53" t="s">
        <v>10</v>
      </c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2:26" ht="15.75" customHeight="1" x14ac:dyDescent="0.25">
      <c r="B316" s="53" t="s">
        <v>848</v>
      </c>
      <c r="C316" s="54">
        <v>101031</v>
      </c>
      <c r="D316" s="53" t="s">
        <v>10</v>
      </c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2:26" ht="15.75" customHeight="1" x14ac:dyDescent="0.25">
      <c r="B317" s="53" t="s">
        <v>1251</v>
      </c>
      <c r="C317" s="54">
        <v>301031</v>
      </c>
      <c r="D317" s="53" t="s">
        <v>10</v>
      </c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2:26" ht="15.75" customHeight="1" x14ac:dyDescent="0.25">
      <c r="B318" s="53" t="s">
        <v>40</v>
      </c>
      <c r="C318" s="54">
        <v>102269</v>
      </c>
      <c r="D318" s="53" t="s">
        <v>10</v>
      </c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2:26" ht="15.75" customHeight="1" x14ac:dyDescent="0.25">
      <c r="B319" s="53" t="s">
        <v>1252</v>
      </c>
      <c r="C319" s="54">
        <v>103313</v>
      </c>
      <c r="D319" s="53" t="s">
        <v>42</v>
      </c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2:26" ht="15.75" customHeight="1" x14ac:dyDescent="0.25">
      <c r="B320" s="53" t="s">
        <v>1253</v>
      </c>
      <c r="C320" s="54">
        <v>303313</v>
      </c>
      <c r="D320" s="53" t="s">
        <v>42</v>
      </c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2:26" ht="15.75" customHeight="1" x14ac:dyDescent="0.25">
      <c r="B321" s="53" t="s">
        <v>1254</v>
      </c>
      <c r="C321" s="54">
        <v>103312</v>
      </c>
      <c r="D321" s="53" t="s">
        <v>42</v>
      </c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2:26" ht="15.75" customHeight="1" x14ac:dyDescent="0.25">
      <c r="B322" s="53" t="s">
        <v>1255</v>
      </c>
      <c r="C322" s="54">
        <v>303312</v>
      </c>
      <c r="D322" s="53" t="s">
        <v>42</v>
      </c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2:26" ht="15.75" customHeight="1" x14ac:dyDescent="0.25">
      <c r="B323" s="53" t="s">
        <v>1256</v>
      </c>
      <c r="C323" s="54">
        <v>101032</v>
      </c>
      <c r="D323" s="53" t="s">
        <v>29</v>
      </c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2:26" ht="15.75" customHeight="1" x14ac:dyDescent="0.25">
      <c r="B324" s="53" t="s">
        <v>1257</v>
      </c>
      <c r="C324" s="54">
        <v>301032</v>
      </c>
      <c r="D324" s="53" t="s">
        <v>29</v>
      </c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2:26" ht="15.75" customHeight="1" x14ac:dyDescent="0.25">
      <c r="B325" s="53" t="s">
        <v>1258</v>
      </c>
      <c r="C325" s="54">
        <v>102270</v>
      </c>
      <c r="D325" s="53" t="s">
        <v>29</v>
      </c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2:26" ht="15.75" customHeight="1" x14ac:dyDescent="0.25">
      <c r="B326" s="53" t="s">
        <v>1259</v>
      </c>
      <c r="C326" s="54">
        <v>101033</v>
      </c>
      <c r="D326" s="53" t="s">
        <v>42</v>
      </c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2:26" ht="15.75" customHeight="1" x14ac:dyDescent="0.25">
      <c r="B327" s="53" t="s">
        <v>1260</v>
      </c>
      <c r="C327" s="54">
        <v>301033</v>
      </c>
      <c r="D327" s="53" t="s">
        <v>42</v>
      </c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2:26" ht="15.75" customHeight="1" x14ac:dyDescent="0.25">
      <c r="B328" s="53" t="s">
        <v>1261</v>
      </c>
      <c r="C328" s="54">
        <v>102271</v>
      </c>
      <c r="D328" s="53" t="s">
        <v>42</v>
      </c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2:26" ht="15.75" customHeight="1" x14ac:dyDescent="0.25">
      <c r="B329" s="53" t="s">
        <v>1262</v>
      </c>
      <c r="C329" s="54">
        <v>101034</v>
      </c>
      <c r="D329" s="53" t="s">
        <v>42</v>
      </c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2:26" ht="15.75" customHeight="1" x14ac:dyDescent="0.25">
      <c r="B330" s="53" t="s">
        <v>1263</v>
      </c>
      <c r="C330" s="54">
        <v>301034</v>
      </c>
      <c r="D330" s="53" t="s">
        <v>42</v>
      </c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2:26" ht="15.75" customHeight="1" x14ac:dyDescent="0.25">
      <c r="B331" s="53" t="s">
        <v>1264</v>
      </c>
      <c r="C331" s="54">
        <v>102272</v>
      </c>
      <c r="D331" s="53" t="s">
        <v>42</v>
      </c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2:26" ht="15.75" customHeight="1" x14ac:dyDescent="0.25">
      <c r="B332" s="53" t="s">
        <v>41</v>
      </c>
      <c r="C332" s="54">
        <v>101035</v>
      </c>
      <c r="D332" s="53" t="s">
        <v>42</v>
      </c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2:26" ht="15.75" customHeight="1" x14ac:dyDescent="0.25">
      <c r="B333" s="53" t="s">
        <v>1265</v>
      </c>
      <c r="C333" s="54">
        <v>301035</v>
      </c>
      <c r="D333" s="53" t="s">
        <v>42</v>
      </c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2:26" ht="15.75" customHeight="1" x14ac:dyDescent="0.25">
      <c r="B334" s="53" t="s">
        <v>1266</v>
      </c>
      <c r="C334" s="54">
        <v>102273</v>
      </c>
      <c r="D334" s="53" t="s">
        <v>42</v>
      </c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2:26" ht="15.75" customHeight="1" x14ac:dyDescent="0.25">
      <c r="B335" s="53" t="s">
        <v>43</v>
      </c>
      <c r="C335" s="54">
        <v>101036</v>
      </c>
      <c r="D335" s="53" t="s">
        <v>42</v>
      </c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2:26" ht="15.75" customHeight="1" x14ac:dyDescent="0.25">
      <c r="B336" s="53" t="s">
        <v>1267</v>
      </c>
      <c r="C336" s="54">
        <v>301036</v>
      </c>
      <c r="D336" s="53" t="s">
        <v>42</v>
      </c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2:26" ht="15.75" customHeight="1" x14ac:dyDescent="0.25">
      <c r="B337" s="53" t="s">
        <v>1268</v>
      </c>
      <c r="C337" s="54">
        <v>102274</v>
      </c>
      <c r="D337" s="53" t="s">
        <v>42</v>
      </c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2:26" ht="15.75" customHeight="1" x14ac:dyDescent="0.25">
      <c r="B338" s="53" t="s">
        <v>1269</v>
      </c>
      <c r="C338" s="54">
        <v>101037</v>
      </c>
      <c r="D338" s="53" t="s">
        <v>10</v>
      </c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2:26" ht="15.75" customHeight="1" x14ac:dyDescent="0.25">
      <c r="B339" s="53" t="s">
        <v>1270</v>
      </c>
      <c r="C339" s="54">
        <v>301037</v>
      </c>
      <c r="D339" s="53" t="s">
        <v>10</v>
      </c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2:26" ht="15.75" customHeight="1" x14ac:dyDescent="0.25">
      <c r="B340" s="53" t="s">
        <v>1271</v>
      </c>
      <c r="C340" s="54">
        <v>102275</v>
      </c>
      <c r="D340" s="53" t="s">
        <v>10</v>
      </c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2:26" ht="15.75" customHeight="1" x14ac:dyDescent="0.25">
      <c r="B341" s="53" t="s">
        <v>44</v>
      </c>
      <c r="C341" s="54">
        <v>101038</v>
      </c>
      <c r="D341" s="53" t="s">
        <v>10</v>
      </c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2:26" ht="15.75" customHeight="1" x14ac:dyDescent="0.25">
      <c r="B342" s="53" t="s">
        <v>1272</v>
      </c>
      <c r="C342" s="54">
        <v>301038</v>
      </c>
      <c r="D342" s="53" t="s">
        <v>10</v>
      </c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2:26" ht="15.75" customHeight="1" x14ac:dyDescent="0.25">
      <c r="B343" s="53" t="s">
        <v>45</v>
      </c>
      <c r="C343" s="54">
        <v>102276</v>
      </c>
      <c r="D343" s="53" t="s">
        <v>10</v>
      </c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2:26" ht="15.75" customHeight="1" x14ac:dyDescent="0.25">
      <c r="B344" s="53" t="s">
        <v>46</v>
      </c>
      <c r="C344" s="54">
        <v>101039</v>
      </c>
      <c r="D344" s="53" t="s">
        <v>10</v>
      </c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2:26" ht="15.75" customHeight="1" x14ac:dyDescent="0.25">
      <c r="B345" s="53" t="s">
        <v>1273</v>
      </c>
      <c r="C345" s="54">
        <v>301039</v>
      </c>
      <c r="D345" s="53" t="s">
        <v>10</v>
      </c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2:26" ht="15.75" customHeight="1" x14ac:dyDescent="0.25">
      <c r="B346" s="53" t="s">
        <v>47</v>
      </c>
      <c r="C346" s="54">
        <v>102277</v>
      </c>
      <c r="D346" s="53" t="s">
        <v>10</v>
      </c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2:26" ht="15.75" customHeight="1" x14ac:dyDescent="0.25">
      <c r="B347" s="53" t="s">
        <v>48</v>
      </c>
      <c r="C347" s="54">
        <v>101040</v>
      </c>
      <c r="D347" s="53" t="s">
        <v>10</v>
      </c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2:26" ht="15.75" customHeight="1" x14ac:dyDescent="0.25">
      <c r="B348" s="53" t="s">
        <v>704</v>
      </c>
      <c r="C348" s="54">
        <v>301040</v>
      </c>
      <c r="D348" s="53" t="s">
        <v>10</v>
      </c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2:26" ht="15.75" customHeight="1" x14ac:dyDescent="0.25">
      <c r="B349" s="53" t="s">
        <v>1274</v>
      </c>
      <c r="C349" s="54">
        <v>102278</v>
      </c>
      <c r="D349" s="53" t="s">
        <v>10</v>
      </c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2:26" ht="15.75" customHeight="1" x14ac:dyDescent="0.25">
      <c r="B350" s="53" t="s">
        <v>1275</v>
      </c>
      <c r="C350" s="54">
        <v>101041</v>
      </c>
      <c r="D350" s="53" t="s">
        <v>10</v>
      </c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2:26" ht="15.75" customHeight="1" x14ac:dyDescent="0.25">
      <c r="B351" s="53" t="s">
        <v>1276</v>
      </c>
      <c r="C351" s="54">
        <v>301041</v>
      </c>
      <c r="D351" s="53" t="s">
        <v>10</v>
      </c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2:26" ht="15.75" customHeight="1" x14ac:dyDescent="0.25">
      <c r="B352" s="53" t="s">
        <v>1277</v>
      </c>
      <c r="C352" s="54">
        <v>102279</v>
      </c>
      <c r="D352" s="53" t="s">
        <v>10</v>
      </c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2:26" ht="15.75" customHeight="1" x14ac:dyDescent="0.25">
      <c r="B353" s="53" t="s">
        <v>1278</v>
      </c>
      <c r="C353" s="54">
        <v>101042</v>
      </c>
      <c r="D353" s="53" t="s">
        <v>10</v>
      </c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2:26" ht="15.75" customHeight="1" x14ac:dyDescent="0.25">
      <c r="B354" s="53" t="s">
        <v>1279</v>
      </c>
      <c r="C354" s="54">
        <v>301042</v>
      </c>
      <c r="D354" s="53" t="s">
        <v>10</v>
      </c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2:26" ht="15.75" customHeight="1" x14ac:dyDescent="0.25">
      <c r="B355" s="53" t="s">
        <v>1280</v>
      </c>
      <c r="C355" s="54">
        <v>102280</v>
      </c>
      <c r="D355" s="53" t="s">
        <v>10</v>
      </c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2:26" ht="15.75" customHeight="1" x14ac:dyDescent="0.25">
      <c r="B356" s="53" t="s">
        <v>849</v>
      </c>
      <c r="C356" s="54">
        <v>101043</v>
      </c>
      <c r="D356" s="53" t="s">
        <v>10</v>
      </c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2:26" ht="15.75" customHeight="1" x14ac:dyDescent="0.25">
      <c r="B357" s="53" t="s">
        <v>1281</v>
      </c>
      <c r="C357" s="54">
        <v>301043</v>
      </c>
      <c r="D357" s="53" t="s">
        <v>10</v>
      </c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2:26" ht="15.75" customHeight="1" x14ac:dyDescent="0.25">
      <c r="B358" s="53" t="s">
        <v>1282</v>
      </c>
      <c r="C358" s="54">
        <v>102281</v>
      </c>
      <c r="D358" s="53" t="s">
        <v>10</v>
      </c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2:26" ht="15.75" customHeight="1" x14ac:dyDescent="0.25">
      <c r="B359" s="53" t="s">
        <v>49</v>
      </c>
      <c r="C359" s="54">
        <v>101044</v>
      </c>
      <c r="D359" s="53" t="s">
        <v>10</v>
      </c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2:26" ht="15.75" customHeight="1" x14ac:dyDescent="0.25">
      <c r="B360" s="53" t="s">
        <v>1283</v>
      </c>
      <c r="C360" s="54">
        <v>301044</v>
      </c>
      <c r="D360" s="53" t="s">
        <v>10</v>
      </c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2:26" ht="15.75" customHeight="1" x14ac:dyDescent="0.25">
      <c r="B361" s="53" t="s">
        <v>50</v>
      </c>
      <c r="C361" s="54">
        <v>102282</v>
      </c>
      <c r="D361" s="53" t="s">
        <v>10</v>
      </c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2:26" ht="15.75" customHeight="1" x14ac:dyDescent="0.25">
      <c r="B362" s="53" t="s">
        <v>850</v>
      </c>
      <c r="C362" s="54">
        <v>101045</v>
      </c>
      <c r="D362" s="53" t="s">
        <v>10</v>
      </c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2:26" ht="15.75" customHeight="1" x14ac:dyDescent="0.25">
      <c r="B363" s="53" t="s">
        <v>1284</v>
      </c>
      <c r="C363" s="54">
        <v>301045</v>
      </c>
      <c r="D363" s="53" t="s">
        <v>10</v>
      </c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2:26" ht="15.75" customHeight="1" x14ac:dyDescent="0.25">
      <c r="B364" s="53" t="s">
        <v>51</v>
      </c>
      <c r="C364" s="54">
        <v>102283</v>
      </c>
      <c r="D364" s="53" t="s">
        <v>10</v>
      </c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2:26" ht="15.75" customHeight="1" x14ac:dyDescent="0.25">
      <c r="B365" s="53" t="s">
        <v>851</v>
      </c>
      <c r="C365" s="54">
        <v>101046</v>
      </c>
      <c r="D365" s="53" t="s">
        <v>10</v>
      </c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2:26" ht="15.75" customHeight="1" x14ac:dyDescent="0.25">
      <c r="B366" s="53" t="s">
        <v>1285</v>
      </c>
      <c r="C366" s="54">
        <v>301046</v>
      </c>
      <c r="D366" s="53" t="s">
        <v>10</v>
      </c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2:26" ht="15.75" customHeight="1" x14ac:dyDescent="0.25">
      <c r="B367" s="53" t="s">
        <v>1286</v>
      </c>
      <c r="C367" s="54">
        <v>102284</v>
      </c>
      <c r="D367" s="53" t="s">
        <v>10</v>
      </c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2:26" ht="15.75" customHeight="1" x14ac:dyDescent="0.25">
      <c r="B368" s="53" t="s">
        <v>52</v>
      </c>
      <c r="C368" s="54">
        <v>101047</v>
      </c>
      <c r="D368" s="53" t="s">
        <v>10</v>
      </c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2:26" ht="15.75" customHeight="1" x14ac:dyDescent="0.25">
      <c r="B369" s="53" t="s">
        <v>705</v>
      </c>
      <c r="C369" s="54">
        <v>301047</v>
      </c>
      <c r="D369" s="53" t="s">
        <v>10</v>
      </c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2:26" ht="15.75" customHeight="1" x14ac:dyDescent="0.25">
      <c r="B370" s="53" t="s">
        <v>1287</v>
      </c>
      <c r="C370" s="54">
        <v>102285</v>
      </c>
      <c r="D370" s="53" t="s">
        <v>10</v>
      </c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2:26" ht="15.75" customHeight="1" x14ac:dyDescent="0.25">
      <c r="B371" s="53" t="s">
        <v>53</v>
      </c>
      <c r="C371" s="54">
        <v>101048</v>
      </c>
      <c r="D371" s="53" t="s">
        <v>10</v>
      </c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2:26" ht="15.75" customHeight="1" x14ac:dyDescent="0.25">
      <c r="B372" s="53" t="s">
        <v>1288</v>
      </c>
      <c r="C372" s="54">
        <v>301048</v>
      </c>
      <c r="D372" s="53" t="s">
        <v>10</v>
      </c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2:26" ht="15.75" customHeight="1" x14ac:dyDescent="0.25">
      <c r="B373" s="53" t="s">
        <v>54</v>
      </c>
      <c r="C373" s="54">
        <v>102286</v>
      </c>
      <c r="D373" s="53" t="s">
        <v>10</v>
      </c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2:26" ht="15.75" customHeight="1" x14ac:dyDescent="0.25">
      <c r="B374" s="53" t="s">
        <v>852</v>
      </c>
      <c r="C374" s="54">
        <v>101049</v>
      </c>
      <c r="D374" s="53" t="s">
        <v>10</v>
      </c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2:26" ht="15.75" customHeight="1" x14ac:dyDescent="0.25">
      <c r="B375" s="53" t="s">
        <v>1289</v>
      </c>
      <c r="C375" s="54">
        <v>301049</v>
      </c>
      <c r="D375" s="53" t="s">
        <v>10</v>
      </c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2:26" ht="15.75" customHeight="1" x14ac:dyDescent="0.25">
      <c r="B376" s="53" t="s">
        <v>1290</v>
      </c>
      <c r="C376" s="54">
        <v>102287</v>
      </c>
      <c r="D376" s="53" t="s">
        <v>10</v>
      </c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2:26" ht="15.75" customHeight="1" x14ac:dyDescent="0.25">
      <c r="B377" s="53" t="s">
        <v>55</v>
      </c>
      <c r="C377" s="54">
        <v>101050</v>
      </c>
      <c r="D377" s="53" t="s">
        <v>10</v>
      </c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2:26" ht="15.75" customHeight="1" x14ac:dyDescent="0.25">
      <c r="B378" s="53" t="s">
        <v>1291</v>
      </c>
      <c r="C378" s="54">
        <v>301050</v>
      </c>
      <c r="D378" s="53" t="s">
        <v>10</v>
      </c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2:26" ht="15.75" customHeight="1" x14ac:dyDescent="0.25">
      <c r="B379" s="53" t="s">
        <v>56</v>
      </c>
      <c r="C379" s="54">
        <v>102288</v>
      </c>
      <c r="D379" s="53" t="s">
        <v>10</v>
      </c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2:26" ht="15.75" customHeight="1" x14ac:dyDescent="0.25">
      <c r="B380" s="53" t="s">
        <v>57</v>
      </c>
      <c r="C380" s="54">
        <v>101051</v>
      </c>
      <c r="D380" s="53" t="s">
        <v>10</v>
      </c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2:26" ht="15.75" customHeight="1" x14ac:dyDescent="0.25">
      <c r="B381" s="53" t="s">
        <v>706</v>
      </c>
      <c r="C381" s="54">
        <v>301051</v>
      </c>
      <c r="D381" s="53" t="s">
        <v>10</v>
      </c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2:26" ht="15.75" customHeight="1" x14ac:dyDescent="0.25">
      <c r="B382" s="53" t="s">
        <v>1292</v>
      </c>
      <c r="C382" s="54">
        <v>102289</v>
      </c>
      <c r="D382" s="53" t="s">
        <v>10</v>
      </c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2:26" ht="15.75" customHeight="1" x14ac:dyDescent="0.25">
      <c r="B383" s="53" t="s">
        <v>1293</v>
      </c>
      <c r="C383" s="54">
        <v>101052</v>
      </c>
      <c r="D383" s="53" t="s">
        <v>10</v>
      </c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2:26" ht="15.75" customHeight="1" x14ac:dyDescent="0.25">
      <c r="B384" s="53" t="s">
        <v>1294</v>
      </c>
      <c r="C384" s="54">
        <v>301052</v>
      </c>
      <c r="D384" s="53" t="s">
        <v>10</v>
      </c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2:26" ht="15.75" customHeight="1" x14ac:dyDescent="0.25">
      <c r="B385" s="53" t="s">
        <v>1295</v>
      </c>
      <c r="C385" s="54">
        <v>102290</v>
      </c>
      <c r="D385" s="53" t="s">
        <v>10</v>
      </c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2:26" ht="15.75" customHeight="1" x14ac:dyDescent="0.25">
      <c r="B386" s="53" t="s">
        <v>58</v>
      </c>
      <c r="C386" s="54">
        <v>101053</v>
      </c>
      <c r="D386" s="53" t="s">
        <v>10</v>
      </c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2:26" ht="15.75" customHeight="1" x14ac:dyDescent="0.25">
      <c r="B387" s="53" t="s">
        <v>707</v>
      </c>
      <c r="C387" s="54">
        <v>301053</v>
      </c>
      <c r="D387" s="53" t="s">
        <v>10</v>
      </c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2:26" ht="15.75" customHeight="1" x14ac:dyDescent="0.25">
      <c r="B388" s="53" t="s">
        <v>59</v>
      </c>
      <c r="C388" s="54">
        <v>102291</v>
      </c>
      <c r="D388" s="53" t="s">
        <v>10</v>
      </c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2:26" ht="15.75" customHeight="1" x14ac:dyDescent="0.25">
      <c r="B389" s="53" t="s">
        <v>1296</v>
      </c>
      <c r="C389" s="54">
        <v>101054</v>
      </c>
      <c r="D389" s="53" t="s">
        <v>10</v>
      </c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2:26" ht="15.75" customHeight="1" x14ac:dyDescent="0.25">
      <c r="B390" s="53" t="s">
        <v>1297</v>
      </c>
      <c r="C390" s="54">
        <v>301054</v>
      </c>
      <c r="D390" s="53" t="s">
        <v>10</v>
      </c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2:26" ht="15.75" customHeight="1" x14ac:dyDescent="0.25">
      <c r="B391" s="53" t="s">
        <v>1298</v>
      </c>
      <c r="C391" s="54">
        <v>102292</v>
      </c>
      <c r="D391" s="53" t="s">
        <v>10</v>
      </c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2:26" ht="15.75" customHeight="1" x14ac:dyDescent="0.25">
      <c r="B392" s="53" t="s">
        <v>1299</v>
      </c>
      <c r="C392" s="54">
        <v>101055</v>
      </c>
      <c r="D392" s="53" t="s">
        <v>10</v>
      </c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2:26" ht="15.75" customHeight="1" x14ac:dyDescent="0.25">
      <c r="B393" s="53" t="s">
        <v>1300</v>
      </c>
      <c r="C393" s="54">
        <v>301055</v>
      </c>
      <c r="D393" s="53" t="s">
        <v>10</v>
      </c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2:26" ht="15.75" customHeight="1" x14ac:dyDescent="0.25">
      <c r="B394" s="53" t="s">
        <v>1301</v>
      </c>
      <c r="C394" s="54">
        <v>102293</v>
      </c>
      <c r="D394" s="53" t="s">
        <v>10</v>
      </c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2:26" ht="15.75" customHeight="1" x14ac:dyDescent="0.25">
      <c r="B395" s="53" t="s">
        <v>60</v>
      </c>
      <c r="C395" s="54">
        <v>101056</v>
      </c>
      <c r="D395" s="53" t="s">
        <v>10</v>
      </c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2:26" ht="15.75" customHeight="1" x14ac:dyDescent="0.25">
      <c r="B396" s="53" t="s">
        <v>708</v>
      </c>
      <c r="C396" s="54">
        <v>301056</v>
      </c>
      <c r="D396" s="53" t="s">
        <v>10</v>
      </c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2:26" ht="15.75" customHeight="1" x14ac:dyDescent="0.25">
      <c r="B397" s="53" t="s">
        <v>61</v>
      </c>
      <c r="C397" s="54">
        <v>102294</v>
      </c>
      <c r="D397" s="53" t="s">
        <v>10</v>
      </c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2:26" ht="15.75" customHeight="1" x14ac:dyDescent="0.25">
      <c r="B398" s="53" t="s">
        <v>62</v>
      </c>
      <c r="C398" s="54">
        <v>101057</v>
      </c>
      <c r="D398" s="53" t="s">
        <v>10</v>
      </c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2:26" ht="15.75" customHeight="1" x14ac:dyDescent="0.25">
      <c r="B399" s="53" t="s">
        <v>709</v>
      </c>
      <c r="C399" s="54">
        <v>301057</v>
      </c>
      <c r="D399" s="53" t="s">
        <v>10</v>
      </c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2:26" ht="15.75" customHeight="1" x14ac:dyDescent="0.25">
      <c r="B400" s="53" t="s">
        <v>1302</v>
      </c>
      <c r="C400" s="54">
        <v>102295</v>
      </c>
      <c r="D400" s="53" t="s">
        <v>10</v>
      </c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2:26" ht="15.75" customHeight="1" x14ac:dyDescent="0.25">
      <c r="B401" s="53" t="s">
        <v>63</v>
      </c>
      <c r="C401" s="54">
        <v>101058</v>
      </c>
      <c r="D401" s="53" t="s">
        <v>10</v>
      </c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2:26" ht="15.75" customHeight="1" x14ac:dyDescent="0.25">
      <c r="B402" s="53" t="s">
        <v>1303</v>
      </c>
      <c r="C402" s="54">
        <v>301058</v>
      </c>
      <c r="D402" s="53" t="s">
        <v>10</v>
      </c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2:26" ht="15.75" customHeight="1" x14ac:dyDescent="0.25">
      <c r="B403" s="53" t="s">
        <v>64</v>
      </c>
      <c r="C403" s="54">
        <v>102296</v>
      </c>
      <c r="D403" s="53" t="s">
        <v>10</v>
      </c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2:26" ht="15.75" customHeight="1" x14ac:dyDescent="0.25">
      <c r="B404" s="53" t="s">
        <v>65</v>
      </c>
      <c r="C404" s="54">
        <v>101059</v>
      </c>
      <c r="D404" s="53" t="s">
        <v>10</v>
      </c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2:26" ht="15.75" customHeight="1" x14ac:dyDescent="0.25">
      <c r="B405" s="53" t="s">
        <v>1304</v>
      </c>
      <c r="C405" s="54">
        <v>301059</v>
      </c>
      <c r="D405" s="53" t="s">
        <v>10</v>
      </c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2:26" ht="15.75" customHeight="1" x14ac:dyDescent="0.25">
      <c r="B406" s="53" t="s">
        <v>1305</v>
      </c>
      <c r="C406" s="54">
        <v>102297</v>
      </c>
      <c r="D406" s="53" t="s">
        <v>10</v>
      </c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2:26" ht="15.75" customHeight="1" x14ac:dyDescent="0.25">
      <c r="B407" s="53" t="s">
        <v>66</v>
      </c>
      <c r="C407" s="54">
        <v>101060</v>
      </c>
      <c r="D407" s="53" t="s">
        <v>10</v>
      </c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2:26" ht="15.75" customHeight="1" x14ac:dyDescent="0.25">
      <c r="B408" s="53" t="s">
        <v>1306</v>
      </c>
      <c r="C408" s="54">
        <v>301060</v>
      </c>
      <c r="D408" s="53" t="s">
        <v>10</v>
      </c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2:26" ht="15.75" customHeight="1" x14ac:dyDescent="0.25">
      <c r="B409" s="53" t="s">
        <v>1307</v>
      </c>
      <c r="C409" s="54">
        <v>102298</v>
      </c>
      <c r="D409" s="53" t="s">
        <v>10</v>
      </c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2:26" ht="15.75" customHeight="1" x14ac:dyDescent="0.25">
      <c r="B410" s="53" t="s">
        <v>1308</v>
      </c>
      <c r="C410" s="54">
        <v>101061</v>
      </c>
      <c r="D410" s="53" t="s">
        <v>10</v>
      </c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2:26" ht="15.75" customHeight="1" x14ac:dyDescent="0.25">
      <c r="B411" s="53" t="s">
        <v>1309</v>
      </c>
      <c r="C411" s="54">
        <v>301061</v>
      </c>
      <c r="D411" s="53" t="s">
        <v>10</v>
      </c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2:26" ht="15.75" customHeight="1" x14ac:dyDescent="0.25">
      <c r="B412" s="53" t="s">
        <v>1310</v>
      </c>
      <c r="C412" s="54">
        <v>102299</v>
      </c>
      <c r="D412" s="53" t="s">
        <v>10</v>
      </c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2:26" ht="15.75" customHeight="1" x14ac:dyDescent="0.25">
      <c r="B413" s="53" t="s">
        <v>69</v>
      </c>
      <c r="C413" s="54">
        <v>101062</v>
      </c>
      <c r="D413" s="53" t="s">
        <v>10</v>
      </c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2:26" ht="15.75" customHeight="1" x14ac:dyDescent="0.25">
      <c r="B414" s="53" t="s">
        <v>1311</v>
      </c>
      <c r="C414" s="54">
        <v>301062</v>
      </c>
      <c r="D414" s="53" t="s">
        <v>10</v>
      </c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2:26" ht="15.75" customHeight="1" x14ac:dyDescent="0.25">
      <c r="B415" s="53" t="s">
        <v>70</v>
      </c>
      <c r="C415" s="54">
        <v>102300</v>
      </c>
      <c r="D415" s="53" t="s">
        <v>10</v>
      </c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2:26" ht="15.75" customHeight="1" x14ac:dyDescent="0.25">
      <c r="B416" s="53" t="s">
        <v>71</v>
      </c>
      <c r="C416" s="54">
        <v>101063</v>
      </c>
      <c r="D416" s="53" t="s">
        <v>10</v>
      </c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2:26" ht="15.75" customHeight="1" x14ac:dyDescent="0.25">
      <c r="B417" s="53" t="s">
        <v>710</v>
      </c>
      <c r="C417" s="54">
        <v>301063</v>
      </c>
      <c r="D417" s="53" t="s">
        <v>10</v>
      </c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2:26" ht="15.75" customHeight="1" x14ac:dyDescent="0.25">
      <c r="B418" s="53" t="s">
        <v>1312</v>
      </c>
      <c r="C418" s="54">
        <v>102301</v>
      </c>
      <c r="D418" s="53" t="s">
        <v>10</v>
      </c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2:26" ht="15.75" customHeight="1" x14ac:dyDescent="0.25">
      <c r="B419" s="53" t="s">
        <v>853</v>
      </c>
      <c r="C419" s="54">
        <v>101064</v>
      </c>
      <c r="D419" s="53" t="s">
        <v>10</v>
      </c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2:26" ht="15.75" customHeight="1" x14ac:dyDescent="0.25">
      <c r="B420" s="53" t="s">
        <v>711</v>
      </c>
      <c r="C420" s="54">
        <v>301064</v>
      </c>
      <c r="D420" s="53" t="s">
        <v>10</v>
      </c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2:26" ht="15.75" customHeight="1" x14ac:dyDescent="0.25">
      <c r="B421" s="53" t="s">
        <v>72</v>
      </c>
      <c r="C421" s="54">
        <v>102302</v>
      </c>
      <c r="D421" s="53" t="s">
        <v>10</v>
      </c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2:26" ht="15.75" customHeight="1" x14ac:dyDescent="0.25">
      <c r="B422" s="53" t="s">
        <v>854</v>
      </c>
      <c r="C422" s="54">
        <v>101065</v>
      </c>
      <c r="D422" s="53" t="s">
        <v>10</v>
      </c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2:26" ht="15.75" customHeight="1" x14ac:dyDescent="0.25">
      <c r="B423" s="53" t="s">
        <v>1313</v>
      </c>
      <c r="C423" s="54">
        <v>301065</v>
      </c>
      <c r="D423" s="53" t="s">
        <v>10</v>
      </c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2:26" ht="15.75" customHeight="1" x14ac:dyDescent="0.25">
      <c r="B424" s="53" t="s">
        <v>73</v>
      </c>
      <c r="C424" s="54">
        <v>102303</v>
      </c>
      <c r="D424" s="53" t="s">
        <v>10</v>
      </c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2:26" ht="15.75" customHeight="1" x14ac:dyDescent="0.25">
      <c r="B425" s="53" t="s">
        <v>855</v>
      </c>
      <c r="C425" s="54">
        <v>101066</v>
      </c>
      <c r="D425" s="53" t="s">
        <v>10</v>
      </c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2:26" ht="15.75" customHeight="1" x14ac:dyDescent="0.25">
      <c r="B426" s="53" t="s">
        <v>1314</v>
      </c>
      <c r="C426" s="54">
        <v>301066</v>
      </c>
      <c r="D426" s="53" t="s">
        <v>10</v>
      </c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2:26" ht="15.75" customHeight="1" x14ac:dyDescent="0.25">
      <c r="B427" s="53" t="s">
        <v>74</v>
      </c>
      <c r="C427" s="54">
        <v>102304</v>
      </c>
      <c r="D427" s="53" t="s">
        <v>10</v>
      </c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2:26" ht="15.75" customHeight="1" x14ac:dyDescent="0.25">
      <c r="B428" s="53" t="s">
        <v>75</v>
      </c>
      <c r="C428" s="54">
        <v>101067</v>
      </c>
      <c r="D428" s="53" t="s">
        <v>10</v>
      </c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2:26" ht="15.75" customHeight="1" x14ac:dyDescent="0.25">
      <c r="B429" s="53" t="s">
        <v>1315</v>
      </c>
      <c r="C429" s="54">
        <v>301067</v>
      </c>
      <c r="D429" s="53" t="s">
        <v>10</v>
      </c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2:26" ht="15.75" customHeight="1" x14ac:dyDescent="0.25">
      <c r="B430" s="53" t="s">
        <v>76</v>
      </c>
      <c r="C430" s="54">
        <v>102305</v>
      </c>
      <c r="D430" s="53" t="s">
        <v>10</v>
      </c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2:26" ht="15.75" customHeight="1" x14ac:dyDescent="0.25">
      <c r="B431" s="53" t="s">
        <v>77</v>
      </c>
      <c r="C431" s="54">
        <v>101068</v>
      </c>
      <c r="D431" s="53" t="s">
        <v>10</v>
      </c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2:26" ht="15.75" customHeight="1" x14ac:dyDescent="0.25">
      <c r="B432" s="53" t="s">
        <v>1316</v>
      </c>
      <c r="C432" s="54">
        <v>301068</v>
      </c>
      <c r="D432" s="53" t="s">
        <v>10</v>
      </c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2:26" ht="15.75" customHeight="1" x14ac:dyDescent="0.25">
      <c r="B433" s="53" t="s">
        <v>1317</v>
      </c>
      <c r="C433" s="54">
        <v>102306</v>
      </c>
      <c r="D433" s="53" t="s">
        <v>10</v>
      </c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2:26" ht="15.75" customHeight="1" x14ac:dyDescent="0.25">
      <c r="B434" s="53" t="s">
        <v>78</v>
      </c>
      <c r="C434" s="54">
        <v>101069</v>
      </c>
      <c r="D434" s="53" t="s">
        <v>10</v>
      </c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2:26" ht="15.75" customHeight="1" x14ac:dyDescent="0.25">
      <c r="B435" s="53" t="s">
        <v>1318</v>
      </c>
      <c r="C435" s="54">
        <v>301069</v>
      </c>
      <c r="D435" s="53" t="s">
        <v>10</v>
      </c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2:26" ht="15.75" customHeight="1" x14ac:dyDescent="0.25">
      <c r="B436" s="53" t="s">
        <v>79</v>
      </c>
      <c r="C436" s="54">
        <v>102307</v>
      </c>
      <c r="D436" s="53" t="s">
        <v>10</v>
      </c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2:26" ht="15.75" customHeight="1" x14ac:dyDescent="0.25">
      <c r="B437" s="53" t="s">
        <v>80</v>
      </c>
      <c r="C437" s="54">
        <v>101070</v>
      </c>
      <c r="D437" s="53" t="s">
        <v>10</v>
      </c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2:26" ht="15.75" customHeight="1" x14ac:dyDescent="0.25">
      <c r="B438" s="53" t="s">
        <v>712</v>
      </c>
      <c r="C438" s="54">
        <v>301070</v>
      </c>
      <c r="D438" s="53" t="s">
        <v>10</v>
      </c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2:26" ht="15.75" customHeight="1" x14ac:dyDescent="0.25">
      <c r="B439" s="53" t="s">
        <v>1319</v>
      </c>
      <c r="C439" s="54">
        <v>102308</v>
      </c>
      <c r="D439" s="53" t="s">
        <v>10</v>
      </c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2:26" ht="15.75" customHeight="1" x14ac:dyDescent="0.25">
      <c r="B440" s="53" t="s">
        <v>81</v>
      </c>
      <c r="C440" s="54">
        <v>101071</v>
      </c>
      <c r="D440" s="53" t="s">
        <v>10</v>
      </c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2:26" ht="15.75" customHeight="1" x14ac:dyDescent="0.25">
      <c r="B441" s="53" t="s">
        <v>713</v>
      </c>
      <c r="C441" s="54">
        <v>301071</v>
      </c>
      <c r="D441" s="53" t="s">
        <v>10</v>
      </c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2:26" ht="15.75" customHeight="1" x14ac:dyDescent="0.25">
      <c r="B442" s="53" t="s">
        <v>1320</v>
      </c>
      <c r="C442" s="54">
        <v>102309</v>
      </c>
      <c r="D442" s="53" t="s">
        <v>10</v>
      </c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2:26" ht="15.75" customHeight="1" x14ac:dyDescent="0.25">
      <c r="B443" s="53" t="s">
        <v>82</v>
      </c>
      <c r="C443" s="54">
        <v>101072</v>
      </c>
      <c r="D443" s="53" t="s">
        <v>10</v>
      </c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2:26" ht="15.75" customHeight="1" x14ac:dyDescent="0.25">
      <c r="B444" s="53" t="s">
        <v>714</v>
      </c>
      <c r="C444" s="54">
        <v>301072</v>
      </c>
      <c r="D444" s="53" t="s">
        <v>10</v>
      </c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2:26" ht="15.75" customHeight="1" x14ac:dyDescent="0.25">
      <c r="B445" s="53" t="s">
        <v>83</v>
      </c>
      <c r="C445" s="54">
        <v>102310</v>
      </c>
      <c r="D445" s="53" t="s">
        <v>10</v>
      </c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2:26" ht="15.75" customHeight="1" x14ac:dyDescent="0.25">
      <c r="B446" s="53" t="s">
        <v>1321</v>
      </c>
      <c r="C446" s="54">
        <v>101073</v>
      </c>
      <c r="D446" s="53" t="s">
        <v>10</v>
      </c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2:26" ht="15.75" customHeight="1" x14ac:dyDescent="0.25">
      <c r="B447" s="53" t="s">
        <v>1322</v>
      </c>
      <c r="C447" s="54">
        <v>301073</v>
      </c>
      <c r="D447" s="53" t="s">
        <v>10</v>
      </c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2:26" ht="15.75" customHeight="1" x14ac:dyDescent="0.25">
      <c r="B448" s="53" t="s">
        <v>1323</v>
      </c>
      <c r="C448" s="54">
        <v>102311</v>
      </c>
      <c r="D448" s="53" t="s">
        <v>10</v>
      </c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2:26" ht="15.75" customHeight="1" x14ac:dyDescent="0.25">
      <c r="B449" s="53" t="s">
        <v>85</v>
      </c>
      <c r="C449" s="54">
        <v>101074</v>
      </c>
      <c r="D449" s="53" t="s">
        <v>10</v>
      </c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2:26" ht="15.75" customHeight="1" x14ac:dyDescent="0.25">
      <c r="B450" s="53" t="s">
        <v>1324</v>
      </c>
      <c r="C450" s="54">
        <v>301074</v>
      </c>
      <c r="D450" s="53" t="s">
        <v>10</v>
      </c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2:26" ht="15.75" customHeight="1" x14ac:dyDescent="0.25">
      <c r="B451" s="53" t="s">
        <v>1325</v>
      </c>
      <c r="C451" s="54">
        <v>102312</v>
      </c>
      <c r="D451" s="53" t="s">
        <v>10</v>
      </c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2:26" ht="15.75" customHeight="1" x14ac:dyDescent="0.25">
      <c r="B452" s="53" t="s">
        <v>86</v>
      </c>
      <c r="C452" s="54">
        <v>101075</v>
      </c>
      <c r="D452" s="53" t="s">
        <v>10</v>
      </c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2:26" ht="15.75" customHeight="1" x14ac:dyDescent="0.25">
      <c r="B453" s="53" t="s">
        <v>1326</v>
      </c>
      <c r="C453" s="54">
        <v>301075</v>
      </c>
      <c r="D453" s="53" t="s">
        <v>10</v>
      </c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2:26" ht="15.75" customHeight="1" x14ac:dyDescent="0.25">
      <c r="B454" s="53" t="s">
        <v>87</v>
      </c>
      <c r="C454" s="54">
        <v>102313</v>
      </c>
      <c r="D454" s="53" t="s">
        <v>10</v>
      </c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2:26" ht="15.75" customHeight="1" x14ac:dyDescent="0.25">
      <c r="B455" s="53" t="s">
        <v>88</v>
      </c>
      <c r="C455" s="54">
        <v>101076</v>
      </c>
      <c r="D455" s="53" t="s">
        <v>10</v>
      </c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2:26" ht="15.75" customHeight="1" x14ac:dyDescent="0.25">
      <c r="B456" s="53" t="s">
        <v>1327</v>
      </c>
      <c r="C456" s="54">
        <v>301076</v>
      </c>
      <c r="D456" s="53" t="s">
        <v>10</v>
      </c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2:26" ht="15.75" customHeight="1" x14ac:dyDescent="0.25">
      <c r="B457" s="53" t="s">
        <v>1328</v>
      </c>
      <c r="C457" s="54">
        <v>102314</v>
      </c>
      <c r="D457" s="53" t="s">
        <v>10</v>
      </c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2:26" ht="15.75" customHeight="1" x14ac:dyDescent="0.25">
      <c r="B458" s="53" t="s">
        <v>856</v>
      </c>
      <c r="C458" s="54">
        <v>101077</v>
      </c>
      <c r="D458" s="53" t="s">
        <v>10</v>
      </c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2:26" ht="15.75" customHeight="1" x14ac:dyDescent="0.25">
      <c r="B459" s="53" t="s">
        <v>1329</v>
      </c>
      <c r="C459" s="54">
        <v>301077</v>
      </c>
      <c r="D459" s="53" t="s">
        <v>10</v>
      </c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2:26" ht="15.75" customHeight="1" x14ac:dyDescent="0.25">
      <c r="B460" s="53" t="s">
        <v>89</v>
      </c>
      <c r="C460" s="54">
        <v>102315</v>
      </c>
      <c r="D460" s="53" t="s">
        <v>10</v>
      </c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2:26" ht="15.75" customHeight="1" x14ac:dyDescent="0.25">
      <c r="B461" s="53" t="s">
        <v>857</v>
      </c>
      <c r="C461" s="54">
        <v>101078</v>
      </c>
      <c r="D461" s="53" t="s">
        <v>10</v>
      </c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2:26" ht="15.75" customHeight="1" x14ac:dyDescent="0.25">
      <c r="B462" s="53" t="s">
        <v>1330</v>
      </c>
      <c r="C462" s="54">
        <v>301078</v>
      </c>
      <c r="D462" s="53" t="s">
        <v>10</v>
      </c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2:26" ht="15.75" customHeight="1" x14ac:dyDescent="0.25">
      <c r="B463" s="53" t="s">
        <v>90</v>
      </c>
      <c r="C463" s="54">
        <v>102316</v>
      </c>
      <c r="D463" s="53" t="s">
        <v>10</v>
      </c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2:26" ht="15.75" customHeight="1" x14ac:dyDescent="0.25">
      <c r="B464" s="53" t="s">
        <v>858</v>
      </c>
      <c r="C464" s="54">
        <v>101079</v>
      </c>
      <c r="D464" s="53" t="s">
        <v>10</v>
      </c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2:26" ht="15.75" customHeight="1" x14ac:dyDescent="0.25">
      <c r="B465" s="53" t="s">
        <v>1331</v>
      </c>
      <c r="C465" s="54">
        <v>301079</v>
      </c>
      <c r="D465" s="53" t="s">
        <v>10</v>
      </c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2:26" ht="15.75" customHeight="1" x14ac:dyDescent="0.25">
      <c r="B466" s="53" t="s">
        <v>91</v>
      </c>
      <c r="C466" s="54">
        <v>102317</v>
      </c>
      <c r="D466" s="53" t="s">
        <v>10</v>
      </c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2:26" ht="15.75" customHeight="1" x14ac:dyDescent="0.25">
      <c r="B467" s="53" t="s">
        <v>92</v>
      </c>
      <c r="C467" s="54">
        <v>101080</v>
      </c>
      <c r="D467" s="53" t="s">
        <v>10</v>
      </c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2:26" ht="15.75" customHeight="1" x14ac:dyDescent="0.25">
      <c r="B468" s="53" t="s">
        <v>715</v>
      </c>
      <c r="C468" s="54">
        <v>301080</v>
      </c>
      <c r="D468" s="53" t="s">
        <v>10</v>
      </c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2:26" ht="15.75" customHeight="1" x14ac:dyDescent="0.25">
      <c r="B469" s="53" t="s">
        <v>1332</v>
      </c>
      <c r="C469" s="54">
        <v>102318</v>
      </c>
      <c r="D469" s="53" t="s">
        <v>10</v>
      </c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2:26" ht="15.75" customHeight="1" x14ac:dyDescent="0.25">
      <c r="B470" s="53" t="s">
        <v>93</v>
      </c>
      <c r="C470" s="54">
        <v>101081</v>
      </c>
      <c r="D470" s="53" t="s">
        <v>10</v>
      </c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2:26" ht="15.75" customHeight="1" x14ac:dyDescent="0.25">
      <c r="B471" s="53" t="s">
        <v>716</v>
      </c>
      <c r="C471" s="54">
        <v>301081</v>
      </c>
      <c r="D471" s="53" t="s">
        <v>10</v>
      </c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2:26" ht="15.75" customHeight="1" x14ac:dyDescent="0.25">
      <c r="B472" s="53" t="s">
        <v>94</v>
      </c>
      <c r="C472" s="54">
        <v>102319</v>
      </c>
      <c r="D472" s="53" t="s">
        <v>10</v>
      </c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2:26" ht="15.75" customHeight="1" x14ac:dyDescent="0.25">
      <c r="B473" s="53" t="s">
        <v>95</v>
      </c>
      <c r="C473" s="54">
        <v>101082</v>
      </c>
      <c r="D473" s="53" t="s">
        <v>10</v>
      </c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2:26" ht="15.75" customHeight="1" x14ac:dyDescent="0.25">
      <c r="B474" s="53" t="s">
        <v>1333</v>
      </c>
      <c r="C474" s="54">
        <v>301082</v>
      </c>
      <c r="D474" s="53" t="s">
        <v>10</v>
      </c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2:26" ht="15.75" customHeight="1" x14ac:dyDescent="0.25">
      <c r="B475" s="53" t="s">
        <v>96</v>
      </c>
      <c r="C475" s="54">
        <v>102320</v>
      </c>
      <c r="D475" s="53" t="s">
        <v>10</v>
      </c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2:26" ht="15.75" customHeight="1" x14ac:dyDescent="0.25">
      <c r="B476" s="53" t="s">
        <v>1334</v>
      </c>
      <c r="C476" s="54">
        <v>101083</v>
      </c>
      <c r="D476" s="53" t="s">
        <v>10</v>
      </c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2:26" ht="15.75" customHeight="1" x14ac:dyDescent="0.25">
      <c r="B477" s="53" t="s">
        <v>1335</v>
      </c>
      <c r="C477" s="54">
        <v>301083</v>
      </c>
      <c r="D477" s="53" t="s">
        <v>10</v>
      </c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2:26" ht="15.75" customHeight="1" x14ac:dyDescent="0.25">
      <c r="B478" s="53" t="s">
        <v>1336</v>
      </c>
      <c r="C478" s="54">
        <v>102321</v>
      </c>
      <c r="D478" s="53" t="s">
        <v>10</v>
      </c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2:26" ht="15.75" customHeight="1" x14ac:dyDescent="0.25">
      <c r="B479" s="53" t="s">
        <v>99</v>
      </c>
      <c r="C479" s="54">
        <v>101084</v>
      </c>
      <c r="D479" s="53" t="s">
        <v>10</v>
      </c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2:26" ht="15.75" customHeight="1" x14ac:dyDescent="0.25">
      <c r="B480" s="53" t="s">
        <v>717</v>
      </c>
      <c r="C480" s="54">
        <v>301084</v>
      </c>
      <c r="D480" s="53" t="s">
        <v>10</v>
      </c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2:26" ht="15.75" customHeight="1" x14ac:dyDescent="0.25">
      <c r="B481" s="53" t="s">
        <v>1337</v>
      </c>
      <c r="C481" s="54">
        <v>102322</v>
      </c>
      <c r="D481" s="53" t="s">
        <v>10</v>
      </c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2:26" ht="15.75" customHeight="1" x14ac:dyDescent="0.25">
      <c r="B482" s="53" t="s">
        <v>100</v>
      </c>
      <c r="C482" s="54">
        <v>101085</v>
      </c>
      <c r="D482" s="53" t="s">
        <v>10</v>
      </c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2:26" ht="15.75" customHeight="1" x14ac:dyDescent="0.25">
      <c r="B483" s="53" t="s">
        <v>718</v>
      </c>
      <c r="C483" s="54">
        <v>301085</v>
      </c>
      <c r="D483" s="53" t="s">
        <v>10</v>
      </c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2:26" ht="15.75" customHeight="1" x14ac:dyDescent="0.25">
      <c r="B484" s="53" t="s">
        <v>101</v>
      </c>
      <c r="C484" s="54">
        <v>102323</v>
      </c>
      <c r="D484" s="53" t="s">
        <v>10</v>
      </c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2:26" ht="15.75" customHeight="1" x14ac:dyDescent="0.25">
      <c r="B485" s="53" t="s">
        <v>102</v>
      </c>
      <c r="C485" s="54">
        <v>101086</v>
      </c>
      <c r="D485" s="53" t="s">
        <v>10</v>
      </c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2:26" ht="15.75" customHeight="1" x14ac:dyDescent="0.25">
      <c r="B486" s="53" t="s">
        <v>1338</v>
      </c>
      <c r="C486" s="54">
        <v>301086</v>
      </c>
      <c r="D486" s="53" t="s">
        <v>10</v>
      </c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2:26" ht="15.75" customHeight="1" x14ac:dyDescent="0.25">
      <c r="B487" s="53" t="s">
        <v>1339</v>
      </c>
      <c r="C487" s="54">
        <v>102324</v>
      </c>
      <c r="D487" s="53" t="s">
        <v>10</v>
      </c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2:26" ht="15.75" customHeight="1" x14ac:dyDescent="0.25">
      <c r="B488" s="53" t="s">
        <v>1340</v>
      </c>
      <c r="C488" s="54">
        <v>101087</v>
      </c>
      <c r="D488" s="53" t="s">
        <v>10</v>
      </c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2:26" ht="15.75" customHeight="1" x14ac:dyDescent="0.25">
      <c r="B489" s="53" t="s">
        <v>1341</v>
      </c>
      <c r="C489" s="54">
        <v>301087</v>
      </c>
      <c r="D489" s="53" t="s">
        <v>10</v>
      </c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2:26" ht="15.75" customHeight="1" x14ac:dyDescent="0.25">
      <c r="B490" s="53" t="s">
        <v>1342</v>
      </c>
      <c r="C490" s="54">
        <v>102325</v>
      </c>
      <c r="D490" s="53" t="s">
        <v>10</v>
      </c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2:26" ht="15.75" customHeight="1" x14ac:dyDescent="0.25">
      <c r="B491" s="53" t="s">
        <v>103</v>
      </c>
      <c r="C491" s="54">
        <v>101088</v>
      </c>
      <c r="D491" s="53" t="s">
        <v>10</v>
      </c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2:26" ht="15.75" customHeight="1" x14ac:dyDescent="0.25">
      <c r="B492" s="53" t="s">
        <v>719</v>
      </c>
      <c r="C492" s="54">
        <v>301088</v>
      </c>
      <c r="D492" s="53" t="s">
        <v>10</v>
      </c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2:26" ht="15.75" customHeight="1" x14ac:dyDescent="0.25">
      <c r="B493" s="53" t="s">
        <v>104</v>
      </c>
      <c r="C493" s="54">
        <v>102326</v>
      </c>
      <c r="D493" s="53" t="s">
        <v>10</v>
      </c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2:26" ht="15.75" customHeight="1" x14ac:dyDescent="0.25">
      <c r="B494" s="53" t="s">
        <v>105</v>
      </c>
      <c r="C494" s="54">
        <v>101089</v>
      </c>
      <c r="D494" s="53" t="s">
        <v>10</v>
      </c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2:26" ht="15.75" customHeight="1" x14ac:dyDescent="0.25">
      <c r="B495" s="53" t="s">
        <v>1343</v>
      </c>
      <c r="C495" s="54">
        <v>301089</v>
      </c>
      <c r="D495" s="53" t="s">
        <v>10</v>
      </c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2:26" ht="15.75" customHeight="1" x14ac:dyDescent="0.25">
      <c r="B496" s="53" t="s">
        <v>1344</v>
      </c>
      <c r="C496" s="54">
        <v>102327</v>
      </c>
      <c r="D496" s="53" t="s">
        <v>10</v>
      </c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2:26" ht="15.75" customHeight="1" x14ac:dyDescent="0.25">
      <c r="B497" s="53" t="s">
        <v>106</v>
      </c>
      <c r="C497" s="54">
        <v>101090</v>
      </c>
      <c r="D497" s="53" t="s">
        <v>10</v>
      </c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2:26" ht="15.75" customHeight="1" x14ac:dyDescent="0.25">
      <c r="B498" s="53" t="s">
        <v>720</v>
      </c>
      <c r="C498" s="54">
        <v>301090</v>
      </c>
      <c r="D498" s="53" t="s">
        <v>10</v>
      </c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2:26" ht="15.75" customHeight="1" x14ac:dyDescent="0.25">
      <c r="B499" s="53" t="s">
        <v>107</v>
      </c>
      <c r="C499" s="54">
        <v>102328</v>
      </c>
      <c r="D499" s="53" t="s">
        <v>10</v>
      </c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2:26" ht="15.75" customHeight="1" x14ac:dyDescent="0.25">
      <c r="B500" s="53" t="s">
        <v>108</v>
      </c>
      <c r="C500" s="54">
        <v>101091</v>
      </c>
      <c r="D500" s="53" t="s">
        <v>10</v>
      </c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2:26" ht="15.75" customHeight="1" x14ac:dyDescent="0.25">
      <c r="B501" s="53" t="s">
        <v>721</v>
      </c>
      <c r="C501" s="54">
        <v>301091</v>
      </c>
      <c r="D501" s="53" t="s">
        <v>10</v>
      </c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2:26" ht="15.75" customHeight="1" x14ac:dyDescent="0.25">
      <c r="B502" s="53" t="s">
        <v>109</v>
      </c>
      <c r="C502" s="54">
        <v>102329</v>
      </c>
      <c r="D502" s="53" t="s">
        <v>10</v>
      </c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2:26" ht="15.75" customHeight="1" x14ac:dyDescent="0.25">
      <c r="B503" s="53" t="s">
        <v>110</v>
      </c>
      <c r="C503" s="54">
        <v>101092</v>
      </c>
      <c r="D503" s="53" t="s">
        <v>10</v>
      </c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2:26" ht="15.75" customHeight="1" x14ac:dyDescent="0.25">
      <c r="B504" s="53" t="s">
        <v>722</v>
      </c>
      <c r="C504" s="54">
        <v>301092</v>
      </c>
      <c r="D504" s="53" t="s">
        <v>10</v>
      </c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2:26" ht="15.75" customHeight="1" x14ac:dyDescent="0.25">
      <c r="B505" s="53" t="s">
        <v>1345</v>
      </c>
      <c r="C505" s="54">
        <v>102330</v>
      </c>
      <c r="D505" s="53" t="s">
        <v>10</v>
      </c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2:26" ht="15.75" customHeight="1" x14ac:dyDescent="0.25">
      <c r="B506" s="53" t="s">
        <v>111</v>
      </c>
      <c r="C506" s="54">
        <v>101093</v>
      </c>
      <c r="D506" s="53" t="s">
        <v>10</v>
      </c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2:26" ht="15.75" customHeight="1" x14ac:dyDescent="0.25">
      <c r="B507" s="53" t="s">
        <v>1346</v>
      </c>
      <c r="C507" s="54">
        <v>301093</v>
      </c>
      <c r="D507" s="53" t="s">
        <v>10</v>
      </c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2:26" ht="15.75" customHeight="1" x14ac:dyDescent="0.25">
      <c r="B508" s="53" t="s">
        <v>1347</v>
      </c>
      <c r="C508" s="54">
        <v>102331</v>
      </c>
      <c r="D508" s="53" t="s">
        <v>10</v>
      </c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2:26" ht="15.75" customHeight="1" x14ac:dyDescent="0.25">
      <c r="B509" s="53" t="s">
        <v>859</v>
      </c>
      <c r="C509" s="54">
        <v>101094</v>
      </c>
      <c r="D509" s="53" t="s">
        <v>10</v>
      </c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2:26" ht="15.75" customHeight="1" x14ac:dyDescent="0.25">
      <c r="B510" s="53" t="s">
        <v>723</v>
      </c>
      <c r="C510" s="54">
        <v>301094</v>
      </c>
      <c r="D510" s="53" t="s">
        <v>10</v>
      </c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2:26" ht="15.75" customHeight="1" x14ac:dyDescent="0.25">
      <c r="B511" s="53" t="s">
        <v>1348</v>
      </c>
      <c r="C511" s="54">
        <v>102332</v>
      </c>
      <c r="D511" s="53" t="s">
        <v>10</v>
      </c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2:26" ht="15.75" customHeight="1" x14ac:dyDescent="0.25">
      <c r="B512" s="53" t="s">
        <v>112</v>
      </c>
      <c r="C512" s="54">
        <v>101095</v>
      </c>
      <c r="D512" s="53" t="s">
        <v>10</v>
      </c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2:26" ht="15.75" customHeight="1" x14ac:dyDescent="0.25">
      <c r="B513" s="53" t="s">
        <v>1349</v>
      </c>
      <c r="C513" s="54">
        <v>301095</v>
      </c>
      <c r="D513" s="53" t="s">
        <v>10</v>
      </c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2:26" ht="15.75" customHeight="1" x14ac:dyDescent="0.25">
      <c r="B514" s="53" t="s">
        <v>113</v>
      </c>
      <c r="C514" s="54">
        <v>102333</v>
      </c>
      <c r="D514" s="53" t="s">
        <v>10</v>
      </c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2:26" ht="15.75" customHeight="1" x14ac:dyDescent="0.25">
      <c r="B515" s="53" t="s">
        <v>860</v>
      </c>
      <c r="C515" s="54">
        <v>101096</v>
      </c>
      <c r="D515" s="53" t="s">
        <v>10</v>
      </c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2:26" ht="15.75" customHeight="1" x14ac:dyDescent="0.25">
      <c r="B516" s="53" t="s">
        <v>1350</v>
      </c>
      <c r="C516" s="54">
        <v>301096</v>
      </c>
      <c r="D516" s="53" t="s">
        <v>10</v>
      </c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2:26" ht="15.75" customHeight="1" x14ac:dyDescent="0.25">
      <c r="B517" s="53" t="s">
        <v>114</v>
      </c>
      <c r="C517" s="54">
        <v>102334</v>
      </c>
      <c r="D517" s="53" t="s">
        <v>10</v>
      </c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2:26" ht="15.75" customHeight="1" x14ac:dyDescent="0.25">
      <c r="B518" s="53" t="s">
        <v>1351</v>
      </c>
      <c r="C518" s="54">
        <v>101097</v>
      </c>
      <c r="D518" s="53" t="s">
        <v>10</v>
      </c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2:26" ht="15.75" customHeight="1" x14ac:dyDescent="0.25">
      <c r="B519" s="53" t="s">
        <v>1352</v>
      </c>
      <c r="C519" s="54">
        <v>301097</v>
      </c>
      <c r="D519" s="53" t="s">
        <v>10</v>
      </c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2:26" ht="15.75" customHeight="1" x14ac:dyDescent="0.25">
      <c r="B520" s="53" t="s">
        <v>1353</v>
      </c>
      <c r="C520" s="54">
        <v>102335</v>
      </c>
      <c r="D520" s="53" t="s">
        <v>10</v>
      </c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2:26" ht="15.75" customHeight="1" x14ac:dyDescent="0.25">
      <c r="B521" s="53" t="s">
        <v>1354</v>
      </c>
      <c r="C521" s="54">
        <v>101098</v>
      </c>
      <c r="D521" s="53" t="s">
        <v>10</v>
      </c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2:26" ht="15.75" customHeight="1" x14ac:dyDescent="0.25">
      <c r="B522" s="53" t="s">
        <v>1355</v>
      </c>
      <c r="C522" s="54">
        <v>301098</v>
      </c>
      <c r="D522" s="53" t="s">
        <v>10</v>
      </c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2:26" ht="15.75" customHeight="1" x14ac:dyDescent="0.25">
      <c r="B523" s="53" t="s">
        <v>1356</v>
      </c>
      <c r="C523" s="54">
        <v>102336</v>
      </c>
      <c r="D523" s="53" t="s">
        <v>10</v>
      </c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2:26" ht="15.75" customHeight="1" x14ac:dyDescent="0.25">
      <c r="B524" s="53" t="s">
        <v>115</v>
      </c>
      <c r="C524" s="54">
        <v>101099</v>
      </c>
      <c r="D524" s="53" t="s">
        <v>10</v>
      </c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2:26" ht="15.75" customHeight="1" x14ac:dyDescent="0.25">
      <c r="B525" s="53" t="s">
        <v>1357</v>
      </c>
      <c r="C525" s="54">
        <v>301099</v>
      </c>
      <c r="D525" s="53" t="s">
        <v>10</v>
      </c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2:26" ht="15.75" customHeight="1" x14ac:dyDescent="0.25">
      <c r="B526" s="53" t="s">
        <v>1358</v>
      </c>
      <c r="C526" s="54">
        <v>102337</v>
      </c>
      <c r="D526" s="53" t="s">
        <v>10</v>
      </c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2:26" ht="15.75" customHeight="1" x14ac:dyDescent="0.25">
      <c r="B527" s="53" t="s">
        <v>1359</v>
      </c>
      <c r="C527" s="54">
        <v>102061</v>
      </c>
      <c r="D527" s="53" t="s">
        <v>10</v>
      </c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2:26" ht="15.75" customHeight="1" x14ac:dyDescent="0.25">
      <c r="B528" s="53" t="s">
        <v>861</v>
      </c>
      <c r="C528" s="54">
        <v>101100</v>
      </c>
      <c r="D528" s="53" t="s">
        <v>10</v>
      </c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2:26" ht="15.75" customHeight="1" x14ac:dyDescent="0.25">
      <c r="B529" s="53" t="s">
        <v>1360</v>
      </c>
      <c r="C529" s="54">
        <v>301100</v>
      </c>
      <c r="D529" s="53" t="s">
        <v>10</v>
      </c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2:26" ht="15.75" customHeight="1" x14ac:dyDescent="0.25">
      <c r="B530" s="53" t="s">
        <v>116</v>
      </c>
      <c r="C530" s="54">
        <v>102338</v>
      </c>
      <c r="D530" s="53" t="s">
        <v>10</v>
      </c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2:26" ht="15.75" customHeight="1" x14ac:dyDescent="0.25">
      <c r="B531" s="53" t="s">
        <v>1361</v>
      </c>
      <c r="C531" s="54">
        <v>101101</v>
      </c>
      <c r="D531" s="53" t="s">
        <v>10</v>
      </c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2:26" ht="15.75" customHeight="1" x14ac:dyDescent="0.25">
      <c r="B532" s="53" t="s">
        <v>1362</v>
      </c>
      <c r="C532" s="54">
        <v>301101</v>
      </c>
      <c r="D532" s="53" t="s">
        <v>10</v>
      </c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2:26" ht="15.75" customHeight="1" x14ac:dyDescent="0.25">
      <c r="B533" s="53" t="s">
        <v>1363</v>
      </c>
      <c r="C533" s="54">
        <v>102339</v>
      </c>
      <c r="D533" s="53" t="s">
        <v>10</v>
      </c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2:26" ht="15.75" customHeight="1" x14ac:dyDescent="0.25">
      <c r="B534" s="53" t="s">
        <v>117</v>
      </c>
      <c r="C534" s="54">
        <v>101102</v>
      </c>
      <c r="D534" s="53" t="s">
        <v>10</v>
      </c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2:26" ht="15.75" customHeight="1" x14ac:dyDescent="0.25">
      <c r="B535" s="53" t="s">
        <v>1364</v>
      </c>
      <c r="C535" s="54">
        <v>301102</v>
      </c>
      <c r="D535" s="53" t="s">
        <v>10</v>
      </c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2:26" ht="15.75" customHeight="1" x14ac:dyDescent="0.25">
      <c r="B536" s="53" t="s">
        <v>1365</v>
      </c>
      <c r="C536" s="54">
        <v>102340</v>
      </c>
      <c r="D536" s="53" t="s">
        <v>10</v>
      </c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2:26" ht="15.75" customHeight="1" x14ac:dyDescent="0.25">
      <c r="B537" s="53" t="s">
        <v>862</v>
      </c>
      <c r="C537" s="54">
        <v>101103</v>
      </c>
      <c r="D537" s="53" t="s">
        <v>10</v>
      </c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2:26" ht="15.75" customHeight="1" x14ac:dyDescent="0.25">
      <c r="B538" s="53" t="s">
        <v>1366</v>
      </c>
      <c r="C538" s="54">
        <v>301103</v>
      </c>
      <c r="D538" s="53" t="s">
        <v>10</v>
      </c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2:26" ht="15.75" customHeight="1" x14ac:dyDescent="0.25">
      <c r="B539" s="53" t="s">
        <v>118</v>
      </c>
      <c r="C539" s="54">
        <v>102341</v>
      </c>
      <c r="D539" s="53" t="s">
        <v>10</v>
      </c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2:26" ht="15.75" customHeight="1" x14ac:dyDescent="0.25">
      <c r="B540" s="53" t="s">
        <v>119</v>
      </c>
      <c r="C540" s="54">
        <v>101104</v>
      </c>
      <c r="D540" s="53" t="s">
        <v>10</v>
      </c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2:26" ht="15.75" customHeight="1" x14ac:dyDescent="0.25">
      <c r="B541" s="53" t="s">
        <v>724</v>
      </c>
      <c r="C541" s="54">
        <v>301104</v>
      </c>
      <c r="D541" s="53" t="s">
        <v>10</v>
      </c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2:26" ht="15.75" customHeight="1" x14ac:dyDescent="0.25">
      <c r="B542" s="53" t="s">
        <v>120</v>
      </c>
      <c r="C542" s="54">
        <v>102342</v>
      </c>
      <c r="D542" s="53" t="s">
        <v>10</v>
      </c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2:26" ht="15.75" customHeight="1" x14ac:dyDescent="0.25">
      <c r="B543" s="53" t="s">
        <v>121</v>
      </c>
      <c r="C543" s="54">
        <v>101105</v>
      </c>
      <c r="D543" s="53" t="s">
        <v>10</v>
      </c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2:26" ht="15.75" customHeight="1" x14ac:dyDescent="0.25">
      <c r="B544" s="53" t="s">
        <v>1367</v>
      </c>
      <c r="C544" s="54">
        <v>301105</v>
      </c>
      <c r="D544" s="53" t="s">
        <v>10</v>
      </c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2:26" ht="15.75" customHeight="1" x14ac:dyDescent="0.25">
      <c r="B545" s="53" t="s">
        <v>1368</v>
      </c>
      <c r="C545" s="54">
        <v>102343</v>
      </c>
      <c r="D545" s="53" t="s">
        <v>10</v>
      </c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2:26" ht="15.75" customHeight="1" x14ac:dyDescent="0.25">
      <c r="B546" s="53" t="s">
        <v>122</v>
      </c>
      <c r="C546" s="54">
        <v>101106</v>
      </c>
      <c r="D546" s="53" t="s">
        <v>10</v>
      </c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2:26" ht="15.75" customHeight="1" x14ac:dyDescent="0.25">
      <c r="B547" s="53" t="s">
        <v>1369</v>
      </c>
      <c r="C547" s="54">
        <v>301106</v>
      </c>
      <c r="D547" s="53" t="s">
        <v>10</v>
      </c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2:26" ht="15.75" customHeight="1" x14ac:dyDescent="0.25">
      <c r="B548" s="53" t="s">
        <v>123</v>
      </c>
      <c r="C548" s="54">
        <v>102344</v>
      </c>
      <c r="D548" s="53" t="s">
        <v>10</v>
      </c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2:26" ht="15.75" customHeight="1" x14ac:dyDescent="0.25">
      <c r="B549" s="53" t="s">
        <v>124</v>
      </c>
      <c r="C549" s="54">
        <v>101107</v>
      </c>
      <c r="D549" s="53" t="s">
        <v>10</v>
      </c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2:26" ht="15.75" customHeight="1" x14ac:dyDescent="0.25">
      <c r="B550" s="53" t="s">
        <v>1370</v>
      </c>
      <c r="C550" s="54">
        <v>301107</v>
      </c>
      <c r="D550" s="53" t="s">
        <v>10</v>
      </c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2:26" ht="15.75" customHeight="1" x14ac:dyDescent="0.25">
      <c r="B551" s="53" t="s">
        <v>125</v>
      </c>
      <c r="C551" s="54">
        <v>102345</v>
      </c>
      <c r="D551" s="53" t="s">
        <v>10</v>
      </c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2:26" ht="15.75" customHeight="1" x14ac:dyDescent="0.25">
      <c r="B552" s="53" t="s">
        <v>126</v>
      </c>
      <c r="C552" s="54">
        <v>101108</v>
      </c>
      <c r="D552" s="53" t="s">
        <v>10</v>
      </c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2:26" ht="15.75" customHeight="1" x14ac:dyDescent="0.25">
      <c r="B553" s="53" t="s">
        <v>1371</v>
      </c>
      <c r="C553" s="54">
        <v>301108</v>
      </c>
      <c r="D553" s="53" t="s">
        <v>10</v>
      </c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2:26" ht="15.75" customHeight="1" x14ac:dyDescent="0.25">
      <c r="B554" s="53" t="s">
        <v>1372</v>
      </c>
      <c r="C554" s="54">
        <v>102346</v>
      </c>
      <c r="D554" s="53" t="s">
        <v>10</v>
      </c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2:26" ht="15.75" customHeight="1" x14ac:dyDescent="0.25">
      <c r="B555" s="53" t="s">
        <v>127</v>
      </c>
      <c r="C555" s="54">
        <v>101109</v>
      </c>
      <c r="D555" s="53" t="s">
        <v>10</v>
      </c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2:26" ht="15.75" customHeight="1" x14ac:dyDescent="0.25">
      <c r="B556" s="53" t="s">
        <v>725</v>
      </c>
      <c r="C556" s="54">
        <v>301109</v>
      </c>
      <c r="D556" s="53" t="s">
        <v>10</v>
      </c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2:26" ht="15.75" customHeight="1" x14ac:dyDescent="0.25">
      <c r="B557" s="53" t="s">
        <v>128</v>
      </c>
      <c r="C557" s="54">
        <v>102347</v>
      </c>
      <c r="D557" s="53" t="s">
        <v>10</v>
      </c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2:26" ht="15.75" customHeight="1" x14ac:dyDescent="0.25">
      <c r="B558" s="53" t="s">
        <v>129</v>
      </c>
      <c r="C558" s="54">
        <v>101110</v>
      </c>
      <c r="D558" s="53" t="s">
        <v>10</v>
      </c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2:26" ht="15.75" customHeight="1" x14ac:dyDescent="0.25">
      <c r="B559" s="53" t="s">
        <v>726</v>
      </c>
      <c r="C559" s="54">
        <v>301110</v>
      </c>
      <c r="D559" s="53" t="s">
        <v>10</v>
      </c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2:26" ht="15.75" customHeight="1" x14ac:dyDescent="0.25">
      <c r="B560" s="53" t="s">
        <v>1373</v>
      </c>
      <c r="C560" s="54">
        <v>102348</v>
      </c>
      <c r="D560" s="53" t="s">
        <v>10</v>
      </c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2:26" ht="15.75" customHeight="1" x14ac:dyDescent="0.25">
      <c r="B561" s="53" t="s">
        <v>1374</v>
      </c>
      <c r="C561" s="54">
        <v>101111</v>
      </c>
      <c r="D561" s="53" t="s">
        <v>10</v>
      </c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2:26" ht="15.75" customHeight="1" x14ac:dyDescent="0.25">
      <c r="B562" s="53" t="s">
        <v>1375</v>
      </c>
      <c r="C562" s="54">
        <v>301111</v>
      </c>
      <c r="D562" s="53" t="s">
        <v>10</v>
      </c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2:26" ht="15.75" customHeight="1" x14ac:dyDescent="0.25">
      <c r="B563" s="53" t="s">
        <v>1376</v>
      </c>
      <c r="C563" s="54">
        <v>102349</v>
      </c>
      <c r="D563" s="53" t="s">
        <v>10</v>
      </c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2:26" ht="15.75" customHeight="1" x14ac:dyDescent="0.25">
      <c r="B564" s="53" t="s">
        <v>1377</v>
      </c>
      <c r="C564" s="54">
        <v>101112</v>
      </c>
      <c r="D564" s="53" t="s">
        <v>10</v>
      </c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2:26" ht="15.75" customHeight="1" x14ac:dyDescent="0.25">
      <c r="B565" s="53" t="s">
        <v>1378</v>
      </c>
      <c r="C565" s="54">
        <v>301112</v>
      </c>
      <c r="D565" s="53" t="s">
        <v>10</v>
      </c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2:26" ht="15.75" customHeight="1" x14ac:dyDescent="0.25">
      <c r="B566" s="53" t="s">
        <v>1379</v>
      </c>
      <c r="C566" s="54">
        <v>102350</v>
      </c>
      <c r="D566" s="53" t="s">
        <v>10</v>
      </c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2:26" ht="15.75" customHeight="1" x14ac:dyDescent="0.25">
      <c r="B567" s="53" t="s">
        <v>130</v>
      </c>
      <c r="C567" s="54">
        <v>101113</v>
      </c>
      <c r="D567" s="53" t="s">
        <v>10</v>
      </c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2:26" ht="15.75" customHeight="1" x14ac:dyDescent="0.25">
      <c r="B568" s="53" t="s">
        <v>727</v>
      </c>
      <c r="C568" s="54">
        <v>301113</v>
      </c>
      <c r="D568" s="53" t="s">
        <v>10</v>
      </c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2:26" ht="15.75" customHeight="1" x14ac:dyDescent="0.25">
      <c r="B569" s="53" t="s">
        <v>131</v>
      </c>
      <c r="C569" s="54">
        <v>102351</v>
      </c>
      <c r="D569" s="53" t="s">
        <v>10</v>
      </c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2:26" ht="15.75" customHeight="1" x14ac:dyDescent="0.25">
      <c r="B570" s="53" t="s">
        <v>132</v>
      </c>
      <c r="C570" s="54">
        <v>101114</v>
      </c>
      <c r="D570" s="53" t="s">
        <v>10</v>
      </c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2:26" ht="15.75" customHeight="1" x14ac:dyDescent="0.25">
      <c r="B571" s="53" t="s">
        <v>728</v>
      </c>
      <c r="C571" s="54">
        <v>301114</v>
      </c>
      <c r="D571" s="53" t="s">
        <v>10</v>
      </c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2:26" ht="15.75" customHeight="1" x14ac:dyDescent="0.25">
      <c r="B572" s="53" t="s">
        <v>1380</v>
      </c>
      <c r="C572" s="54">
        <v>102352</v>
      </c>
      <c r="D572" s="53" t="s">
        <v>10</v>
      </c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2:26" ht="15.75" customHeight="1" x14ac:dyDescent="0.25">
      <c r="B573" s="53" t="s">
        <v>863</v>
      </c>
      <c r="C573" s="54">
        <v>101115</v>
      </c>
      <c r="D573" s="53" t="s">
        <v>10</v>
      </c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2:26" ht="15.75" customHeight="1" x14ac:dyDescent="0.25">
      <c r="B574" s="53" t="s">
        <v>729</v>
      </c>
      <c r="C574" s="54">
        <v>301115</v>
      </c>
      <c r="D574" s="53" t="s">
        <v>10</v>
      </c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2:26" ht="15.75" customHeight="1" x14ac:dyDescent="0.25">
      <c r="B575" s="53" t="s">
        <v>133</v>
      </c>
      <c r="C575" s="54">
        <v>102353</v>
      </c>
      <c r="D575" s="53" t="s">
        <v>10</v>
      </c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2:26" ht="15.75" customHeight="1" x14ac:dyDescent="0.25">
      <c r="B576" s="53" t="s">
        <v>134</v>
      </c>
      <c r="C576" s="54">
        <v>101116</v>
      </c>
      <c r="D576" s="53" t="s">
        <v>10</v>
      </c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2:26" ht="15.75" customHeight="1" x14ac:dyDescent="0.25">
      <c r="B577" s="53" t="s">
        <v>1381</v>
      </c>
      <c r="C577" s="54">
        <v>301116</v>
      </c>
      <c r="D577" s="53" t="s">
        <v>10</v>
      </c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2:26" ht="15.75" customHeight="1" x14ac:dyDescent="0.25">
      <c r="B578" s="53" t="s">
        <v>1382</v>
      </c>
      <c r="C578" s="54">
        <v>102354</v>
      </c>
      <c r="D578" s="53" t="s">
        <v>10</v>
      </c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2:26" ht="15.75" customHeight="1" x14ac:dyDescent="0.25">
      <c r="B579" s="53" t="s">
        <v>864</v>
      </c>
      <c r="C579" s="54">
        <v>101117</v>
      </c>
      <c r="D579" s="53" t="s">
        <v>10</v>
      </c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2:26" ht="15.75" customHeight="1" x14ac:dyDescent="0.25">
      <c r="B580" s="53" t="s">
        <v>1383</v>
      </c>
      <c r="C580" s="54">
        <v>301117</v>
      </c>
      <c r="D580" s="53" t="s">
        <v>10</v>
      </c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2:26" ht="15.75" customHeight="1" x14ac:dyDescent="0.25">
      <c r="B581" s="53" t="s">
        <v>1384</v>
      </c>
      <c r="C581" s="54">
        <v>102355</v>
      </c>
      <c r="D581" s="53" t="s">
        <v>10</v>
      </c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2:26" ht="15.75" customHeight="1" x14ac:dyDescent="0.25">
      <c r="B582" s="53" t="s">
        <v>135</v>
      </c>
      <c r="C582" s="54">
        <v>101118</v>
      </c>
      <c r="D582" s="53" t="s">
        <v>10</v>
      </c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2:26" ht="15.75" customHeight="1" x14ac:dyDescent="0.25">
      <c r="B583" s="53" t="s">
        <v>730</v>
      </c>
      <c r="C583" s="54">
        <v>301118</v>
      </c>
      <c r="D583" s="53" t="s">
        <v>10</v>
      </c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2:26" ht="15.75" customHeight="1" x14ac:dyDescent="0.25">
      <c r="B584" s="53" t="s">
        <v>136</v>
      </c>
      <c r="C584" s="54">
        <v>102356</v>
      </c>
      <c r="D584" s="53" t="s">
        <v>10</v>
      </c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2:26" ht="15.75" customHeight="1" x14ac:dyDescent="0.25">
      <c r="B585" s="53" t="s">
        <v>865</v>
      </c>
      <c r="C585" s="54">
        <v>101119</v>
      </c>
      <c r="D585" s="53" t="s">
        <v>10</v>
      </c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2:26" ht="15.75" customHeight="1" x14ac:dyDescent="0.25">
      <c r="B586" s="53" t="s">
        <v>731</v>
      </c>
      <c r="C586" s="54">
        <v>301119</v>
      </c>
      <c r="D586" s="53" t="s">
        <v>10</v>
      </c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2:26" ht="15.75" customHeight="1" x14ac:dyDescent="0.25">
      <c r="B587" s="53" t="s">
        <v>137</v>
      </c>
      <c r="C587" s="54">
        <v>102357</v>
      </c>
      <c r="D587" s="53" t="s">
        <v>10</v>
      </c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2:26" ht="15.75" customHeight="1" x14ac:dyDescent="0.25">
      <c r="B588" s="53" t="s">
        <v>1385</v>
      </c>
      <c r="C588" s="54">
        <v>101120</v>
      </c>
      <c r="D588" s="53" t="s">
        <v>10</v>
      </c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2:26" ht="15.75" customHeight="1" x14ac:dyDescent="0.25">
      <c r="B589" s="53" t="s">
        <v>1386</v>
      </c>
      <c r="C589" s="54">
        <v>301120</v>
      </c>
      <c r="D589" s="53" t="s">
        <v>10</v>
      </c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2:26" ht="15.75" customHeight="1" x14ac:dyDescent="0.25">
      <c r="B590" s="53" t="s">
        <v>1387</v>
      </c>
      <c r="C590" s="54">
        <v>102358</v>
      </c>
      <c r="D590" s="53" t="s">
        <v>10</v>
      </c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2:26" ht="15.75" customHeight="1" x14ac:dyDescent="0.25">
      <c r="B591" s="53" t="s">
        <v>1388</v>
      </c>
      <c r="C591" s="54">
        <v>101121</v>
      </c>
      <c r="D591" s="53" t="s">
        <v>10</v>
      </c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2:26" ht="15.75" customHeight="1" x14ac:dyDescent="0.25">
      <c r="B592" s="53" t="s">
        <v>1389</v>
      </c>
      <c r="C592" s="54">
        <v>301121</v>
      </c>
      <c r="D592" s="53" t="s">
        <v>10</v>
      </c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2:26" ht="15.75" customHeight="1" x14ac:dyDescent="0.25">
      <c r="B593" s="53" t="s">
        <v>1390</v>
      </c>
      <c r="C593" s="54">
        <v>102359</v>
      </c>
      <c r="D593" s="53" t="s">
        <v>10</v>
      </c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2:26" ht="15.75" customHeight="1" x14ac:dyDescent="0.25">
      <c r="B594" s="53" t="s">
        <v>866</v>
      </c>
      <c r="C594" s="54">
        <v>101122</v>
      </c>
      <c r="D594" s="53" t="s">
        <v>10</v>
      </c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2:26" ht="15.75" customHeight="1" x14ac:dyDescent="0.25">
      <c r="B595" s="53" t="s">
        <v>732</v>
      </c>
      <c r="C595" s="54">
        <v>301122</v>
      </c>
      <c r="D595" s="53" t="s">
        <v>10</v>
      </c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2:26" ht="15.75" customHeight="1" x14ac:dyDescent="0.25">
      <c r="B596" s="53" t="s">
        <v>138</v>
      </c>
      <c r="C596" s="54">
        <v>102360</v>
      </c>
      <c r="D596" s="53" t="s">
        <v>10</v>
      </c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2:26" ht="15.75" customHeight="1" x14ac:dyDescent="0.25">
      <c r="B597" s="53" t="s">
        <v>1391</v>
      </c>
      <c r="C597" s="54">
        <v>101123</v>
      </c>
      <c r="D597" s="53" t="s">
        <v>10</v>
      </c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2:26" ht="15.75" customHeight="1" x14ac:dyDescent="0.25">
      <c r="B598" s="53" t="s">
        <v>1392</v>
      </c>
      <c r="C598" s="54">
        <v>301123</v>
      </c>
      <c r="D598" s="53" t="s">
        <v>10</v>
      </c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2:26" ht="15.75" customHeight="1" x14ac:dyDescent="0.25">
      <c r="B599" s="53" t="s">
        <v>1393</v>
      </c>
      <c r="C599" s="54">
        <v>102361</v>
      </c>
      <c r="D599" s="53" t="s">
        <v>10</v>
      </c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2:26" ht="15.75" customHeight="1" x14ac:dyDescent="0.25">
      <c r="B600" s="53" t="s">
        <v>1394</v>
      </c>
      <c r="C600" s="54">
        <v>101124</v>
      </c>
      <c r="D600" s="53" t="s">
        <v>10</v>
      </c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2:26" ht="15.75" customHeight="1" x14ac:dyDescent="0.25">
      <c r="B601" s="53" t="s">
        <v>1395</v>
      </c>
      <c r="C601" s="54">
        <v>301124</v>
      </c>
      <c r="D601" s="53" t="s">
        <v>10</v>
      </c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2:26" ht="15.75" customHeight="1" x14ac:dyDescent="0.25">
      <c r="B602" s="53" t="s">
        <v>1396</v>
      </c>
      <c r="C602" s="54">
        <v>102362</v>
      </c>
      <c r="D602" s="53" t="s">
        <v>10</v>
      </c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2:26" ht="15.75" customHeight="1" x14ac:dyDescent="0.25">
      <c r="B603" s="53" t="s">
        <v>139</v>
      </c>
      <c r="C603" s="54">
        <v>101125</v>
      </c>
      <c r="D603" s="53" t="s">
        <v>10</v>
      </c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2:26" ht="15.75" customHeight="1" x14ac:dyDescent="0.25">
      <c r="B604" s="53" t="s">
        <v>733</v>
      </c>
      <c r="C604" s="54">
        <v>301125</v>
      </c>
      <c r="D604" s="53" t="s">
        <v>10</v>
      </c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2:26" ht="15.75" customHeight="1" x14ac:dyDescent="0.25">
      <c r="B605" s="53" t="s">
        <v>140</v>
      </c>
      <c r="C605" s="54">
        <v>102363</v>
      </c>
      <c r="D605" s="53" t="s">
        <v>10</v>
      </c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2:26" ht="15.75" customHeight="1" x14ac:dyDescent="0.25">
      <c r="B606" s="53" t="s">
        <v>1397</v>
      </c>
      <c r="C606" s="54">
        <v>101126</v>
      </c>
      <c r="D606" s="53" t="s">
        <v>10</v>
      </c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2:26" ht="15.75" customHeight="1" x14ac:dyDescent="0.25">
      <c r="B607" s="53" t="s">
        <v>1398</v>
      </c>
      <c r="C607" s="54">
        <v>301126</v>
      </c>
      <c r="D607" s="53" t="s">
        <v>10</v>
      </c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2:26" ht="15.75" customHeight="1" x14ac:dyDescent="0.25">
      <c r="B608" s="53" t="s">
        <v>1399</v>
      </c>
      <c r="C608" s="54">
        <v>102364</v>
      </c>
      <c r="D608" s="53" t="s">
        <v>10</v>
      </c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2:26" ht="15.75" customHeight="1" x14ac:dyDescent="0.25">
      <c r="B609" s="53" t="s">
        <v>867</v>
      </c>
      <c r="C609" s="54">
        <v>101127</v>
      </c>
      <c r="D609" s="53" t="s">
        <v>10</v>
      </c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2:26" ht="15.75" customHeight="1" x14ac:dyDescent="0.25">
      <c r="B610" s="53" t="s">
        <v>734</v>
      </c>
      <c r="C610" s="54">
        <v>301127</v>
      </c>
      <c r="D610" s="53" t="s">
        <v>10</v>
      </c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2:26" ht="15.75" customHeight="1" x14ac:dyDescent="0.25">
      <c r="B611" s="53" t="s">
        <v>1400</v>
      </c>
      <c r="C611" s="54">
        <v>102365</v>
      </c>
      <c r="D611" s="53" t="s">
        <v>10</v>
      </c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2:26" ht="15.75" customHeight="1" x14ac:dyDescent="0.25">
      <c r="B612" s="53" t="s">
        <v>141</v>
      </c>
      <c r="C612" s="54">
        <v>101128</v>
      </c>
      <c r="D612" s="53" t="s">
        <v>10</v>
      </c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2:26" ht="15.75" customHeight="1" x14ac:dyDescent="0.25">
      <c r="B613" s="53" t="s">
        <v>735</v>
      </c>
      <c r="C613" s="54">
        <v>301128</v>
      </c>
      <c r="D613" s="53" t="s">
        <v>10</v>
      </c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2:26" ht="15.75" customHeight="1" x14ac:dyDescent="0.25">
      <c r="B614" s="53" t="s">
        <v>1401</v>
      </c>
      <c r="C614" s="54">
        <v>102366</v>
      </c>
      <c r="D614" s="53" t="s">
        <v>10</v>
      </c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2:26" ht="15.75" customHeight="1" x14ac:dyDescent="0.25">
      <c r="B615" s="53" t="s">
        <v>868</v>
      </c>
      <c r="C615" s="54">
        <v>101129</v>
      </c>
      <c r="D615" s="53" t="s">
        <v>10</v>
      </c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2:26" ht="15.75" customHeight="1" x14ac:dyDescent="0.25">
      <c r="B616" s="53" t="s">
        <v>736</v>
      </c>
      <c r="C616" s="54">
        <v>301129</v>
      </c>
      <c r="D616" s="53" t="s">
        <v>10</v>
      </c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2:26" ht="15.75" customHeight="1" x14ac:dyDescent="0.25">
      <c r="B617" s="53" t="s">
        <v>142</v>
      </c>
      <c r="C617" s="54">
        <v>102367</v>
      </c>
      <c r="D617" s="53" t="s">
        <v>10</v>
      </c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2:26" ht="15.75" customHeight="1" x14ac:dyDescent="0.25">
      <c r="B618" s="53" t="s">
        <v>143</v>
      </c>
      <c r="C618" s="54">
        <v>101130</v>
      </c>
      <c r="D618" s="53" t="s">
        <v>10</v>
      </c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2:26" ht="15.75" customHeight="1" x14ac:dyDescent="0.25">
      <c r="B619" s="53" t="s">
        <v>1402</v>
      </c>
      <c r="C619" s="54">
        <v>301130</v>
      </c>
      <c r="D619" s="53" t="s">
        <v>10</v>
      </c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2:26" ht="15.75" customHeight="1" x14ac:dyDescent="0.25">
      <c r="B620" s="53" t="s">
        <v>1403</v>
      </c>
      <c r="C620" s="54">
        <v>102368</v>
      </c>
      <c r="D620" s="53" t="s">
        <v>10</v>
      </c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2:26" ht="15.75" customHeight="1" x14ac:dyDescent="0.25">
      <c r="B621" s="53" t="s">
        <v>1404</v>
      </c>
      <c r="C621" s="54">
        <v>101131</v>
      </c>
      <c r="D621" s="53" t="s">
        <v>10</v>
      </c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2:26" ht="15.75" customHeight="1" x14ac:dyDescent="0.25">
      <c r="B622" s="53" t="s">
        <v>1405</v>
      </c>
      <c r="C622" s="54">
        <v>301131</v>
      </c>
      <c r="D622" s="53" t="s">
        <v>10</v>
      </c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2:26" ht="15.75" customHeight="1" x14ac:dyDescent="0.25">
      <c r="B623" s="53" t="s">
        <v>1406</v>
      </c>
      <c r="C623" s="54">
        <v>102369</v>
      </c>
      <c r="D623" s="53" t="s">
        <v>10</v>
      </c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2:26" ht="15.75" customHeight="1" x14ac:dyDescent="0.25">
      <c r="B624" s="53" t="s">
        <v>1407</v>
      </c>
      <c r="C624" s="54">
        <v>101132</v>
      </c>
      <c r="D624" s="53" t="s">
        <v>10</v>
      </c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2:26" ht="15.75" customHeight="1" x14ac:dyDescent="0.25">
      <c r="B625" s="53" t="s">
        <v>1408</v>
      </c>
      <c r="C625" s="54">
        <v>301132</v>
      </c>
      <c r="D625" s="53" t="s">
        <v>10</v>
      </c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2:26" ht="15.75" customHeight="1" x14ac:dyDescent="0.25">
      <c r="B626" s="53" t="s">
        <v>1409</v>
      </c>
      <c r="C626" s="54">
        <v>102370</v>
      </c>
      <c r="D626" s="53" t="s">
        <v>10</v>
      </c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2:26" ht="15.75" customHeight="1" x14ac:dyDescent="0.25">
      <c r="B627" s="53" t="s">
        <v>144</v>
      </c>
      <c r="C627" s="54">
        <v>101133</v>
      </c>
      <c r="D627" s="53" t="s">
        <v>10</v>
      </c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2:26" ht="15.75" customHeight="1" x14ac:dyDescent="0.25">
      <c r="B628" s="53" t="s">
        <v>1410</v>
      </c>
      <c r="C628" s="54">
        <v>301133</v>
      </c>
      <c r="D628" s="53" t="s">
        <v>10</v>
      </c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2:26" ht="15.75" customHeight="1" x14ac:dyDescent="0.25">
      <c r="B629" s="53" t="s">
        <v>1411</v>
      </c>
      <c r="C629" s="54">
        <v>102371</v>
      </c>
      <c r="D629" s="53" t="s">
        <v>10</v>
      </c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2:26" ht="15.75" customHeight="1" x14ac:dyDescent="0.25">
      <c r="B630" s="53" t="s">
        <v>1412</v>
      </c>
      <c r="C630" s="54">
        <v>101134</v>
      </c>
      <c r="D630" s="53" t="s">
        <v>10</v>
      </c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2:26" ht="15.75" customHeight="1" x14ac:dyDescent="0.25">
      <c r="B631" s="53" t="s">
        <v>1413</v>
      </c>
      <c r="C631" s="54">
        <v>301134</v>
      </c>
      <c r="D631" s="53" t="s">
        <v>10</v>
      </c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2:26" ht="15.75" customHeight="1" x14ac:dyDescent="0.25">
      <c r="B632" s="53" t="s">
        <v>1414</v>
      </c>
      <c r="C632" s="54">
        <v>102372</v>
      </c>
      <c r="D632" s="53" t="s">
        <v>10</v>
      </c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2:26" ht="15.75" customHeight="1" x14ac:dyDescent="0.25">
      <c r="B633" s="53" t="s">
        <v>145</v>
      </c>
      <c r="C633" s="54">
        <v>101135</v>
      </c>
      <c r="D633" s="53" t="s">
        <v>10</v>
      </c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2:26" ht="15.75" customHeight="1" x14ac:dyDescent="0.25">
      <c r="B634" s="53" t="s">
        <v>1415</v>
      </c>
      <c r="C634" s="54">
        <v>301135</v>
      </c>
      <c r="D634" s="53" t="s">
        <v>10</v>
      </c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2:26" ht="15.75" customHeight="1" x14ac:dyDescent="0.25">
      <c r="B635" s="53" t="s">
        <v>1416</v>
      </c>
      <c r="C635" s="54">
        <v>102373</v>
      </c>
      <c r="D635" s="53" t="s">
        <v>10</v>
      </c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2:26" ht="15.75" customHeight="1" x14ac:dyDescent="0.25">
      <c r="B636" s="53" t="s">
        <v>146</v>
      </c>
      <c r="C636" s="54">
        <v>101136</v>
      </c>
      <c r="D636" s="53" t="s">
        <v>10</v>
      </c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2:26" ht="15.75" customHeight="1" x14ac:dyDescent="0.25">
      <c r="B637" s="53" t="s">
        <v>1417</v>
      </c>
      <c r="C637" s="54">
        <v>301136</v>
      </c>
      <c r="D637" s="53" t="s">
        <v>10</v>
      </c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2:26" ht="15.75" customHeight="1" x14ac:dyDescent="0.25">
      <c r="B638" s="53" t="s">
        <v>1418</v>
      </c>
      <c r="C638" s="54">
        <v>102374</v>
      </c>
      <c r="D638" s="53" t="s">
        <v>10</v>
      </c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2:26" ht="15.75" customHeight="1" x14ac:dyDescent="0.25">
      <c r="B639" s="53" t="s">
        <v>1419</v>
      </c>
      <c r="C639" s="54">
        <v>103378</v>
      </c>
      <c r="D639" s="53" t="s">
        <v>10</v>
      </c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2:26" ht="15.75" customHeight="1" x14ac:dyDescent="0.25">
      <c r="B640" s="53" t="s">
        <v>1420</v>
      </c>
      <c r="C640" s="54">
        <v>303378</v>
      </c>
      <c r="D640" s="53" t="s">
        <v>10</v>
      </c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2:26" ht="15.75" customHeight="1" x14ac:dyDescent="0.25">
      <c r="B641" s="53" t="s">
        <v>1421</v>
      </c>
      <c r="C641" s="54">
        <v>103331</v>
      </c>
      <c r="D641" s="53" t="s">
        <v>10</v>
      </c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2:26" ht="15.75" customHeight="1" x14ac:dyDescent="0.25">
      <c r="B642" s="53" t="s">
        <v>1422</v>
      </c>
      <c r="C642" s="54">
        <v>303331</v>
      </c>
      <c r="D642" s="53" t="s">
        <v>10</v>
      </c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2:26" ht="15.75" customHeight="1" x14ac:dyDescent="0.25">
      <c r="B643" s="53" t="s">
        <v>1423</v>
      </c>
      <c r="C643" s="54">
        <v>103460</v>
      </c>
      <c r="D643" s="53" t="s">
        <v>10</v>
      </c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2:26" ht="15.75" customHeight="1" x14ac:dyDescent="0.25">
      <c r="B644" s="53" t="s">
        <v>1424</v>
      </c>
      <c r="C644" s="54">
        <v>303460</v>
      </c>
      <c r="D644" s="53" t="s">
        <v>10</v>
      </c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2:26" ht="15.75" customHeight="1" x14ac:dyDescent="0.25">
      <c r="B645" s="53" t="s">
        <v>1425</v>
      </c>
      <c r="C645" s="54">
        <v>103426</v>
      </c>
      <c r="D645" s="53" t="s">
        <v>10</v>
      </c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2:26" ht="15.75" customHeight="1" x14ac:dyDescent="0.25">
      <c r="B646" s="53" t="s">
        <v>1426</v>
      </c>
      <c r="C646" s="54">
        <v>303426</v>
      </c>
      <c r="D646" s="53" t="s">
        <v>10</v>
      </c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2:26" ht="15.75" customHeight="1" x14ac:dyDescent="0.25">
      <c r="B647" s="53" t="s">
        <v>1427</v>
      </c>
      <c r="C647" s="54">
        <v>103329</v>
      </c>
      <c r="D647" s="53" t="s">
        <v>10</v>
      </c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2:26" ht="15.75" customHeight="1" x14ac:dyDescent="0.25">
      <c r="B648" s="53" t="s">
        <v>1428</v>
      </c>
      <c r="C648" s="54">
        <v>303329</v>
      </c>
      <c r="D648" s="53" t="s">
        <v>10</v>
      </c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2:26" ht="15.75" customHeight="1" x14ac:dyDescent="0.25">
      <c r="B649" s="53" t="s">
        <v>1429</v>
      </c>
      <c r="C649" s="54">
        <v>103379</v>
      </c>
      <c r="D649" s="53" t="s">
        <v>10</v>
      </c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2:26" ht="15.75" customHeight="1" x14ac:dyDescent="0.25">
      <c r="B650" s="53" t="s">
        <v>1430</v>
      </c>
      <c r="C650" s="54">
        <v>303379</v>
      </c>
      <c r="D650" s="53" t="s">
        <v>10</v>
      </c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2:26" ht="15.75" customHeight="1" x14ac:dyDescent="0.25">
      <c r="B651" s="53" t="s">
        <v>1431</v>
      </c>
      <c r="C651" s="54">
        <v>102375</v>
      </c>
      <c r="D651" s="53" t="s">
        <v>10</v>
      </c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2:26" ht="15.75" customHeight="1" x14ac:dyDescent="0.25">
      <c r="B652" s="53" t="s">
        <v>1432</v>
      </c>
      <c r="C652" s="54">
        <v>101137</v>
      </c>
      <c r="D652" s="53" t="s">
        <v>10</v>
      </c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2:26" ht="15.75" customHeight="1" x14ac:dyDescent="0.25">
      <c r="B653" s="53" t="s">
        <v>1433</v>
      </c>
      <c r="C653" s="54">
        <v>301137</v>
      </c>
      <c r="D653" s="53" t="s">
        <v>10</v>
      </c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2:26" ht="15.75" customHeight="1" x14ac:dyDescent="0.25">
      <c r="B654" s="53" t="s">
        <v>1434</v>
      </c>
      <c r="C654" s="54">
        <v>103330</v>
      </c>
      <c r="D654" s="53" t="s">
        <v>10</v>
      </c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2:26" ht="15.75" customHeight="1" x14ac:dyDescent="0.25">
      <c r="B655" s="53" t="s">
        <v>1435</v>
      </c>
      <c r="C655" s="54">
        <v>303330</v>
      </c>
      <c r="D655" s="53" t="s">
        <v>10</v>
      </c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2:26" ht="15.75" customHeight="1" x14ac:dyDescent="0.25">
      <c r="B656" s="53" t="s">
        <v>1436</v>
      </c>
      <c r="C656" s="54">
        <v>103462</v>
      </c>
      <c r="D656" s="53" t="s">
        <v>10</v>
      </c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2:26" ht="15.75" customHeight="1" x14ac:dyDescent="0.25">
      <c r="B657" s="53" t="s">
        <v>1437</v>
      </c>
      <c r="C657" s="54">
        <v>303462</v>
      </c>
      <c r="D657" s="53" t="s">
        <v>10</v>
      </c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2:26" ht="15.75" customHeight="1" x14ac:dyDescent="0.25">
      <c r="B658" s="53" t="s">
        <v>147</v>
      </c>
      <c r="C658" s="54">
        <v>101138</v>
      </c>
      <c r="D658" s="53" t="s">
        <v>10</v>
      </c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2:26" ht="15.75" customHeight="1" x14ac:dyDescent="0.25">
      <c r="B659" s="53" t="s">
        <v>1438</v>
      </c>
      <c r="C659" s="54">
        <v>301138</v>
      </c>
      <c r="D659" s="53" t="s">
        <v>10</v>
      </c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2:26" ht="15.75" customHeight="1" x14ac:dyDescent="0.25">
      <c r="B660" s="53" t="s">
        <v>1439</v>
      </c>
      <c r="C660" s="54">
        <v>102376</v>
      </c>
      <c r="D660" s="53" t="s">
        <v>10</v>
      </c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2:26" ht="15.75" customHeight="1" x14ac:dyDescent="0.25">
      <c r="B661" s="53" t="s">
        <v>148</v>
      </c>
      <c r="C661" s="54">
        <v>101139</v>
      </c>
      <c r="D661" s="53" t="s">
        <v>10</v>
      </c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2:26" ht="15.75" customHeight="1" x14ac:dyDescent="0.25">
      <c r="B662" s="53" t="s">
        <v>1440</v>
      </c>
      <c r="C662" s="54">
        <v>301139</v>
      </c>
      <c r="D662" s="53" t="s">
        <v>10</v>
      </c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2:26" ht="15.75" customHeight="1" x14ac:dyDescent="0.25">
      <c r="B663" s="53" t="s">
        <v>1441</v>
      </c>
      <c r="C663" s="54">
        <v>102377</v>
      </c>
      <c r="D663" s="53" t="s">
        <v>10</v>
      </c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2:26" ht="15.75" customHeight="1" x14ac:dyDescent="0.25">
      <c r="B664" s="53" t="s">
        <v>149</v>
      </c>
      <c r="C664" s="54">
        <v>101939</v>
      </c>
      <c r="D664" s="53" t="s">
        <v>10</v>
      </c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2:26" ht="15.75" customHeight="1" x14ac:dyDescent="0.25">
      <c r="B665" s="53" t="s">
        <v>1442</v>
      </c>
      <c r="C665" s="54">
        <v>301939</v>
      </c>
      <c r="D665" s="53" t="s">
        <v>10</v>
      </c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2:26" ht="15.75" customHeight="1" x14ac:dyDescent="0.25">
      <c r="B666" s="53" t="s">
        <v>150</v>
      </c>
      <c r="C666" s="54">
        <v>101140</v>
      </c>
      <c r="D666" s="53" t="s">
        <v>10</v>
      </c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2:26" ht="15.75" customHeight="1" x14ac:dyDescent="0.25">
      <c r="B667" s="53" t="s">
        <v>1443</v>
      </c>
      <c r="C667" s="54">
        <v>301140</v>
      </c>
      <c r="D667" s="53" t="s">
        <v>10</v>
      </c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2:26" ht="15.75" customHeight="1" x14ac:dyDescent="0.25">
      <c r="B668" s="53" t="s">
        <v>1444</v>
      </c>
      <c r="C668" s="54">
        <v>102142</v>
      </c>
      <c r="D668" s="53" t="s">
        <v>10</v>
      </c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2:26" ht="15.75" customHeight="1" x14ac:dyDescent="0.25">
      <c r="B669" s="53" t="s">
        <v>151</v>
      </c>
      <c r="C669" s="54">
        <v>101141</v>
      </c>
      <c r="D669" s="53" t="s">
        <v>10</v>
      </c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2:26" ht="15.75" customHeight="1" x14ac:dyDescent="0.25">
      <c r="B670" s="53" t="s">
        <v>1445</v>
      </c>
      <c r="C670" s="54">
        <v>301141</v>
      </c>
      <c r="D670" s="53" t="s">
        <v>10</v>
      </c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2:26" ht="15.75" customHeight="1" x14ac:dyDescent="0.25">
      <c r="B671" s="53" t="s">
        <v>152</v>
      </c>
      <c r="C671" s="54">
        <v>102143</v>
      </c>
      <c r="D671" s="53" t="s">
        <v>10</v>
      </c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2:26" ht="15.75" customHeight="1" x14ac:dyDescent="0.25">
      <c r="B672" s="53" t="s">
        <v>869</v>
      </c>
      <c r="C672" s="54">
        <v>101894</v>
      </c>
      <c r="D672" s="53" t="s">
        <v>10</v>
      </c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2:26" ht="15.75" customHeight="1" x14ac:dyDescent="0.25">
      <c r="B673" s="53" t="s">
        <v>1446</v>
      </c>
      <c r="C673" s="54">
        <v>301894</v>
      </c>
      <c r="D673" s="53" t="s">
        <v>10</v>
      </c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2:26" ht="15.75" customHeight="1" x14ac:dyDescent="0.25">
      <c r="B674" s="53" t="s">
        <v>1447</v>
      </c>
      <c r="C674" s="54">
        <v>102378</v>
      </c>
      <c r="D674" s="53" t="s">
        <v>10</v>
      </c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2:26" ht="15.75" customHeight="1" x14ac:dyDescent="0.25">
      <c r="B675" s="53" t="s">
        <v>153</v>
      </c>
      <c r="C675" s="54">
        <v>101142</v>
      </c>
      <c r="D675" s="53" t="s">
        <v>10</v>
      </c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2:26" ht="15.75" customHeight="1" x14ac:dyDescent="0.25">
      <c r="B676" s="53" t="s">
        <v>1448</v>
      </c>
      <c r="C676" s="54">
        <v>301142</v>
      </c>
      <c r="D676" s="53" t="s">
        <v>10</v>
      </c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2:26" ht="15.75" customHeight="1" x14ac:dyDescent="0.25">
      <c r="B677" s="53" t="s">
        <v>154</v>
      </c>
      <c r="C677" s="54">
        <v>102144</v>
      </c>
      <c r="D677" s="53" t="s">
        <v>10</v>
      </c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2:26" ht="15.75" customHeight="1" x14ac:dyDescent="0.25">
      <c r="B678" s="53" t="s">
        <v>155</v>
      </c>
      <c r="C678" s="54">
        <v>101143</v>
      </c>
      <c r="D678" s="53" t="s">
        <v>10</v>
      </c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2:26" ht="15.75" customHeight="1" x14ac:dyDescent="0.25">
      <c r="B679" s="53" t="s">
        <v>1449</v>
      </c>
      <c r="C679" s="54">
        <v>301143</v>
      </c>
      <c r="D679" s="53" t="s">
        <v>10</v>
      </c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2:26" ht="15.75" customHeight="1" x14ac:dyDescent="0.25">
      <c r="B680" s="53" t="s">
        <v>1450</v>
      </c>
      <c r="C680" s="54">
        <v>102379</v>
      </c>
      <c r="D680" s="53" t="s">
        <v>10</v>
      </c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2:26" ht="15.75" customHeight="1" x14ac:dyDescent="0.25">
      <c r="B681" s="53" t="s">
        <v>156</v>
      </c>
      <c r="C681" s="54">
        <v>101144</v>
      </c>
      <c r="D681" s="53" t="s">
        <v>10</v>
      </c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2:26" ht="15.75" customHeight="1" x14ac:dyDescent="0.25">
      <c r="B682" s="53" t="s">
        <v>1451</v>
      </c>
      <c r="C682" s="54">
        <v>301144</v>
      </c>
      <c r="D682" s="53" t="s">
        <v>10</v>
      </c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2:26" ht="15.75" customHeight="1" x14ac:dyDescent="0.25">
      <c r="B683" s="53" t="s">
        <v>157</v>
      </c>
      <c r="C683" s="54">
        <v>102145</v>
      </c>
      <c r="D683" s="53" t="s">
        <v>10</v>
      </c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2:26" ht="15.75" customHeight="1" x14ac:dyDescent="0.25">
      <c r="B684" s="53" t="s">
        <v>158</v>
      </c>
      <c r="C684" s="54">
        <v>101145</v>
      </c>
      <c r="D684" s="53" t="s">
        <v>10</v>
      </c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2:26" ht="15.75" customHeight="1" x14ac:dyDescent="0.25">
      <c r="B685" s="53" t="s">
        <v>1452</v>
      </c>
      <c r="C685" s="54">
        <v>301145</v>
      </c>
      <c r="D685" s="53" t="s">
        <v>10</v>
      </c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2:26" ht="15.75" customHeight="1" x14ac:dyDescent="0.25">
      <c r="B686" s="53" t="s">
        <v>1453</v>
      </c>
      <c r="C686" s="54">
        <v>102146</v>
      </c>
      <c r="D686" s="53" t="s">
        <v>10</v>
      </c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2:26" ht="15.75" customHeight="1" x14ac:dyDescent="0.25">
      <c r="B687" s="53" t="s">
        <v>159</v>
      </c>
      <c r="C687" s="54">
        <v>101146</v>
      </c>
      <c r="D687" s="53" t="s">
        <v>10</v>
      </c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2:26" ht="15.75" customHeight="1" x14ac:dyDescent="0.25">
      <c r="B688" s="53" t="s">
        <v>1454</v>
      </c>
      <c r="C688" s="54">
        <v>301146</v>
      </c>
      <c r="D688" s="53" t="s">
        <v>10</v>
      </c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2:26" ht="15.75" customHeight="1" x14ac:dyDescent="0.25">
      <c r="B689" s="53" t="s">
        <v>1455</v>
      </c>
      <c r="C689" s="54">
        <v>102147</v>
      </c>
      <c r="D689" s="53" t="s">
        <v>10</v>
      </c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2:26" ht="15.75" customHeight="1" x14ac:dyDescent="0.25">
      <c r="B690" s="53" t="s">
        <v>1456</v>
      </c>
      <c r="C690" s="54">
        <v>103449</v>
      </c>
      <c r="D690" s="53" t="s">
        <v>10</v>
      </c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2:26" ht="15.75" customHeight="1" x14ac:dyDescent="0.25">
      <c r="B691" s="53" t="s">
        <v>1457</v>
      </c>
      <c r="C691" s="54">
        <v>303449</v>
      </c>
      <c r="D691" s="53" t="s">
        <v>10</v>
      </c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2:26" ht="15.75" customHeight="1" x14ac:dyDescent="0.25">
      <c r="B692" s="53" t="s">
        <v>1458</v>
      </c>
      <c r="C692" s="54">
        <v>102148</v>
      </c>
      <c r="D692" s="53" t="s">
        <v>10</v>
      </c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2:26" ht="15.75" customHeight="1" x14ac:dyDescent="0.25">
      <c r="B693" s="53" t="s">
        <v>160</v>
      </c>
      <c r="C693" s="54">
        <v>101985</v>
      </c>
      <c r="D693" s="53" t="s">
        <v>10</v>
      </c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2:26" ht="15.75" customHeight="1" x14ac:dyDescent="0.25">
      <c r="B694" s="53" t="s">
        <v>1459</v>
      </c>
      <c r="C694" s="54">
        <v>301985</v>
      </c>
      <c r="D694" s="53" t="s">
        <v>10</v>
      </c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2:26" ht="15.75" customHeight="1" x14ac:dyDescent="0.25">
      <c r="B695" s="53" t="s">
        <v>1460</v>
      </c>
      <c r="C695" s="54">
        <v>102380</v>
      </c>
      <c r="D695" s="53" t="s">
        <v>10</v>
      </c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2:26" ht="15.75" customHeight="1" x14ac:dyDescent="0.25">
      <c r="B696" s="53" t="s">
        <v>1461</v>
      </c>
      <c r="C696" s="54">
        <v>101986</v>
      </c>
      <c r="D696" s="53" t="s">
        <v>10</v>
      </c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2:26" ht="15.75" customHeight="1" x14ac:dyDescent="0.25">
      <c r="B697" s="53" t="s">
        <v>1462</v>
      </c>
      <c r="C697" s="54">
        <v>301986</v>
      </c>
      <c r="D697" s="53" t="s">
        <v>10</v>
      </c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2:26" ht="15.75" customHeight="1" x14ac:dyDescent="0.25">
      <c r="B698" s="53" t="s">
        <v>1463</v>
      </c>
      <c r="C698" s="54">
        <v>102381</v>
      </c>
      <c r="D698" s="53" t="s">
        <v>10</v>
      </c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2:26" ht="15.75" customHeight="1" x14ac:dyDescent="0.25">
      <c r="B699" s="53" t="s">
        <v>1464</v>
      </c>
      <c r="C699" s="54">
        <v>101147</v>
      </c>
      <c r="D699" s="53" t="s">
        <v>42</v>
      </c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2:26" ht="15.75" customHeight="1" x14ac:dyDescent="0.25">
      <c r="B700" s="53" t="s">
        <v>1465</v>
      </c>
      <c r="C700" s="54">
        <v>301147</v>
      </c>
      <c r="D700" s="53" t="s">
        <v>42</v>
      </c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2:26" ht="15.75" customHeight="1" x14ac:dyDescent="0.25">
      <c r="B701" s="53" t="s">
        <v>1466</v>
      </c>
      <c r="C701" s="54">
        <v>102382</v>
      </c>
      <c r="D701" s="53" t="s">
        <v>42</v>
      </c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2:26" ht="15.75" customHeight="1" x14ac:dyDescent="0.25">
      <c r="B702" s="53" t="s">
        <v>1467</v>
      </c>
      <c r="C702" s="54">
        <v>101148</v>
      </c>
      <c r="D702" s="53" t="s">
        <v>42</v>
      </c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2:26" ht="15.75" customHeight="1" x14ac:dyDescent="0.25">
      <c r="B703" s="53" t="s">
        <v>1468</v>
      </c>
      <c r="C703" s="54">
        <v>301148</v>
      </c>
      <c r="D703" s="53" t="s">
        <v>42</v>
      </c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2:26" ht="15.75" customHeight="1" x14ac:dyDescent="0.25">
      <c r="B704" s="53" t="s">
        <v>1469</v>
      </c>
      <c r="C704" s="54">
        <v>102383</v>
      </c>
      <c r="D704" s="53" t="s">
        <v>42</v>
      </c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2:26" ht="15.75" customHeight="1" x14ac:dyDescent="0.25">
      <c r="B705" s="53" t="s">
        <v>1470</v>
      </c>
      <c r="C705" s="54">
        <v>101149</v>
      </c>
      <c r="D705" s="53" t="s">
        <v>42</v>
      </c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2:26" ht="15.75" customHeight="1" x14ac:dyDescent="0.25">
      <c r="B706" s="53" t="s">
        <v>1471</v>
      </c>
      <c r="C706" s="54">
        <v>301149</v>
      </c>
      <c r="D706" s="53" t="s">
        <v>42</v>
      </c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2:26" ht="15.75" customHeight="1" x14ac:dyDescent="0.25">
      <c r="B707" s="53" t="s">
        <v>1472</v>
      </c>
      <c r="C707" s="54">
        <v>102384</v>
      </c>
      <c r="D707" s="53" t="s">
        <v>42</v>
      </c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2:26" ht="15.75" customHeight="1" x14ac:dyDescent="0.25">
      <c r="B708" s="53" t="s">
        <v>1473</v>
      </c>
      <c r="C708" s="54">
        <v>103327</v>
      </c>
      <c r="D708" s="53" t="s">
        <v>10</v>
      </c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2:26" ht="15.75" customHeight="1" x14ac:dyDescent="0.25">
      <c r="B709" s="53" t="s">
        <v>1474</v>
      </c>
      <c r="C709" s="54">
        <v>303327</v>
      </c>
      <c r="D709" s="53" t="s">
        <v>10</v>
      </c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2:26" ht="15.75" customHeight="1" x14ac:dyDescent="0.25">
      <c r="B710" s="53" t="s">
        <v>1475</v>
      </c>
      <c r="C710" s="54">
        <v>103490</v>
      </c>
      <c r="D710" s="53" t="s">
        <v>36</v>
      </c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2:26" ht="15.75" customHeight="1" x14ac:dyDescent="0.25">
      <c r="B711" s="53" t="s">
        <v>1476</v>
      </c>
      <c r="C711" s="54">
        <v>303490</v>
      </c>
      <c r="D711" s="53" t="s">
        <v>36</v>
      </c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2:26" ht="15.75" customHeight="1" x14ac:dyDescent="0.25">
      <c r="B712" s="53" t="s">
        <v>1477</v>
      </c>
      <c r="C712" s="54">
        <v>103491</v>
      </c>
      <c r="D712" s="53" t="s">
        <v>36</v>
      </c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2:26" ht="15.75" customHeight="1" x14ac:dyDescent="0.25">
      <c r="B713" s="53" t="s">
        <v>1478</v>
      </c>
      <c r="C713" s="54">
        <v>303491</v>
      </c>
      <c r="D713" s="53" t="s">
        <v>36</v>
      </c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2:26" ht="15.75" customHeight="1" x14ac:dyDescent="0.25">
      <c r="B714" s="53" t="s">
        <v>164</v>
      </c>
      <c r="C714" s="54">
        <v>103469</v>
      </c>
      <c r="D714" s="53" t="s">
        <v>36</v>
      </c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2:26" ht="15.75" customHeight="1" x14ac:dyDescent="0.25">
      <c r="B715" s="53" t="s">
        <v>1479</v>
      </c>
      <c r="C715" s="54">
        <v>303469</v>
      </c>
      <c r="D715" s="53" t="s">
        <v>36</v>
      </c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2:26" ht="15.75" customHeight="1" x14ac:dyDescent="0.25">
      <c r="B716" s="53" t="s">
        <v>1480</v>
      </c>
      <c r="C716" s="54">
        <v>101150</v>
      </c>
      <c r="D716" s="53" t="s">
        <v>10</v>
      </c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2:26" ht="15.75" customHeight="1" x14ac:dyDescent="0.25">
      <c r="B717" s="53" t="s">
        <v>1481</v>
      </c>
      <c r="C717" s="54">
        <v>301150</v>
      </c>
      <c r="D717" s="53" t="s">
        <v>10</v>
      </c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2:26" ht="15.75" customHeight="1" x14ac:dyDescent="0.25">
      <c r="B718" s="53" t="s">
        <v>1482</v>
      </c>
      <c r="C718" s="54">
        <v>102385</v>
      </c>
      <c r="D718" s="53" t="s">
        <v>10</v>
      </c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2:26" ht="15.75" customHeight="1" x14ac:dyDescent="0.25">
      <c r="B719" s="53" t="s">
        <v>1483</v>
      </c>
      <c r="C719" s="54">
        <v>101151</v>
      </c>
      <c r="D719" s="53" t="s">
        <v>10</v>
      </c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2:26" ht="15.75" customHeight="1" x14ac:dyDescent="0.25">
      <c r="B720" s="53" t="s">
        <v>1484</v>
      </c>
      <c r="C720" s="54">
        <v>301151</v>
      </c>
      <c r="D720" s="53" t="s">
        <v>10</v>
      </c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2:26" ht="15.75" customHeight="1" x14ac:dyDescent="0.25">
      <c r="B721" s="53" t="s">
        <v>1485</v>
      </c>
      <c r="C721" s="54">
        <v>102386</v>
      </c>
      <c r="D721" s="53" t="s">
        <v>10</v>
      </c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2:26" ht="15.75" customHeight="1" x14ac:dyDescent="0.25">
      <c r="B722" s="53" t="s">
        <v>1486</v>
      </c>
      <c r="C722" s="54">
        <v>102013</v>
      </c>
      <c r="D722" s="53" t="s">
        <v>29</v>
      </c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2:26" ht="15.75" customHeight="1" x14ac:dyDescent="0.25">
      <c r="B723" s="53" t="s">
        <v>1487</v>
      </c>
      <c r="C723" s="54">
        <v>302013</v>
      </c>
      <c r="D723" s="53" t="s">
        <v>29</v>
      </c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2:26" ht="15.75" customHeight="1" x14ac:dyDescent="0.25">
      <c r="B724" s="53" t="s">
        <v>1488</v>
      </c>
      <c r="C724" s="54">
        <v>102387</v>
      </c>
      <c r="D724" s="53" t="s">
        <v>29</v>
      </c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2:26" ht="15.75" customHeight="1" x14ac:dyDescent="0.25">
      <c r="B725" s="53" t="s">
        <v>1489</v>
      </c>
      <c r="C725" s="54">
        <v>101152</v>
      </c>
      <c r="D725" s="53" t="s">
        <v>10</v>
      </c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2:26" ht="15.75" customHeight="1" x14ac:dyDescent="0.25">
      <c r="B726" s="53" t="s">
        <v>1490</v>
      </c>
      <c r="C726" s="54">
        <v>301152</v>
      </c>
      <c r="D726" s="53" t="s">
        <v>10</v>
      </c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2:26" ht="15.75" customHeight="1" x14ac:dyDescent="0.25">
      <c r="B727" s="53" t="s">
        <v>1491</v>
      </c>
      <c r="C727" s="54">
        <v>102388</v>
      </c>
      <c r="D727" s="53" t="s">
        <v>10</v>
      </c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2:26" ht="15.75" customHeight="1" x14ac:dyDescent="0.25">
      <c r="B728" s="53" t="s">
        <v>1492</v>
      </c>
      <c r="C728" s="54">
        <v>102022</v>
      </c>
      <c r="D728" s="53" t="s">
        <v>29</v>
      </c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2:26" ht="15.75" customHeight="1" x14ac:dyDescent="0.25">
      <c r="B729" s="53" t="s">
        <v>1493</v>
      </c>
      <c r="C729" s="54">
        <v>302022</v>
      </c>
      <c r="D729" s="53" t="s">
        <v>29</v>
      </c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2:26" ht="15.75" customHeight="1" x14ac:dyDescent="0.25">
      <c r="B730" s="53" t="s">
        <v>1494</v>
      </c>
      <c r="C730" s="54">
        <v>102389</v>
      </c>
      <c r="D730" s="53" t="s">
        <v>29</v>
      </c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2:26" ht="15.75" customHeight="1" x14ac:dyDescent="0.25">
      <c r="B731" s="53" t="s">
        <v>1495</v>
      </c>
      <c r="C731" s="54">
        <v>102021</v>
      </c>
      <c r="D731" s="53" t="s">
        <v>29</v>
      </c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2:26" ht="15.75" customHeight="1" x14ac:dyDescent="0.25">
      <c r="B732" s="53" t="s">
        <v>1496</v>
      </c>
      <c r="C732" s="54">
        <v>302021</v>
      </c>
      <c r="D732" s="53" t="s">
        <v>29</v>
      </c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2:26" ht="15.75" customHeight="1" x14ac:dyDescent="0.25">
      <c r="B733" s="53" t="s">
        <v>1497</v>
      </c>
      <c r="C733" s="54">
        <v>102390</v>
      </c>
      <c r="D733" s="53" t="s">
        <v>29</v>
      </c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2:26" ht="15.75" customHeight="1" x14ac:dyDescent="0.25">
      <c r="B734" s="53" t="s">
        <v>1498</v>
      </c>
      <c r="C734" s="54">
        <v>101153</v>
      </c>
      <c r="D734" s="53" t="s">
        <v>10</v>
      </c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2:26" ht="15.75" customHeight="1" x14ac:dyDescent="0.25">
      <c r="B735" s="53" t="s">
        <v>1499</v>
      </c>
      <c r="C735" s="54">
        <v>301153</v>
      </c>
      <c r="D735" s="53" t="s">
        <v>10</v>
      </c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2:26" ht="15.75" customHeight="1" x14ac:dyDescent="0.25">
      <c r="B736" s="53" t="s">
        <v>1500</v>
      </c>
      <c r="C736" s="54">
        <v>102391</v>
      </c>
      <c r="D736" s="53" t="s">
        <v>10</v>
      </c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2:26" ht="15.75" customHeight="1" x14ac:dyDescent="0.25">
      <c r="B737" s="53" t="s">
        <v>1501</v>
      </c>
      <c r="C737" s="54">
        <v>101154</v>
      </c>
      <c r="D737" s="53" t="s">
        <v>10</v>
      </c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2:26" ht="15.75" customHeight="1" x14ac:dyDescent="0.25">
      <c r="B738" s="53" t="s">
        <v>1502</v>
      </c>
      <c r="C738" s="54">
        <v>301154</v>
      </c>
      <c r="D738" s="53" t="s">
        <v>10</v>
      </c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2:26" ht="15.75" customHeight="1" x14ac:dyDescent="0.25">
      <c r="B739" s="53" t="s">
        <v>1503</v>
      </c>
      <c r="C739" s="54">
        <v>102392</v>
      </c>
      <c r="D739" s="53" t="s">
        <v>10</v>
      </c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2:26" ht="15.75" customHeight="1" x14ac:dyDescent="0.25">
      <c r="B740" s="53" t="s">
        <v>1504</v>
      </c>
      <c r="C740" s="54">
        <v>101155</v>
      </c>
      <c r="D740" s="53" t="s">
        <v>10</v>
      </c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2:26" ht="15.75" customHeight="1" x14ac:dyDescent="0.25">
      <c r="B741" s="53" t="s">
        <v>1505</v>
      </c>
      <c r="C741" s="54">
        <v>301155</v>
      </c>
      <c r="D741" s="53" t="s">
        <v>10</v>
      </c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2:26" ht="15.75" customHeight="1" x14ac:dyDescent="0.25">
      <c r="B742" s="53" t="s">
        <v>1506</v>
      </c>
      <c r="C742" s="54">
        <v>102393</v>
      </c>
      <c r="D742" s="53" t="s">
        <v>10</v>
      </c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2:26" ht="15.75" customHeight="1" x14ac:dyDescent="0.25">
      <c r="B743" s="53" t="s">
        <v>1507</v>
      </c>
      <c r="C743" s="54">
        <v>101156</v>
      </c>
      <c r="D743" s="53" t="s">
        <v>42</v>
      </c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2:26" ht="15.75" customHeight="1" x14ac:dyDescent="0.25">
      <c r="B744" s="53" t="s">
        <v>1508</v>
      </c>
      <c r="C744" s="54">
        <v>301156</v>
      </c>
      <c r="D744" s="53" t="s">
        <v>42</v>
      </c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2:26" ht="15.75" customHeight="1" x14ac:dyDescent="0.25">
      <c r="B745" s="53" t="s">
        <v>1509</v>
      </c>
      <c r="C745" s="54">
        <v>102394</v>
      </c>
      <c r="D745" s="53" t="s">
        <v>42</v>
      </c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2:26" ht="15.75" customHeight="1" x14ac:dyDescent="0.25">
      <c r="B746" s="53" t="s">
        <v>1510</v>
      </c>
      <c r="C746" s="54">
        <v>101157</v>
      </c>
      <c r="D746" s="53" t="s">
        <v>42</v>
      </c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2:26" ht="15.75" customHeight="1" x14ac:dyDescent="0.25">
      <c r="B747" s="53" t="s">
        <v>1511</v>
      </c>
      <c r="C747" s="54">
        <v>301157</v>
      </c>
      <c r="D747" s="53" t="s">
        <v>42</v>
      </c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2:26" ht="15.75" customHeight="1" x14ac:dyDescent="0.25">
      <c r="B748" s="53" t="s">
        <v>1512</v>
      </c>
      <c r="C748" s="54">
        <v>102395</v>
      </c>
      <c r="D748" s="53" t="s">
        <v>42</v>
      </c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2:26" ht="15.75" customHeight="1" x14ac:dyDescent="0.25">
      <c r="B749" s="53" t="s">
        <v>1513</v>
      </c>
      <c r="C749" s="54">
        <v>101158</v>
      </c>
      <c r="D749" s="53" t="s">
        <v>42</v>
      </c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2:26" ht="15.75" customHeight="1" x14ac:dyDescent="0.25">
      <c r="B750" s="53" t="s">
        <v>1514</v>
      </c>
      <c r="C750" s="54">
        <v>301158</v>
      </c>
      <c r="D750" s="53" t="s">
        <v>42</v>
      </c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2:26" ht="15.75" customHeight="1" x14ac:dyDescent="0.25">
      <c r="B751" s="53" t="s">
        <v>1515</v>
      </c>
      <c r="C751" s="54">
        <v>102396</v>
      </c>
      <c r="D751" s="53" t="s">
        <v>42</v>
      </c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2:26" ht="15.75" customHeight="1" x14ac:dyDescent="0.25">
      <c r="B752" s="53" t="s">
        <v>1516</v>
      </c>
      <c r="C752" s="54">
        <v>101159</v>
      </c>
      <c r="D752" s="53" t="s">
        <v>42</v>
      </c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2:26" ht="15.75" customHeight="1" x14ac:dyDescent="0.25">
      <c r="B753" s="53" t="s">
        <v>1517</v>
      </c>
      <c r="C753" s="54">
        <v>301159</v>
      </c>
      <c r="D753" s="53" t="s">
        <v>42</v>
      </c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2:26" ht="15.75" customHeight="1" x14ac:dyDescent="0.25">
      <c r="B754" s="53" t="s">
        <v>1518</v>
      </c>
      <c r="C754" s="54">
        <v>102397</v>
      </c>
      <c r="D754" s="53" t="s">
        <v>42</v>
      </c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2:26" ht="15.75" customHeight="1" x14ac:dyDescent="0.25">
      <c r="B755" s="53" t="s">
        <v>1519</v>
      </c>
      <c r="C755" s="54">
        <v>101160</v>
      </c>
      <c r="D755" s="53" t="s">
        <v>42</v>
      </c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2:26" ht="15.75" customHeight="1" x14ac:dyDescent="0.25">
      <c r="B756" s="53" t="s">
        <v>1520</v>
      </c>
      <c r="C756" s="54">
        <v>301160</v>
      </c>
      <c r="D756" s="53" t="s">
        <v>42</v>
      </c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2:26" ht="15.75" customHeight="1" x14ac:dyDescent="0.25">
      <c r="B757" s="53" t="s">
        <v>1521</v>
      </c>
      <c r="C757" s="54">
        <v>102398</v>
      </c>
      <c r="D757" s="53" t="s">
        <v>42</v>
      </c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2:26" ht="15.75" customHeight="1" x14ac:dyDescent="0.25">
      <c r="B758" s="53" t="s">
        <v>1522</v>
      </c>
      <c r="C758" s="54">
        <v>101161</v>
      </c>
      <c r="D758" s="53" t="s">
        <v>42</v>
      </c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2:26" ht="15.75" customHeight="1" x14ac:dyDescent="0.25">
      <c r="B759" s="53" t="s">
        <v>1523</v>
      </c>
      <c r="C759" s="54">
        <v>301161</v>
      </c>
      <c r="D759" s="53" t="s">
        <v>42</v>
      </c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2:26" ht="15.75" customHeight="1" x14ac:dyDescent="0.25">
      <c r="B760" s="53" t="s">
        <v>1524</v>
      </c>
      <c r="C760" s="54">
        <v>102399</v>
      </c>
      <c r="D760" s="53" t="s">
        <v>42</v>
      </c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2:26" ht="15.75" customHeight="1" x14ac:dyDescent="0.25">
      <c r="B761" s="53" t="s">
        <v>1525</v>
      </c>
      <c r="C761" s="54">
        <v>101162</v>
      </c>
      <c r="D761" s="53" t="s">
        <v>42</v>
      </c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2:26" ht="15.75" customHeight="1" x14ac:dyDescent="0.25">
      <c r="B762" s="53" t="s">
        <v>1526</v>
      </c>
      <c r="C762" s="54">
        <v>301162</v>
      </c>
      <c r="D762" s="53" t="s">
        <v>42</v>
      </c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2:26" ht="15.75" customHeight="1" x14ac:dyDescent="0.25">
      <c r="B763" s="53" t="s">
        <v>1527</v>
      </c>
      <c r="C763" s="54">
        <v>102400</v>
      </c>
      <c r="D763" s="53" t="s">
        <v>42</v>
      </c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2:26" ht="15.75" customHeight="1" x14ac:dyDescent="0.25">
      <c r="B764" s="53" t="s">
        <v>165</v>
      </c>
      <c r="C764" s="54">
        <v>101163</v>
      </c>
      <c r="D764" s="53" t="s">
        <v>10</v>
      </c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2:26" ht="15.75" customHeight="1" x14ac:dyDescent="0.25">
      <c r="B765" s="53" t="s">
        <v>737</v>
      </c>
      <c r="C765" s="54">
        <v>301163</v>
      </c>
      <c r="D765" s="53" t="s">
        <v>10</v>
      </c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2:26" ht="15.75" customHeight="1" x14ac:dyDescent="0.25">
      <c r="B766" s="53" t="s">
        <v>870</v>
      </c>
      <c r="C766" s="54">
        <v>102401</v>
      </c>
      <c r="D766" s="53" t="s">
        <v>10</v>
      </c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2:26" ht="15.75" customHeight="1" x14ac:dyDescent="0.25">
      <c r="B767" s="53" t="s">
        <v>166</v>
      </c>
      <c r="C767" s="54">
        <v>101164</v>
      </c>
      <c r="D767" s="53" t="s">
        <v>10</v>
      </c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2:26" ht="15.75" customHeight="1" x14ac:dyDescent="0.25">
      <c r="B768" s="53" t="s">
        <v>738</v>
      </c>
      <c r="C768" s="54">
        <v>301164</v>
      </c>
      <c r="D768" s="53" t="s">
        <v>10</v>
      </c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2:26" ht="15.75" customHeight="1" x14ac:dyDescent="0.25">
      <c r="B769" s="53" t="s">
        <v>167</v>
      </c>
      <c r="C769" s="54">
        <v>102402</v>
      </c>
      <c r="D769" s="53" t="s">
        <v>10</v>
      </c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2:26" ht="15.75" customHeight="1" x14ac:dyDescent="0.25">
      <c r="B770" s="53" t="s">
        <v>168</v>
      </c>
      <c r="C770" s="54">
        <v>101165</v>
      </c>
      <c r="D770" s="53" t="s">
        <v>10</v>
      </c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2:26" ht="15.75" customHeight="1" x14ac:dyDescent="0.25">
      <c r="B771" s="53" t="s">
        <v>739</v>
      </c>
      <c r="C771" s="54">
        <v>301165</v>
      </c>
      <c r="D771" s="53" t="s">
        <v>10</v>
      </c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2:26" ht="15.75" customHeight="1" x14ac:dyDescent="0.25">
      <c r="B772" s="53" t="s">
        <v>1528</v>
      </c>
      <c r="C772" s="54">
        <v>102403</v>
      </c>
      <c r="D772" s="53" t="s">
        <v>10</v>
      </c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2:26" ht="15.75" customHeight="1" x14ac:dyDescent="0.25">
      <c r="B773" s="53" t="s">
        <v>169</v>
      </c>
      <c r="C773" s="54">
        <v>101166</v>
      </c>
      <c r="D773" s="53" t="s">
        <v>10</v>
      </c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2:26" ht="15.75" customHeight="1" x14ac:dyDescent="0.25">
      <c r="B774" s="53" t="s">
        <v>740</v>
      </c>
      <c r="C774" s="54">
        <v>301166</v>
      </c>
      <c r="D774" s="53" t="s">
        <v>10</v>
      </c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2:26" ht="15.75" customHeight="1" x14ac:dyDescent="0.25">
      <c r="B775" s="53" t="s">
        <v>1529</v>
      </c>
      <c r="C775" s="54">
        <v>102404</v>
      </c>
      <c r="D775" s="53" t="s">
        <v>10</v>
      </c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2:26" ht="15.75" customHeight="1" x14ac:dyDescent="0.25">
      <c r="B776" s="53" t="s">
        <v>170</v>
      </c>
      <c r="C776" s="54">
        <v>101167</v>
      </c>
      <c r="D776" s="53" t="s">
        <v>10</v>
      </c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2:26" ht="15.75" customHeight="1" x14ac:dyDescent="0.25">
      <c r="B777" s="53" t="s">
        <v>741</v>
      </c>
      <c r="C777" s="54">
        <v>301167</v>
      </c>
      <c r="D777" s="53" t="s">
        <v>10</v>
      </c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2:26" ht="15.75" customHeight="1" x14ac:dyDescent="0.25">
      <c r="B778" s="53" t="s">
        <v>171</v>
      </c>
      <c r="C778" s="54">
        <v>102405</v>
      </c>
      <c r="D778" s="53" t="s">
        <v>10</v>
      </c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2:26" ht="15.75" customHeight="1" x14ac:dyDescent="0.25">
      <c r="B779" s="53" t="s">
        <v>172</v>
      </c>
      <c r="C779" s="54">
        <v>102177</v>
      </c>
      <c r="D779" s="53" t="s">
        <v>10</v>
      </c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2:26" ht="15.75" customHeight="1" x14ac:dyDescent="0.25">
      <c r="B780" s="53" t="s">
        <v>173</v>
      </c>
      <c r="C780" s="54">
        <v>101168</v>
      </c>
      <c r="D780" s="53" t="s">
        <v>10</v>
      </c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2:26" ht="15.75" customHeight="1" x14ac:dyDescent="0.25">
      <c r="B781" s="53" t="s">
        <v>742</v>
      </c>
      <c r="C781" s="54">
        <v>301168</v>
      </c>
      <c r="D781" s="53" t="s">
        <v>10</v>
      </c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2:26" ht="15.75" customHeight="1" x14ac:dyDescent="0.25">
      <c r="B782" s="53" t="s">
        <v>1530</v>
      </c>
      <c r="C782" s="54">
        <v>103450</v>
      </c>
      <c r="D782" s="53" t="s">
        <v>10</v>
      </c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2:26" ht="15.75" customHeight="1" x14ac:dyDescent="0.25">
      <c r="B783" s="53" t="s">
        <v>1531</v>
      </c>
      <c r="C783" s="54">
        <v>303450</v>
      </c>
      <c r="D783" s="53" t="s">
        <v>10</v>
      </c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2:26" ht="15.75" customHeight="1" x14ac:dyDescent="0.25">
      <c r="B784" s="53" t="s">
        <v>1532</v>
      </c>
      <c r="C784" s="54">
        <v>103483</v>
      </c>
      <c r="D784" s="53" t="s">
        <v>10</v>
      </c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2:26" ht="15.75" customHeight="1" x14ac:dyDescent="0.25">
      <c r="B785" s="53" t="s">
        <v>1533</v>
      </c>
      <c r="C785" s="54">
        <v>303483</v>
      </c>
      <c r="D785" s="53" t="s">
        <v>10</v>
      </c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2:26" ht="15.75" customHeight="1" x14ac:dyDescent="0.25">
      <c r="B786" s="53" t="s">
        <v>174</v>
      </c>
      <c r="C786" s="54">
        <v>101169</v>
      </c>
      <c r="D786" s="53" t="s">
        <v>10</v>
      </c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2:26" ht="15.75" customHeight="1" x14ac:dyDescent="0.25">
      <c r="B787" s="53" t="s">
        <v>1534</v>
      </c>
      <c r="C787" s="54">
        <v>301169</v>
      </c>
      <c r="D787" s="53" t="s">
        <v>10</v>
      </c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2:26" ht="15.75" customHeight="1" x14ac:dyDescent="0.25">
      <c r="B788" s="53" t="s">
        <v>1535</v>
      </c>
      <c r="C788" s="54">
        <v>102406</v>
      </c>
      <c r="D788" s="53" t="s">
        <v>10</v>
      </c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2:26" ht="15.75" customHeight="1" x14ac:dyDescent="0.25">
      <c r="B789" s="53" t="s">
        <v>175</v>
      </c>
      <c r="C789" s="54">
        <v>101170</v>
      </c>
      <c r="D789" s="53" t="s">
        <v>10</v>
      </c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2:26" ht="15.75" customHeight="1" x14ac:dyDescent="0.25">
      <c r="B790" s="53" t="s">
        <v>1536</v>
      </c>
      <c r="C790" s="54">
        <v>301170</v>
      </c>
      <c r="D790" s="53" t="s">
        <v>10</v>
      </c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2:26" ht="15.75" customHeight="1" x14ac:dyDescent="0.25">
      <c r="B791" s="53" t="s">
        <v>1537</v>
      </c>
      <c r="C791" s="54">
        <v>102407</v>
      </c>
      <c r="D791" s="53" t="s">
        <v>10</v>
      </c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2:26" ht="15.75" customHeight="1" x14ac:dyDescent="0.25">
      <c r="B792" s="53" t="s">
        <v>1538</v>
      </c>
      <c r="C792" s="54">
        <v>101171</v>
      </c>
      <c r="D792" s="53" t="s">
        <v>10</v>
      </c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2:26" ht="15.75" customHeight="1" x14ac:dyDescent="0.25">
      <c r="B793" s="53" t="s">
        <v>1539</v>
      </c>
      <c r="C793" s="54">
        <v>301171</v>
      </c>
      <c r="D793" s="53" t="s">
        <v>10</v>
      </c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2:26" ht="15.75" customHeight="1" x14ac:dyDescent="0.25">
      <c r="B794" s="53" t="s">
        <v>1540</v>
      </c>
      <c r="C794" s="54">
        <v>102408</v>
      </c>
      <c r="D794" s="53" t="s">
        <v>10</v>
      </c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2:26" ht="15.75" customHeight="1" x14ac:dyDescent="0.25">
      <c r="B795" s="53" t="s">
        <v>176</v>
      </c>
      <c r="C795" s="54">
        <v>101172</v>
      </c>
      <c r="D795" s="53" t="s">
        <v>10</v>
      </c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2:26" ht="15.75" customHeight="1" x14ac:dyDescent="0.25">
      <c r="B796" s="53" t="s">
        <v>1541</v>
      </c>
      <c r="C796" s="54">
        <v>301172</v>
      </c>
      <c r="D796" s="53" t="s">
        <v>10</v>
      </c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2:26" ht="15.75" customHeight="1" x14ac:dyDescent="0.25">
      <c r="B797" s="53" t="s">
        <v>177</v>
      </c>
      <c r="C797" s="54">
        <v>102126</v>
      </c>
      <c r="D797" s="53" t="s">
        <v>10</v>
      </c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2:26" ht="15.75" customHeight="1" x14ac:dyDescent="0.25">
      <c r="B798" s="53" t="s">
        <v>178</v>
      </c>
      <c r="C798" s="54">
        <v>101173</v>
      </c>
      <c r="D798" s="53" t="s">
        <v>10</v>
      </c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2:26" ht="15.75" customHeight="1" x14ac:dyDescent="0.25">
      <c r="B799" s="53" t="s">
        <v>1542</v>
      </c>
      <c r="C799" s="54">
        <v>301173</v>
      </c>
      <c r="D799" s="53" t="s">
        <v>10</v>
      </c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2:26" ht="15.75" customHeight="1" x14ac:dyDescent="0.25">
      <c r="B800" s="53" t="s">
        <v>871</v>
      </c>
      <c r="C800" s="54">
        <v>102409</v>
      </c>
      <c r="D800" s="53" t="s">
        <v>10</v>
      </c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2:26" ht="15.75" customHeight="1" x14ac:dyDescent="0.25">
      <c r="B801" s="53" t="s">
        <v>179</v>
      </c>
      <c r="C801" s="54">
        <v>101174</v>
      </c>
      <c r="D801" s="53" t="s">
        <v>10</v>
      </c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2:26" ht="15.75" customHeight="1" x14ac:dyDescent="0.25">
      <c r="B802" s="53" t="s">
        <v>1543</v>
      </c>
      <c r="C802" s="54">
        <v>301174</v>
      </c>
      <c r="D802" s="53" t="s">
        <v>10</v>
      </c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2:26" ht="15.75" customHeight="1" x14ac:dyDescent="0.25">
      <c r="B803" s="53" t="s">
        <v>180</v>
      </c>
      <c r="C803" s="54">
        <v>102410</v>
      </c>
      <c r="D803" s="53" t="s">
        <v>10</v>
      </c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2:26" ht="15.75" customHeight="1" x14ac:dyDescent="0.25">
      <c r="B804" s="53" t="s">
        <v>181</v>
      </c>
      <c r="C804" s="54">
        <v>101175</v>
      </c>
      <c r="D804" s="53" t="s">
        <v>10</v>
      </c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2:26" ht="15.75" customHeight="1" x14ac:dyDescent="0.25">
      <c r="B805" s="53" t="s">
        <v>1544</v>
      </c>
      <c r="C805" s="54">
        <v>301175</v>
      </c>
      <c r="D805" s="53" t="s">
        <v>10</v>
      </c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2:26" ht="15.75" customHeight="1" x14ac:dyDescent="0.25">
      <c r="B806" s="53" t="s">
        <v>1545</v>
      </c>
      <c r="C806" s="54">
        <v>102411</v>
      </c>
      <c r="D806" s="53" t="s">
        <v>10</v>
      </c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2:26" ht="15.75" customHeight="1" x14ac:dyDescent="0.25">
      <c r="B807" s="53" t="s">
        <v>182</v>
      </c>
      <c r="C807" s="54">
        <v>101176</v>
      </c>
      <c r="D807" s="53" t="s">
        <v>10</v>
      </c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2:26" ht="15.75" customHeight="1" x14ac:dyDescent="0.25">
      <c r="B808" s="53" t="s">
        <v>1546</v>
      </c>
      <c r="C808" s="54">
        <v>301176</v>
      </c>
      <c r="D808" s="53" t="s">
        <v>10</v>
      </c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2:26" ht="15.75" customHeight="1" x14ac:dyDescent="0.25">
      <c r="B809" s="53" t="s">
        <v>183</v>
      </c>
      <c r="C809" s="54">
        <v>102412</v>
      </c>
      <c r="D809" s="53" t="s">
        <v>10</v>
      </c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2:26" ht="15.75" customHeight="1" x14ac:dyDescent="0.25">
      <c r="B810" s="53" t="s">
        <v>184</v>
      </c>
      <c r="C810" s="54">
        <v>101177</v>
      </c>
      <c r="D810" s="53" t="s">
        <v>10</v>
      </c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2:26" ht="15.75" customHeight="1" x14ac:dyDescent="0.25">
      <c r="B811" s="53" t="s">
        <v>743</v>
      </c>
      <c r="C811" s="54">
        <v>301177</v>
      </c>
      <c r="D811" s="53" t="s">
        <v>10</v>
      </c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2:26" ht="15.75" customHeight="1" x14ac:dyDescent="0.25">
      <c r="B812" s="53" t="s">
        <v>1547</v>
      </c>
      <c r="C812" s="54">
        <v>102413</v>
      </c>
      <c r="D812" s="53" t="s">
        <v>10</v>
      </c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2:26" ht="15.75" customHeight="1" x14ac:dyDescent="0.25">
      <c r="B813" s="53" t="s">
        <v>185</v>
      </c>
      <c r="C813" s="54">
        <v>101178</v>
      </c>
      <c r="D813" s="53" t="s">
        <v>10</v>
      </c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2:26" ht="15.75" customHeight="1" x14ac:dyDescent="0.25">
      <c r="B814" s="53" t="s">
        <v>744</v>
      </c>
      <c r="C814" s="54">
        <v>301178</v>
      </c>
      <c r="D814" s="53" t="s">
        <v>10</v>
      </c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2:26" ht="15.75" customHeight="1" x14ac:dyDescent="0.25">
      <c r="B815" s="53" t="s">
        <v>186</v>
      </c>
      <c r="C815" s="54">
        <v>102053</v>
      </c>
      <c r="D815" s="53" t="s">
        <v>10</v>
      </c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2:26" ht="15.75" customHeight="1" x14ac:dyDescent="0.25">
      <c r="B816" s="53" t="s">
        <v>872</v>
      </c>
      <c r="C816" s="54">
        <v>101179</v>
      </c>
      <c r="D816" s="53" t="s">
        <v>10</v>
      </c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2:26" ht="15.75" customHeight="1" x14ac:dyDescent="0.25">
      <c r="B817" s="53" t="s">
        <v>1548</v>
      </c>
      <c r="C817" s="54">
        <v>301179</v>
      </c>
      <c r="D817" s="53" t="s">
        <v>10</v>
      </c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2:26" ht="15.75" customHeight="1" x14ac:dyDescent="0.25">
      <c r="B818" s="53" t="s">
        <v>1549</v>
      </c>
      <c r="C818" s="54">
        <v>102414</v>
      </c>
      <c r="D818" s="53" t="s">
        <v>10</v>
      </c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2:26" ht="15.75" customHeight="1" x14ac:dyDescent="0.25">
      <c r="B819" s="53" t="s">
        <v>873</v>
      </c>
      <c r="C819" s="54">
        <v>101180</v>
      </c>
      <c r="D819" s="53" t="s">
        <v>10</v>
      </c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2:26" ht="15.75" customHeight="1" x14ac:dyDescent="0.25">
      <c r="B820" s="53" t="s">
        <v>1550</v>
      </c>
      <c r="C820" s="54">
        <v>301180</v>
      </c>
      <c r="D820" s="53" t="s">
        <v>10</v>
      </c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2:26" ht="15.75" customHeight="1" x14ac:dyDescent="0.25">
      <c r="B821" s="53" t="s">
        <v>1551</v>
      </c>
      <c r="C821" s="54">
        <v>102415</v>
      </c>
      <c r="D821" s="53" t="s">
        <v>10</v>
      </c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2:26" ht="15.75" customHeight="1" x14ac:dyDescent="0.25">
      <c r="B822" s="53" t="s">
        <v>1552</v>
      </c>
      <c r="C822" s="54">
        <v>101181</v>
      </c>
      <c r="D822" s="53" t="s">
        <v>10</v>
      </c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2:26" ht="15.75" customHeight="1" x14ac:dyDescent="0.25">
      <c r="B823" s="53" t="s">
        <v>1553</v>
      </c>
      <c r="C823" s="54">
        <v>301181</v>
      </c>
      <c r="D823" s="53" t="s">
        <v>10</v>
      </c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2:26" ht="15.75" customHeight="1" x14ac:dyDescent="0.25">
      <c r="B824" s="53" t="s">
        <v>1554</v>
      </c>
      <c r="C824" s="54">
        <v>102416</v>
      </c>
      <c r="D824" s="53" t="s">
        <v>10</v>
      </c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2:26" ht="15.75" customHeight="1" x14ac:dyDescent="0.25">
      <c r="B825" s="53" t="s">
        <v>187</v>
      </c>
      <c r="C825" s="54">
        <v>101182</v>
      </c>
      <c r="D825" s="53" t="s">
        <v>10</v>
      </c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2:26" ht="15.75" customHeight="1" x14ac:dyDescent="0.25">
      <c r="B826" s="53" t="s">
        <v>1555</v>
      </c>
      <c r="C826" s="54">
        <v>301182</v>
      </c>
      <c r="D826" s="53" t="s">
        <v>10</v>
      </c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2:26" ht="15.75" customHeight="1" x14ac:dyDescent="0.25">
      <c r="B827" s="53" t="s">
        <v>1556</v>
      </c>
      <c r="C827" s="54">
        <v>102047</v>
      </c>
      <c r="D827" s="53" t="s">
        <v>10</v>
      </c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2:26" ht="15.75" customHeight="1" x14ac:dyDescent="0.25">
      <c r="B828" s="53" t="s">
        <v>188</v>
      </c>
      <c r="C828" s="54">
        <v>101183</v>
      </c>
      <c r="D828" s="53" t="s">
        <v>10</v>
      </c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2:26" ht="15.75" customHeight="1" x14ac:dyDescent="0.25">
      <c r="B829" s="53" t="s">
        <v>745</v>
      </c>
      <c r="C829" s="54">
        <v>301183</v>
      </c>
      <c r="D829" s="53" t="s">
        <v>10</v>
      </c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2:26" ht="15.75" customHeight="1" x14ac:dyDescent="0.25">
      <c r="B830" s="53" t="s">
        <v>1557</v>
      </c>
      <c r="C830" s="54">
        <v>102417</v>
      </c>
      <c r="D830" s="53" t="s">
        <v>10</v>
      </c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2:26" ht="15.75" customHeight="1" x14ac:dyDescent="0.25">
      <c r="B831" s="53" t="s">
        <v>189</v>
      </c>
      <c r="C831" s="54">
        <v>101184</v>
      </c>
      <c r="D831" s="53" t="s">
        <v>10</v>
      </c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2:26" ht="15.75" customHeight="1" x14ac:dyDescent="0.25">
      <c r="B832" s="53" t="s">
        <v>746</v>
      </c>
      <c r="C832" s="54">
        <v>301184</v>
      </c>
      <c r="D832" s="53" t="s">
        <v>10</v>
      </c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2:26" ht="15.75" customHeight="1" x14ac:dyDescent="0.25">
      <c r="B833" s="53" t="s">
        <v>1558</v>
      </c>
      <c r="C833" s="54">
        <v>102418</v>
      </c>
      <c r="D833" s="53" t="s">
        <v>10</v>
      </c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2:26" ht="15.75" customHeight="1" x14ac:dyDescent="0.25">
      <c r="B834" s="53" t="s">
        <v>190</v>
      </c>
      <c r="C834" s="54">
        <v>101185</v>
      </c>
      <c r="D834" s="53" t="s">
        <v>10</v>
      </c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2:26" ht="15.75" customHeight="1" x14ac:dyDescent="0.25">
      <c r="B835" s="53" t="s">
        <v>747</v>
      </c>
      <c r="C835" s="54">
        <v>301185</v>
      </c>
      <c r="D835" s="53" t="s">
        <v>10</v>
      </c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2:26" ht="15.75" customHeight="1" x14ac:dyDescent="0.25">
      <c r="B836" s="53" t="s">
        <v>1559</v>
      </c>
      <c r="C836" s="54">
        <v>102419</v>
      </c>
      <c r="D836" s="53" t="s">
        <v>10</v>
      </c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2:26" ht="15.75" customHeight="1" x14ac:dyDescent="0.25">
      <c r="B837" s="53" t="s">
        <v>191</v>
      </c>
      <c r="C837" s="54">
        <v>101186</v>
      </c>
      <c r="D837" s="53" t="s">
        <v>10</v>
      </c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2:26" ht="15.75" customHeight="1" x14ac:dyDescent="0.25">
      <c r="B838" s="53" t="s">
        <v>748</v>
      </c>
      <c r="C838" s="54">
        <v>301186</v>
      </c>
      <c r="D838" s="53" t="s">
        <v>10</v>
      </c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2:26" ht="15.75" customHeight="1" x14ac:dyDescent="0.25">
      <c r="B839" s="53" t="s">
        <v>192</v>
      </c>
      <c r="C839" s="54">
        <v>102420</v>
      </c>
      <c r="D839" s="53" t="s">
        <v>10</v>
      </c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2:26" ht="15.75" customHeight="1" x14ac:dyDescent="0.25">
      <c r="B840" s="53" t="s">
        <v>193</v>
      </c>
      <c r="C840" s="54">
        <v>101187</v>
      </c>
      <c r="D840" s="53" t="s">
        <v>10</v>
      </c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2:26" ht="15.75" customHeight="1" x14ac:dyDescent="0.25">
      <c r="B841" s="53" t="s">
        <v>749</v>
      </c>
      <c r="C841" s="54">
        <v>301187</v>
      </c>
      <c r="D841" s="53" t="s">
        <v>10</v>
      </c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2:26" ht="15.75" customHeight="1" x14ac:dyDescent="0.25">
      <c r="B842" s="53" t="s">
        <v>1560</v>
      </c>
      <c r="C842" s="54">
        <v>102421</v>
      </c>
      <c r="D842" s="53" t="s">
        <v>10</v>
      </c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2:26" ht="15.75" customHeight="1" x14ac:dyDescent="0.25">
      <c r="B843" s="53" t="s">
        <v>194</v>
      </c>
      <c r="C843" s="54">
        <v>101188</v>
      </c>
      <c r="D843" s="53" t="s">
        <v>10</v>
      </c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2:26" ht="15.75" customHeight="1" x14ac:dyDescent="0.25">
      <c r="B844" s="53" t="s">
        <v>750</v>
      </c>
      <c r="C844" s="54">
        <v>301188</v>
      </c>
      <c r="D844" s="53" t="s">
        <v>10</v>
      </c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2:26" ht="15.75" customHeight="1" x14ac:dyDescent="0.25">
      <c r="B845" s="53" t="s">
        <v>195</v>
      </c>
      <c r="C845" s="54">
        <v>102422</v>
      </c>
      <c r="D845" s="53" t="s">
        <v>10</v>
      </c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2:26" ht="15.75" customHeight="1" x14ac:dyDescent="0.25">
      <c r="B846" s="53" t="s">
        <v>1561</v>
      </c>
      <c r="C846" s="54">
        <v>101189</v>
      </c>
      <c r="D846" s="53" t="s">
        <v>10</v>
      </c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2:26" ht="15.75" customHeight="1" x14ac:dyDescent="0.25">
      <c r="B847" s="53" t="s">
        <v>1562</v>
      </c>
      <c r="C847" s="54">
        <v>301189</v>
      </c>
      <c r="D847" s="53" t="s">
        <v>10</v>
      </c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2:26" ht="15.75" customHeight="1" x14ac:dyDescent="0.25">
      <c r="B848" s="53" t="s">
        <v>1563</v>
      </c>
      <c r="C848" s="54">
        <v>102423</v>
      </c>
      <c r="D848" s="53" t="s">
        <v>10</v>
      </c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2:26" ht="15.75" customHeight="1" x14ac:dyDescent="0.25">
      <c r="B849" s="53" t="s">
        <v>196</v>
      </c>
      <c r="C849" s="54">
        <v>101190</v>
      </c>
      <c r="D849" s="53" t="s">
        <v>10</v>
      </c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2:26" ht="15.75" customHeight="1" x14ac:dyDescent="0.25">
      <c r="B850" s="53" t="s">
        <v>1564</v>
      </c>
      <c r="C850" s="54">
        <v>301190</v>
      </c>
      <c r="D850" s="53" t="s">
        <v>10</v>
      </c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2:26" ht="15.75" customHeight="1" x14ac:dyDescent="0.25">
      <c r="B851" s="53" t="s">
        <v>197</v>
      </c>
      <c r="C851" s="54">
        <v>102424</v>
      </c>
      <c r="D851" s="53" t="s">
        <v>10</v>
      </c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2:26" ht="15.75" customHeight="1" x14ac:dyDescent="0.25">
      <c r="B852" s="53" t="s">
        <v>198</v>
      </c>
      <c r="C852" s="54">
        <v>101191</v>
      </c>
      <c r="D852" s="53" t="s">
        <v>10</v>
      </c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2:26" ht="15.75" customHeight="1" x14ac:dyDescent="0.25">
      <c r="B853" s="53" t="s">
        <v>1565</v>
      </c>
      <c r="C853" s="54">
        <v>301191</v>
      </c>
      <c r="D853" s="53" t="s">
        <v>10</v>
      </c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2:26" ht="15.75" customHeight="1" x14ac:dyDescent="0.25">
      <c r="B854" s="53" t="s">
        <v>199</v>
      </c>
      <c r="C854" s="54">
        <v>102425</v>
      </c>
      <c r="D854" s="53" t="s">
        <v>10</v>
      </c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2:26" ht="15.75" customHeight="1" x14ac:dyDescent="0.25">
      <c r="B855" s="53" t="s">
        <v>200</v>
      </c>
      <c r="C855" s="54">
        <v>101192</v>
      </c>
      <c r="D855" s="53" t="s">
        <v>10</v>
      </c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2:26" ht="15.75" customHeight="1" x14ac:dyDescent="0.25">
      <c r="B856" s="53" t="s">
        <v>751</v>
      </c>
      <c r="C856" s="54">
        <v>301192</v>
      </c>
      <c r="D856" s="53" t="s">
        <v>10</v>
      </c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2:26" ht="15.75" customHeight="1" x14ac:dyDescent="0.25">
      <c r="B857" s="53" t="s">
        <v>201</v>
      </c>
      <c r="C857" s="54">
        <v>102426</v>
      </c>
      <c r="D857" s="53" t="s">
        <v>10</v>
      </c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2:26" ht="15.75" customHeight="1" x14ac:dyDescent="0.25">
      <c r="B858" s="53" t="s">
        <v>202</v>
      </c>
      <c r="C858" s="54">
        <v>101193</v>
      </c>
      <c r="D858" s="53" t="s">
        <v>10</v>
      </c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2:26" ht="15.75" customHeight="1" x14ac:dyDescent="0.25">
      <c r="B859" s="53" t="s">
        <v>752</v>
      </c>
      <c r="C859" s="54">
        <v>301193</v>
      </c>
      <c r="D859" s="53" t="s">
        <v>10</v>
      </c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2:26" ht="15.75" customHeight="1" x14ac:dyDescent="0.25">
      <c r="B860" s="53" t="s">
        <v>1566</v>
      </c>
      <c r="C860" s="54">
        <v>102427</v>
      </c>
      <c r="D860" s="53" t="s">
        <v>10</v>
      </c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2:26" ht="15.75" customHeight="1" x14ac:dyDescent="0.25">
      <c r="B861" s="53" t="s">
        <v>203</v>
      </c>
      <c r="C861" s="54">
        <v>101194</v>
      </c>
      <c r="D861" s="53" t="s">
        <v>10</v>
      </c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2:26" ht="15.75" customHeight="1" x14ac:dyDescent="0.25">
      <c r="B862" s="53" t="s">
        <v>753</v>
      </c>
      <c r="C862" s="54">
        <v>301194</v>
      </c>
      <c r="D862" s="53" t="s">
        <v>10</v>
      </c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2:26" ht="15.75" customHeight="1" x14ac:dyDescent="0.25">
      <c r="B863" s="53" t="s">
        <v>1567</v>
      </c>
      <c r="C863" s="54">
        <v>102428</v>
      </c>
      <c r="D863" s="53" t="s">
        <v>10</v>
      </c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2:26" ht="15.75" customHeight="1" x14ac:dyDescent="0.25">
      <c r="B864" s="53" t="s">
        <v>1568</v>
      </c>
      <c r="C864" s="54">
        <v>101195</v>
      </c>
      <c r="D864" s="53" t="s">
        <v>10</v>
      </c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2:26" ht="15.75" customHeight="1" x14ac:dyDescent="0.25">
      <c r="B865" s="53" t="s">
        <v>1569</v>
      </c>
      <c r="C865" s="54">
        <v>301195</v>
      </c>
      <c r="D865" s="53" t="s">
        <v>10</v>
      </c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2:26" ht="15.75" customHeight="1" x14ac:dyDescent="0.25">
      <c r="B866" s="53" t="s">
        <v>1570</v>
      </c>
      <c r="C866" s="54">
        <v>102429</v>
      </c>
      <c r="D866" s="53" t="s">
        <v>10</v>
      </c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2:26" ht="15.75" customHeight="1" x14ac:dyDescent="0.25">
      <c r="B867" s="53" t="s">
        <v>204</v>
      </c>
      <c r="C867" s="54">
        <v>101196</v>
      </c>
      <c r="D867" s="53" t="s">
        <v>10</v>
      </c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2:26" ht="15.75" customHeight="1" x14ac:dyDescent="0.25">
      <c r="B868" s="53" t="s">
        <v>1571</v>
      </c>
      <c r="C868" s="54">
        <v>301196</v>
      </c>
      <c r="D868" s="53" t="s">
        <v>10</v>
      </c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2:26" ht="15.75" customHeight="1" x14ac:dyDescent="0.25">
      <c r="B869" s="53" t="s">
        <v>1572</v>
      </c>
      <c r="C869" s="54">
        <v>102430</v>
      </c>
      <c r="D869" s="53" t="s">
        <v>10</v>
      </c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2:26" ht="15.75" customHeight="1" x14ac:dyDescent="0.25">
      <c r="B870" s="53" t="s">
        <v>205</v>
      </c>
      <c r="C870" s="54">
        <v>101197</v>
      </c>
      <c r="D870" s="53" t="s">
        <v>10</v>
      </c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2:26" ht="15.75" customHeight="1" x14ac:dyDescent="0.25">
      <c r="B871" s="53" t="s">
        <v>754</v>
      </c>
      <c r="C871" s="54">
        <v>301197</v>
      </c>
      <c r="D871" s="53" t="s">
        <v>10</v>
      </c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2:26" ht="15.75" customHeight="1" x14ac:dyDescent="0.25">
      <c r="B872" s="53" t="s">
        <v>1573</v>
      </c>
      <c r="C872" s="54">
        <v>102431</v>
      </c>
      <c r="D872" s="53" t="s">
        <v>10</v>
      </c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2:26" ht="15.75" customHeight="1" x14ac:dyDescent="0.25">
      <c r="B873" s="53" t="s">
        <v>1574</v>
      </c>
      <c r="C873" s="54">
        <v>101198</v>
      </c>
      <c r="D873" s="53" t="s">
        <v>10</v>
      </c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2:26" ht="15.75" customHeight="1" x14ac:dyDescent="0.25">
      <c r="B874" s="53" t="s">
        <v>1575</v>
      </c>
      <c r="C874" s="54">
        <v>301198</v>
      </c>
      <c r="D874" s="53" t="s">
        <v>10</v>
      </c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2:26" ht="15.75" customHeight="1" x14ac:dyDescent="0.25">
      <c r="B875" s="53" t="s">
        <v>1576</v>
      </c>
      <c r="C875" s="54">
        <v>102432</v>
      </c>
      <c r="D875" s="53" t="s">
        <v>10</v>
      </c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2:26" ht="15.75" customHeight="1" x14ac:dyDescent="0.25">
      <c r="B876" s="53" t="s">
        <v>206</v>
      </c>
      <c r="C876" s="54">
        <v>101199</v>
      </c>
      <c r="D876" s="53" t="s">
        <v>10</v>
      </c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2:26" ht="15.75" customHeight="1" x14ac:dyDescent="0.25">
      <c r="B877" s="53" t="s">
        <v>755</v>
      </c>
      <c r="C877" s="54">
        <v>301199</v>
      </c>
      <c r="D877" s="53" t="s">
        <v>10</v>
      </c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2:26" ht="15.75" customHeight="1" x14ac:dyDescent="0.25">
      <c r="B878" s="53" t="s">
        <v>207</v>
      </c>
      <c r="C878" s="54">
        <v>102433</v>
      </c>
      <c r="D878" s="53" t="s">
        <v>10</v>
      </c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2:26" ht="15.75" customHeight="1" x14ac:dyDescent="0.25">
      <c r="B879" s="53" t="s">
        <v>208</v>
      </c>
      <c r="C879" s="54">
        <v>101200</v>
      </c>
      <c r="D879" s="53" t="s">
        <v>10</v>
      </c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2:26" ht="15.75" customHeight="1" x14ac:dyDescent="0.25">
      <c r="B880" s="53" t="s">
        <v>1577</v>
      </c>
      <c r="C880" s="54">
        <v>301200</v>
      </c>
      <c r="D880" s="53" t="s">
        <v>10</v>
      </c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2:26" ht="15.75" customHeight="1" x14ac:dyDescent="0.25">
      <c r="B881" s="53" t="s">
        <v>1578</v>
      </c>
      <c r="C881" s="54">
        <v>102434</v>
      </c>
      <c r="D881" s="53" t="s">
        <v>10</v>
      </c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2:26" ht="15.75" customHeight="1" x14ac:dyDescent="0.25">
      <c r="B882" s="53" t="s">
        <v>209</v>
      </c>
      <c r="C882" s="54">
        <v>101201</v>
      </c>
      <c r="D882" s="53" t="s">
        <v>10</v>
      </c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2:26" ht="15.75" customHeight="1" x14ac:dyDescent="0.25">
      <c r="B883" s="53" t="s">
        <v>756</v>
      </c>
      <c r="C883" s="54">
        <v>301201</v>
      </c>
      <c r="D883" s="53" t="s">
        <v>10</v>
      </c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2:26" ht="15.75" customHeight="1" x14ac:dyDescent="0.25">
      <c r="B884" s="53" t="s">
        <v>1579</v>
      </c>
      <c r="C884" s="54">
        <v>102435</v>
      </c>
      <c r="D884" s="53" t="s">
        <v>10</v>
      </c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2:26" ht="15.75" customHeight="1" x14ac:dyDescent="0.25">
      <c r="B885" s="53" t="s">
        <v>874</v>
      </c>
      <c r="C885" s="54">
        <v>101202</v>
      </c>
      <c r="D885" s="53" t="s">
        <v>10</v>
      </c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2:26" ht="15.75" customHeight="1" x14ac:dyDescent="0.25">
      <c r="B886" s="53" t="s">
        <v>1580</v>
      </c>
      <c r="C886" s="54">
        <v>301202</v>
      </c>
      <c r="D886" s="53" t="s">
        <v>10</v>
      </c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2:26" ht="15.75" customHeight="1" x14ac:dyDescent="0.25">
      <c r="B887" s="53" t="s">
        <v>1581</v>
      </c>
      <c r="C887" s="54">
        <v>102436</v>
      </c>
      <c r="D887" s="53" t="s">
        <v>10</v>
      </c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2:26" ht="15.75" customHeight="1" x14ac:dyDescent="0.25">
      <c r="B888" s="53" t="s">
        <v>210</v>
      </c>
      <c r="C888" s="54">
        <v>101203</v>
      </c>
      <c r="D888" s="53" t="s">
        <v>10</v>
      </c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2:26" ht="15.75" customHeight="1" x14ac:dyDescent="0.25">
      <c r="B889" s="53" t="s">
        <v>757</v>
      </c>
      <c r="C889" s="54">
        <v>301203</v>
      </c>
      <c r="D889" s="53" t="s">
        <v>10</v>
      </c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2:26" ht="15.75" customHeight="1" x14ac:dyDescent="0.25">
      <c r="B890" s="53" t="s">
        <v>1582</v>
      </c>
      <c r="C890" s="54">
        <v>102048</v>
      </c>
      <c r="D890" s="53" t="s">
        <v>10</v>
      </c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2:26" ht="15.75" customHeight="1" x14ac:dyDescent="0.25">
      <c r="B891" s="53" t="s">
        <v>1583</v>
      </c>
      <c r="C891" s="54">
        <v>101204</v>
      </c>
      <c r="D891" s="53" t="s">
        <v>10</v>
      </c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2:26" ht="15.75" customHeight="1" x14ac:dyDescent="0.25">
      <c r="B892" s="53" t="s">
        <v>1584</v>
      </c>
      <c r="C892" s="54">
        <v>301204</v>
      </c>
      <c r="D892" s="53" t="s">
        <v>10</v>
      </c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2:26" ht="15.75" customHeight="1" x14ac:dyDescent="0.25">
      <c r="B893" s="53" t="s">
        <v>1585</v>
      </c>
      <c r="C893" s="54">
        <v>102437</v>
      </c>
      <c r="D893" s="53" t="s">
        <v>10</v>
      </c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2:26" ht="15.75" customHeight="1" x14ac:dyDescent="0.25">
      <c r="B894" s="53" t="s">
        <v>211</v>
      </c>
      <c r="C894" s="54">
        <v>101205</v>
      </c>
      <c r="D894" s="53" t="s">
        <v>10</v>
      </c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2:26" ht="15.75" customHeight="1" x14ac:dyDescent="0.25">
      <c r="B895" s="53" t="s">
        <v>758</v>
      </c>
      <c r="C895" s="54">
        <v>301205</v>
      </c>
      <c r="D895" s="53" t="s">
        <v>10</v>
      </c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2:26" ht="15.75" customHeight="1" x14ac:dyDescent="0.25">
      <c r="B896" s="53" t="s">
        <v>1586</v>
      </c>
      <c r="C896" s="54">
        <v>102438</v>
      </c>
      <c r="D896" s="53" t="s">
        <v>10</v>
      </c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2:26" ht="15.75" customHeight="1" x14ac:dyDescent="0.25">
      <c r="B897" s="53" t="s">
        <v>212</v>
      </c>
      <c r="C897" s="54">
        <v>101206</v>
      </c>
      <c r="D897" s="53" t="s">
        <v>10</v>
      </c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2:26" ht="15.75" customHeight="1" x14ac:dyDescent="0.25">
      <c r="B898" s="53" t="s">
        <v>1587</v>
      </c>
      <c r="C898" s="54">
        <v>301206</v>
      </c>
      <c r="D898" s="53" t="s">
        <v>10</v>
      </c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2:26" ht="15.75" customHeight="1" x14ac:dyDescent="0.25">
      <c r="B899" s="53" t="s">
        <v>1588</v>
      </c>
      <c r="C899" s="54">
        <v>102439</v>
      </c>
      <c r="D899" s="53" t="s">
        <v>10</v>
      </c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2:26" ht="15.75" customHeight="1" x14ac:dyDescent="0.25">
      <c r="B900" s="53" t="s">
        <v>213</v>
      </c>
      <c r="C900" s="54">
        <v>101207</v>
      </c>
      <c r="D900" s="53" t="s">
        <v>10</v>
      </c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2:26" ht="15.75" customHeight="1" x14ac:dyDescent="0.25">
      <c r="B901" s="53" t="s">
        <v>759</v>
      </c>
      <c r="C901" s="54">
        <v>301207</v>
      </c>
      <c r="D901" s="53" t="s">
        <v>10</v>
      </c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2:26" ht="15.75" customHeight="1" x14ac:dyDescent="0.25">
      <c r="B902" s="53" t="s">
        <v>214</v>
      </c>
      <c r="C902" s="54">
        <v>102440</v>
      </c>
      <c r="D902" s="53" t="s">
        <v>10</v>
      </c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2:26" ht="15.75" customHeight="1" x14ac:dyDescent="0.25">
      <c r="B903" s="53" t="s">
        <v>1589</v>
      </c>
      <c r="C903" s="54">
        <v>101208</v>
      </c>
      <c r="D903" s="53" t="s">
        <v>10</v>
      </c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2:26" ht="15.75" customHeight="1" x14ac:dyDescent="0.25">
      <c r="B904" s="53" t="s">
        <v>1590</v>
      </c>
      <c r="C904" s="54">
        <v>301208</v>
      </c>
      <c r="D904" s="53" t="s">
        <v>10</v>
      </c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2:26" ht="15.75" customHeight="1" x14ac:dyDescent="0.25">
      <c r="B905" s="53" t="s">
        <v>1591</v>
      </c>
      <c r="C905" s="54">
        <v>102441</v>
      </c>
      <c r="D905" s="53" t="s">
        <v>10</v>
      </c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2:26" ht="15.75" customHeight="1" x14ac:dyDescent="0.25">
      <c r="B906" s="53" t="s">
        <v>215</v>
      </c>
      <c r="C906" s="54">
        <v>101209</v>
      </c>
      <c r="D906" s="53" t="s">
        <v>10</v>
      </c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2:26" ht="15.75" customHeight="1" x14ac:dyDescent="0.25">
      <c r="B907" s="53" t="s">
        <v>760</v>
      </c>
      <c r="C907" s="54">
        <v>301209</v>
      </c>
      <c r="D907" s="53" t="s">
        <v>10</v>
      </c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2:26" ht="15.75" customHeight="1" x14ac:dyDescent="0.25">
      <c r="B908" s="53" t="s">
        <v>216</v>
      </c>
      <c r="C908" s="54">
        <v>102442</v>
      </c>
      <c r="D908" s="53" t="s">
        <v>10</v>
      </c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2:26" ht="15.75" customHeight="1" x14ac:dyDescent="0.25">
      <c r="B909" s="53" t="s">
        <v>875</v>
      </c>
      <c r="C909" s="54">
        <v>101210</v>
      </c>
      <c r="D909" s="53" t="s">
        <v>10</v>
      </c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2:26" ht="15.75" customHeight="1" x14ac:dyDescent="0.25">
      <c r="B910" s="53" t="s">
        <v>1592</v>
      </c>
      <c r="C910" s="54">
        <v>301210</v>
      </c>
      <c r="D910" s="53" t="s">
        <v>10</v>
      </c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2:26" ht="15.75" customHeight="1" x14ac:dyDescent="0.25">
      <c r="B911" s="53" t="s">
        <v>1593</v>
      </c>
      <c r="C911" s="54">
        <v>102443</v>
      </c>
      <c r="D911" s="53" t="s">
        <v>10</v>
      </c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2:26" ht="15.75" customHeight="1" x14ac:dyDescent="0.25">
      <c r="B912" s="53" t="s">
        <v>217</v>
      </c>
      <c r="C912" s="54">
        <v>101211</v>
      </c>
      <c r="D912" s="53" t="s">
        <v>10</v>
      </c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2:26" ht="15.75" customHeight="1" x14ac:dyDescent="0.25">
      <c r="B913" s="53" t="s">
        <v>1594</v>
      </c>
      <c r="C913" s="54">
        <v>301211</v>
      </c>
      <c r="D913" s="53" t="s">
        <v>10</v>
      </c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2:26" ht="15.75" customHeight="1" x14ac:dyDescent="0.25">
      <c r="B914" s="53" t="s">
        <v>218</v>
      </c>
      <c r="C914" s="54">
        <v>102444</v>
      </c>
      <c r="D914" s="53" t="s">
        <v>10</v>
      </c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2:26" ht="15.75" customHeight="1" x14ac:dyDescent="0.25">
      <c r="B915" s="53" t="s">
        <v>219</v>
      </c>
      <c r="C915" s="54">
        <v>101212</v>
      </c>
      <c r="D915" s="53" t="s">
        <v>10</v>
      </c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2:26" ht="15.75" customHeight="1" x14ac:dyDescent="0.25">
      <c r="B916" s="53" t="s">
        <v>1595</v>
      </c>
      <c r="C916" s="54">
        <v>301212</v>
      </c>
      <c r="D916" s="53" t="s">
        <v>10</v>
      </c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2:26" ht="15.75" customHeight="1" x14ac:dyDescent="0.25">
      <c r="B917" s="53" t="s">
        <v>1596</v>
      </c>
      <c r="C917" s="54">
        <v>102445</v>
      </c>
      <c r="D917" s="53" t="s">
        <v>10</v>
      </c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2:26" ht="15.75" customHeight="1" x14ac:dyDescent="0.25">
      <c r="B918" s="53" t="s">
        <v>220</v>
      </c>
      <c r="C918" s="54">
        <v>101213</v>
      </c>
      <c r="D918" s="53" t="s">
        <v>10</v>
      </c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2:26" ht="15.75" customHeight="1" x14ac:dyDescent="0.25">
      <c r="B919" s="53" t="s">
        <v>761</v>
      </c>
      <c r="C919" s="54">
        <v>301213</v>
      </c>
      <c r="D919" s="53" t="s">
        <v>10</v>
      </c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2:26" ht="15.75" customHeight="1" x14ac:dyDescent="0.25">
      <c r="B920" s="53" t="s">
        <v>1597</v>
      </c>
      <c r="C920" s="54">
        <v>102446</v>
      </c>
      <c r="D920" s="53" t="s">
        <v>10</v>
      </c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2:26" ht="15.75" customHeight="1" x14ac:dyDescent="0.25">
      <c r="B921" s="53" t="s">
        <v>1598</v>
      </c>
      <c r="C921" s="54">
        <v>101214</v>
      </c>
      <c r="D921" s="53" t="s">
        <v>10</v>
      </c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2:26" ht="15.75" customHeight="1" x14ac:dyDescent="0.25">
      <c r="B922" s="53" t="s">
        <v>1599</v>
      </c>
      <c r="C922" s="54">
        <v>301214</v>
      </c>
      <c r="D922" s="53" t="s">
        <v>10</v>
      </c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2:26" ht="15.75" customHeight="1" x14ac:dyDescent="0.25">
      <c r="B923" s="53" t="s">
        <v>1600</v>
      </c>
      <c r="C923" s="54">
        <v>102447</v>
      </c>
      <c r="D923" s="53" t="s">
        <v>10</v>
      </c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2:26" ht="15.75" customHeight="1" x14ac:dyDescent="0.25">
      <c r="B924" s="53" t="s">
        <v>221</v>
      </c>
      <c r="C924" s="54">
        <v>101215</v>
      </c>
      <c r="D924" s="53" t="s">
        <v>10</v>
      </c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2:26" ht="15.75" customHeight="1" x14ac:dyDescent="0.25">
      <c r="B925" s="53" t="s">
        <v>762</v>
      </c>
      <c r="C925" s="54">
        <v>301215</v>
      </c>
      <c r="D925" s="53" t="s">
        <v>10</v>
      </c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2:26" ht="15.75" customHeight="1" x14ac:dyDescent="0.25">
      <c r="B926" s="53" t="s">
        <v>1601</v>
      </c>
      <c r="C926" s="54">
        <v>102448</v>
      </c>
      <c r="D926" s="53" t="s">
        <v>10</v>
      </c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2:26" ht="15.75" customHeight="1" x14ac:dyDescent="0.25">
      <c r="B927" s="53" t="s">
        <v>876</v>
      </c>
      <c r="C927" s="54">
        <v>101216</v>
      </c>
      <c r="D927" s="53" t="s">
        <v>10</v>
      </c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2:26" ht="15.75" customHeight="1" x14ac:dyDescent="0.25">
      <c r="B928" s="53" t="s">
        <v>1602</v>
      </c>
      <c r="C928" s="54">
        <v>301216</v>
      </c>
      <c r="D928" s="53" t="s">
        <v>10</v>
      </c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2:26" ht="15.75" customHeight="1" x14ac:dyDescent="0.25">
      <c r="B929" s="53" t="s">
        <v>1603</v>
      </c>
      <c r="C929" s="54">
        <v>102449</v>
      </c>
      <c r="D929" s="53" t="s">
        <v>10</v>
      </c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2:26" ht="15.75" customHeight="1" x14ac:dyDescent="0.25">
      <c r="B930" s="53" t="s">
        <v>877</v>
      </c>
      <c r="C930" s="54">
        <v>101217</v>
      </c>
      <c r="D930" s="53" t="s">
        <v>10</v>
      </c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2:26" ht="15.75" customHeight="1" x14ac:dyDescent="0.25">
      <c r="B931" s="53" t="s">
        <v>1604</v>
      </c>
      <c r="C931" s="54">
        <v>301217</v>
      </c>
      <c r="D931" s="53" t="s">
        <v>10</v>
      </c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2:26" ht="15.75" customHeight="1" x14ac:dyDescent="0.25">
      <c r="B932" s="53" t="s">
        <v>222</v>
      </c>
      <c r="C932" s="54">
        <v>102450</v>
      </c>
      <c r="D932" s="53" t="s">
        <v>10</v>
      </c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2:26" ht="15.75" customHeight="1" x14ac:dyDescent="0.25">
      <c r="B933" s="53" t="s">
        <v>1605</v>
      </c>
      <c r="C933" s="54">
        <v>101218</v>
      </c>
      <c r="D933" s="53" t="s">
        <v>10</v>
      </c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2:26" ht="15.75" customHeight="1" x14ac:dyDescent="0.25">
      <c r="B934" s="53" t="s">
        <v>1606</v>
      </c>
      <c r="C934" s="54">
        <v>301218</v>
      </c>
      <c r="D934" s="53" t="s">
        <v>10</v>
      </c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2:26" ht="15.75" customHeight="1" x14ac:dyDescent="0.25">
      <c r="B935" s="53" t="s">
        <v>1607</v>
      </c>
      <c r="C935" s="54">
        <v>102451</v>
      </c>
      <c r="D935" s="53" t="s">
        <v>10</v>
      </c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2:26" ht="15.75" customHeight="1" x14ac:dyDescent="0.25">
      <c r="B936" s="53" t="s">
        <v>223</v>
      </c>
      <c r="C936" s="54">
        <v>101219</v>
      </c>
      <c r="D936" s="53" t="s">
        <v>10</v>
      </c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2:26" ht="15.75" customHeight="1" x14ac:dyDescent="0.25">
      <c r="B937" s="53" t="s">
        <v>1608</v>
      </c>
      <c r="C937" s="54">
        <v>301219</v>
      </c>
      <c r="D937" s="53" t="s">
        <v>10</v>
      </c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2:26" ht="15.75" customHeight="1" x14ac:dyDescent="0.25">
      <c r="B938" s="53" t="s">
        <v>1609</v>
      </c>
      <c r="C938" s="54">
        <v>102452</v>
      </c>
      <c r="D938" s="53" t="s">
        <v>10</v>
      </c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2:26" ht="15.75" customHeight="1" x14ac:dyDescent="0.25">
      <c r="B939" s="53" t="s">
        <v>224</v>
      </c>
      <c r="C939" s="54">
        <v>101220</v>
      </c>
      <c r="D939" s="53" t="s">
        <v>10</v>
      </c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2:26" ht="15.75" customHeight="1" x14ac:dyDescent="0.25">
      <c r="B940" s="53" t="s">
        <v>1610</v>
      </c>
      <c r="C940" s="54">
        <v>301220</v>
      </c>
      <c r="D940" s="53" t="s">
        <v>10</v>
      </c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2:26" ht="15.75" customHeight="1" x14ac:dyDescent="0.25">
      <c r="B941" s="53" t="s">
        <v>1611</v>
      </c>
      <c r="C941" s="54">
        <v>102453</v>
      </c>
      <c r="D941" s="53" t="s">
        <v>10</v>
      </c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2:26" ht="15.75" customHeight="1" x14ac:dyDescent="0.25">
      <c r="B942" s="53" t="s">
        <v>225</v>
      </c>
      <c r="C942" s="54">
        <v>101221</v>
      </c>
      <c r="D942" s="53" t="s">
        <v>10</v>
      </c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2:26" ht="15.75" customHeight="1" x14ac:dyDescent="0.25">
      <c r="B943" s="53" t="s">
        <v>1612</v>
      </c>
      <c r="C943" s="54">
        <v>301221</v>
      </c>
      <c r="D943" s="53" t="s">
        <v>10</v>
      </c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2:26" ht="15.75" customHeight="1" x14ac:dyDescent="0.25">
      <c r="B944" s="53" t="s">
        <v>226</v>
      </c>
      <c r="C944" s="54">
        <v>102125</v>
      </c>
      <c r="D944" s="53" t="s">
        <v>10</v>
      </c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2:26" ht="15.75" customHeight="1" x14ac:dyDescent="0.25">
      <c r="B945" s="53" t="s">
        <v>1613</v>
      </c>
      <c r="C945" s="54">
        <v>101222</v>
      </c>
      <c r="D945" s="53" t="s">
        <v>10</v>
      </c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2:26" ht="15.75" customHeight="1" x14ac:dyDescent="0.25">
      <c r="B946" s="53" t="s">
        <v>1614</v>
      </c>
      <c r="C946" s="54">
        <v>301222</v>
      </c>
      <c r="D946" s="53" t="s">
        <v>10</v>
      </c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2:26" ht="15.75" customHeight="1" x14ac:dyDescent="0.25">
      <c r="B947" s="53" t="s">
        <v>1615</v>
      </c>
      <c r="C947" s="54">
        <v>102454</v>
      </c>
      <c r="D947" s="53" t="s">
        <v>10</v>
      </c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2:26" ht="15.75" customHeight="1" x14ac:dyDescent="0.25">
      <c r="B948" s="53" t="s">
        <v>227</v>
      </c>
      <c r="C948" s="54">
        <v>101223</v>
      </c>
      <c r="D948" s="53" t="s">
        <v>10</v>
      </c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2:26" ht="15.75" customHeight="1" x14ac:dyDescent="0.25">
      <c r="B949" s="53" t="s">
        <v>1616</v>
      </c>
      <c r="C949" s="54">
        <v>301223</v>
      </c>
      <c r="D949" s="53" t="s">
        <v>10</v>
      </c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2:26" ht="15.75" customHeight="1" x14ac:dyDescent="0.25">
      <c r="B950" s="53" t="s">
        <v>878</v>
      </c>
      <c r="C950" s="54">
        <v>102455</v>
      </c>
      <c r="D950" s="53" t="s">
        <v>10</v>
      </c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2:26" ht="15.75" customHeight="1" x14ac:dyDescent="0.25">
      <c r="B951" s="53" t="s">
        <v>879</v>
      </c>
      <c r="C951" s="54">
        <v>101224</v>
      </c>
      <c r="D951" s="53" t="s">
        <v>10</v>
      </c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2:26" ht="15.75" customHeight="1" x14ac:dyDescent="0.25">
      <c r="B952" s="53" t="s">
        <v>1617</v>
      </c>
      <c r="C952" s="54">
        <v>301224</v>
      </c>
      <c r="D952" s="53" t="s">
        <v>10</v>
      </c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2:26" ht="15.75" customHeight="1" x14ac:dyDescent="0.25">
      <c r="B953" s="53" t="s">
        <v>1618</v>
      </c>
      <c r="C953" s="54">
        <v>102456</v>
      </c>
      <c r="D953" s="53" t="s">
        <v>10</v>
      </c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2:26" ht="15.75" customHeight="1" x14ac:dyDescent="0.25">
      <c r="B954" s="53" t="s">
        <v>228</v>
      </c>
      <c r="C954" s="54">
        <v>101225</v>
      </c>
      <c r="D954" s="53" t="s">
        <v>10</v>
      </c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2:26" ht="15.75" customHeight="1" x14ac:dyDescent="0.25">
      <c r="B955" s="53" t="s">
        <v>763</v>
      </c>
      <c r="C955" s="54">
        <v>301225</v>
      </c>
      <c r="D955" s="53" t="s">
        <v>10</v>
      </c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2:26" ht="15.75" customHeight="1" x14ac:dyDescent="0.25">
      <c r="B956" s="53" t="s">
        <v>229</v>
      </c>
      <c r="C956" s="54">
        <v>102054</v>
      </c>
      <c r="D956" s="53" t="s">
        <v>10</v>
      </c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2:26" ht="15.75" customHeight="1" x14ac:dyDescent="0.25">
      <c r="B957" s="53" t="s">
        <v>229</v>
      </c>
      <c r="C957" s="54">
        <v>102457</v>
      </c>
      <c r="D957" s="53" t="s">
        <v>10</v>
      </c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2:26" ht="15.75" customHeight="1" x14ac:dyDescent="0.25">
      <c r="B958" s="53" t="s">
        <v>1619</v>
      </c>
      <c r="C958" s="54">
        <v>102052</v>
      </c>
      <c r="D958" s="53" t="s">
        <v>10</v>
      </c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2:26" ht="15.75" customHeight="1" x14ac:dyDescent="0.25">
      <c r="B959" s="53" t="s">
        <v>1620</v>
      </c>
      <c r="C959" s="54">
        <v>302052</v>
      </c>
      <c r="D959" s="53" t="s">
        <v>10</v>
      </c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2:26" ht="15.75" customHeight="1" x14ac:dyDescent="0.25">
      <c r="B960" s="53" t="s">
        <v>230</v>
      </c>
      <c r="C960" s="54">
        <v>101226</v>
      </c>
      <c r="D960" s="53" t="s">
        <v>10</v>
      </c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2:26" ht="15.75" customHeight="1" x14ac:dyDescent="0.25">
      <c r="B961" s="53" t="s">
        <v>1621</v>
      </c>
      <c r="C961" s="54">
        <v>301226</v>
      </c>
      <c r="D961" s="53" t="s">
        <v>10</v>
      </c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2:26" ht="15.75" customHeight="1" x14ac:dyDescent="0.25">
      <c r="B962" s="53" t="s">
        <v>1622</v>
      </c>
      <c r="C962" s="54">
        <v>102458</v>
      </c>
      <c r="D962" s="53" t="s">
        <v>10</v>
      </c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spans="2:26" ht="15.75" customHeight="1" x14ac:dyDescent="0.25">
      <c r="B963" s="53" t="s">
        <v>231</v>
      </c>
      <c r="C963" s="54">
        <v>101227</v>
      </c>
      <c r="D963" s="53" t="s">
        <v>10</v>
      </c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spans="2:26" ht="15.75" customHeight="1" x14ac:dyDescent="0.25">
      <c r="B964" s="53" t="s">
        <v>764</v>
      </c>
      <c r="C964" s="54">
        <v>301227</v>
      </c>
      <c r="D964" s="53" t="s">
        <v>10</v>
      </c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spans="2:26" ht="15.75" customHeight="1" x14ac:dyDescent="0.25">
      <c r="B965" s="53" t="s">
        <v>1623</v>
      </c>
      <c r="C965" s="54">
        <v>102049</v>
      </c>
      <c r="D965" s="53" t="s">
        <v>10</v>
      </c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spans="2:26" ht="15.75" customHeight="1" x14ac:dyDescent="0.25">
      <c r="B966" s="53" t="s">
        <v>232</v>
      </c>
      <c r="C966" s="54">
        <v>101228</v>
      </c>
      <c r="D966" s="53" t="s">
        <v>10</v>
      </c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spans="2:26" ht="15.75" customHeight="1" x14ac:dyDescent="0.25">
      <c r="B967" s="53" t="s">
        <v>1624</v>
      </c>
      <c r="C967" s="54">
        <v>301228</v>
      </c>
      <c r="D967" s="53" t="s">
        <v>10</v>
      </c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spans="2:26" ht="15.75" customHeight="1" x14ac:dyDescent="0.25">
      <c r="B968" s="53" t="s">
        <v>1625</v>
      </c>
      <c r="C968" s="54">
        <v>102459</v>
      </c>
      <c r="D968" s="53" t="s">
        <v>10</v>
      </c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spans="2:26" ht="15.75" customHeight="1" x14ac:dyDescent="0.25">
      <c r="B969" s="53" t="s">
        <v>233</v>
      </c>
      <c r="C969" s="54">
        <v>101229</v>
      </c>
      <c r="D969" s="53" t="s">
        <v>10</v>
      </c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spans="2:26" ht="15.75" customHeight="1" x14ac:dyDescent="0.25">
      <c r="B970" s="53" t="s">
        <v>765</v>
      </c>
      <c r="C970" s="54">
        <v>301229</v>
      </c>
      <c r="D970" s="53" t="s">
        <v>10</v>
      </c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spans="2:26" ht="15.75" customHeight="1" x14ac:dyDescent="0.25">
      <c r="B971" s="53" t="s">
        <v>1626</v>
      </c>
      <c r="C971" s="54">
        <v>102460</v>
      </c>
      <c r="D971" s="53" t="s">
        <v>10</v>
      </c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spans="2:26" ht="15.75" customHeight="1" x14ac:dyDescent="0.25">
      <c r="B972" s="53" t="s">
        <v>234</v>
      </c>
      <c r="C972" s="54">
        <v>101230</v>
      </c>
      <c r="D972" s="53" t="s">
        <v>10</v>
      </c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spans="2:26" ht="15.75" customHeight="1" x14ac:dyDescent="0.25">
      <c r="B973" s="53" t="s">
        <v>1627</v>
      </c>
      <c r="C973" s="54">
        <v>301230</v>
      </c>
      <c r="D973" s="53" t="s">
        <v>10</v>
      </c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spans="2:26" ht="15.75" customHeight="1" x14ac:dyDescent="0.25">
      <c r="B974" s="53" t="s">
        <v>1628</v>
      </c>
      <c r="C974" s="54">
        <v>102461</v>
      </c>
      <c r="D974" s="53" t="s">
        <v>10</v>
      </c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spans="2:26" ht="15.75" customHeight="1" x14ac:dyDescent="0.25">
      <c r="B975" s="53" t="s">
        <v>235</v>
      </c>
      <c r="C975" s="54">
        <v>101231</v>
      </c>
      <c r="D975" s="53" t="s">
        <v>10</v>
      </c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spans="2:26" ht="15.75" customHeight="1" x14ac:dyDescent="0.25">
      <c r="B976" s="53" t="s">
        <v>766</v>
      </c>
      <c r="C976" s="54">
        <v>301231</v>
      </c>
      <c r="D976" s="53" t="s">
        <v>10</v>
      </c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spans="2:26" ht="15.75" customHeight="1" x14ac:dyDescent="0.25">
      <c r="B977" s="53" t="s">
        <v>236</v>
      </c>
      <c r="C977" s="54">
        <v>102462</v>
      </c>
      <c r="D977" s="53" t="s">
        <v>10</v>
      </c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spans="2:26" ht="15.75" customHeight="1" x14ac:dyDescent="0.25">
      <c r="B978" s="53" t="s">
        <v>1629</v>
      </c>
      <c r="C978" s="54">
        <v>101232</v>
      </c>
      <c r="D978" s="53" t="s">
        <v>10</v>
      </c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spans="2:26" ht="15.75" customHeight="1" x14ac:dyDescent="0.25">
      <c r="B979" s="53" t="s">
        <v>1630</v>
      </c>
      <c r="C979" s="54">
        <v>301232</v>
      </c>
      <c r="D979" s="53" t="s">
        <v>10</v>
      </c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spans="2:26" ht="15.75" customHeight="1" x14ac:dyDescent="0.25">
      <c r="B980" s="53" t="s">
        <v>1631</v>
      </c>
      <c r="C980" s="54">
        <v>102463</v>
      </c>
      <c r="D980" s="53" t="s">
        <v>10</v>
      </c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spans="2:26" ht="15.75" customHeight="1" x14ac:dyDescent="0.25">
      <c r="B981" s="53" t="s">
        <v>237</v>
      </c>
      <c r="C981" s="54">
        <v>101233</v>
      </c>
      <c r="D981" s="53" t="s">
        <v>10</v>
      </c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spans="2:26" ht="15.75" customHeight="1" x14ac:dyDescent="0.25">
      <c r="B982" s="53" t="s">
        <v>1632</v>
      </c>
      <c r="C982" s="54">
        <v>301233</v>
      </c>
      <c r="D982" s="53" t="s">
        <v>10</v>
      </c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spans="2:26" ht="15.75" customHeight="1" x14ac:dyDescent="0.25">
      <c r="B983" s="53" t="s">
        <v>238</v>
      </c>
      <c r="C983" s="54">
        <v>102464</v>
      </c>
      <c r="D983" s="53" t="s">
        <v>10</v>
      </c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spans="2:26" ht="15.75" customHeight="1" x14ac:dyDescent="0.25">
      <c r="B984" s="53" t="s">
        <v>239</v>
      </c>
      <c r="C984" s="54">
        <v>101234</v>
      </c>
      <c r="D984" s="53" t="s">
        <v>10</v>
      </c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spans="2:26" ht="15.75" customHeight="1" x14ac:dyDescent="0.25">
      <c r="B985" s="53" t="s">
        <v>1633</v>
      </c>
      <c r="C985" s="54">
        <v>301234</v>
      </c>
      <c r="D985" s="53" t="s">
        <v>10</v>
      </c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spans="2:26" ht="15.75" customHeight="1" x14ac:dyDescent="0.25">
      <c r="B986" s="53" t="s">
        <v>1634</v>
      </c>
      <c r="C986" s="54">
        <v>102465</v>
      </c>
      <c r="D986" s="53" t="s">
        <v>10</v>
      </c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spans="2:26" ht="15.75" customHeight="1" x14ac:dyDescent="0.25">
      <c r="B987" s="53" t="s">
        <v>240</v>
      </c>
      <c r="C987" s="54">
        <v>101235</v>
      </c>
      <c r="D987" s="53" t="s">
        <v>10</v>
      </c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spans="2:26" ht="15.75" customHeight="1" x14ac:dyDescent="0.25">
      <c r="B988" s="53" t="s">
        <v>767</v>
      </c>
      <c r="C988" s="54">
        <v>301235</v>
      </c>
      <c r="D988" s="53" t="s">
        <v>10</v>
      </c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spans="2:26" ht="15.75" customHeight="1" x14ac:dyDescent="0.25">
      <c r="B989" s="53" t="s">
        <v>241</v>
      </c>
      <c r="C989" s="54">
        <v>102466</v>
      </c>
      <c r="D989" s="53" t="s">
        <v>10</v>
      </c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spans="2:26" ht="15.75" customHeight="1" x14ac:dyDescent="0.25">
      <c r="B990" s="53" t="s">
        <v>242</v>
      </c>
      <c r="C990" s="54">
        <v>101236</v>
      </c>
      <c r="D990" s="53" t="s">
        <v>10</v>
      </c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spans="2:26" ht="15.75" customHeight="1" x14ac:dyDescent="0.25">
      <c r="B991" s="53" t="s">
        <v>1635</v>
      </c>
      <c r="C991" s="54">
        <v>301236</v>
      </c>
      <c r="D991" s="53" t="s">
        <v>10</v>
      </c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spans="2:26" ht="15.75" customHeight="1" x14ac:dyDescent="0.25">
      <c r="B992" s="53" t="s">
        <v>1636</v>
      </c>
      <c r="C992" s="54">
        <v>102467</v>
      </c>
      <c r="D992" s="53" t="s">
        <v>10</v>
      </c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spans="2:26" ht="15.75" customHeight="1" x14ac:dyDescent="0.25">
      <c r="B993" s="53" t="s">
        <v>243</v>
      </c>
      <c r="C993" s="54">
        <v>101237</v>
      </c>
      <c r="D993" s="53" t="s">
        <v>10</v>
      </c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spans="2:26" ht="15.75" customHeight="1" x14ac:dyDescent="0.25">
      <c r="B994" s="53" t="s">
        <v>768</v>
      </c>
      <c r="C994" s="54">
        <v>301237</v>
      </c>
      <c r="D994" s="53" t="s">
        <v>10</v>
      </c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spans="2:26" ht="15.75" customHeight="1" x14ac:dyDescent="0.25">
      <c r="B995" s="53" t="s">
        <v>1637</v>
      </c>
      <c r="C995" s="54">
        <v>102468</v>
      </c>
      <c r="D995" s="53" t="s">
        <v>10</v>
      </c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spans="2:26" ht="15.75" customHeight="1" x14ac:dyDescent="0.25">
      <c r="B996" s="53" t="s">
        <v>1638</v>
      </c>
      <c r="C996" s="54">
        <v>101238</v>
      </c>
      <c r="D996" s="53" t="s">
        <v>10</v>
      </c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spans="2:26" ht="15.75" customHeight="1" x14ac:dyDescent="0.25">
      <c r="B997" s="53" t="s">
        <v>1639</v>
      </c>
      <c r="C997" s="54">
        <v>301238</v>
      </c>
      <c r="D997" s="53" t="s">
        <v>10</v>
      </c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spans="2:26" ht="15.75" customHeight="1" x14ac:dyDescent="0.25">
      <c r="B998" s="53" t="s">
        <v>1640</v>
      </c>
      <c r="C998" s="54">
        <v>102469</v>
      </c>
      <c r="D998" s="53" t="s">
        <v>10</v>
      </c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spans="2:26" ht="15.75" customHeight="1" x14ac:dyDescent="0.25">
      <c r="B999" s="53" t="s">
        <v>880</v>
      </c>
      <c r="C999" s="54">
        <v>101239</v>
      </c>
      <c r="D999" s="53" t="s">
        <v>10</v>
      </c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spans="2:26" ht="15.75" customHeight="1" x14ac:dyDescent="0.25">
      <c r="B1000" s="53" t="s">
        <v>769</v>
      </c>
      <c r="C1000" s="54">
        <v>301239</v>
      </c>
      <c r="D1000" s="53" t="s">
        <v>10</v>
      </c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spans="2:26" ht="15.75" customHeight="1" x14ac:dyDescent="0.25">
      <c r="B1001" s="53" t="s">
        <v>1641</v>
      </c>
      <c r="C1001" s="54">
        <v>102470</v>
      </c>
      <c r="D1001" s="53" t="s">
        <v>10</v>
      </c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spans="2:26" ht="15.75" customHeight="1" x14ac:dyDescent="0.25">
      <c r="B1002" s="53" t="s">
        <v>244</v>
      </c>
      <c r="C1002" s="54">
        <v>101240</v>
      </c>
      <c r="D1002" s="53" t="s">
        <v>10</v>
      </c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spans="2:26" ht="15.75" customHeight="1" x14ac:dyDescent="0.25">
      <c r="B1003" s="53" t="s">
        <v>1642</v>
      </c>
      <c r="C1003" s="54">
        <v>301240</v>
      </c>
      <c r="D1003" s="53" t="s">
        <v>10</v>
      </c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spans="2:26" ht="15.75" customHeight="1" x14ac:dyDescent="0.25">
      <c r="B1004" s="53" t="s">
        <v>1643</v>
      </c>
      <c r="C1004" s="54">
        <v>102471</v>
      </c>
      <c r="D1004" s="53" t="s">
        <v>10</v>
      </c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spans="2:26" ht="15.75" customHeight="1" x14ac:dyDescent="0.25">
      <c r="B1005" s="53" t="s">
        <v>245</v>
      </c>
      <c r="C1005" s="54">
        <v>101241</v>
      </c>
      <c r="D1005" s="53" t="s">
        <v>10</v>
      </c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spans="2:26" ht="15.75" customHeight="1" x14ac:dyDescent="0.25">
      <c r="B1006" s="53" t="s">
        <v>770</v>
      </c>
      <c r="C1006" s="54">
        <v>301241</v>
      </c>
      <c r="D1006" s="53" t="s">
        <v>10</v>
      </c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spans="2:26" ht="15.75" customHeight="1" x14ac:dyDescent="0.25">
      <c r="B1007" s="53" t="s">
        <v>246</v>
      </c>
      <c r="C1007" s="54">
        <v>102051</v>
      </c>
      <c r="D1007" s="53" t="s">
        <v>10</v>
      </c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spans="2:26" ht="15.75" customHeight="1" x14ac:dyDescent="0.25">
      <c r="B1008" s="53" t="s">
        <v>1644</v>
      </c>
      <c r="C1008" s="54">
        <v>103492</v>
      </c>
      <c r="D1008" s="53" t="s">
        <v>10</v>
      </c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spans="2:26" ht="15.75" customHeight="1" x14ac:dyDescent="0.25">
      <c r="B1009" s="53" t="s">
        <v>1645</v>
      </c>
      <c r="C1009" s="54">
        <v>303492</v>
      </c>
      <c r="D1009" s="53" t="s">
        <v>10</v>
      </c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spans="2:26" ht="15.75" customHeight="1" x14ac:dyDescent="0.25">
      <c r="B1010" s="53" t="s">
        <v>1646</v>
      </c>
      <c r="C1010" s="54">
        <v>101243</v>
      </c>
      <c r="D1010" s="53" t="s">
        <v>10</v>
      </c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spans="2:26" ht="15.75" customHeight="1" x14ac:dyDescent="0.25">
      <c r="B1011" s="53" t="s">
        <v>1647</v>
      </c>
      <c r="C1011" s="54">
        <v>301243</v>
      </c>
      <c r="D1011" s="53" t="s">
        <v>10</v>
      </c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spans="2:26" ht="15.75" customHeight="1" x14ac:dyDescent="0.25">
      <c r="B1012" s="53" t="s">
        <v>1648</v>
      </c>
      <c r="C1012" s="54">
        <v>102472</v>
      </c>
      <c r="D1012" s="53" t="s">
        <v>10</v>
      </c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spans="2:26" ht="15.75" customHeight="1" x14ac:dyDescent="0.25">
      <c r="B1013" s="53" t="s">
        <v>1649</v>
      </c>
      <c r="C1013" s="54">
        <v>101244</v>
      </c>
      <c r="D1013" s="53" t="s">
        <v>10</v>
      </c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spans="2:26" ht="15.75" customHeight="1" x14ac:dyDescent="0.25">
      <c r="B1014" s="53" t="s">
        <v>1650</v>
      </c>
      <c r="C1014" s="54">
        <v>301244</v>
      </c>
      <c r="D1014" s="53" t="s">
        <v>10</v>
      </c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spans="2:26" ht="15.75" customHeight="1" x14ac:dyDescent="0.25">
      <c r="B1015" s="53" t="s">
        <v>1651</v>
      </c>
      <c r="C1015" s="54">
        <v>102473</v>
      </c>
      <c r="D1015" s="53" t="s">
        <v>10</v>
      </c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spans="2:26" ht="15.75" customHeight="1" x14ac:dyDescent="0.25">
      <c r="B1016" s="53" t="s">
        <v>881</v>
      </c>
      <c r="C1016" s="54">
        <v>101245</v>
      </c>
      <c r="D1016" s="53" t="s">
        <v>10</v>
      </c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spans="2:26" ht="15.75" customHeight="1" x14ac:dyDescent="0.25">
      <c r="B1017" s="53" t="s">
        <v>1652</v>
      </c>
      <c r="C1017" s="54">
        <v>301245</v>
      </c>
      <c r="D1017" s="53" t="s">
        <v>10</v>
      </c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spans="2:26" ht="15.75" customHeight="1" x14ac:dyDescent="0.25">
      <c r="B1018" s="53" t="s">
        <v>1653</v>
      </c>
      <c r="C1018" s="54">
        <v>102474</v>
      </c>
      <c r="D1018" s="53" t="s">
        <v>10</v>
      </c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spans="2:26" ht="15.75" customHeight="1" x14ac:dyDescent="0.25">
      <c r="B1019" s="53" t="s">
        <v>247</v>
      </c>
      <c r="C1019" s="54">
        <v>101246</v>
      </c>
      <c r="D1019" s="53" t="s">
        <v>10</v>
      </c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</row>
    <row r="1020" spans="2:26" ht="15.75" customHeight="1" x14ac:dyDescent="0.25">
      <c r="B1020" s="53" t="s">
        <v>1654</v>
      </c>
      <c r="C1020" s="54">
        <v>301246</v>
      </c>
      <c r="D1020" s="53" t="s">
        <v>10</v>
      </c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spans="2:26" ht="15.75" customHeight="1" x14ac:dyDescent="0.25">
      <c r="B1021" s="53" t="s">
        <v>248</v>
      </c>
      <c r="C1021" s="54">
        <v>102475</v>
      </c>
      <c r="D1021" s="53" t="s">
        <v>10</v>
      </c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spans="2:26" ht="15.75" customHeight="1" x14ac:dyDescent="0.25">
      <c r="B1022" s="53" t="s">
        <v>249</v>
      </c>
      <c r="C1022" s="54">
        <v>101247</v>
      </c>
      <c r="D1022" s="53" t="s">
        <v>10</v>
      </c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spans="2:26" ht="15.75" customHeight="1" x14ac:dyDescent="0.25">
      <c r="B1023" s="53" t="s">
        <v>771</v>
      </c>
      <c r="C1023" s="54">
        <v>301247</v>
      </c>
      <c r="D1023" s="53" t="s">
        <v>10</v>
      </c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spans="2:26" ht="15.75" customHeight="1" x14ac:dyDescent="0.25">
      <c r="B1024" s="53" t="s">
        <v>1655</v>
      </c>
      <c r="C1024" s="54">
        <v>102476</v>
      </c>
      <c r="D1024" s="53" t="s">
        <v>10</v>
      </c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spans="2:26" ht="15.75" customHeight="1" x14ac:dyDescent="0.25">
      <c r="B1025" s="53" t="s">
        <v>250</v>
      </c>
      <c r="C1025" s="54">
        <v>101248</v>
      </c>
      <c r="D1025" s="53" t="s">
        <v>10</v>
      </c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spans="2:26" ht="15.75" customHeight="1" x14ac:dyDescent="0.25">
      <c r="B1026" s="53" t="s">
        <v>772</v>
      </c>
      <c r="C1026" s="54">
        <v>301248</v>
      </c>
      <c r="D1026" s="53" t="s">
        <v>10</v>
      </c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spans="2:26" ht="15.75" customHeight="1" x14ac:dyDescent="0.25">
      <c r="B1027" s="53" t="s">
        <v>1656</v>
      </c>
      <c r="C1027" s="54">
        <v>102477</v>
      </c>
      <c r="D1027" s="53" t="s">
        <v>10</v>
      </c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</row>
    <row r="1028" spans="2:26" ht="15.75" customHeight="1" x14ac:dyDescent="0.25">
      <c r="B1028" s="53" t="s">
        <v>882</v>
      </c>
      <c r="C1028" s="54">
        <v>101249</v>
      </c>
      <c r="D1028" s="53" t="s">
        <v>10</v>
      </c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spans="2:26" ht="15.75" customHeight="1" x14ac:dyDescent="0.25">
      <c r="B1029" s="53" t="s">
        <v>1657</v>
      </c>
      <c r="C1029" s="54">
        <v>301249</v>
      </c>
      <c r="D1029" s="53" t="s">
        <v>10</v>
      </c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spans="2:26" ht="15.75" customHeight="1" x14ac:dyDescent="0.25">
      <c r="B1030" s="53" t="s">
        <v>1658</v>
      </c>
      <c r="C1030" s="54">
        <v>102478</v>
      </c>
      <c r="D1030" s="53" t="s">
        <v>10</v>
      </c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spans="2:26" ht="15.75" customHeight="1" x14ac:dyDescent="0.25">
      <c r="B1031" s="53" t="s">
        <v>251</v>
      </c>
      <c r="C1031" s="54">
        <v>101250</v>
      </c>
      <c r="D1031" s="53" t="s">
        <v>10</v>
      </c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</row>
    <row r="1032" spans="2:26" ht="15.75" customHeight="1" x14ac:dyDescent="0.25">
      <c r="B1032" s="53" t="s">
        <v>1659</v>
      </c>
      <c r="C1032" s="54">
        <v>301250</v>
      </c>
      <c r="D1032" s="53" t="s">
        <v>10</v>
      </c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</row>
    <row r="1033" spans="2:26" ht="15.75" customHeight="1" x14ac:dyDescent="0.25">
      <c r="B1033" s="53" t="s">
        <v>252</v>
      </c>
      <c r="C1033" s="54">
        <v>102050</v>
      </c>
      <c r="D1033" s="53" t="s">
        <v>10</v>
      </c>
      <c r="E1033" s="52"/>
      <c r="F1033" s="52"/>
      <c r="G1033" s="52"/>
      <c r="H1033" s="52"/>
      <c r="I1033" s="52"/>
      <c r="J1033" s="52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</row>
    <row r="1034" spans="2:26" ht="15.75" customHeight="1" x14ac:dyDescent="0.25">
      <c r="B1034" s="53" t="s">
        <v>1660</v>
      </c>
      <c r="C1034" s="54">
        <v>101251</v>
      </c>
      <c r="D1034" s="53" t="s">
        <v>10</v>
      </c>
      <c r="E1034" s="52"/>
      <c r="F1034" s="52"/>
      <c r="G1034" s="52"/>
      <c r="H1034" s="52"/>
      <c r="I1034" s="52"/>
      <c r="J1034" s="52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</row>
    <row r="1035" spans="2:26" ht="15.75" customHeight="1" x14ac:dyDescent="0.25">
      <c r="B1035" s="53" t="s">
        <v>1661</v>
      </c>
      <c r="C1035" s="54">
        <v>301251</v>
      </c>
      <c r="D1035" s="53" t="s">
        <v>10</v>
      </c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</row>
    <row r="1036" spans="2:26" ht="15.75" customHeight="1" x14ac:dyDescent="0.25">
      <c r="B1036" s="53" t="s">
        <v>1662</v>
      </c>
      <c r="C1036" s="54">
        <v>102479</v>
      </c>
      <c r="D1036" s="53" t="s">
        <v>10</v>
      </c>
      <c r="E1036" s="52"/>
      <c r="F1036" s="52"/>
      <c r="G1036" s="52"/>
      <c r="H1036" s="52"/>
      <c r="I1036" s="52"/>
      <c r="J1036" s="52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</row>
    <row r="1037" spans="2:26" ht="15.75" customHeight="1" x14ac:dyDescent="0.25">
      <c r="B1037" s="53" t="s">
        <v>253</v>
      </c>
      <c r="C1037" s="54">
        <v>101252</v>
      </c>
      <c r="D1037" s="53" t="s">
        <v>10</v>
      </c>
      <c r="E1037" s="52"/>
      <c r="F1037" s="52"/>
      <c r="G1037" s="52"/>
      <c r="H1037" s="52"/>
      <c r="I1037" s="52"/>
      <c r="J1037" s="52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</row>
    <row r="1038" spans="2:26" ht="15.75" customHeight="1" x14ac:dyDescent="0.25">
      <c r="B1038" s="53" t="s">
        <v>773</v>
      </c>
      <c r="C1038" s="54">
        <v>301252</v>
      </c>
      <c r="D1038" s="53" t="s">
        <v>10</v>
      </c>
      <c r="E1038" s="52"/>
      <c r="F1038" s="52"/>
      <c r="G1038" s="52"/>
      <c r="H1038" s="52"/>
      <c r="I1038" s="52"/>
      <c r="J1038" s="52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</row>
    <row r="1039" spans="2:26" ht="15.75" customHeight="1" x14ac:dyDescent="0.25">
      <c r="B1039" s="53" t="s">
        <v>1663</v>
      </c>
      <c r="C1039" s="54">
        <v>102480</v>
      </c>
      <c r="D1039" s="53" t="s">
        <v>10</v>
      </c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</row>
    <row r="1040" spans="2:26" ht="15.75" customHeight="1" x14ac:dyDescent="0.25">
      <c r="B1040" s="53" t="s">
        <v>1664</v>
      </c>
      <c r="C1040" s="54">
        <v>101253</v>
      </c>
      <c r="D1040" s="53" t="s">
        <v>10</v>
      </c>
      <c r="E1040" s="52"/>
      <c r="F1040" s="52"/>
      <c r="G1040" s="52"/>
      <c r="H1040" s="52"/>
      <c r="I1040" s="52"/>
      <c r="J1040" s="52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</row>
    <row r="1041" spans="2:26" ht="15.75" customHeight="1" x14ac:dyDescent="0.25">
      <c r="B1041" s="53" t="s">
        <v>1665</v>
      </c>
      <c r="C1041" s="54">
        <v>301253</v>
      </c>
      <c r="D1041" s="53" t="s">
        <v>10</v>
      </c>
      <c r="E1041" s="52"/>
      <c r="F1041" s="52"/>
      <c r="G1041" s="52"/>
      <c r="H1041" s="52"/>
      <c r="I1041" s="52"/>
      <c r="J1041" s="52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</row>
    <row r="1042" spans="2:26" ht="15.75" customHeight="1" x14ac:dyDescent="0.25">
      <c r="B1042" s="53" t="s">
        <v>1666</v>
      </c>
      <c r="C1042" s="54">
        <v>102481</v>
      </c>
      <c r="D1042" s="53" t="s">
        <v>10</v>
      </c>
      <c r="E1042" s="52"/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</row>
    <row r="1043" spans="2:26" ht="15.75" customHeight="1" x14ac:dyDescent="0.25">
      <c r="B1043" s="53" t="s">
        <v>1667</v>
      </c>
      <c r="C1043" s="54">
        <v>101254</v>
      </c>
      <c r="D1043" s="53" t="s">
        <v>10</v>
      </c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</row>
    <row r="1044" spans="2:26" ht="15.75" customHeight="1" x14ac:dyDescent="0.25">
      <c r="B1044" s="53" t="s">
        <v>1668</v>
      </c>
      <c r="C1044" s="54">
        <v>301254</v>
      </c>
      <c r="D1044" s="53" t="s">
        <v>10</v>
      </c>
      <c r="E1044" s="52"/>
      <c r="F1044" s="52"/>
      <c r="G1044" s="52"/>
      <c r="H1044" s="52"/>
      <c r="I1044" s="52"/>
      <c r="J1044" s="52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</row>
    <row r="1045" spans="2:26" ht="15.75" customHeight="1" x14ac:dyDescent="0.25">
      <c r="B1045" s="53" t="s">
        <v>1669</v>
      </c>
      <c r="C1045" s="54">
        <v>102482</v>
      </c>
      <c r="D1045" s="53" t="s">
        <v>10</v>
      </c>
      <c r="E1045" s="52"/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</row>
    <row r="1046" spans="2:26" ht="15.75" customHeight="1" x14ac:dyDescent="0.25">
      <c r="B1046" s="53" t="s">
        <v>883</v>
      </c>
      <c r="C1046" s="54">
        <v>101255</v>
      </c>
      <c r="D1046" s="53" t="s">
        <v>10</v>
      </c>
      <c r="E1046" s="52"/>
      <c r="F1046" s="52"/>
      <c r="G1046" s="52"/>
      <c r="H1046" s="52"/>
      <c r="I1046" s="52"/>
      <c r="J1046" s="52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</row>
    <row r="1047" spans="2:26" ht="15.75" customHeight="1" x14ac:dyDescent="0.25">
      <c r="B1047" s="53" t="s">
        <v>1670</v>
      </c>
      <c r="C1047" s="54">
        <v>301255</v>
      </c>
      <c r="D1047" s="53" t="s">
        <v>10</v>
      </c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</row>
    <row r="1048" spans="2:26" ht="15.75" customHeight="1" x14ac:dyDescent="0.25">
      <c r="B1048" s="53" t="s">
        <v>1671</v>
      </c>
      <c r="C1048" s="54">
        <v>102483</v>
      </c>
      <c r="D1048" s="53" t="s">
        <v>10</v>
      </c>
      <c r="E1048" s="52"/>
      <c r="F1048" s="52"/>
      <c r="G1048" s="52"/>
      <c r="H1048" s="52"/>
      <c r="I1048" s="52"/>
      <c r="J1048" s="52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</row>
    <row r="1049" spans="2:26" ht="15.75" customHeight="1" x14ac:dyDescent="0.25">
      <c r="B1049" s="53" t="s">
        <v>254</v>
      </c>
      <c r="C1049" s="54">
        <v>101256</v>
      </c>
      <c r="D1049" s="53" t="s">
        <v>10</v>
      </c>
      <c r="E1049" s="52"/>
      <c r="F1049" s="52"/>
      <c r="G1049" s="52"/>
      <c r="H1049" s="52"/>
      <c r="I1049" s="52"/>
      <c r="J1049" s="52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</row>
    <row r="1050" spans="2:26" ht="15.75" customHeight="1" x14ac:dyDescent="0.25">
      <c r="B1050" s="53" t="s">
        <v>774</v>
      </c>
      <c r="C1050" s="54">
        <v>301256</v>
      </c>
      <c r="D1050" s="53" t="s">
        <v>10</v>
      </c>
      <c r="E1050" s="52"/>
      <c r="F1050" s="52"/>
      <c r="G1050" s="52"/>
      <c r="H1050" s="52"/>
      <c r="I1050" s="52"/>
      <c r="J1050" s="52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</row>
    <row r="1051" spans="2:26" ht="15.75" customHeight="1" x14ac:dyDescent="0.25">
      <c r="B1051" s="53" t="s">
        <v>255</v>
      </c>
      <c r="C1051" s="54">
        <v>102484</v>
      </c>
      <c r="D1051" s="53" t="s">
        <v>10</v>
      </c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</row>
    <row r="1052" spans="2:26" ht="15.75" customHeight="1" x14ac:dyDescent="0.25">
      <c r="B1052" s="53" t="s">
        <v>1672</v>
      </c>
      <c r="C1052" s="54">
        <v>101257</v>
      </c>
      <c r="D1052" s="53" t="s">
        <v>10</v>
      </c>
      <c r="E1052" s="52"/>
      <c r="F1052" s="52"/>
      <c r="G1052" s="52"/>
      <c r="H1052" s="52"/>
      <c r="I1052" s="52"/>
      <c r="J1052" s="52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</row>
    <row r="1053" spans="2:26" ht="15.75" customHeight="1" x14ac:dyDescent="0.25">
      <c r="B1053" s="53" t="s">
        <v>1673</v>
      </c>
      <c r="C1053" s="54">
        <v>301257</v>
      </c>
      <c r="D1053" s="53" t="s">
        <v>10</v>
      </c>
      <c r="E1053" s="52"/>
      <c r="F1053" s="52"/>
      <c r="G1053" s="52"/>
      <c r="H1053" s="52"/>
      <c r="I1053" s="52"/>
      <c r="J1053" s="52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</row>
    <row r="1054" spans="2:26" ht="15.75" customHeight="1" x14ac:dyDescent="0.25">
      <c r="B1054" s="53" t="s">
        <v>1674</v>
      </c>
      <c r="C1054" s="54">
        <v>102485</v>
      </c>
      <c r="D1054" s="53" t="s">
        <v>10</v>
      </c>
      <c r="E1054" s="52"/>
      <c r="F1054" s="52"/>
      <c r="G1054" s="52"/>
      <c r="H1054" s="52"/>
      <c r="I1054" s="52"/>
      <c r="J1054" s="52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</row>
    <row r="1055" spans="2:26" ht="15.75" customHeight="1" x14ac:dyDescent="0.25">
      <c r="B1055" s="53" t="s">
        <v>256</v>
      </c>
      <c r="C1055" s="54">
        <v>101258</v>
      </c>
      <c r="D1055" s="53" t="s">
        <v>10</v>
      </c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</row>
    <row r="1056" spans="2:26" ht="15.75" customHeight="1" x14ac:dyDescent="0.25">
      <c r="B1056" s="53" t="s">
        <v>1675</v>
      </c>
      <c r="C1056" s="54">
        <v>301258</v>
      </c>
      <c r="D1056" s="53" t="s">
        <v>10</v>
      </c>
      <c r="E1056" s="52"/>
      <c r="F1056" s="52"/>
      <c r="G1056" s="52"/>
      <c r="H1056" s="52"/>
      <c r="I1056" s="52"/>
      <c r="J1056" s="52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</row>
    <row r="1057" spans="2:26" ht="15.75" customHeight="1" x14ac:dyDescent="0.25">
      <c r="B1057" s="53" t="s">
        <v>257</v>
      </c>
      <c r="C1057" s="54">
        <v>102486</v>
      </c>
      <c r="D1057" s="53" t="s">
        <v>10</v>
      </c>
      <c r="E1057" s="52"/>
      <c r="F1057" s="52"/>
      <c r="G1057" s="52"/>
      <c r="H1057" s="52"/>
      <c r="I1057" s="52"/>
      <c r="J1057" s="52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</row>
    <row r="1058" spans="2:26" ht="15.75" customHeight="1" x14ac:dyDescent="0.25">
      <c r="B1058" s="53" t="s">
        <v>258</v>
      </c>
      <c r="C1058" s="54">
        <v>101259</v>
      </c>
      <c r="D1058" s="53" t="s">
        <v>10</v>
      </c>
      <c r="E1058" s="52"/>
      <c r="F1058" s="52"/>
      <c r="G1058" s="52"/>
      <c r="H1058" s="52"/>
      <c r="I1058" s="52"/>
      <c r="J1058" s="52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</row>
    <row r="1059" spans="2:26" ht="15.75" customHeight="1" x14ac:dyDescent="0.25">
      <c r="B1059" s="53" t="s">
        <v>1676</v>
      </c>
      <c r="C1059" s="54">
        <v>301259</v>
      </c>
      <c r="D1059" s="53" t="s">
        <v>10</v>
      </c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</row>
    <row r="1060" spans="2:26" ht="15.75" customHeight="1" x14ac:dyDescent="0.25">
      <c r="B1060" s="53" t="s">
        <v>1677</v>
      </c>
      <c r="C1060" s="54">
        <v>102487</v>
      </c>
      <c r="D1060" s="53" t="s">
        <v>10</v>
      </c>
      <c r="E1060" s="52"/>
      <c r="F1060" s="52"/>
      <c r="G1060" s="52"/>
      <c r="H1060" s="52"/>
      <c r="I1060" s="52"/>
      <c r="J1060" s="52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</row>
    <row r="1061" spans="2:26" ht="15.75" customHeight="1" x14ac:dyDescent="0.25">
      <c r="B1061" s="53" t="s">
        <v>259</v>
      </c>
      <c r="C1061" s="54">
        <v>101260</v>
      </c>
      <c r="D1061" s="53" t="s">
        <v>10</v>
      </c>
      <c r="E1061" s="52"/>
      <c r="F1061" s="52"/>
      <c r="G1061" s="52"/>
      <c r="H1061" s="52"/>
      <c r="I1061" s="52"/>
      <c r="J1061" s="52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</row>
    <row r="1062" spans="2:26" ht="15.75" customHeight="1" x14ac:dyDescent="0.25">
      <c r="B1062" s="53" t="s">
        <v>775</v>
      </c>
      <c r="C1062" s="54">
        <v>301260</v>
      </c>
      <c r="D1062" s="53" t="s">
        <v>10</v>
      </c>
      <c r="E1062" s="52"/>
      <c r="F1062" s="52"/>
      <c r="G1062" s="52"/>
      <c r="H1062" s="52"/>
      <c r="I1062" s="52"/>
      <c r="J1062" s="52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</row>
    <row r="1063" spans="2:26" ht="15.75" customHeight="1" x14ac:dyDescent="0.25">
      <c r="B1063" s="53" t="s">
        <v>260</v>
      </c>
      <c r="C1063" s="54">
        <v>102488</v>
      </c>
      <c r="D1063" s="53" t="s">
        <v>10</v>
      </c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</row>
    <row r="1064" spans="2:26" ht="15.75" customHeight="1" x14ac:dyDescent="0.25">
      <c r="B1064" s="53" t="s">
        <v>884</v>
      </c>
      <c r="C1064" s="54">
        <v>101261</v>
      </c>
      <c r="D1064" s="53" t="s">
        <v>10</v>
      </c>
      <c r="E1064" s="52"/>
      <c r="F1064" s="52"/>
      <c r="G1064" s="52"/>
      <c r="H1064" s="52"/>
      <c r="I1064" s="52"/>
      <c r="J1064" s="52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</row>
    <row r="1065" spans="2:26" ht="15.75" customHeight="1" x14ac:dyDescent="0.25">
      <c r="B1065" s="53" t="s">
        <v>1678</v>
      </c>
      <c r="C1065" s="54">
        <v>301261</v>
      </c>
      <c r="D1065" s="53" t="s">
        <v>10</v>
      </c>
      <c r="E1065" s="52"/>
      <c r="F1065" s="52"/>
      <c r="G1065" s="52"/>
      <c r="H1065" s="52"/>
      <c r="I1065" s="52"/>
      <c r="J1065" s="52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</row>
    <row r="1066" spans="2:26" ht="15.75" customHeight="1" x14ac:dyDescent="0.25">
      <c r="B1066" s="53" t="s">
        <v>1679</v>
      </c>
      <c r="C1066" s="54">
        <v>102489</v>
      </c>
      <c r="D1066" s="53" t="s">
        <v>10</v>
      </c>
      <c r="E1066" s="52"/>
      <c r="F1066" s="52"/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</row>
    <row r="1067" spans="2:26" ht="15.75" customHeight="1" x14ac:dyDescent="0.25">
      <c r="B1067" s="53" t="s">
        <v>261</v>
      </c>
      <c r="C1067" s="54">
        <v>101262</v>
      </c>
      <c r="D1067" s="53" t="s">
        <v>10</v>
      </c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</row>
    <row r="1068" spans="2:26" ht="15.75" customHeight="1" x14ac:dyDescent="0.25">
      <c r="B1068" s="53" t="s">
        <v>776</v>
      </c>
      <c r="C1068" s="54">
        <v>301262</v>
      </c>
      <c r="D1068" s="53" t="s">
        <v>10</v>
      </c>
      <c r="E1068" s="52"/>
      <c r="F1068" s="52"/>
      <c r="G1068" s="52"/>
      <c r="H1068" s="52"/>
      <c r="I1068" s="52"/>
      <c r="J1068" s="52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</row>
    <row r="1069" spans="2:26" ht="15.75" customHeight="1" x14ac:dyDescent="0.25">
      <c r="B1069" s="53" t="s">
        <v>262</v>
      </c>
      <c r="C1069" s="54">
        <v>102490</v>
      </c>
      <c r="D1069" s="53" t="s">
        <v>10</v>
      </c>
      <c r="E1069" s="52"/>
      <c r="F1069" s="52"/>
      <c r="G1069" s="52"/>
      <c r="H1069" s="52"/>
      <c r="I1069" s="52"/>
      <c r="J1069" s="52"/>
      <c r="K1069" s="52"/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</row>
    <row r="1070" spans="2:26" ht="15.75" customHeight="1" x14ac:dyDescent="0.25">
      <c r="B1070" s="53" t="s">
        <v>1680</v>
      </c>
      <c r="C1070" s="54">
        <v>101263</v>
      </c>
      <c r="D1070" s="53" t="s">
        <v>10</v>
      </c>
      <c r="E1070" s="52"/>
      <c r="F1070" s="52"/>
      <c r="G1070" s="52"/>
      <c r="H1070" s="52"/>
      <c r="I1070" s="52"/>
      <c r="J1070" s="52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</row>
    <row r="1071" spans="2:26" ht="15.75" customHeight="1" x14ac:dyDescent="0.25">
      <c r="B1071" s="53" t="s">
        <v>1681</v>
      </c>
      <c r="C1071" s="54">
        <v>301263</v>
      </c>
      <c r="D1071" s="53" t="s">
        <v>10</v>
      </c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</row>
    <row r="1072" spans="2:26" ht="15.75" customHeight="1" x14ac:dyDescent="0.25">
      <c r="B1072" s="53" t="s">
        <v>1682</v>
      </c>
      <c r="C1072" s="54">
        <v>102491</v>
      </c>
      <c r="D1072" s="53" t="s">
        <v>10</v>
      </c>
      <c r="E1072" s="52"/>
      <c r="F1072" s="52"/>
      <c r="G1072" s="52"/>
      <c r="H1072" s="52"/>
      <c r="I1072" s="52"/>
      <c r="J1072" s="52"/>
      <c r="K1072" s="52"/>
      <c r="L1072" s="52"/>
      <c r="M1072" s="52"/>
      <c r="N1072" s="52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</row>
    <row r="1073" spans="2:26" ht="15.75" customHeight="1" x14ac:dyDescent="0.25">
      <c r="B1073" s="53" t="s">
        <v>263</v>
      </c>
      <c r="C1073" s="54">
        <v>101264</v>
      </c>
      <c r="D1073" s="53" t="s">
        <v>10</v>
      </c>
      <c r="E1073" s="52"/>
      <c r="F1073" s="52"/>
      <c r="G1073" s="52"/>
      <c r="H1073" s="52"/>
      <c r="I1073" s="52"/>
      <c r="J1073" s="52"/>
      <c r="K1073" s="52"/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</row>
    <row r="1074" spans="2:26" ht="15.75" customHeight="1" x14ac:dyDescent="0.25">
      <c r="B1074" s="53" t="s">
        <v>1683</v>
      </c>
      <c r="C1074" s="54">
        <v>301264</v>
      </c>
      <c r="D1074" s="53" t="s">
        <v>10</v>
      </c>
      <c r="E1074" s="52"/>
      <c r="F1074" s="52"/>
      <c r="G1074" s="52"/>
      <c r="H1074" s="52"/>
      <c r="I1074" s="52"/>
      <c r="J1074" s="52"/>
      <c r="K1074" s="52"/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</row>
    <row r="1075" spans="2:26" ht="15.75" customHeight="1" x14ac:dyDescent="0.25">
      <c r="B1075" s="53" t="s">
        <v>1684</v>
      </c>
      <c r="C1075" s="54">
        <v>102492</v>
      </c>
      <c r="D1075" s="53" t="s">
        <v>10</v>
      </c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</row>
    <row r="1076" spans="2:26" ht="15.75" customHeight="1" x14ac:dyDescent="0.25">
      <c r="B1076" s="53" t="s">
        <v>1685</v>
      </c>
      <c r="C1076" s="54">
        <v>103575</v>
      </c>
      <c r="D1076" s="53" t="s">
        <v>10</v>
      </c>
      <c r="E1076" s="52"/>
      <c r="F1076" s="52"/>
      <c r="G1076" s="52"/>
      <c r="H1076" s="52"/>
      <c r="I1076" s="52"/>
      <c r="J1076" s="52"/>
      <c r="K1076" s="52"/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</row>
    <row r="1077" spans="2:26" ht="15.75" customHeight="1" x14ac:dyDescent="0.25">
      <c r="B1077" s="53" t="s">
        <v>1686</v>
      </c>
      <c r="C1077" s="54">
        <v>303575</v>
      </c>
      <c r="D1077" s="53" t="s">
        <v>10</v>
      </c>
      <c r="E1077" s="52"/>
      <c r="F1077" s="52"/>
      <c r="G1077" s="52"/>
      <c r="H1077" s="52"/>
      <c r="I1077" s="52"/>
      <c r="J1077" s="52"/>
      <c r="K1077" s="52"/>
      <c r="L1077" s="52"/>
      <c r="M1077" s="52"/>
      <c r="N1077" s="52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</row>
    <row r="1078" spans="2:26" ht="15.75" customHeight="1" x14ac:dyDescent="0.25">
      <c r="B1078" s="53" t="s">
        <v>1685</v>
      </c>
      <c r="C1078" s="54">
        <v>103436</v>
      </c>
      <c r="D1078" s="53" t="s">
        <v>10</v>
      </c>
      <c r="E1078" s="52"/>
      <c r="F1078" s="52"/>
      <c r="G1078" s="52"/>
      <c r="H1078" s="52"/>
      <c r="I1078" s="52"/>
      <c r="J1078" s="52"/>
      <c r="K1078" s="52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</row>
    <row r="1079" spans="2:26" ht="15.75" customHeight="1" x14ac:dyDescent="0.25">
      <c r="B1079" s="53" t="s">
        <v>1686</v>
      </c>
      <c r="C1079" s="54">
        <v>303436</v>
      </c>
      <c r="D1079" s="53" t="s">
        <v>10</v>
      </c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</row>
    <row r="1080" spans="2:26" ht="15.75" customHeight="1" x14ac:dyDescent="0.25">
      <c r="B1080" s="53" t="s">
        <v>264</v>
      </c>
      <c r="C1080" s="54">
        <v>102087</v>
      </c>
      <c r="D1080" s="53" t="s">
        <v>10</v>
      </c>
      <c r="E1080" s="52"/>
      <c r="F1080" s="52"/>
      <c r="G1080" s="52"/>
      <c r="H1080" s="52"/>
      <c r="I1080" s="52"/>
      <c r="J1080" s="52"/>
      <c r="K1080" s="52"/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</row>
    <row r="1081" spans="2:26" ht="15.75" customHeight="1" x14ac:dyDescent="0.25">
      <c r="B1081" s="53" t="s">
        <v>1687</v>
      </c>
      <c r="C1081" s="54">
        <v>302087</v>
      </c>
      <c r="D1081" s="53" t="s">
        <v>10</v>
      </c>
      <c r="E1081" s="52"/>
      <c r="F1081" s="52"/>
      <c r="G1081" s="52"/>
      <c r="H1081" s="52"/>
      <c r="I1081" s="52"/>
      <c r="J1081" s="52"/>
      <c r="K1081" s="52"/>
      <c r="L1081" s="52"/>
      <c r="M1081" s="52"/>
      <c r="N1081" s="52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</row>
    <row r="1082" spans="2:26" ht="15.75" customHeight="1" x14ac:dyDescent="0.25">
      <c r="B1082" s="53" t="s">
        <v>1688</v>
      </c>
      <c r="C1082" s="54">
        <v>102493</v>
      </c>
      <c r="D1082" s="53" t="s">
        <v>10</v>
      </c>
      <c r="E1082" s="52"/>
      <c r="F1082" s="52"/>
      <c r="G1082" s="52"/>
      <c r="H1082" s="52"/>
      <c r="I1082" s="52"/>
      <c r="J1082" s="52"/>
      <c r="K1082" s="52"/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</row>
    <row r="1083" spans="2:26" ht="15.75" customHeight="1" x14ac:dyDescent="0.25">
      <c r="B1083" s="53" t="s">
        <v>265</v>
      </c>
      <c r="C1083" s="54">
        <v>101934</v>
      </c>
      <c r="D1083" s="53" t="s">
        <v>10</v>
      </c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</row>
    <row r="1084" spans="2:26" ht="15.75" customHeight="1" x14ac:dyDescent="0.25">
      <c r="B1084" s="53" t="s">
        <v>777</v>
      </c>
      <c r="C1084" s="54">
        <v>301934</v>
      </c>
      <c r="D1084" s="53" t="s">
        <v>10</v>
      </c>
      <c r="E1084" s="52"/>
      <c r="F1084" s="52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</row>
    <row r="1085" spans="2:26" ht="15.75" customHeight="1" x14ac:dyDescent="0.25">
      <c r="B1085" s="53" t="s">
        <v>1689</v>
      </c>
      <c r="C1085" s="54">
        <v>102494</v>
      </c>
      <c r="D1085" s="53" t="s">
        <v>10</v>
      </c>
      <c r="E1085" s="52"/>
      <c r="F1085" s="52"/>
      <c r="G1085" s="52"/>
      <c r="H1085" s="52"/>
      <c r="I1085" s="52"/>
      <c r="J1085" s="52"/>
      <c r="K1085" s="52"/>
      <c r="L1085" s="52"/>
      <c r="M1085" s="52"/>
      <c r="N1085" s="52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</row>
    <row r="1086" spans="2:26" ht="15.75" customHeight="1" x14ac:dyDescent="0.25">
      <c r="B1086" s="53" t="s">
        <v>1690</v>
      </c>
      <c r="C1086" s="54">
        <v>103503</v>
      </c>
      <c r="D1086" s="53" t="s">
        <v>10</v>
      </c>
      <c r="E1086" s="52"/>
      <c r="F1086" s="52"/>
      <c r="G1086" s="52"/>
      <c r="H1086" s="52"/>
      <c r="I1086" s="52"/>
      <c r="J1086" s="52"/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</row>
    <row r="1087" spans="2:26" ht="15.75" customHeight="1" x14ac:dyDescent="0.25">
      <c r="B1087" s="53" t="s">
        <v>1691</v>
      </c>
      <c r="C1087" s="54">
        <v>303503</v>
      </c>
      <c r="D1087" s="53" t="s">
        <v>10</v>
      </c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</row>
    <row r="1088" spans="2:26" ht="15.75" customHeight="1" x14ac:dyDescent="0.25">
      <c r="B1088" s="53" t="s">
        <v>1692</v>
      </c>
      <c r="C1088" s="54">
        <v>103444</v>
      </c>
      <c r="D1088" s="53" t="s">
        <v>10</v>
      </c>
      <c r="E1088" s="52"/>
      <c r="F1088" s="52"/>
      <c r="G1088" s="52"/>
      <c r="H1088" s="52"/>
      <c r="I1088" s="52"/>
      <c r="J1088" s="52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</row>
    <row r="1089" spans="2:26" ht="15.75" customHeight="1" x14ac:dyDescent="0.25">
      <c r="B1089" s="53" t="s">
        <v>1693</v>
      </c>
      <c r="C1089" s="54">
        <v>303444</v>
      </c>
      <c r="D1089" s="53" t="s">
        <v>10</v>
      </c>
      <c r="E1089" s="52"/>
      <c r="F1089" s="52"/>
      <c r="G1089" s="52"/>
      <c r="H1089" s="52"/>
      <c r="I1089" s="52"/>
      <c r="J1089" s="52"/>
      <c r="K1089" s="52"/>
      <c r="L1089" s="52"/>
      <c r="M1089" s="52"/>
      <c r="N1089" s="52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</row>
    <row r="1090" spans="2:26" ht="15.75" customHeight="1" x14ac:dyDescent="0.25">
      <c r="B1090" s="53" t="s">
        <v>1694</v>
      </c>
      <c r="C1090" s="54">
        <v>103570</v>
      </c>
      <c r="D1090" s="53" t="s">
        <v>10</v>
      </c>
      <c r="E1090" s="52"/>
      <c r="F1090" s="52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</row>
    <row r="1091" spans="2:26" ht="15.75" customHeight="1" x14ac:dyDescent="0.25">
      <c r="B1091" s="53" t="s">
        <v>1695</v>
      </c>
      <c r="C1091" s="54">
        <v>303570</v>
      </c>
      <c r="D1091" s="53" t="s">
        <v>10</v>
      </c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</row>
    <row r="1092" spans="2:26" ht="15.75" customHeight="1" x14ac:dyDescent="0.25">
      <c r="B1092" s="53" t="s">
        <v>266</v>
      </c>
      <c r="C1092" s="54">
        <v>103328</v>
      </c>
      <c r="D1092" s="53" t="s">
        <v>10</v>
      </c>
      <c r="E1092" s="52"/>
      <c r="F1092" s="52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</row>
    <row r="1093" spans="2:26" ht="15.75" customHeight="1" x14ac:dyDescent="0.25">
      <c r="B1093" s="53" t="s">
        <v>1696</v>
      </c>
      <c r="C1093" s="54">
        <v>303328</v>
      </c>
      <c r="D1093" s="53" t="s">
        <v>10</v>
      </c>
      <c r="E1093" s="52"/>
      <c r="F1093" s="52"/>
      <c r="G1093" s="52"/>
      <c r="H1093" s="52"/>
      <c r="I1093" s="52"/>
      <c r="J1093" s="52"/>
      <c r="K1093" s="52"/>
      <c r="L1093" s="52"/>
      <c r="M1093" s="52"/>
      <c r="N1093" s="52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</row>
    <row r="1094" spans="2:26" ht="15.75" customHeight="1" x14ac:dyDescent="0.25">
      <c r="B1094" s="53" t="s">
        <v>1697</v>
      </c>
      <c r="C1094" s="54">
        <v>103403</v>
      </c>
      <c r="D1094" s="53" t="s">
        <v>10</v>
      </c>
      <c r="E1094" s="52"/>
      <c r="F1094" s="52"/>
      <c r="G1094" s="52"/>
      <c r="H1094" s="52"/>
      <c r="I1094" s="52"/>
      <c r="J1094" s="52"/>
      <c r="K1094" s="52"/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</row>
    <row r="1095" spans="2:26" ht="15.75" customHeight="1" x14ac:dyDescent="0.25">
      <c r="B1095" s="53" t="s">
        <v>1698</v>
      </c>
      <c r="C1095" s="54">
        <v>303403</v>
      </c>
      <c r="D1095" s="53" t="s">
        <v>10</v>
      </c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</row>
    <row r="1096" spans="2:26" ht="15.75" customHeight="1" x14ac:dyDescent="0.25">
      <c r="B1096" s="53" t="s">
        <v>1699</v>
      </c>
      <c r="C1096" s="54">
        <v>103404</v>
      </c>
      <c r="D1096" s="53" t="s">
        <v>10</v>
      </c>
      <c r="E1096" s="52"/>
      <c r="F1096" s="52"/>
      <c r="G1096" s="52"/>
      <c r="H1096" s="52"/>
      <c r="I1096" s="52"/>
      <c r="J1096" s="52"/>
      <c r="K1096" s="52"/>
      <c r="L1096" s="52"/>
      <c r="M1096" s="52"/>
      <c r="N1096" s="52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</row>
    <row r="1097" spans="2:26" ht="15.75" customHeight="1" x14ac:dyDescent="0.25">
      <c r="B1097" s="53" t="s">
        <v>1700</v>
      </c>
      <c r="C1097" s="54">
        <v>303404</v>
      </c>
      <c r="D1097" s="53" t="s">
        <v>10</v>
      </c>
      <c r="E1097" s="52"/>
      <c r="F1097" s="52"/>
      <c r="G1097" s="52"/>
      <c r="H1097" s="52"/>
      <c r="I1097" s="52"/>
      <c r="J1097" s="52"/>
      <c r="K1097" s="52"/>
      <c r="L1097" s="52"/>
      <c r="M1097" s="52"/>
      <c r="N1097" s="52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</row>
    <row r="1098" spans="2:26" ht="15.75" customHeight="1" x14ac:dyDescent="0.25">
      <c r="B1098" s="53" t="s">
        <v>267</v>
      </c>
      <c r="C1098" s="54">
        <v>101265</v>
      </c>
      <c r="D1098" s="53" t="s">
        <v>10</v>
      </c>
      <c r="E1098" s="52"/>
      <c r="F1098" s="52"/>
      <c r="G1098" s="52"/>
      <c r="H1098" s="52"/>
      <c r="I1098" s="52"/>
      <c r="J1098" s="52"/>
      <c r="K1098" s="52"/>
      <c r="L1098" s="52"/>
      <c r="M1098" s="52"/>
      <c r="N1098" s="52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</row>
    <row r="1099" spans="2:26" ht="15.75" customHeight="1" x14ac:dyDescent="0.25">
      <c r="B1099" s="53" t="s">
        <v>778</v>
      </c>
      <c r="C1099" s="54">
        <v>301265</v>
      </c>
      <c r="D1099" s="53" t="s">
        <v>10</v>
      </c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</row>
    <row r="1100" spans="2:26" ht="15.75" customHeight="1" x14ac:dyDescent="0.25">
      <c r="B1100" s="53" t="s">
        <v>1701</v>
      </c>
      <c r="C1100" s="54">
        <v>102495</v>
      </c>
      <c r="D1100" s="53" t="s">
        <v>10</v>
      </c>
      <c r="E1100" s="52"/>
      <c r="F1100" s="52"/>
      <c r="G1100" s="52"/>
      <c r="H1100" s="52"/>
      <c r="I1100" s="52"/>
      <c r="J1100" s="52"/>
      <c r="K1100" s="52"/>
      <c r="L1100" s="52"/>
      <c r="M1100" s="52"/>
      <c r="N1100" s="52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</row>
    <row r="1101" spans="2:26" ht="15.75" customHeight="1" x14ac:dyDescent="0.25">
      <c r="B1101" s="53" t="s">
        <v>268</v>
      </c>
      <c r="C1101" s="54">
        <v>101935</v>
      </c>
      <c r="D1101" s="53" t="s">
        <v>10</v>
      </c>
      <c r="E1101" s="52"/>
      <c r="F1101" s="52"/>
      <c r="G1101" s="52"/>
      <c r="H1101" s="52"/>
      <c r="I1101" s="52"/>
      <c r="J1101" s="52"/>
      <c r="K1101" s="52"/>
      <c r="L1101" s="52"/>
      <c r="M1101" s="52"/>
      <c r="N1101" s="52"/>
      <c r="O1101" s="52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</row>
    <row r="1102" spans="2:26" ht="15.75" customHeight="1" x14ac:dyDescent="0.25">
      <c r="B1102" s="53" t="s">
        <v>1702</v>
      </c>
      <c r="C1102" s="54">
        <v>301935</v>
      </c>
      <c r="D1102" s="53" t="s">
        <v>10</v>
      </c>
      <c r="E1102" s="52"/>
      <c r="F1102" s="52"/>
      <c r="G1102" s="52"/>
      <c r="H1102" s="52"/>
      <c r="I1102" s="52"/>
      <c r="J1102" s="52"/>
      <c r="K1102" s="52"/>
      <c r="L1102" s="52"/>
      <c r="M1102" s="52"/>
      <c r="N1102" s="52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</row>
    <row r="1103" spans="2:26" ht="15.75" customHeight="1" x14ac:dyDescent="0.25">
      <c r="B1103" s="53" t="s">
        <v>269</v>
      </c>
      <c r="C1103" s="54">
        <v>102496</v>
      </c>
      <c r="D1103" s="53" t="s">
        <v>10</v>
      </c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</row>
    <row r="1104" spans="2:26" ht="15.75" customHeight="1" x14ac:dyDescent="0.25">
      <c r="B1104" s="53" t="s">
        <v>1703</v>
      </c>
      <c r="C1104" s="54">
        <v>101266</v>
      </c>
      <c r="D1104" s="53" t="s">
        <v>36</v>
      </c>
      <c r="E1104" s="52"/>
      <c r="F1104" s="52"/>
      <c r="G1104" s="52"/>
      <c r="H1104" s="52"/>
      <c r="I1104" s="52"/>
      <c r="J1104" s="52"/>
      <c r="K1104" s="52"/>
      <c r="L1104" s="52"/>
      <c r="M1104" s="52"/>
      <c r="N1104" s="52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</row>
    <row r="1105" spans="2:26" ht="15.75" customHeight="1" x14ac:dyDescent="0.25">
      <c r="B1105" s="53" t="s">
        <v>1704</v>
      </c>
      <c r="C1105" s="54">
        <v>301266</v>
      </c>
      <c r="D1105" s="53" t="s">
        <v>36</v>
      </c>
      <c r="E1105" s="52"/>
      <c r="F1105" s="52"/>
      <c r="G1105" s="52"/>
      <c r="H1105" s="52"/>
      <c r="I1105" s="52"/>
      <c r="J1105" s="52"/>
      <c r="K1105" s="52"/>
      <c r="L1105" s="52"/>
      <c r="M1105" s="52"/>
      <c r="N1105" s="52"/>
      <c r="O1105" s="52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</row>
    <row r="1106" spans="2:26" ht="15.75" customHeight="1" x14ac:dyDescent="0.25">
      <c r="B1106" s="53" t="s">
        <v>1705</v>
      </c>
      <c r="C1106" s="54">
        <v>102497</v>
      </c>
      <c r="D1106" s="53" t="s">
        <v>36</v>
      </c>
      <c r="E1106" s="52"/>
      <c r="F1106" s="52"/>
      <c r="G1106" s="52"/>
      <c r="H1106" s="52"/>
      <c r="I1106" s="52"/>
      <c r="J1106" s="52"/>
      <c r="K1106" s="52"/>
      <c r="L1106" s="52"/>
      <c r="M1106" s="52"/>
      <c r="N1106" s="52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</row>
    <row r="1107" spans="2:26" ht="15.75" customHeight="1" x14ac:dyDescent="0.25">
      <c r="B1107" s="53" t="s">
        <v>1706</v>
      </c>
      <c r="C1107" s="54">
        <v>103515</v>
      </c>
      <c r="D1107" s="53" t="s">
        <v>36</v>
      </c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</row>
    <row r="1108" spans="2:26" ht="15.75" customHeight="1" x14ac:dyDescent="0.25">
      <c r="B1108" s="53" t="s">
        <v>1707</v>
      </c>
      <c r="C1108" s="54">
        <v>303515</v>
      </c>
      <c r="D1108" s="53" t="s">
        <v>36</v>
      </c>
      <c r="E1108" s="52"/>
      <c r="F1108" s="52"/>
      <c r="G1108" s="52"/>
      <c r="H1108" s="52"/>
      <c r="I1108" s="52"/>
      <c r="J1108" s="52"/>
      <c r="K1108" s="52"/>
      <c r="L1108" s="52"/>
      <c r="M1108" s="52"/>
      <c r="N1108" s="52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</row>
    <row r="1109" spans="2:26" ht="15.75" customHeight="1" x14ac:dyDescent="0.25">
      <c r="B1109" s="53" t="s">
        <v>270</v>
      </c>
      <c r="C1109" s="54">
        <v>101267</v>
      </c>
      <c r="D1109" s="53" t="s">
        <v>36</v>
      </c>
      <c r="E1109" s="52"/>
      <c r="F1109" s="52"/>
      <c r="G1109" s="52"/>
      <c r="H1109" s="52"/>
      <c r="I1109" s="52"/>
      <c r="J1109" s="52"/>
      <c r="K1109" s="52"/>
      <c r="L1109" s="52"/>
      <c r="M1109" s="52"/>
      <c r="N1109" s="52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</row>
    <row r="1110" spans="2:26" ht="15.75" customHeight="1" x14ac:dyDescent="0.25">
      <c r="B1110" s="53" t="s">
        <v>1708</v>
      </c>
      <c r="C1110" s="54">
        <v>301267</v>
      </c>
      <c r="D1110" s="53" t="s">
        <v>36</v>
      </c>
      <c r="E1110" s="52"/>
      <c r="F1110" s="52"/>
      <c r="G1110" s="52"/>
      <c r="H1110" s="52"/>
      <c r="I1110" s="52"/>
      <c r="J1110" s="52"/>
      <c r="K1110" s="52"/>
      <c r="L1110" s="52"/>
      <c r="M1110" s="52"/>
      <c r="N1110" s="52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</row>
    <row r="1111" spans="2:26" ht="15.75" customHeight="1" x14ac:dyDescent="0.25">
      <c r="B1111" s="53" t="s">
        <v>271</v>
      </c>
      <c r="C1111" s="54">
        <v>102498</v>
      </c>
      <c r="D1111" s="53" t="s">
        <v>36</v>
      </c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</row>
    <row r="1112" spans="2:26" ht="15.75" customHeight="1" x14ac:dyDescent="0.25">
      <c r="B1112" s="53" t="s">
        <v>272</v>
      </c>
      <c r="C1112" s="54">
        <v>103509</v>
      </c>
      <c r="D1112" s="53" t="s">
        <v>36</v>
      </c>
      <c r="E1112" s="52"/>
      <c r="F1112" s="52"/>
      <c r="G1112" s="52"/>
      <c r="H1112" s="52"/>
      <c r="I1112" s="52"/>
      <c r="J1112" s="52"/>
      <c r="K1112" s="52"/>
      <c r="L1112" s="52"/>
      <c r="M1112" s="52"/>
      <c r="N1112" s="52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</row>
    <row r="1113" spans="2:26" ht="15.75" customHeight="1" x14ac:dyDescent="0.25">
      <c r="B1113" s="53" t="s">
        <v>1709</v>
      </c>
      <c r="C1113" s="54">
        <v>303509</v>
      </c>
      <c r="D1113" s="53" t="s">
        <v>36</v>
      </c>
      <c r="E1113" s="52"/>
      <c r="F1113" s="52"/>
      <c r="G1113" s="52"/>
      <c r="H1113" s="52"/>
      <c r="I1113" s="52"/>
      <c r="J1113" s="52"/>
      <c r="K1113" s="52"/>
      <c r="L1113" s="52"/>
      <c r="M1113" s="52"/>
      <c r="N1113" s="52"/>
      <c r="O1113" s="52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</row>
    <row r="1114" spans="2:26" ht="15.75" customHeight="1" x14ac:dyDescent="0.25">
      <c r="B1114" s="53" t="s">
        <v>1710</v>
      </c>
      <c r="C1114" s="54">
        <v>103558</v>
      </c>
      <c r="D1114" s="53" t="s">
        <v>36</v>
      </c>
      <c r="E1114" s="52"/>
      <c r="F1114" s="52"/>
      <c r="G1114" s="52"/>
      <c r="H1114" s="52"/>
      <c r="I1114" s="52"/>
      <c r="J1114" s="52"/>
      <c r="K1114" s="52"/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</row>
    <row r="1115" spans="2:26" ht="15.75" customHeight="1" x14ac:dyDescent="0.25">
      <c r="B1115" s="53" t="s">
        <v>1711</v>
      </c>
      <c r="C1115" s="54">
        <v>303558</v>
      </c>
      <c r="D1115" s="53" t="s">
        <v>36</v>
      </c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</row>
    <row r="1116" spans="2:26" ht="15.75" customHeight="1" x14ac:dyDescent="0.25">
      <c r="B1116" s="53" t="s">
        <v>1712</v>
      </c>
      <c r="C1116" s="54">
        <v>101268</v>
      </c>
      <c r="D1116" s="53" t="s">
        <v>36</v>
      </c>
      <c r="E1116" s="52"/>
      <c r="F1116" s="52"/>
      <c r="G1116" s="52"/>
      <c r="H1116" s="52"/>
      <c r="I1116" s="52"/>
      <c r="J1116" s="52"/>
      <c r="K1116" s="52"/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</row>
    <row r="1117" spans="2:26" ht="15.75" customHeight="1" x14ac:dyDescent="0.25">
      <c r="B1117" s="53" t="s">
        <v>1713</v>
      </c>
      <c r="C1117" s="54">
        <v>301268</v>
      </c>
      <c r="D1117" s="53" t="s">
        <v>36</v>
      </c>
      <c r="E1117" s="52"/>
      <c r="F1117" s="52"/>
      <c r="G1117" s="52"/>
      <c r="H1117" s="52"/>
      <c r="I1117" s="52"/>
      <c r="J1117" s="52"/>
      <c r="K1117" s="52"/>
      <c r="L1117" s="52"/>
      <c r="M1117" s="52"/>
      <c r="N1117" s="52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</row>
    <row r="1118" spans="2:26" ht="15.75" customHeight="1" x14ac:dyDescent="0.25">
      <c r="B1118" s="53" t="s">
        <v>1714</v>
      </c>
      <c r="C1118" s="54">
        <v>102499</v>
      </c>
      <c r="D1118" s="53" t="s">
        <v>36</v>
      </c>
      <c r="E1118" s="52"/>
      <c r="F1118" s="52"/>
      <c r="G1118" s="52"/>
      <c r="H1118" s="52"/>
      <c r="I1118" s="52"/>
      <c r="J1118" s="52"/>
      <c r="K1118" s="52"/>
      <c r="L1118" s="52"/>
      <c r="M1118" s="52"/>
      <c r="N1118" s="52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</row>
    <row r="1119" spans="2:26" ht="15.75" customHeight="1" x14ac:dyDescent="0.25">
      <c r="B1119" s="53" t="s">
        <v>273</v>
      </c>
      <c r="C1119" s="54">
        <v>103377</v>
      </c>
      <c r="D1119" s="53" t="s">
        <v>36</v>
      </c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</row>
    <row r="1120" spans="2:26" ht="15.75" customHeight="1" x14ac:dyDescent="0.25">
      <c r="B1120" s="53" t="s">
        <v>1715</v>
      </c>
      <c r="C1120" s="54">
        <v>303377</v>
      </c>
      <c r="D1120" s="53" t="s">
        <v>36</v>
      </c>
      <c r="E1120" s="52"/>
      <c r="F1120" s="52"/>
      <c r="G1120" s="52"/>
      <c r="H1120" s="52"/>
      <c r="I1120" s="52"/>
      <c r="J1120" s="52"/>
      <c r="K1120" s="52"/>
      <c r="L1120" s="52"/>
      <c r="M1120" s="52"/>
      <c r="N1120" s="52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</row>
    <row r="1121" spans="2:26" ht="15.75" customHeight="1" x14ac:dyDescent="0.25">
      <c r="B1121" s="53" t="s">
        <v>1716</v>
      </c>
      <c r="C1121" s="54">
        <v>103445</v>
      </c>
      <c r="D1121" s="53" t="s">
        <v>36</v>
      </c>
      <c r="E1121" s="52"/>
      <c r="F1121" s="52"/>
      <c r="G1121" s="52"/>
      <c r="H1121" s="52"/>
      <c r="I1121" s="52"/>
      <c r="J1121" s="52"/>
      <c r="K1121" s="52"/>
      <c r="L1121" s="52"/>
      <c r="M1121" s="52"/>
      <c r="N1121" s="52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</row>
    <row r="1122" spans="2:26" ht="15.75" customHeight="1" x14ac:dyDescent="0.25">
      <c r="B1122" s="53" t="s">
        <v>1717</v>
      </c>
      <c r="C1122" s="54">
        <v>303445</v>
      </c>
      <c r="D1122" s="53" t="s">
        <v>36</v>
      </c>
      <c r="E1122" s="52"/>
      <c r="F1122" s="52"/>
      <c r="G1122" s="52"/>
      <c r="H1122" s="52"/>
      <c r="I1122" s="52"/>
      <c r="J1122" s="52"/>
      <c r="K1122" s="52"/>
      <c r="L1122" s="52"/>
      <c r="M1122" s="52"/>
      <c r="N1122" s="52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</row>
    <row r="1123" spans="2:26" ht="15.75" customHeight="1" x14ac:dyDescent="0.25">
      <c r="B1123" s="53" t="s">
        <v>1718</v>
      </c>
      <c r="C1123" s="54">
        <v>101269</v>
      </c>
      <c r="D1123" s="53" t="s">
        <v>36</v>
      </c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</row>
    <row r="1124" spans="2:26" ht="15.75" customHeight="1" x14ac:dyDescent="0.25">
      <c r="B1124" s="53" t="s">
        <v>274</v>
      </c>
      <c r="C1124" s="54">
        <v>102107</v>
      </c>
      <c r="D1124" s="53" t="s">
        <v>36</v>
      </c>
      <c r="E1124" s="52"/>
      <c r="F1124" s="52"/>
      <c r="G1124" s="52"/>
      <c r="H1124" s="52"/>
      <c r="I1124" s="52"/>
      <c r="J1124" s="52"/>
      <c r="K1124" s="52"/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</row>
    <row r="1125" spans="2:26" ht="15.75" customHeight="1" x14ac:dyDescent="0.25">
      <c r="B1125" s="53" t="s">
        <v>1719</v>
      </c>
      <c r="C1125" s="54">
        <v>301269</v>
      </c>
      <c r="D1125" s="53" t="s">
        <v>36</v>
      </c>
      <c r="E1125" s="52"/>
      <c r="F1125" s="52"/>
      <c r="G1125" s="52"/>
      <c r="H1125" s="52"/>
      <c r="I1125" s="52"/>
      <c r="J1125" s="52"/>
      <c r="K1125" s="52"/>
      <c r="L1125" s="52"/>
      <c r="M1125" s="52"/>
      <c r="N1125" s="52"/>
      <c r="O1125" s="52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</row>
    <row r="1126" spans="2:26" ht="15.75" customHeight="1" x14ac:dyDescent="0.25">
      <c r="B1126" s="53" t="s">
        <v>275</v>
      </c>
      <c r="C1126" s="54">
        <v>102500</v>
      </c>
      <c r="D1126" s="53" t="s">
        <v>36</v>
      </c>
      <c r="E1126" s="52"/>
      <c r="F1126" s="52"/>
      <c r="G1126" s="52"/>
      <c r="H1126" s="52"/>
      <c r="I1126" s="52"/>
      <c r="J1126" s="52"/>
      <c r="K1126" s="52"/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</row>
    <row r="1127" spans="2:26" ht="15.75" customHeight="1" x14ac:dyDescent="0.25">
      <c r="B1127" s="53" t="s">
        <v>276</v>
      </c>
      <c r="C1127" s="54">
        <v>103411</v>
      </c>
      <c r="D1127" s="53" t="s">
        <v>36</v>
      </c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</row>
    <row r="1128" spans="2:26" ht="15.75" customHeight="1" x14ac:dyDescent="0.25">
      <c r="B1128" s="53" t="s">
        <v>779</v>
      </c>
      <c r="C1128" s="54">
        <v>303411</v>
      </c>
      <c r="D1128" s="53" t="s">
        <v>36</v>
      </c>
      <c r="E1128" s="52"/>
      <c r="F1128" s="52"/>
      <c r="G1128" s="52"/>
      <c r="H1128" s="52"/>
      <c r="I1128" s="52"/>
      <c r="J1128" s="52"/>
      <c r="K1128" s="52"/>
      <c r="L1128" s="52"/>
      <c r="M1128" s="52"/>
      <c r="N1128" s="52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</row>
    <row r="1129" spans="2:26" ht="15.75" customHeight="1" x14ac:dyDescent="0.25">
      <c r="B1129" s="53" t="s">
        <v>1720</v>
      </c>
      <c r="C1129" s="54">
        <v>103425</v>
      </c>
      <c r="D1129" s="53" t="s">
        <v>36</v>
      </c>
      <c r="E1129" s="52"/>
      <c r="F1129" s="52"/>
      <c r="G1129" s="52"/>
      <c r="H1129" s="52"/>
      <c r="I1129" s="52"/>
      <c r="J1129" s="52"/>
      <c r="K1129" s="52"/>
      <c r="L1129" s="52"/>
      <c r="M1129" s="52"/>
      <c r="N1129" s="52"/>
      <c r="O1129" s="52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</row>
    <row r="1130" spans="2:26" ht="15.75" customHeight="1" x14ac:dyDescent="0.25">
      <c r="B1130" s="53" t="s">
        <v>1721</v>
      </c>
      <c r="C1130" s="54">
        <v>103516</v>
      </c>
      <c r="D1130" s="53" t="s">
        <v>36</v>
      </c>
      <c r="E1130" s="52"/>
      <c r="F1130" s="52"/>
      <c r="G1130" s="52"/>
      <c r="H1130" s="52"/>
      <c r="I1130" s="52"/>
      <c r="J1130" s="52"/>
      <c r="K1130" s="52"/>
      <c r="L1130" s="52"/>
      <c r="M1130" s="52"/>
      <c r="N1130" s="52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</row>
    <row r="1131" spans="2:26" ht="15.75" customHeight="1" x14ac:dyDescent="0.25">
      <c r="B1131" s="53" t="s">
        <v>1722</v>
      </c>
      <c r="C1131" s="54">
        <v>303516</v>
      </c>
      <c r="D1131" s="53" t="s">
        <v>36</v>
      </c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</row>
    <row r="1132" spans="2:26" ht="15.75" customHeight="1" x14ac:dyDescent="0.25">
      <c r="B1132" s="53" t="s">
        <v>277</v>
      </c>
      <c r="C1132" s="54">
        <v>103508</v>
      </c>
      <c r="D1132" s="53" t="s">
        <v>36</v>
      </c>
      <c r="E1132" s="52"/>
      <c r="F1132" s="52"/>
      <c r="G1132" s="52"/>
      <c r="H1132" s="52"/>
      <c r="I1132" s="52"/>
      <c r="J1132" s="52"/>
      <c r="K1132" s="52"/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</row>
    <row r="1133" spans="2:26" ht="15.75" customHeight="1" x14ac:dyDescent="0.25">
      <c r="B1133" s="53" t="s">
        <v>1723</v>
      </c>
      <c r="C1133" s="54">
        <v>303508</v>
      </c>
      <c r="D1133" s="53" t="s">
        <v>36</v>
      </c>
      <c r="E1133" s="52"/>
      <c r="F1133" s="52"/>
      <c r="G1133" s="52"/>
      <c r="H1133" s="52"/>
      <c r="I1133" s="52"/>
      <c r="J1133" s="52"/>
      <c r="K1133" s="52"/>
      <c r="L1133" s="52"/>
      <c r="M1133" s="52"/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</row>
    <row r="1134" spans="2:26" ht="15.75" customHeight="1" x14ac:dyDescent="0.25">
      <c r="B1134" s="53" t="s">
        <v>1724</v>
      </c>
      <c r="C1134" s="54">
        <v>103559</v>
      </c>
      <c r="D1134" s="53" t="s">
        <v>36</v>
      </c>
      <c r="E1134" s="52"/>
      <c r="F1134" s="52"/>
      <c r="G1134" s="52"/>
      <c r="H1134" s="52"/>
      <c r="I1134" s="52"/>
      <c r="J1134" s="52"/>
      <c r="K1134" s="52"/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</row>
    <row r="1135" spans="2:26" ht="15.75" customHeight="1" x14ac:dyDescent="0.25">
      <c r="B1135" s="53" t="s">
        <v>1725</v>
      </c>
      <c r="C1135" s="54">
        <v>303559</v>
      </c>
      <c r="D1135" s="53" t="s">
        <v>36</v>
      </c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</row>
    <row r="1136" spans="2:26" ht="15.75" customHeight="1" x14ac:dyDescent="0.25">
      <c r="B1136" s="53" t="s">
        <v>1726</v>
      </c>
      <c r="C1136" s="54">
        <v>103552</v>
      </c>
      <c r="D1136" s="53" t="s">
        <v>36</v>
      </c>
      <c r="E1136" s="52"/>
      <c r="F1136" s="52"/>
      <c r="G1136" s="52"/>
      <c r="H1136" s="52"/>
      <c r="I1136" s="52"/>
      <c r="J1136" s="52"/>
      <c r="K1136" s="52"/>
      <c r="L1136" s="52"/>
      <c r="M1136" s="52"/>
      <c r="N1136" s="52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</row>
    <row r="1137" spans="2:26" ht="15.75" customHeight="1" x14ac:dyDescent="0.25">
      <c r="B1137" s="53" t="s">
        <v>1727</v>
      </c>
      <c r="C1137" s="54">
        <v>303552</v>
      </c>
      <c r="D1137" s="53" t="s">
        <v>36</v>
      </c>
      <c r="E1137" s="52"/>
      <c r="F1137" s="52"/>
      <c r="G1137" s="52"/>
      <c r="H1137" s="52"/>
      <c r="I1137" s="52"/>
      <c r="J1137" s="52"/>
      <c r="K1137" s="52"/>
      <c r="L1137" s="52"/>
      <c r="M1137" s="52"/>
      <c r="N1137" s="52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</row>
    <row r="1138" spans="2:26" ht="15.75" customHeight="1" x14ac:dyDescent="0.25">
      <c r="B1138" s="53" t="s">
        <v>1728</v>
      </c>
      <c r="C1138" s="54">
        <v>101271</v>
      </c>
      <c r="D1138" s="53" t="s">
        <v>36</v>
      </c>
      <c r="E1138" s="52"/>
      <c r="F1138" s="52"/>
      <c r="G1138" s="52"/>
      <c r="H1138" s="52"/>
      <c r="I1138" s="52"/>
      <c r="J1138" s="52"/>
      <c r="K1138" s="52"/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</row>
    <row r="1139" spans="2:26" ht="15.75" customHeight="1" x14ac:dyDescent="0.25">
      <c r="B1139" s="53" t="s">
        <v>1729</v>
      </c>
      <c r="C1139" s="54">
        <v>301271</v>
      </c>
      <c r="D1139" s="53" t="s">
        <v>36</v>
      </c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</row>
    <row r="1140" spans="2:26" ht="15.75" customHeight="1" x14ac:dyDescent="0.25">
      <c r="B1140" s="53" t="s">
        <v>1730</v>
      </c>
      <c r="C1140" s="54">
        <v>102501</v>
      </c>
      <c r="D1140" s="53" t="s">
        <v>36</v>
      </c>
      <c r="E1140" s="52"/>
      <c r="F1140" s="52"/>
      <c r="G1140" s="52"/>
      <c r="H1140" s="52"/>
      <c r="I1140" s="52"/>
      <c r="J1140" s="52"/>
      <c r="K1140" s="52"/>
      <c r="L1140" s="52"/>
      <c r="M1140" s="52"/>
      <c r="N1140" s="52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</row>
    <row r="1141" spans="2:26" ht="15.75" customHeight="1" x14ac:dyDescent="0.25">
      <c r="B1141" s="53" t="s">
        <v>1731</v>
      </c>
      <c r="C1141" s="54">
        <v>101272</v>
      </c>
      <c r="D1141" s="53" t="s">
        <v>36</v>
      </c>
      <c r="E1141" s="52"/>
      <c r="F1141" s="52"/>
      <c r="G1141" s="52"/>
      <c r="H1141" s="52"/>
      <c r="I1141" s="52"/>
      <c r="J1141" s="52"/>
      <c r="K1141" s="52"/>
      <c r="L1141" s="52"/>
      <c r="M1141" s="52"/>
      <c r="N1141" s="52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</row>
    <row r="1142" spans="2:26" ht="15.75" customHeight="1" x14ac:dyDescent="0.25">
      <c r="B1142" s="53" t="s">
        <v>278</v>
      </c>
      <c r="C1142" s="54">
        <v>102108</v>
      </c>
      <c r="D1142" s="53" t="s">
        <v>36</v>
      </c>
      <c r="E1142" s="52"/>
      <c r="F1142" s="52"/>
      <c r="G1142" s="52"/>
      <c r="H1142" s="52"/>
      <c r="I1142" s="52"/>
      <c r="J1142" s="52"/>
      <c r="K1142" s="52"/>
      <c r="L1142" s="52"/>
      <c r="M1142" s="52"/>
      <c r="N1142" s="52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</row>
    <row r="1143" spans="2:26" ht="15.75" customHeight="1" x14ac:dyDescent="0.25">
      <c r="B1143" s="53" t="s">
        <v>1732</v>
      </c>
      <c r="C1143" s="54">
        <v>301272</v>
      </c>
      <c r="D1143" s="53" t="s">
        <v>36</v>
      </c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</row>
    <row r="1144" spans="2:26" ht="15.75" customHeight="1" x14ac:dyDescent="0.25">
      <c r="B1144" s="53" t="s">
        <v>1733</v>
      </c>
      <c r="C1144" s="54">
        <v>102502</v>
      </c>
      <c r="D1144" s="53" t="s">
        <v>36</v>
      </c>
      <c r="E1144" s="52"/>
      <c r="F1144" s="52"/>
      <c r="G1144" s="52"/>
      <c r="H1144" s="52"/>
      <c r="I1144" s="52"/>
      <c r="J1144" s="52"/>
      <c r="K1144" s="52"/>
      <c r="L1144" s="52"/>
      <c r="M1144" s="52"/>
      <c r="N1144" s="52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</row>
    <row r="1145" spans="2:26" ht="15.75" customHeight="1" x14ac:dyDescent="0.25">
      <c r="B1145" s="53" t="s">
        <v>279</v>
      </c>
      <c r="C1145" s="54">
        <v>103412</v>
      </c>
      <c r="D1145" s="53" t="s">
        <v>36</v>
      </c>
      <c r="E1145" s="52"/>
      <c r="F1145" s="52"/>
      <c r="G1145" s="52"/>
      <c r="H1145" s="52"/>
      <c r="I1145" s="52"/>
      <c r="J1145" s="52"/>
      <c r="K1145" s="52"/>
      <c r="L1145" s="52"/>
      <c r="M1145" s="52"/>
      <c r="N1145" s="52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</row>
    <row r="1146" spans="2:26" ht="15.75" customHeight="1" x14ac:dyDescent="0.25">
      <c r="B1146" s="53" t="s">
        <v>1734</v>
      </c>
      <c r="C1146" s="54">
        <v>303412</v>
      </c>
      <c r="D1146" s="53" t="s">
        <v>36</v>
      </c>
      <c r="E1146" s="52"/>
      <c r="F1146" s="52"/>
      <c r="G1146" s="52"/>
      <c r="H1146" s="52"/>
      <c r="I1146" s="52"/>
      <c r="J1146" s="52"/>
      <c r="K1146" s="52"/>
      <c r="L1146" s="52"/>
      <c r="M1146" s="52"/>
      <c r="N1146" s="52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</row>
    <row r="1147" spans="2:26" ht="15.75" customHeight="1" x14ac:dyDescent="0.25">
      <c r="B1147" s="53" t="s">
        <v>280</v>
      </c>
      <c r="C1147" s="54">
        <v>101270</v>
      </c>
      <c r="D1147" s="53" t="s">
        <v>36</v>
      </c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</row>
    <row r="1148" spans="2:26" ht="15.75" customHeight="1" x14ac:dyDescent="0.25">
      <c r="B1148" s="53" t="s">
        <v>1735</v>
      </c>
      <c r="C1148" s="54">
        <v>301270</v>
      </c>
      <c r="D1148" s="53" t="s">
        <v>36</v>
      </c>
      <c r="E1148" s="52"/>
      <c r="F1148" s="52"/>
      <c r="G1148" s="52"/>
      <c r="H1148" s="52"/>
      <c r="I1148" s="52"/>
      <c r="J1148" s="52"/>
      <c r="K1148" s="52"/>
      <c r="L1148" s="52"/>
      <c r="M1148" s="52"/>
      <c r="N1148" s="52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</row>
    <row r="1149" spans="2:26" ht="15.75" customHeight="1" x14ac:dyDescent="0.25">
      <c r="B1149" s="53" t="s">
        <v>281</v>
      </c>
      <c r="C1149" s="54">
        <v>102503</v>
      </c>
      <c r="D1149" s="53" t="s">
        <v>36</v>
      </c>
      <c r="E1149" s="52"/>
      <c r="F1149" s="52"/>
      <c r="G1149" s="52"/>
      <c r="H1149" s="52"/>
      <c r="I1149" s="52"/>
      <c r="J1149" s="52"/>
      <c r="K1149" s="52"/>
      <c r="L1149" s="52"/>
      <c r="M1149" s="52"/>
      <c r="N1149" s="52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</row>
    <row r="1150" spans="2:26" ht="15.75" customHeight="1" x14ac:dyDescent="0.25">
      <c r="B1150" s="53" t="s">
        <v>1736</v>
      </c>
      <c r="C1150" s="54">
        <v>101900</v>
      </c>
      <c r="D1150" s="53" t="s">
        <v>36</v>
      </c>
      <c r="E1150" s="52"/>
      <c r="F1150" s="52"/>
      <c r="G1150" s="52"/>
      <c r="H1150" s="52"/>
      <c r="I1150" s="52"/>
      <c r="J1150" s="52"/>
      <c r="K1150" s="52"/>
      <c r="L1150" s="52"/>
      <c r="M1150" s="52"/>
      <c r="N1150" s="52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</row>
    <row r="1151" spans="2:26" ht="15.75" customHeight="1" x14ac:dyDescent="0.25">
      <c r="B1151" s="53" t="s">
        <v>1737</v>
      </c>
      <c r="C1151" s="54">
        <v>301900</v>
      </c>
      <c r="D1151" s="53" t="s">
        <v>36</v>
      </c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</row>
    <row r="1152" spans="2:26" ht="15.75" customHeight="1" x14ac:dyDescent="0.25">
      <c r="B1152" s="53" t="s">
        <v>1738</v>
      </c>
      <c r="C1152" s="54">
        <v>102504</v>
      </c>
      <c r="D1152" s="53" t="s">
        <v>36</v>
      </c>
      <c r="E1152" s="52"/>
      <c r="F1152" s="52"/>
      <c r="G1152" s="52"/>
      <c r="H1152" s="52"/>
      <c r="I1152" s="52"/>
      <c r="J1152" s="52"/>
      <c r="K1152" s="52"/>
      <c r="L1152" s="52"/>
      <c r="M1152" s="52"/>
      <c r="N1152" s="52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</row>
    <row r="1153" spans="2:26" ht="15.75" customHeight="1" x14ac:dyDescent="0.25">
      <c r="B1153" s="53" t="s">
        <v>1739</v>
      </c>
      <c r="C1153" s="54">
        <v>101942</v>
      </c>
      <c r="D1153" s="53" t="s">
        <v>36</v>
      </c>
      <c r="E1153" s="52"/>
      <c r="F1153" s="52"/>
      <c r="G1153" s="52"/>
      <c r="H1153" s="52"/>
      <c r="I1153" s="52"/>
      <c r="J1153" s="52"/>
      <c r="K1153" s="52"/>
      <c r="L1153" s="52"/>
      <c r="M1153" s="52"/>
      <c r="N1153" s="52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</row>
    <row r="1154" spans="2:26" ht="15.75" customHeight="1" x14ac:dyDescent="0.25">
      <c r="B1154" s="53" t="s">
        <v>1740</v>
      </c>
      <c r="C1154" s="54">
        <v>301942</v>
      </c>
      <c r="D1154" s="53" t="s">
        <v>36</v>
      </c>
      <c r="E1154" s="52"/>
      <c r="F1154" s="52"/>
      <c r="G1154" s="52"/>
      <c r="H1154" s="52"/>
      <c r="I1154" s="52"/>
      <c r="J1154" s="52"/>
      <c r="K1154" s="52"/>
      <c r="L1154" s="52"/>
      <c r="M1154" s="52"/>
      <c r="N1154" s="52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</row>
    <row r="1155" spans="2:26" ht="15.75" customHeight="1" x14ac:dyDescent="0.25">
      <c r="B1155" s="53" t="s">
        <v>282</v>
      </c>
      <c r="C1155" s="54">
        <v>102109</v>
      </c>
      <c r="D1155" s="53" t="s">
        <v>36</v>
      </c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</row>
    <row r="1156" spans="2:26" ht="15.75" customHeight="1" x14ac:dyDescent="0.25">
      <c r="B1156" s="53" t="s">
        <v>283</v>
      </c>
      <c r="C1156" s="54">
        <v>101982</v>
      </c>
      <c r="D1156" s="53" t="s">
        <v>36</v>
      </c>
      <c r="E1156" s="52"/>
      <c r="F1156" s="52"/>
      <c r="G1156" s="52"/>
      <c r="H1156" s="52"/>
      <c r="I1156" s="52"/>
      <c r="J1156" s="52"/>
      <c r="K1156" s="52"/>
      <c r="L1156" s="52"/>
      <c r="M1156" s="52"/>
      <c r="N1156" s="52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</row>
    <row r="1157" spans="2:26" ht="15.75" customHeight="1" x14ac:dyDescent="0.25">
      <c r="B1157" s="53" t="s">
        <v>1741</v>
      </c>
      <c r="C1157" s="54">
        <v>301982</v>
      </c>
      <c r="D1157" s="53" t="s">
        <v>36</v>
      </c>
      <c r="E1157" s="52"/>
      <c r="F1157" s="52"/>
      <c r="G1157" s="52"/>
      <c r="H1157" s="52"/>
      <c r="I1157" s="52"/>
      <c r="J1157" s="52"/>
      <c r="K1157" s="52"/>
      <c r="L1157" s="52"/>
      <c r="M1157" s="52"/>
      <c r="N1157" s="52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</row>
    <row r="1158" spans="2:26" ht="15.75" customHeight="1" x14ac:dyDescent="0.25">
      <c r="B1158" s="53" t="s">
        <v>1742</v>
      </c>
      <c r="C1158" s="54">
        <v>102505</v>
      </c>
      <c r="D1158" s="53" t="s">
        <v>36</v>
      </c>
      <c r="E1158" s="52"/>
      <c r="F1158" s="52"/>
      <c r="G1158" s="52"/>
      <c r="H1158" s="52"/>
      <c r="I1158" s="52"/>
      <c r="J1158" s="52"/>
      <c r="K1158" s="52"/>
      <c r="L1158" s="52"/>
      <c r="M1158" s="52"/>
      <c r="N1158" s="52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</row>
    <row r="1159" spans="2:26" ht="15.75" customHeight="1" x14ac:dyDescent="0.25">
      <c r="B1159" s="53" t="s">
        <v>284</v>
      </c>
      <c r="C1159" s="54">
        <v>101943</v>
      </c>
      <c r="D1159" s="53" t="s">
        <v>36</v>
      </c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</row>
    <row r="1160" spans="2:26" ht="15.75" customHeight="1" x14ac:dyDescent="0.25">
      <c r="B1160" s="53" t="s">
        <v>1743</v>
      </c>
      <c r="C1160" s="54">
        <v>301943</v>
      </c>
      <c r="D1160" s="53" t="s">
        <v>36</v>
      </c>
      <c r="E1160" s="52"/>
      <c r="F1160" s="52"/>
      <c r="G1160" s="52"/>
      <c r="H1160" s="52"/>
      <c r="I1160" s="52"/>
      <c r="J1160" s="52"/>
      <c r="K1160" s="52"/>
      <c r="L1160" s="52"/>
      <c r="M1160" s="52"/>
      <c r="N1160" s="52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</row>
    <row r="1161" spans="2:26" ht="15.75" customHeight="1" x14ac:dyDescent="0.25">
      <c r="B1161" s="53" t="s">
        <v>1744</v>
      </c>
      <c r="C1161" s="54">
        <v>102506</v>
      </c>
      <c r="D1161" s="53" t="s">
        <v>36</v>
      </c>
      <c r="E1161" s="52"/>
      <c r="F1161" s="52"/>
      <c r="G1161" s="52"/>
      <c r="H1161" s="52"/>
      <c r="I1161" s="52"/>
      <c r="J1161" s="52"/>
      <c r="K1161" s="52"/>
      <c r="L1161" s="52"/>
      <c r="M1161" s="52"/>
      <c r="N1161" s="52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</row>
    <row r="1162" spans="2:26" ht="15.75" customHeight="1" x14ac:dyDescent="0.25">
      <c r="B1162" s="53" t="s">
        <v>285</v>
      </c>
      <c r="C1162" s="54">
        <v>101983</v>
      </c>
      <c r="D1162" s="53" t="s">
        <v>36</v>
      </c>
      <c r="E1162" s="52"/>
      <c r="F1162" s="52"/>
      <c r="G1162" s="52"/>
      <c r="H1162" s="52"/>
      <c r="I1162" s="52"/>
      <c r="J1162" s="52"/>
      <c r="K1162" s="52"/>
      <c r="L1162" s="52"/>
      <c r="M1162" s="52"/>
      <c r="N1162" s="52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</row>
    <row r="1163" spans="2:26" ht="15.75" customHeight="1" x14ac:dyDescent="0.25">
      <c r="B1163" s="53" t="s">
        <v>1745</v>
      </c>
      <c r="C1163" s="54">
        <v>301983</v>
      </c>
      <c r="D1163" s="53" t="s">
        <v>36</v>
      </c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</row>
    <row r="1164" spans="2:26" ht="15.75" customHeight="1" x14ac:dyDescent="0.25">
      <c r="B1164" s="53" t="s">
        <v>1746</v>
      </c>
      <c r="C1164" s="54">
        <v>102507</v>
      </c>
      <c r="D1164" s="53" t="s">
        <v>36</v>
      </c>
      <c r="E1164" s="52"/>
      <c r="F1164" s="52"/>
      <c r="G1164" s="52"/>
      <c r="H1164" s="52"/>
      <c r="I1164" s="52"/>
      <c r="J1164" s="52"/>
      <c r="K1164" s="52"/>
      <c r="L1164" s="52"/>
      <c r="M1164" s="52"/>
      <c r="N1164" s="52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</row>
    <row r="1165" spans="2:26" ht="15.75" customHeight="1" x14ac:dyDescent="0.25">
      <c r="B1165" s="53" t="s">
        <v>1747</v>
      </c>
      <c r="C1165" s="54">
        <v>103409</v>
      </c>
      <c r="D1165" s="53" t="s">
        <v>10</v>
      </c>
      <c r="E1165" s="52"/>
      <c r="F1165" s="52"/>
      <c r="G1165" s="52"/>
      <c r="H1165" s="52"/>
      <c r="I1165" s="52"/>
      <c r="J1165" s="52"/>
      <c r="K1165" s="52"/>
      <c r="L1165" s="52"/>
      <c r="M1165" s="52"/>
      <c r="N1165" s="52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</row>
    <row r="1166" spans="2:26" ht="15.75" customHeight="1" x14ac:dyDescent="0.25">
      <c r="B1166" s="53" t="s">
        <v>1748</v>
      </c>
      <c r="C1166" s="54">
        <v>303409</v>
      </c>
      <c r="D1166" s="53" t="s">
        <v>10</v>
      </c>
      <c r="E1166" s="52"/>
      <c r="F1166" s="52"/>
      <c r="G1166" s="52"/>
      <c r="H1166" s="52"/>
      <c r="I1166" s="52"/>
      <c r="J1166" s="52"/>
      <c r="K1166" s="52"/>
      <c r="L1166" s="52"/>
      <c r="M1166" s="52"/>
      <c r="N1166" s="52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</row>
    <row r="1167" spans="2:26" ht="15.75" customHeight="1" x14ac:dyDescent="0.25">
      <c r="B1167" s="53" t="s">
        <v>1749</v>
      </c>
      <c r="C1167" s="54">
        <v>103407</v>
      </c>
      <c r="D1167" s="53" t="s">
        <v>10</v>
      </c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</row>
    <row r="1168" spans="2:26" ht="15.75" customHeight="1" x14ac:dyDescent="0.25">
      <c r="B1168" s="53" t="s">
        <v>1750</v>
      </c>
      <c r="C1168" s="54">
        <v>303407</v>
      </c>
      <c r="D1168" s="53" t="s">
        <v>10</v>
      </c>
      <c r="E1168" s="52"/>
      <c r="F1168" s="52"/>
      <c r="G1168" s="52"/>
      <c r="H1168" s="52"/>
      <c r="I1168" s="52"/>
      <c r="J1168" s="52"/>
      <c r="K1168" s="52"/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</row>
    <row r="1169" spans="2:26" ht="15.75" customHeight="1" x14ac:dyDescent="0.25">
      <c r="B1169" s="53" t="s">
        <v>1751</v>
      </c>
      <c r="C1169" s="54">
        <v>103408</v>
      </c>
      <c r="D1169" s="53" t="s">
        <v>10</v>
      </c>
      <c r="E1169" s="52"/>
      <c r="F1169" s="52"/>
      <c r="G1169" s="52"/>
      <c r="H1169" s="52"/>
      <c r="I1169" s="52"/>
      <c r="J1169" s="52"/>
      <c r="K1169" s="52"/>
      <c r="L1169" s="52"/>
      <c r="M1169" s="52"/>
      <c r="N1169" s="52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</row>
    <row r="1170" spans="2:26" ht="15.75" customHeight="1" x14ac:dyDescent="0.25">
      <c r="B1170" s="53" t="s">
        <v>1752</v>
      </c>
      <c r="C1170" s="54">
        <v>303408</v>
      </c>
      <c r="D1170" s="53" t="s">
        <v>10</v>
      </c>
      <c r="E1170" s="52"/>
      <c r="F1170" s="52"/>
      <c r="G1170" s="52"/>
      <c r="H1170" s="52"/>
      <c r="I1170" s="52"/>
      <c r="J1170" s="52"/>
      <c r="K1170" s="52"/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</row>
    <row r="1171" spans="2:26" ht="15.75" customHeight="1" x14ac:dyDescent="0.25">
      <c r="B1171" s="53" t="s">
        <v>1753</v>
      </c>
      <c r="C1171" s="54">
        <v>103419</v>
      </c>
      <c r="D1171" s="53" t="s">
        <v>10</v>
      </c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</row>
    <row r="1172" spans="2:26" ht="15.75" customHeight="1" x14ac:dyDescent="0.25">
      <c r="B1172" s="53" t="s">
        <v>1754</v>
      </c>
      <c r="C1172" s="54">
        <v>303419</v>
      </c>
      <c r="D1172" s="53" t="s">
        <v>10</v>
      </c>
      <c r="E1172" s="52"/>
      <c r="F1172" s="52"/>
      <c r="G1172" s="52"/>
      <c r="H1172" s="52"/>
      <c r="I1172" s="52"/>
      <c r="J1172" s="52"/>
      <c r="K1172" s="52"/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</row>
    <row r="1173" spans="2:26" ht="15.75" customHeight="1" x14ac:dyDescent="0.25">
      <c r="B1173" s="53" t="s">
        <v>1755</v>
      </c>
      <c r="C1173" s="54">
        <v>103547</v>
      </c>
      <c r="D1173" s="53" t="s">
        <v>10</v>
      </c>
      <c r="E1173" s="52"/>
      <c r="F1173" s="52"/>
      <c r="G1173" s="52"/>
      <c r="H1173" s="52"/>
      <c r="I1173" s="52"/>
      <c r="J1173" s="52"/>
      <c r="K1173" s="52"/>
      <c r="L1173" s="52"/>
      <c r="M1173" s="52"/>
      <c r="N1173" s="52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</row>
    <row r="1174" spans="2:26" ht="15.75" customHeight="1" x14ac:dyDescent="0.25">
      <c r="B1174" s="53" t="s">
        <v>1756</v>
      </c>
      <c r="C1174" s="54">
        <v>303547</v>
      </c>
      <c r="D1174" s="53" t="s">
        <v>10</v>
      </c>
      <c r="E1174" s="52"/>
      <c r="F1174" s="52"/>
      <c r="G1174" s="52"/>
      <c r="H1174" s="52"/>
      <c r="I1174" s="52"/>
      <c r="J1174" s="52"/>
      <c r="K1174" s="52"/>
      <c r="L1174" s="52"/>
      <c r="M1174" s="52"/>
      <c r="N1174" s="52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</row>
    <row r="1175" spans="2:26" ht="15.75" customHeight="1" x14ac:dyDescent="0.25">
      <c r="B1175" s="53" t="s">
        <v>1757</v>
      </c>
      <c r="C1175" s="54">
        <v>103433</v>
      </c>
      <c r="D1175" s="53" t="s">
        <v>10</v>
      </c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</row>
    <row r="1176" spans="2:26" ht="15.75" customHeight="1" x14ac:dyDescent="0.25">
      <c r="B1176" s="53" t="s">
        <v>1758</v>
      </c>
      <c r="C1176" s="54">
        <v>303433</v>
      </c>
      <c r="D1176" s="53" t="s">
        <v>10</v>
      </c>
      <c r="E1176" s="52"/>
      <c r="F1176" s="52"/>
      <c r="G1176" s="52"/>
      <c r="H1176" s="52"/>
      <c r="I1176" s="52"/>
      <c r="J1176" s="52"/>
      <c r="K1176" s="52"/>
      <c r="L1176" s="52"/>
      <c r="M1176" s="52"/>
      <c r="N1176" s="52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</row>
    <row r="1177" spans="2:26" ht="15.75" customHeight="1" x14ac:dyDescent="0.25">
      <c r="B1177" s="53" t="s">
        <v>1759</v>
      </c>
      <c r="C1177" s="54">
        <v>103422</v>
      </c>
      <c r="D1177" s="53" t="s">
        <v>10</v>
      </c>
      <c r="E1177" s="52"/>
      <c r="F1177" s="52"/>
      <c r="G1177" s="52"/>
      <c r="H1177" s="52"/>
      <c r="I1177" s="52"/>
      <c r="J1177" s="52"/>
      <c r="K1177" s="52"/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</row>
    <row r="1178" spans="2:26" ht="15.75" customHeight="1" x14ac:dyDescent="0.25">
      <c r="B1178" s="53" t="s">
        <v>1760</v>
      </c>
      <c r="C1178" s="54">
        <v>303422</v>
      </c>
      <c r="D1178" s="53" t="s">
        <v>10</v>
      </c>
      <c r="E1178" s="52"/>
      <c r="F1178" s="52"/>
      <c r="G1178" s="52"/>
      <c r="H1178" s="52"/>
      <c r="I1178" s="52"/>
      <c r="J1178" s="52"/>
      <c r="K1178" s="52"/>
      <c r="L1178" s="52"/>
      <c r="M1178" s="52"/>
      <c r="N1178" s="52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</row>
    <row r="1179" spans="2:26" ht="15.75" customHeight="1" x14ac:dyDescent="0.25">
      <c r="B1179" s="53" t="s">
        <v>1761</v>
      </c>
      <c r="C1179" s="54">
        <v>102089</v>
      </c>
      <c r="D1179" s="53" t="s">
        <v>42</v>
      </c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</row>
    <row r="1180" spans="2:26" ht="15.75" customHeight="1" x14ac:dyDescent="0.25">
      <c r="B1180" s="53" t="s">
        <v>1762</v>
      </c>
      <c r="C1180" s="54">
        <v>302089</v>
      </c>
      <c r="D1180" s="53" t="s">
        <v>42</v>
      </c>
      <c r="E1180" s="52"/>
      <c r="F1180" s="52"/>
      <c r="G1180" s="52"/>
      <c r="H1180" s="52"/>
      <c r="I1180" s="52"/>
      <c r="J1180" s="52"/>
      <c r="K1180" s="52"/>
      <c r="L1180" s="52"/>
      <c r="M1180" s="52"/>
      <c r="N1180" s="52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</row>
    <row r="1181" spans="2:26" ht="15.75" customHeight="1" x14ac:dyDescent="0.25">
      <c r="B1181" s="53" t="s">
        <v>1763</v>
      </c>
      <c r="C1181" s="54">
        <v>102508</v>
      </c>
      <c r="D1181" s="53" t="s">
        <v>42</v>
      </c>
      <c r="E1181" s="52"/>
      <c r="F1181" s="52"/>
      <c r="G1181" s="52"/>
      <c r="H1181" s="52"/>
      <c r="I1181" s="52"/>
      <c r="J1181" s="52"/>
      <c r="K1181" s="52"/>
      <c r="L1181" s="52"/>
      <c r="M1181" s="52"/>
      <c r="N1181" s="52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</row>
    <row r="1182" spans="2:26" ht="15.75" customHeight="1" x14ac:dyDescent="0.25">
      <c r="B1182" s="53" t="s">
        <v>1764</v>
      </c>
      <c r="C1182" s="54">
        <v>103314</v>
      </c>
      <c r="D1182" s="53" t="s">
        <v>42</v>
      </c>
      <c r="E1182" s="52"/>
      <c r="F1182" s="52"/>
      <c r="G1182" s="52"/>
      <c r="H1182" s="52"/>
      <c r="I1182" s="52"/>
      <c r="J1182" s="52"/>
      <c r="K1182" s="52"/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</row>
    <row r="1183" spans="2:26" ht="15.75" customHeight="1" x14ac:dyDescent="0.25">
      <c r="B1183" s="53" t="s">
        <v>1765</v>
      </c>
      <c r="C1183" s="54">
        <v>303314</v>
      </c>
      <c r="D1183" s="53" t="s">
        <v>42</v>
      </c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</row>
    <row r="1184" spans="2:26" ht="15.75" customHeight="1" x14ac:dyDescent="0.25">
      <c r="B1184" s="53" t="s">
        <v>286</v>
      </c>
      <c r="C1184" s="54">
        <v>101273</v>
      </c>
      <c r="D1184" s="53" t="s">
        <v>36</v>
      </c>
      <c r="E1184" s="52"/>
      <c r="F1184" s="52"/>
      <c r="G1184" s="52"/>
      <c r="H1184" s="52"/>
      <c r="I1184" s="52"/>
      <c r="J1184" s="52"/>
      <c r="K1184" s="52"/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</row>
    <row r="1185" spans="2:26" ht="15.75" customHeight="1" x14ac:dyDescent="0.25">
      <c r="B1185" s="53" t="s">
        <v>1766</v>
      </c>
      <c r="C1185" s="54">
        <v>301273</v>
      </c>
      <c r="D1185" s="53" t="s">
        <v>36</v>
      </c>
      <c r="E1185" s="52"/>
      <c r="F1185" s="52"/>
      <c r="G1185" s="52"/>
      <c r="H1185" s="52"/>
      <c r="I1185" s="52"/>
      <c r="J1185" s="52"/>
      <c r="K1185" s="52"/>
      <c r="L1185" s="52"/>
      <c r="M1185" s="52"/>
      <c r="N1185" s="52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</row>
    <row r="1186" spans="2:26" ht="15.75" customHeight="1" x14ac:dyDescent="0.25">
      <c r="B1186" s="53" t="s">
        <v>287</v>
      </c>
      <c r="C1186" s="54">
        <v>102509</v>
      </c>
      <c r="D1186" s="53" t="s">
        <v>36</v>
      </c>
      <c r="E1186" s="52"/>
      <c r="F1186" s="52"/>
      <c r="G1186" s="52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</row>
    <row r="1187" spans="2:26" ht="15.75" customHeight="1" x14ac:dyDescent="0.25">
      <c r="B1187" s="53" t="s">
        <v>1767</v>
      </c>
      <c r="C1187" s="54">
        <v>101275</v>
      </c>
      <c r="D1187" s="53" t="s">
        <v>36</v>
      </c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</row>
    <row r="1188" spans="2:26" ht="15.75" customHeight="1" x14ac:dyDescent="0.25">
      <c r="B1188" s="53" t="s">
        <v>288</v>
      </c>
      <c r="C1188" s="54">
        <v>101274</v>
      </c>
      <c r="D1188" s="53" t="s">
        <v>36</v>
      </c>
      <c r="E1188" s="52"/>
      <c r="F1188" s="52"/>
      <c r="G1188" s="52"/>
      <c r="H1188" s="52"/>
      <c r="I1188" s="52"/>
      <c r="J1188" s="52"/>
      <c r="K1188" s="52"/>
      <c r="L1188" s="52"/>
      <c r="M1188" s="52"/>
      <c r="N1188" s="52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</row>
    <row r="1189" spans="2:26" ht="15.75" customHeight="1" x14ac:dyDescent="0.25">
      <c r="B1189" s="53" t="s">
        <v>1768</v>
      </c>
      <c r="C1189" s="54">
        <v>301274</v>
      </c>
      <c r="D1189" s="53" t="s">
        <v>36</v>
      </c>
      <c r="E1189" s="52"/>
      <c r="F1189" s="52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</row>
    <row r="1190" spans="2:26" ht="15.75" customHeight="1" x14ac:dyDescent="0.25">
      <c r="B1190" s="53" t="s">
        <v>1769</v>
      </c>
      <c r="C1190" s="54">
        <v>101276</v>
      </c>
      <c r="D1190" s="53" t="s">
        <v>36</v>
      </c>
      <c r="E1190" s="52"/>
      <c r="F1190" s="52"/>
      <c r="G1190" s="52"/>
      <c r="H1190" s="52"/>
      <c r="I1190" s="52"/>
      <c r="J1190" s="52"/>
      <c r="K1190" s="52"/>
      <c r="L1190" s="52"/>
      <c r="M1190" s="52"/>
      <c r="N1190" s="52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</row>
    <row r="1191" spans="2:26" ht="15.75" customHeight="1" x14ac:dyDescent="0.25">
      <c r="B1191" s="53" t="s">
        <v>1770</v>
      </c>
      <c r="C1191" s="54">
        <v>301276</v>
      </c>
      <c r="D1191" s="53" t="s">
        <v>36</v>
      </c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</row>
    <row r="1192" spans="2:26" ht="15.75" customHeight="1" x14ac:dyDescent="0.25">
      <c r="B1192" s="53" t="s">
        <v>1771</v>
      </c>
      <c r="C1192" s="54">
        <v>102510</v>
      </c>
      <c r="D1192" s="53" t="s">
        <v>36</v>
      </c>
      <c r="E1192" s="52"/>
      <c r="F1192" s="52"/>
      <c r="G1192" s="52"/>
      <c r="H1192" s="52"/>
      <c r="I1192" s="52"/>
      <c r="J1192" s="52"/>
      <c r="K1192" s="52"/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</row>
    <row r="1193" spans="2:26" ht="15.75" customHeight="1" x14ac:dyDescent="0.25">
      <c r="B1193" s="53" t="s">
        <v>289</v>
      </c>
      <c r="C1193" s="54">
        <v>101277</v>
      </c>
      <c r="D1193" s="53" t="s">
        <v>36</v>
      </c>
      <c r="E1193" s="52"/>
      <c r="F1193" s="52"/>
      <c r="G1193" s="52"/>
      <c r="H1193" s="52"/>
      <c r="I1193" s="52"/>
      <c r="J1193" s="52"/>
      <c r="K1193" s="52"/>
      <c r="L1193" s="52"/>
      <c r="M1193" s="52"/>
      <c r="N1193" s="52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</row>
    <row r="1194" spans="2:26" ht="15.75" customHeight="1" x14ac:dyDescent="0.25">
      <c r="B1194" s="53" t="s">
        <v>1772</v>
      </c>
      <c r="C1194" s="54">
        <v>301277</v>
      </c>
      <c r="D1194" s="53" t="s">
        <v>36</v>
      </c>
      <c r="E1194" s="52"/>
      <c r="F1194" s="52"/>
      <c r="G1194" s="52"/>
      <c r="H1194" s="52"/>
      <c r="I1194" s="52"/>
      <c r="J1194" s="52"/>
      <c r="K1194" s="52"/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</row>
    <row r="1195" spans="2:26" ht="15.75" customHeight="1" x14ac:dyDescent="0.25">
      <c r="B1195" s="53" t="s">
        <v>1773</v>
      </c>
      <c r="C1195" s="54">
        <v>102511</v>
      </c>
      <c r="D1195" s="53" t="s">
        <v>36</v>
      </c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</row>
    <row r="1196" spans="2:26" ht="15.75" customHeight="1" x14ac:dyDescent="0.25">
      <c r="B1196" s="53" t="s">
        <v>1774</v>
      </c>
      <c r="C1196" s="54">
        <v>103477</v>
      </c>
      <c r="D1196" s="53" t="s">
        <v>10</v>
      </c>
      <c r="E1196" s="52"/>
      <c r="F1196" s="52"/>
      <c r="G1196" s="52"/>
      <c r="H1196" s="52"/>
      <c r="I1196" s="52"/>
      <c r="J1196" s="52"/>
      <c r="K1196" s="52"/>
      <c r="L1196" s="52"/>
      <c r="M1196" s="52"/>
      <c r="N1196" s="52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</row>
    <row r="1197" spans="2:26" ht="15.75" customHeight="1" x14ac:dyDescent="0.25">
      <c r="B1197" s="53" t="s">
        <v>1775</v>
      </c>
      <c r="C1197" s="54">
        <v>303477</v>
      </c>
      <c r="D1197" s="53" t="s">
        <v>10</v>
      </c>
      <c r="E1197" s="52"/>
      <c r="F1197" s="52"/>
      <c r="G1197" s="52"/>
      <c r="H1197" s="52"/>
      <c r="I1197" s="52"/>
      <c r="J1197" s="52"/>
      <c r="K1197" s="52"/>
      <c r="L1197" s="52"/>
      <c r="M1197" s="52"/>
      <c r="N1197" s="52"/>
      <c r="O1197" s="52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</row>
    <row r="1198" spans="2:26" ht="15.75" customHeight="1" x14ac:dyDescent="0.25">
      <c r="B1198" s="53" t="s">
        <v>1776</v>
      </c>
      <c r="C1198" s="54">
        <v>103466</v>
      </c>
      <c r="D1198" s="53" t="s">
        <v>36</v>
      </c>
      <c r="E1198" s="52"/>
      <c r="F1198" s="52"/>
      <c r="G1198" s="52"/>
      <c r="H1198" s="52"/>
      <c r="I1198" s="52"/>
      <c r="J1198" s="52"/>
      <c r="K1198" s="52"/>
      <c r="L1198" s="52"/>
      <c r="M1198" s="52"/>
      <c r="N1198" s="52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</row>
    <row r="1199" spans="2:26" ht="15.75" customHeight="1" x14ac:dyDescent="0.25">
      <c r="B1199" s="53" t="s">
        <v>1777</v>
      </c>
      <c r="C1199" s="54">
        <v>303466</v>
      </c>
      <c r="D1199" s="53" t="s">
        <v>36</v>
      </c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</row>
    <row r="1200" spans="2:26" ht="15.75" customHeight="1" x14ac:dyDescent="0.25">
      <c r="B1200" s="53" t="s">
        <v>290</v>
      </c>
      <c r="C1200" s="54">
        <v>101278</v>
      </c>
      <c r="D1200" s="53" t="s">
        <v>36</v>
      </c>
      <c r="E1200" s="52"/>
      <c r="F1200" s="52"/>
      <c r="G1200" s="52"/>
      <c r="H1200" s="52"/>
      <c r="I1200" s="52"/>
      <c r="J1200" s="52"/>
      <c r="K1200" s="52"/>
      <c r="L1200" s="52"/>
      <c r="M1200" s="52"/>
      <c r="N1200" s="52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</row>
    <row r="1201" spans="2:26" ht="15.75" customHeight="1" x14ac:dyDescent="0.25">
      <c r="B1201" s="53" t="s">
        <v>1778</v>
      </c>
      <c r="C1201" s="54">
        <v>301278</v>
      </c>
      <c r="D1201" s="53" t="s">
        <v>36</v>
      </c>
      <c r="E1201" s="52"/>
      <c r="F1201" s="52"/>
      <c r="G1201" s="52"/>
      <c r="H1201" s="52"/>
      <c r="I1201" s="52"/>
      <c r="J1201" s="52"/>
      <c r="K1201" s="52"/>
      <c r="L1201" s="52"/>
      <c r="M1201" s="52"/>
      <c r="N1201" s="52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</row>
    <row r="1202" spans="2:26" ht="15.75" customHeight="1" x14ac:dyDescent="0.25">
      <c r="B1202" s="53" t="s">
        <v>291</v>
      </c>
      <c r="C1202" s="54">
        <v>102512</v>
      </c>
      <c r="D1202" s="53" t="s">
        <v>36</v>
      </c>
      <c r="E1202" s="52"/>
      <c r="F1202" s="52"/>
      <c r="G1202" s="52"/>
      <c r="H1202" s="52"/>
      <c r="I1202" s="52"/>
      <c r="J1202" s="52"/>
      <c r="K1202" s="52"/>
      <c r="L1202" s="52"/>
      <c r="M1202" s="52"/>
      <c r="N1202" s="52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</row>
    <row r="1203" spans="2:26" ht="15.75" customHeight="1" x14ac:dyDescent="0.25">
      <c r="B1203" s="53" t="s">
        <v>885</v>
      </c>
      <c r="C1203" s="54">
        <v>101279</v>
      </c>
      <c r="D1203" s="53" t="s">
        <v>36</v>
      </c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</row>
    <row r="1204" spans="2:26" ht="15.75" customHeight="1" x14ac:dyDescent="0.25">
      <c r="B1204" s="53" t="s">
        <v>1779</v>
      </c>
      <c r="C1204" s="54">
        <v>301279</v>
      </c>
      <c r="D1204" s="53" t="s">
        <v>36</v>
      </c>
      <c r="E1204" s="52"/>
      <c r="F1204" s="52"/>
      <c r="G1204" s="52"/>
      <c r="H1204" s="52"/>
      <c r="I1204" s="52"/>
      <c r="J1204" s="52"/>
      <c r="K1204" s="52"/>
      <c r="L1204" s="52"/>
      <c r="M1204" s="52"/>
      <c r="N1204" s="52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</row>
    <row r="1205" spans="2:26" ht="15.75" customHeight="1" x14ac:dyDescent="0.25">
      <c r="B1205" s="53" t="s">
        <v>1780</v>
      </c>
      <c r="C1205" s="54">
        <v>102513</v>
      </c>
      <c r="D1205" s="53" t="s">
        <v>36</v>
      </c>
      <c r="E1205" s="52"/>
      <c r="F1205" s="52"/>
      <c r="G1205" s="52"/>
      <c r="H1205" s="52"/>
      <c r="I1205" s="52"/>
      <c r="J1205" s="52"/>
      <c r="K1205" s="52"/>
      <c r="L1205" s="52"/>
      <c r="M1205" s="52"/>
      <c r="N1205" s="52"/>
      <c r="O1205" s="52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</row>
    <row r="1206" spans="2:26" ht="15.75" customHeight="1" x14ac:dyDescent="0.25">
      <c r="B1206" s="53" t="s">
        <v>1781</v>
      </c>
      <c r="C1206" s="54">
        <v>101280</v>
      </c>
      <c r="D1206" s="53" t="s">
        <v>36</v>
      </c>
      <c r="E1206" s="52"/>
      <c r="F1206" s="52"/>
      <c r="G1206" s="52"/>
      <c r="H1206" s="52"/>
      <c r="I1206" s="52"/>
      <c r="J1206" s="52"/>
      <c r="K1206" s="52"/>
      <c r="L1206" s="52"/>
      <c r="M1206" s="52"/>
      <c r="N1206" s="52"/>
      <c r="O1206" s="52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</row>
    <row r="1207" spans="2:26" ht="15.75" customHeight="1" x14ac:dyDescent="0.25">
      <c r="B1207" s="53" t="s">
        <v>1782</v>
      </c>
      <c r="C1207" s="54">
        <v>301280</v>
      </c>
      <c r="D1207" s="53" t="s">
        <v>36</v>
      </c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</row>
    <row r="1208" spans="2:26" ht="15.75" customHeight="1" x14ac:dyDescent="0.25">
      <c r="B1208" s="53" t="s">
        <v>1783</v>
      </c>
      <c r="C1208" s="54">
        <v>102514</v>
      </c>
      <c r="D1208" s="53" t="s">
        <v>36</v>
      </c>
      <c r="E1208" s="52"/>
      <c r="F1208" s="52"/>
      <c r="G1208" s="52"/>
      <c r="H1208" s="52"/>
      <c r="I1208" s="52"/>
      <c r="J1208" s="52"/>
      <c r="K1208" s="52"/>
      <c r="L1208" s="52"/>
      <c r="M1208" s="52"/>
      <c r="N1208" s="52"/>
      <c r="O1208" s="52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</row>
    <row r="1209" spans="2:26" ht="15.75" customHeight="1" x14ac:dyDescent="0.25">
      <c r="B1209" s="53" t="s">
        <v>292</v>
      </c>
      <c r="C1209" s="54">
        <v>101281</v>
      </c>
      <c r="D1209" s="53" t="s">
        <v>36</v>
      </c>
      <c r="E1209" s="52"/>
      <c r="F1209" s="52"/>
      <c r="G1209" s="52"/>
      <c r="H1209" s="52"/>
      <c r="I1209" s="52"/>
      <c r="J1209" s="52"/>
      <c r="K1209" s="52"/>
      <c r="L1209" s="52"/>
      <c r="M1209" s="52"/>
      <c r="N1209" s="52"/>
      <c r="O1209" s="52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</row>
    <row r="1210" spans="2:26" ht="15.75" customHeight="1" x14ac:dyDescent="0.25">
      <c r="B1210" s="53" t="s">
        <v>1784</v>
      </c>
      <c r="C1210" s="54">
        <v>301281</v>
      </c>
      <c r="D1210" s="53" t="s">
        <v>36</v>
      </c>
      <c r="E1210" s="52"/>
      <c r="F1210" s="52"/>
      <c r="G1210" s="52"/>
      <c r="H1210" s="52"/>
      <c r="I1210" s="52"/>
      <c r="J1210" s="52"/>
      <c r="K1210" s="52"/>
      <c r="L1210" s="52"/>
      <c r="M1210" s="52"/>
      <c r="N1210" s="52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</row>
    <row r="1211" spans="2:26" ht="15.75" customHeight="1" x14ac:dyDescent="0.25">
      <c r="B1211" s="53" t="s">
        <v>293</v>
      </c>
      <c r="C1211" s="54">
        <v>102515</v>
      </c>
      <c r="D1211" s="53" t="s">
        <v>36</v>
      </c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</row>
    <row r="1212" spans="2:26" ht="15.75" customHeight="1" x14ac:dyDescent="0.25">
      <c r="B1212" s="53" t="s">
        <v>1785</v>
      </c>
      <c r="C1212" s="54">
        <v>101282</v>
      </c>
      <c r="D1212" s="53" t="s">
        <v>36</v>
      </c>
      <c r="E1212" s="52"/>
      <c r="F1212" s="52"/>
      <c r="G1212" s="52"/>
      <c r="H1212" s="52"/>
      <c r="I1212" s="52"/>
      <c r="J1212" s="52"/>
      <c r="K1212" s="52"/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</row>
    <row r="1213" spans="2:26" ht="15.75" customHeight="1" x14ac:dyDescent="0.25">
      <c r="B1213" s="53" t="s">
        <v>1786</v>
      </c>
      <c r="C1213" s="54">
        <v>301282</v>
      </c>
      <c r="D1213" s="53" t="s">
        <v>36</v>
      </c>
      <c r="E1213" s="52"/>
      <c r="F1213" s="52"/>
      <c r="G1213" s="52"/>
      <c r="H1213" s="52"/>
      <c r="I1213" s="52"/>
      <c r="J1213" s="52"/>
      <c r="K1213" s="52"/>
      <c r="L1213" s="52"/>
      <c r="M1213" s="52"/>
      <c r="N1213" s="52"/>
      <c r="O1213" s="52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</row>
    <row r="1214" spans="2:26" ht="15.75" customHeight="1" x14ac:dyDescent="0.25">
      <c r="B1214" s="53" t="s">
        <v>1787</v>
      </c>
      <c r="C1214" s="54">
        <v>102516</v>
      </c>
      <c r="D1214" s="53" t="s">
        <v>36</v>
      </c>
      <c r="E1214" s="52"/>
      <c r="F1214" s="52"/>
      <c r="G1214" s="52"/>
      <c r="H1214" s="52"/>
      <c r="I1214" s="52"/>
      <c r="J1214" s="52"/>
      <c r="K1214" s="52"/>
      <c r="L1214" s="52"/>
      <c r="M1214" s="52"/>
      <c r="N1214" s="52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</row>
    <row r="1215" spans="2:26" ht="15.75" customHeight="1" x14ac:dyDescent="0.25">
      <c r="B1215" s="53" t="s">
        <v>1788</v>
      </c>
      <c r="C1215" s="54">
        <v>101283</v>
      </c>
      <c r="D1215" s="53" t="s">
        <v>36</v>
      </c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</row>
    <row r="1216" spans="2:26" ht="15.75" customHeight="1" x14ac:dyDescent="0.25">
      <c r="B1216" s="53" t="s">
        <v>1789</v>
      </c>
      <c r="C1216" s="54">
        <v>301283</v>
      </c>
      <c r="D1216" s="53" t="s">
        <v>36</v>
      </c>
      <c r="E1216" s="52"/>
      <c r="F1216" s="52"/>
      <c r="G1216" s="52"/>
      <c r="H1216" s="52"/>
      <c r="I1216" s="52"/>
      <c r="J1216" s="52"/>
      <c r="K1216" s="52"/>
      <c r="L1216" s="52"/>
      <c r="M1216" s="52"/>
      <c r="N1216" s="52"/>
      <c r="O1216" s="52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</row>
    <row r="1217" spans="2:26" ht="15.75" customHeight="1" x14ac:dyDescent="0.25">
      <c r="B1217" s="53" t="s">
        <v>1790</v>
      </c>
      <c r="C1217" s="54">
        <v>102517</v>
      </c>
      <c r="D1217" s="53" t="s">
        <v>36</v>
      </c>
      <c r="E1217" s="52"/>
      <c r="F1217" s="52"/>
      <c r="G1217" s="52"/>
      <c r="H1217" s="52"/>
      <c r="I1217" s="52"/>
      <c r="J1217" s="52"/>
      <c r="K1217" s="52"/>
      <c r="L1217" s="52"/>
      <c r="M1217" s="52"/>
      <c r="N1217" s="52"/>
      <c r="O1217" s="52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</row>
    <row r="1218" spans="2:26" ht="15.75" customHeight="1" x14ac:dyDescent="0.25">
      <c r="B1218" s="53" t="s">
        <v>294</v>
      </c>
      <c r="C1218" s="54">
        <v>101284</v>
      </c>
      <c r="D1218" s="53" t="s">
        <v>36</v>
      </c>
      <c r="E1218" s="52"/>
      <c r="F1218" s="52"/>
      <c r="G1218" s="52"/>
      <c r="H1218" s="52"/>
      <c r="I1218" s="52"/>
      <c r="J1218" s="52"/>
      <c r="K1218" s="52"/>
      <c r="L1218" s="52"/>
      <c r="M1218" s="52"/>
      <c r="N1218" s="52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</row>
    <row r="1219" spans="2:26" ht="15.75" customHeight="1" x14ac:dyDescent="0.25">
      <c r="B1219" s="53" t="s">
        <v>1791</v>
      </c>
      <c r="C1219" s="54">
        <v>301284</v>
      </c>
      <c r="D1219" s="53" t="s">
        <v>36</v>
      </c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</row>
    <row r="1220" spans="2:26" ht="15.75" customHeight="1" x14ac:dyDescent="0.25">
      <c r="B1220" s="53" t="s">
        <v>295</v>
      </c>
      <c r="C1220" s="54">
        <v>102518</v>
      </c>
      <c r="D1220" s="53" t="s">
        <v>36</v>
      </c>
      <c r="E1220" s="52"/>
      <c r="F1220" s="52"/>
      <c r="G1220" s="52"/>
      <c r="H1220" s="52"/>
      <c r="I1220" s="52"/>
      <c r="J1220" s="52"/>
      <c r="K1220" s="52"/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</row>
    <row r="1221" spans="2:26" ht="15.75" customHeight="1" x14ac:dyDescent="0.25">
      <c r="B1221" s="53" t="s">
        <v>1792</v>
      </c>
      <c r="C1221" s="54">
        <v>101285</v>
      </c>
      <c r="D1221" s="53" t="s">
        <v>36</v>
      </c>
      <c r="E1221" s="52"/>
      <c r="F1221" s="52"/>
      <c r="G1221" s="52"/>
      <c r="H1221" s="52"/>
      <c r="I1221" s="52"/>
      <c r="J1221" s="52"/>
      <c r="K1221" s="52"/>
      <c r="L1221" s="52"/>
      <c r="M1221" s="52"/>
      <c r="N1221" s="52"/>
      <c r="O1221" s="52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</row>
    <row r="1222" spans="2:26" ht="15.75" customHeight="1" x14ac:dyDescent="0.25">
      <c r="B1222" s="53" t="s">
        <v>1793</v>
      </c>
      <c r="C1222" s="54">
        <v>301285</v>
      </c>
      <c r="D1222" s="53" t="s">
        <v>36</v>
      </c>
      <c r="E1222" s="52"/>
      <c r="F1222" s="52"/>
      <c r="G1222" s="52"/>
      <c r="H1222" s="52"/>
      <c r="I1222" s="52"/>
      <c r="J1222" s="52"/>
      <c r="K1222" s="52"/>
      <c r="L1222" s="52"/>
      <c r="M1222" s="52"/>
      <c r="N1222" s="52"/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</row>
    <row r="1223" spans="2:26" ht="15.75" customHeight="1" x14ac:dyDescent="0.25">
      <c r="B1223" s="53" t="s">
        <v>1794</v>
      </c>
      <c r="C1223" s="54">
        <v>102519</v>
      </c>
      <c r="D1223" s="53" t="s">
        <v>36</v>
      </c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</row>
    <row r="1224" spans="2:26" ht="15.75" customHeight="1" x14ac:dyDescent="0.25">
      <c r="B1224" s="53" t="s">
        <v>886</v>
      </c>
      <c r="C1224" s="54">
        <v>101286</v>
      </c>
      <c r="D1224" s="53" t="s">
        <v>36</v>
      </c>
      <c r="E1224" s="52"/>
      <c r="F1224" s="52"/>
      <c r="G1224" s="52"/>
      <c r="H1224" s="52"/>
      <c r="I1224" s="52"/>
      <c r="J1224" s="52"/>
      <c r="K1224" s="52"/>
      <c r="L1224" s="52"/>
      <c r="M1224" s="52"/>
      <c r="N1224" s="52"/>
      <c r="O1224" s="52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</row>
    <row r="1225" spans="2:26" ht="15.75" customHeight="1" x14ac:dyDescent="0.25">
      <c r="B1225" s="53" t="s">
        <v>1795</v>
      </c>
      <c r="C1225" s="54">
        <v>301286</v>
      </c>
      <c r="D1225" s="53" t="s">
        <v>36</v>
      </c>
      <c r="E1225" s="52"/>
      <c r="F1225" s="52"/>
      <c r="G1225" s="52"/>
      <c r="H1225" s="52"/>
      <c r="I1225" s="52"/>
      <c r="J1225" s="52"/>
      <c r="K1225" s="52"/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</row>
    <row r="1226" spans="2:26" ht="15.75" customHeight="1" x14ac:dyDescent="0.25">
      <c r="B1226" s="53" t="s">
        <v>296</v>
      </c>
      <c r="C1226" s="54">
        <v>102520</v>
      </c>
      <c r="D1226" s="53" t="s">
        <v>36</v>
      </c>
      <c r="E1226" s="52"/>
      <c r="F1226" s="52"/>
      <c r="G1226" s="52"/>
      <c r="H1226" s="52"/>
      <c r="I1226" s="52"/>
      <c r="J1226" s="52"/>
      <c r="K1226" s="52"/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</row>
    <row r="1227" spans="2:26" ht="15.75" customHeight="1" x14ac:dyDescent="0.25">
      <c r="B1227" s="53" t="s">
        <v>297</v>
      </c>
      <c r="C1227" s="54">
        <v>101287</v>
      </c>
      <c r="D1227" s="53" t="s">
        <v>36</v>
      </c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</row>
    <row r="1228" spans="2:26" ht="15.75" customHeight="1" x14ac:dyDescent="0.25">
      <c r="B1228" s="53" t="s">
        <v>1796</v>
      </c>
      <c r="C1228" s="54">
        <v>301287</v>
      </c>
      <c r="D1228" s="53" t="s">
        <v>36</v>
      </c>
      <c r="E1228" s="52"/>
      <c r="F1228" s="52"/>
      <c r="G1228" s="52"/>
      <c r="H1228" s="52"/>
      <c r="I1228" s="52"/>
      <c r="J1228" s="52"/>
      <c r="K1228" s="52"/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</row>
    <row r="1229" spans="2:26" ht="15.75" customHeight="1" x14ac:dyDescent="0.25">
      <c r="B1229" s="53" t="s">
        <v>298</v>
      </c>
      <c r="C1229" s="54">
        <v>102521</v>
      </c>
      <c r="D1229" s="53" t="s">
        <v>36</v>
      </c>
      <c r="E1229" s="52"/>
      <c r="F1229" s="52"/>
      <c r="G1229" s="52"/>
      <c r="H1229" s="52"/>
      <c r="I1229" s="52"/>
      <c r="J1229" s="52"/>
      <c r="K1229" s="52"/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</row>
    <row r="1230" spans="2:26" ht="15.75" customHeight="1" x14ac:dyDescent="0.25">
      <c r="B1230" s="53" t="s">
        <v>1797</v>
      </c>
      <c r="C1230" s="54">
        <v>101288</v>
      </c>
      <c r="D1230" s="53" t="s">
        <v>36</v>
      </c>
      <c r="E1230" s="52"/>
      <c r="F1230" s="52"/>
      <c r="G1230" s="52"/>
      <c r="H1230" s="52"/>
      <c r="I1230" s="52"/>
      <c r="J1230" s="52"/>
      <c r="K1230" s="52"/>
      <c r="L1230" s="52"/>
      <c r="M1230" s="52"/>
      <c r="N1230" s="52"/>
      <c r="O1230" s="52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</row>
    <row r="1231" spans="2:26" ht="15.75" customHeight="1" x14ac:dyDescent="0.25">
      <c r="B1231" s="53" t="s">
        <v>1798</v>
      </c>
      <c r="C1231" s="54">
        <v>301288</v>
      </c>
      <c r="D1231" s="53" t="s">
        <v>36</v>
      </c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</row>
    <row r="1232" spans="2:26" ht="15.75" customHeight="1" x14ac:dyDescent="0.25">
      <c r="B1232" s="53" t="s">
        <v>1799</v>
      </c>
      <c r="C1232" s="54">
        <v>102522</v>
      </c>
      <c r="D1232" s="53" t="s">
        <v>36</v>
      </c>
      <c r="E1232" s="52"/>
      <c r="F1232" s="52"/>
      <c r="G1232" s="52"/>
      <c r="H1232" s="52"/>
      <c r="I1232" s="52"/>
      <c r="J1232" s="52"/>
      <c r="K1232" s="52"/>
      <c r="L1232" s="52"/>
      <c r="M1232" s="52"/>
      <c r="N1232" s="52"/>
      <c r="O1232" s="52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</row>
    <row r="1233" spans="2:26" ht="15.75" customHeight="1" x14ac:dyDescent="0.25">
      <c r="B1233" s="53" t="s">
        <v>887</v>
      </c>
      <c r="C1233" s="54">
        <v>101289</v>
      </c>
      <c r="D1233" s="53" t="s">
        <v>36</v>
      </c>
      <c r="E1233" s="52"/>
      <c r="F1233" s="52"/>
      <c r="G1233" s="52"/>
      <c r="H1233" s="52"/>
      <c r="I1233" s="52"/>
      <c r="J1233" s="52"/>
      <c r="K1233" s="52"/>
      <c r="L1233" s="52"/>
      <c r="M1233" s="52"/>
      <c r="N1233" s="52"/>
      <c r="O1233" s="52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</row>
    <row r="1234" spans="2:26" ht="15.75" customHeight="1" x14ac:dyDescent="0.25">
      <c r="B1234" s="53" t="s">
        <v>1800</v>
      </c>
      <c r="C1234" s="54">
        <v>301289</v>
      </c>
      <c r="D1234" s="53" t="s">
        <v>36</v>
      </c>
      <c r="E1234" s="52"/>
      <c r="F1234" s="52"/>
      <c r="G1234" s="52"/>
      <c r="H1234" s="52"/>
      <c r="I1234" s="52"/>
      <c r="J1234" s="52"/>
      <c r="K1234" s="52"/>
      <c r="L1234" s="52"/>
      <c r="M1234" s="52"/>
      <c r="N1234" s="52"/>
      <c r="O1234" s="52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</row>
    <row r="1235" spans="2:26" ht="15.75" customHeight="1" x14ac:dyDescent="0.25">
      <c r="B1235" s="53" t="s">
        <v>1801</v>
      </c>
      <c r="C1235" s="54">
        <v>102523</v>
      </c>
      <c r="D1235" s="53" t="s">
        <v>36</v>
      </c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</row>
    <row r="1236" spans="2:26" ht="15.75" customHeight="1" x14ac:dyDescent="0.25">
      <c r="B1236" s="53" t="s">
        <v>1802</v>
      </c>
      <c r="C1236" s="54">
        <v>102121</v>
      </c>
      <c r="D1236" s="53" t="s">
        <v>36</v>
      </c>
      <c r="E1236" s="52"/>
      <c r="F1236" s="52"/>
      <c r="G1236" s="52"/>
      <c r="H1236" s="52"/>
      <c r="I1236" s="52"/>
      <c r="J1236" s="52"/>
      <c r="K1236" s="52"/>
      <c r="L1236" s="52"/>
      <c r="M1236" s="52"/>
      <c r="N1236" s="52"/>
      <c r="O1236" s="52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</row>
    <row r="1237" spans="2:26" ht="15.75" customHeight="1" x14ac:dyDescent="0.25">
      <c r="B1237" s="53" t="s">
        <v>1803</v>
      </c>
      <c r="C1237" s="54">
        <v>302121</v>
      </c>
      <c r="D1237" s="53" t="s">
        <v>36</v>
      </c>
      <c r="E1237" s="52"/>
      <c r="F1237" s="52"/>
      <c r="G1237" s="52"/>
      <c r="H1237" s="52"/>
      <c r="I1237" s="52"/>
      <c r="J1237" s="52"/>
      <c r="K1237" s="52"/>
      <c r="L1237" s="52"/>
      <c r="M1237" s="52"/>
      <c r="N1237" s="52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</row>
    <row r="1238" spans="2:26" ht="15.75" customHeight="1" x14ac:dyDescent="0.25">
      <c r="B1238" s="53" t="s">
        <v>1804</v>
      </c>
      <c r="C1238" s="54">
        <v>102524</v>
      </c>
      <c r="D1238" s="53" t="s">
        <v>36</v>
      </c>
      <c r="E1238" s="52"/>
      <c r="F1238" s="52"/>
      <c r="G1238" s="52"/>
      <c r="H1238" s="52"/>
      <c r="I1238" s="52"/>
      <c r="J1238" s="52"/>
      <c r="K1238" s="52"/>
      <c r="L1238" s="52"/>
      <c r="M1238" s="52"/>
      <c r="N1238" s="52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</row>
    <row r="1239" spans="2:26" ht="15.75" customHeight="1" x14ac:dyDescent="0.25">
      <c r="B1239" s="53" t="s">
        <v>299</v>
      </c>
      <c r="C1239" s="54">
        <v>101290</v>
      </c>
      <c r="D1239" s="53" t="s">
        <v>36</v>
      </c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</row>
    <row r="1240" spans="2:26" ht="15.75" customHeight="1" x14ac:dyDescent="0.25">
      <c r="B1240" s="53" t="s">
        <v>1805</v>
      </c>
      <c r="C1240" s="54">
        <v>301290</v>
      </c>
      <c r="D1240" s="53" t="s">
        <v>36</v>
      </c>
      <c r="E1240" s="52"/>
      <c r="F1240" s="52"/>
      <c r="G1240" s="52"/>
      <c r="H1240" s="52"/>
      <c r="I1240" s="52"/>
      <c r="J1240" s="52"/>
      <c r="K1240" s="52"/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</row>
    <row r="1241" spans="2:26" ht="15.75" customHeight="1" x14ac:dyDescent="0.25">
      <c r="B1241" s="53" t="s">
        <v>1806</v>
      </c>
      <c r="C1241" s="54">
        <v>102525</v>
      </c>
      <c r="D1241" s="53" t="s">
        <v>36</v>
      </c>
      <c r="E1241" s="52"/>
      <c r="F1241" s="52"/>
      <c r="G1241" s="52"/>
      <c r="H1241" s="52"/>
      <c r="I1241" s="52"/>
      <c r="J1241" s="52"/>
      <c r="K1241" s="52"/>
      <c r="L1241" s="52"/>
      <c r="M1241" s="52"/>
      <c r="N1241" s="52"/>
      <c r="O1241" s="52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</row>
    <row r="1242" spans="2:26" ht="15.75" customHeight="1" x14ac:dyDescent="0.25">
      <c r="B1242" s="53" t="s">
        <v>1807</v>
      </c>
      <c r="C1242" s="54">
        <v>101291</v>
      </c>
      <c r="D1242" s="53" t="s">
        <v>36</v>
      </c>
      <c r="E1242" s="52"/>
      <c r="F1242" s="52"/>
      <c r="G1242" s="52"/>
      <c r="H1242" s="52"/>
      <c r="I1242" s="52"/>
      <c r="J1242" s="52"/>
      <c r="K1242" s="52"/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</row>
    <row r="1243" spans="2:26" ht="15.75" customHeight="1" x14ac:dyDescent="0.25">
      <c r="B1243" s="53" t="s">
        <v>1808</v>
      </c>
      <c r="C1243" s="54">
        <v>301291</v>
      </c>
      <c r="D1243" s="53" t="s">
        <v>36</v>
      </c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</row>
    <row r="1244" spans="2:26" ht="15.75" customHeight="1" x14ac:dyDescent="0.25">
      <c r="B1244" s="53" t="s">
        <v>1809</v>
      </c>
      <c r="C1244" s="54">
        <v>102526</v>
      </c>
      <c r="D1244" s="53" t="s">
        <v>36</v>
      </c>
      <c r="E1244" s="52"/>
      <c r="F1244" s="52"/>
      <c r="G1244" s="52"/>
      <c r="H1244" s="52"/>
      <c r="I1244" s="52"/>
      <c r="J1244" s="52"/>
      <c r="K1244" s="52"/>
      <c r="L1244" s="52"/>
      <c r="M1244" s="52"/>
      <c r="N1244" s="52"/>
      <c r="O1244" s="52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</row>
    <row r="1245" spans="2:26" ht="15.75" customHeight="1" x14ac:dyDescent="0.25">
      <c r="B1245" s="53" t="s">
        <v>1810</v>
      </c>
      <c r="C1245" s="54">
        <v>101292</v>
      </c>
      <c r="D1245" s="53" t="s">
        <v>36</v>
      </c>
      <c r="E1245" s="52"/>
      <c r="F1245" s="52"/>
      <c r="G1245" s="52"/>
      <c r="H1245" s="52"/>
      <c r="I1245" s="52"/>
      <c r="J1245" s="52"/>
      <c r="K1245" s="52"/>
      <c r="L1245" s="52"/>
      <c r="M1245" s="52"/>
      <c r="N1245" s="52"/>
      <c r="O1245" s="52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</row>
    <row r="1246" spans="2:26" ht="15.75" customHeight="1" x14ac:dyDescent="0.25">
      <c r="B1246" s="53" t="s">
        <v>1811</v>
      </c>
      <c r="C1246" s="54">
        <v>301292</v>
      </c>
      <c r="D1246" s="53" t="s">
        <v>36</v>
      </c>
      <c r="E1246" s="52"/>
      <c r="F1246" s="52"/>
      <c r="G1246" s="52"/>
      <c r="H1246" s="52"/>
      <c r="I1246" s="52"/>
      <c r="J1246" s="52"/>
      <c r="K1246" s="52"/>
      <c r="L1246" s="52"/>
      <c r="M1246" s="52"/>
      <c r="N1246" s="52"/>
      <c r="O1246" s="52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</row>
    <row r="1247" spans="2:26" ht="15.75" customHeight="1" x14ac:dyDescent="0.25">
      <c r="B1247" s="53" t="s">
        <v>1812</v>
      </c>
      <c r="C1247" s="54">
        <v>102527</v>
      </c>
      <c r="D1247" s="53" t="s">
        <v>36</v>
      </c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</row>
    <row r="1248" spans="2:26" ht="15.75" customHeight="1" x14ac:dyDescent="0.25">
      <c r="B1248" s="53" t="s">
        <v>300</v>
      </c>
      <c r="C1248" s="54">
        <v>101293</v>
      </c>
      <c r="D1248" s="53" t="s">
        <v>36</v>
      </c>
      <c r="E1248" s="52"/>
      <c r="F1248" s="52"/>
      <c r="G1248" s="52"/>
      <c r="H1248" s="52"/>
      <c r="I1248" s="52"/>
      <c r="J1248" s="52"/>
      <c r="K1248" s="52"/>
      <c r="L1248" s="52"/>
      <c r="M1248" s="52"/>
      <c r="N1248" s="52"/>
      <c r="O1248" s="52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</row>
    <row r="1249" spans="2:26" ht="15.75" customHeight="1" x14ac:dyDescent="0.25">
      <c r="B1249" s="53" t="s">
        <v>1813</v>
      </c>
      <c r="C1249" s="54">
        <v>301293</v>
      </c>
      <c r="D1249" s="53" t="s">
        <v>36</v>
      </c>
      <c r="E1249" s="52"/>
      <c r="F1249" s="52"/>
      <c r="G1249" s="52"/>
      <c r="H1249" s="52"/>
      <c r="I1249" s="52"/>
      <c r="J1249" s="52"/>
      <c r="K1249" s="52"/>
      <c r="L1249" s="52"/>
      <c r="M1249" s="52"/>
      <c r="N1249" s="52"/>
      <c r="O1249" s="52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</row>
    <row r="1250" spans="2:26" ht="15.75" customHeight="1" x14ac:dyDescent="0.25">
      <c r="B1250" s="53" t="s">
        <v>301</v>
      </c>
      <c r="C1250" s="54">
        <v>102528</v>
      </c>
      <c r="D1250" s="53" t="s">
        <v>36</v>
      </c>
      <c r="E1250" s="52"/>
      <c r="F1250" s="52"/>
      <c r="G1250" s="52"/>
      <c r="H1250" s="52"/>
      <c r="I1250" s="52"/>
      <c r="J1250" s="52"/>
      <c r="K1250" s="52"/>
      <c r="L1250" s="52"/>
      <c r="M1250" s="52"/>
      <c r="N1250" s="52"/>
      <c r="O1250" s="52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</row>
    <row r="1251" spans="2:26" ht="15.75" customHeight="1" x14ac:dyDescent="0.25">
      <c r="B1251" s="53" t="s">
        <v>1814</v>
      </c>
      <c r="C1251" s="54">
        <v>103476</v>
      </c>
      <c r="D1251" s="53" t="s">
        <v>36</v>
      </c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</row>
    <row r="1252" spans="2:26" ht="15.75" customHeight="1" x14ac:dyDescent="0.25">
      <c r="B1252" s="53" t="s">
        <v>1815</v>
      </c>
      <c r="C1252" s="54">
        <v>303476</v>
      </c>
      <c r="D1252" s="53" t="s">
        <v>36</v>
      </c>
      <c r="E1252" s="52"/>
      <c r="F1252" s="52"/>
      <c r="G1252" s="52"/>
      <c r="H1252" s="52"/>
      <c r="I1252" s="52"/>
      <c r="J1252" s="52"/>
      <c r="K1252" s="52"/>
      <c r="L1252" s="52"/>
      <c r="M1252" s="52"/>
      <c r="N1252" s="52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</row>
    <row r="1253" spans="2:26" ht="15.75" customHeight="1" x14ac:dyDescent="0.25">
      <c r="B1253" s="53" t="s">
        <v>1816</v>
      </c>
      <c r="C1253" s="54">
        <v>101294</v>
      </c>
      <c r="D1253" s="53" t="s">
        <v>36</v>
      </c>
      <c r="E1253" s="52"/>
      <c r="F1253" s="52"/>
      <c r="G1253" s="52"/>
      <c r="H1253" s="52"/>
      <c r="I1253" s="52"/>
      <c r="J1253" s="52"/>
      <c r="K1253" s="52"/>
      <c r="L1253" s="52"/>
      <c r="M1253" s="52"/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</row>
    <row r="1254" spans="2:26" ht="15.75" customHeight="1" x14ac:dyDescent="0.25">
      <c r="B1254" s="53" t="s">
        <v>1817</v>
      </c>
      <c r="C1254" s="54">
        <v>301294</v>
      </c>
      <c r="D1254" s="53" t="s">
        <v>36</v>
      </c>
      <c r="E1254" s="52"/>
      <c r="F1254" s="52"/>
      <c r="G1254" s="52"/>
      <c r="H1254" s="52"/>
      <c r="I1254" s="52"/>
      <c r="J1254" s="52"/>
      <c r="K1254" s="52"/>
      <c r="L1254" s="52"/>
      <c r="M1254" s="52"/>
      <c r="N1254" s="52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</row>
    <row r="1255" spans="2:26" ht="15.75" customHeight="1" x14ac:dyDescent="0.25">
      <c r="B1255" s="53" t="s">
        <v>1818</v>
      </c>
      <c r="C1255" s="54">
        <v>102529</v>
      </c>
      <c r="D1255" s="53" t="s">
        <v>36</v>
      </c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</row>
    <row r="1256" spans="2:26" ht="15.75" customHeight="1" x14ac:dyDescent="0.25">
      <c r="B1256" s="53" t="s">
        <v>302</v>
      </c>
      <c r="C1256" s="54">
        <v>103372</v>
      </c>
      <c r="D1256" s="53" t="s">
        <v>36</v>
      </c>
      <c r="E1256" s="52"/>
      <c r="F1256" s="52"/>
      <c r="G1256" s="52"/>
      <c r="H1256" s="52"/>
      <c r="I1256" s="52"/>
      <c r="J1256" s="52"/>
      <c r="K1256" s="52"/>
      <c r="L1256" s="52"/>
      <c r="M1256" s="52"/>
      <c r="N1256" s="52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</row>
    <row r="1257" spans="2:26" ht="15.75" customHeight="1" x14ac:dyDescent="0.25">
      <c r="B1257" s="53" t="s">
        <v>1819</v>
      </c>
      <c r="C1257" s="54">
        <v>303372</v>
      </c>
      <c r="D1257" s="53" t="s">
        <v>36</v>
      </c>
      <c r="E1257" s="52"/>
      <c r="F1257" s="52"/>
      <c r="G1257" s="52"/>
      <c r="H1257" s="52"/>
      <c r="I1257" s="52"/>
      <c r="J1257" s="52"/>
      <c r="K1257" s="52"/>
      <c r="L1257" s="52"/>
      <c r="M1257" s="52"/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</row>
    <row r="1258" spans="2:26" ht="15.75" customHeight="1" x14ac:dyDescent="0.25">
      <c r="B1258" s="53" t="s">
        <v>1820</v>
      </c>
      <c r="C1258" s="54">
        <v>101295</v>
      </c>
      <c r="D1258" s="53" t="s">
        <v>36</v>
      </c>
      <c r="E1258" s="52"/>
      <c r="F1258" s="52"/>
      <c r="G1258" s="52"/>
      <c r="H1258" s="52"/>
      <c r="I1258" s="52"/>
      <c r="J1258" s="52"/>
      <c r="K1258" s="52"/>
      <c r="L1258" s="52"/>
      <c r="M1258" s="52"/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</row>
    <row r="1259" spans="2:26" ht="15.75" customHeight="1" x14ac:dyDescent="0.25">
      <c r="B1259" s="53" t="s">
        <v>1821</v>
      </c>
      <c r="C1259" s="54">
        <v>301295</v>
      </c>
      <c r="D1259" s="53" t="s">
        <v>36</v>
      </c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</row>
    <row r="1260" spans="2:26" ht="15.75" customHeight="1" x14ac:dyDescent="0.25">
      <c r="B1260" s="53" t="s">
        <v>1822</v>
      </c>
      <c r="C1260" s="54">
        <v>102530</v>
      </c>
      <c r="D1260" s="53" t="s">
        <v>36</v>
      </c>
      <c r="E1260" s="52"/>
      <c r="F1260" s="52"/>
      <c r="G1260" s="52"/>
      <c r="H1260" s="52"/>
      <c r="I1260" s="52"/>
      <c r="J1260" s="52"/>
      <c r="K1260" s="52"/>
      <c r="L1260" s="52"/>
      <c r="M1260" s="52"/>
      <c r="N1260" s="52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</row>
    <row r="1261" spans="2:26" ht="15.75" customHeight="1" x14ac:dyDescent="0.25">
      <c r="B1261" s="53" t="s">
        <v>1823</v>
      </c>
      <c r="C1261" s="54">
        <v>102058</v>
      </c>
      <c r="D1261" s="53" t="s">
        <v>36</v>
      </c>
      <c r="E1261" s="52"/>
      <c r="F1261" s="52"/>
      <c r="G1261" s="52"/>
      <c r="H1261" s="52"/>
      <c r="I1261" s="52"/>
      <c r="J1261" s="52"/>
      <c r="K1261" s="52"/>
      <c r="L1261" s="52"/>
      <c r="M1261" s="52"/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</row>
    <row r="1262" spans="2:26" ht="15.75" customHeight="1" x14ac:dyDescent="0.25">
      <c r="B1262" s="53" t="s">
        <v>1824</v>
      </c>
      <c r="C1262" s="54">
        <v>101296</v>
      </c>
      <c r="D1262" s="53" t="s">
        <v>36</v>
      </c>
      <c r="E1262" s="52"/>
      <c r="F1262" s="52"/>
      <c r="G1262" s="52"/>
      <c r="H1262" s="52"/>
      <c r="I1262" s="52"/>
      <c r="J1262" s="52"/>
      <c r="K1262" s="52"/>
      <c r="L1262" s="52"/>
      <c r="M1262" s="52"/>
      <c r="N1262" s="52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</row>
    <row r="1263" spans="2:26" ht="15.75" customHeight="1" x14ac:dyDescent="0.25">
      <c r="B1263" s="53" t="s">
        <v>1825</v>
      </c>
      <c r="C1263" s="54">
        <v>301296</v>
      </c>
      <c r="D1263" s="53" t="s">
        <v>36</v>
      </c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</row>
    <row r="1264" spans="2:26" ht="15.75" customHeight="1" x14ac:dyDescent="0.25">
      <c r="B1264" s="53" t="s">
        <v>1826</v>
      </c>
      <c r="C1264" s="54">
        <v>102531</v>
      </c>
      <c r="D1264" s="53" t="s">
        <v>36</v>
      </c>
      <c r="E1264" s="52"/>
      <c r="F1264" s="52"/>
      <c r="G1264" s="52"/>
      <c r="H1264" s="52"/>
      <c r="I1264" s="52"/>
      <c r="J1264" s="52"/>
      <c r="K1264" s="52"/>
      <c r="L1264" s="52"/>
      <c r="M1264" s="52"/>
      <c r="N1264" s="52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</row>
    <row r="1265" spans="2:26" ht="15.75" customHeight="1" x14ac:dyDescent="0.25">
      <c r="B1265" s="53" t="s">
        <v>1827</v>
      </c>
      <c r="C1265" s="54">
        <v>101297</v>
      </c>
      <c r="D1265" s="53" t="s">
        <v>36</v>
      </c>
      <c r="E1265" s="52"/>
      <c r="F1265" s="52"/>
      <c r="G1265" s="52"/>
      <c r="H1265" s="52"/>
      <c r="I1265" s="52"/>
      <c r="J1265" s="52"/>
      <c r="K1265" s="52"/>
      <c r="L1265" s="52"/>
      <c r="M1265" s="52"/>
      <c r="N1265" s="52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</row>
    <row r="1266" spans="2:26" ht="15.75" customHeight="1" x14ac:dyDescent="0.25">
      <c r="B1266" s="53" t="s">
        <v>1828</v>
      </c>
      <c r="C1266" s="54">
        <v>301297</v>
      </c>
      <c r="D1266" s="53" t="s">
        <v>36</v>
      </c>
      <c r="E1266" s="52"/>
      <c r="F1266" s="52"/>
      <c r="G1266" s="52"/>
      <c r="H1266" s="52"/>
      <c r="I1266" s="52"/>
      <c r="J1266" s="52"/>
      <c r="K1266" s="52"/>
      <c r="L1266" s="52"/>
      <c r="M1266" s="52"/>
      <c r="N1266" s="52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</row>
    <row r="1267" spans="2:26" ht="15.75" customHeight="1" x14ac:dyDescent="0.25">
      <c r="B1267" s="53" t="s">
        <v>1829</v>
      </c>
      <c r="C1267" s="54">
        <v>102532</v>
      </c>
      <c r="D1267" s="53" t="s">
        <v>36</v>
      </c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</row>
    <row r="1268" spans="2:26" ht="15.75" customHeight="1" x14ac:dyDescent="0.25">
      <c r="B1268" s="53" t="s">
        <v>1830</v>
      </c>
      <c r="C1268" s="54">
        <v>103534</v>
      </c>
      <c r="D1268" s="53" t="s">
        <v>36</v>
      </c>
      <c r="E1268" s="52"/>
      <c r="F1268" s="52"/>
      <c r="G1268" s="52"/>
      <c r="H1268" s="52"/>
      <c r="I1268" s="52"/>
      <c r="J1268" s="52"/>
      <c r="K1268" s="52"/>
      <c r="L1268" s="52"/>
      <c r="M1268" s="52"/>
      <c r="N1268" s="52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</row>
    <row r="1269" spans="2:26" ht="15.75" customHeight="1" x14ac:dyDescent="0.25">
      <c r="B1269" s="53" t="s">
        <v>1831</v>
      </c>
      <c r="C1269" s="54">
        <v>303534</v>
      </c>
      <c r="D1269" s="53" t="s">
        <v>36</v>
      </c>
      <c r="E1269" s="52"/>
      <c r="F1269" s="52"/>
      <c r="G1269" s="52"/>
      <c r="H1269" s="52"/>
      <c r="I1269" s="52"/>
      <c r="J1269" s="52"/>
      <c r="K1269" s="52"/>
      <c r="L1269" s="52"/>
      <c r="M1269" s="52"/>
      <c r="N1269" s="52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</row>
    <row r="1270" spans="2:26" ht="15.75" customHeight="1" x14ac:dyDescent="0.25">
      <c r="B1270" s="53" t="s">
        <v>1832</v>
      </c>
      <c r="C1270" s="54">
        <v>101298</v>
      </c>
      <c r="D1270" s="53" t="s">
        <v>36</v>
      </c>
      <c r="E1270" s="52"/>
      <c r="F1270" s="52"/>
      <c r="G1270" s="52"/>
      <c r="H1270" s="52"/>
      <c r="I1270" s="52"/>
      <c r="J1270" s="52"/>
      <c r="K1270" s="52"/>
      <c r="L1270" s="52"/>
      <c r="M1270" s="52"/>
      <c r="N1270" s="52"/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</row>
    <row r="1271" spans="2:26" ht="15.75" customHeight="1" x14ac:dyDescent="0.25">
      <c r="B1271" s="53" t="s">
        <v>1833</v>
      </c>
      <c r="C1271" s="54">
        <v>301298</v>
      </c>
      <c r="D1271" s="53" t="s">
        <v>36</v>
      </c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</row>
    <row r="1272" spans="2:26" ht="15.75" customHeight="1" x14ac:dyDescent="0.25">
      <c r="B1272" s="53" t="s">
        <v>1834</v>
      </c>
      <c r="C1272" s="54">
        <v>102533</v>
      </c>
      <c r="D1272" s="53" t="s">
        <v>36</v>
      </c>
      <c r="E1272" s="52"/>
      <c r="F1272" s="52"/>
      <c r="G1272" s="52"/>
      <c r="H1272" s="52"/>
      <c r="I1272" s="52"/>
      <c r="J1272" s="52"/>
      <c r="K1272" s="52"/>
      <c r="L1272" s="52"/>
      <c r="M1272" s="52"/>
      <c r="N1272" s="52"/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</row>
    <row r="1273" spans="2:26" ht="15.75" customHeight="1" x14ac:dyDescent="0.25">
      <c r="B1273" s="53" t="s">
        <v>1835</v>
      </c>
      <c r="C1273" s="54">
        <v>101299</v>
      </c>
      <c r="D1273" s="53" t="s">
        <v>36</v>
      </c>
      <c r="E1273" s="52"/>
      <c r="F1273" s="52"/>
      <c r="G1273" s="52"/>
      <c r="H1273" s="52"/>
      <c r="I1273" s="52"/>
      <c r="J1273" s="52"/>
      <c r="K1273" s="52"/>
      <c r="L1273" s="52"/>
      <c r="M1273" s="52"/>
      <c r="N1273" s="52"/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</row>
    <row r="1274" spans="2:26" ht="15.75" customHeight="1" x14ac:dyDescent="0.25">
      <c r="B1274" s="53" t="s">
        <v>1836</v>
      </c>
      <c r="C1274" s="54">
        <v>301299</v>
      </c>
      <c r="D1274" s="53" t="s">
        <v>36</v>
      </c>
      <c r="E1274" s="52"/>
      <c r="F1274" s="52"/>
      <c r="G1274" s="52"/>
      <c r="H1274" s="52"/>
      <c r="I1274" s="52"/>
      <c r="J1274" s="52"/>
      <c r="K1274" s="52"/>
      <c r="L1274" s="52"/>
      <c r="M1274" s="52"/>
      <c r="N1274" s="52"/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</row>
    <row r="1275" spans="2:26" ht="15.75" customHeight="1" x14ac:dyDescent="0.25">
      <c r="B1275" s="53" t="s">
        <v>1837</v>
      </c>
      <c r="C1275" s="54">
        <v>102534</v>
      </c>
      <c r="D1275" s="53" t="s">
        <v>36</v>
      </c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</row>
    <row r="1276" spans="2:26" ht="15.75" customHeight="1" x14ac:dyDescent="0.25">
      <c r="B1276" s="53" t="s">
        <v>1838</v>
      </c>
      <c r="C1276" s="54">
        <v>101300</v>
      </c>
      <c r="D1276" s="53" t="s">
        <v>36</v>
      </c>
      <c r="E1276" s="52"/>
      <c r="F1276" s="52"/>
      <c r="G1276" s="52"/>
      <c r="H1276" s="52"/>
      <c r="I1276" s="52"/>
      <c r="J1276" s="52"/>
      <c r="K1276" s="52"/>
      <c r="L1276" s="52"/>
      <c r="M1276" s="52"/>
      <c r="N1276" s="52"/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</row>
    <row r="1277" spans="2:26" ht="15.75" customHeight="1" x14ac:dyDescent="0.25">
      <c r="B1277" s="53" t="s">
        <v>1839</v>
      </c>
      <c r="C1277" s="54">
        <v>301300</v>
      </c>
      <c r="D1277" s="53" t="s">
        <v>36</v>
      </c>
      <c r="E1277" s="52"/>
      <c r="F1277" s="52"/>
      <c r="G1277" s="52"/>
      <c r="H1277" s="52"/>
      <c r="I1277" s="52"/>
      <c r="J1277" s="52"/>
      <c r="K1277" s="52"/>
      <c r="L1277" s="52"/>
      <c r="M1277" s="52"/>
      <c r="N1277" s="52"/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</row>
    <row r="1278" spans="2:26" ht="15.75" customHeight="1" x14ac:dyDescent="0.25">
      <c r="B1278" s="53" t="s">
        <v>1840</v>
      </c>
      <c r="C1278" s="54">
        <v>102535</v>
      </c>
      <c r="D1278" s="53" t="s">
        <v>36</v>
      </c>
      <c r="E1278" s="52"/>
      <c r="F1278" s="52"/>
      <c r="G1278" s="52"/>
      <c r="H1278" s="52"/>
      <c r="I1278" s="52"/>
      <c r="J1278" s="52"/>
      <c r="K1278" s="52"/>
      <c r="L1278" s="52"/>
      <c r="M1278" s="52"/>
      <c r="N1278" s="52"/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</row>
    <row r="1279" spans="2:26" ht="15.75" customHeight="1" x14ac:dyDescent="0.25">
      <c r="B1279" s="53" t="s">
        <v>1841</v>
      </c>
      <c r="C1279" s="54">
        <v>101301</v>
      </c>
      <c r="D1279" s="53" t="s">
        <v>36</v>
      </c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</row>
    <row r="1280" spans="2:26" ht="15.75" customHeight="1" x14ac:dyDescent="0.25">
      <c r="B1280" s="53" t="s">
        <v>1842</v>
      </c>
      <c r="C1280" s="54">
        <v>301301</v>
      </c>
      <c r="D1280" s="53" t="s">
        <v>36</v>
      </c>
      <c r="E1280" s="52"/>
      <c r="F1280" s="52"/>
      <c r="G1280" s="52"/>
      <c r="H1280" s="52"/>
      <c r="I1280" s="52"/>
      <c r="J1280" s="52"/>
      <c r="K1280" s="52"/>
      <c r="L1280" s="52"/>
      <c r="M1280" s="52"/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</row>
    <row r="1281" spans="2:26" ht="15.75" customHeight="1" x14ac:dyDescent="0.25">
      <c r="B1281" s="53" t="s">
        <v>1843</v>
      </c>
      <c r="C1281" s="54">
        <v>102536</v>
      </c>
      <c r="D1281" s="53" t="s">
        <v>36</v>
      </c>
      <c r="E1281" s="52"/>
      <c r="F1281" s="52"/>
      <c r="G1281" s="52"/>
      <c r="H1281" s="52"/>
      <c r="I1281" s="52"/>
      <c r="J1281" s="52"/>
      <c r="K1281" s="52"/>
      <c r="L1281" s="52"/>
      <c r="M1281" s="52"/>
      <c r="N1281" s="52"/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</row>
    <row r="1282" spans="2:26" ht="15.75" customHeight="1" x14ac:dyDescent="0.25">
      <c r="B1282" s="53" t="s">
        <v>1844</v>
      </c>
      <c r="C1282" s="54">
        <v>101302</v>
      </c>
      <c r="D1282" s="53" t="s">
        <v>36</v>
      </c>
      <c r="E1282" s="52"/>
      <c r="F1282" s="52"/>
      <c r="G1282" s="52"/>
      <c r="H1282" s="52"/>
      <c r="I1282" s="52"/>
      <c r="J1282" s="52"/>
      <c r="K1282" s="52"/>
      <c r="L1282" s="52"/>
      <c r="M1282" s="52"/>
      <c r="N1282" s="52"/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</row>
    <row r="1283" spans="2:26" ht="15.75" customHeight="1" x14ac:dyDescent="0.25">
      <c r="B1283" s="53" t="s">
        <v>1845</v>
      </c>
      <c r="C1283" s="54">
        <v>301302</v>
      </c>
      <c r="D1283" s="53" t="s">
        <v>36</v>
      </c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</row>
    <row r="1284" spans="2:26" ht="15.75" customHeight="1" x14ac:dyDescent="0.25">
      <c r="B1284" s="53" t="s">
        <v>1846</v>
      </c>
      <c r="C1284" s="54">
        <v>102537</v>
      </c>
      <c r="D1284" s="53" t="s">
        <v>36</v>
      </c>
      <c r="E1284" s="52"/>
      <c r="F1284" s="52"/>
      <c r="G1284" s="52"/>
      <c r="H1284" s="52"/>
      <c r="I1284" s="52"/>
      <c r="J1284" s="52"/>
      <c r="K1284" s="52"/>
      <c r="L1284" s="52"/>
      <c r="M1284" s="52"/>
      <c r="N1284" s="52"/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</row>
    <row r="1285" spans="2:26" ht="15.75" customHeight="1" x14ac:dyDescent="0.25">
      <c r="B1285" s="53" t="s">
        <v>1847</v>
      </c>
      <c r="C1285" s="54">
        <v>101303</v>
      </c>
      <c r="D1285" s="53" t="s">
        <v>36</v>
      </c>
      <c r="E1285" s="52"/>
      <c r="F1285" s="52"/>
      <c r="G1285" s="52"/>
      <c r="H1285" s="52"/>
      <c r="I1285" s="52"/>
      <c r="J1285" s="52"/>
      <c r="K1285" s="52"/>
      <c r="L1285" s="52"/>
      <c r="M1285" s="52"/>
      <c r="N1285" s="52"/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</row>
    <row r="1286" spans="2:26" ht="15.75" customHeight="1" x14ac:dyDescent="0.25">
      <c r="B1286" s="53" t="s">
        <v>1848</v>
      </c>
      <c r="C1286" s="54">
        <v>301303</v>
      </c>
      <c r="D1286" s="53" t="s">
        <v>36</v>
      </c>
      <c r="E1286" s="52"/>
      <c r="F1286" s="52"/>
      <c r="G1286" s="52"/>
      <c r="H1286" s="52"/>
      <c r="I1286" s="52"/>
      <c r="J1286" s="52"/>
      <c r="K1286" s="52"/>
      <c r="L1286" s="52"/>
      <c r="M1286" s="52"/>
      <c r="N1286" s="52"/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</row>
    <row r="1287" spans="2:26" ht="15.75" customHeight="1" x14ac:dyDescent="0.25">
      <c r="B1287" s="53" t="s">
        <v>1849</v>
      </c>
      <c r="C1287" s="54">
        <v>102538</v>
      </c>
      <c r="D1287" s="53" t="s">
        <v>36</v>
      </c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</row>
    <row r="1288" spans="2:26" ht="15.75" customHeight="1" x14ac:dyDescent="0.25">
      <c r="B1288" s="53" t="s">
        <v>1850</v>
      </c>
      <c r="C1288" s="54">
        <v>101304</v>
      </c>
      <c r="D1288" s="53" t="s">
        <v>36</v>
      </c>
      <c r="E1288" s="52"/>
      <c r="F1288" s="52"/>
      <c r="G1288" s="52"/>
      <c r="H1288" s="52"/>
      <c r="I1288" s="52"/>
      <c r="J1288" s="52"/>
      <c r="K1288" s="52"/>
      <c r="L1288" s="52"/>
      <c r="M1288" s="52"/>
      <c r="N1288" s="52"/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</row>
    <row r="1289" spans="2:26" ht="15.75" customHeight="1" x14ac:dyDescent="0.25">
      <c r="B1289" s="53" t="s">
        <v>1851</v>
      </c>
      <c r="C1289" s="54">
        <v>301304</v>
      </c>
      <c r="D1289" s="53" t="s">
        <v>36</v>
      </c>
      <c r="E1289" s="52"/>
      <c r="F1289" s="52"/>
      <c r="G1289" s="52"/>
      <c r="H1289" s="52"/>
      <c r="I1289" s="52"/>
      <c r="J1289" s="52"/>
      <c r="K1289" s="52"/>
      <c r="L1289" s="52"/>
      <c r="M1289" s="52"/>
      <c r="N1289" s="52"/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</row>
    <row r="1290" spans="2:26" ht="15.75" customHeight="1" x14ac:dyDescent="0.25">
      <c r="B1290" s="53" t="s">
        <v>1852</v>
      </c>
      <c r="C1290" s="54">
        <v>102539</v>
      </c>
      <c r="D1290" s="53" t="s">
        <v>36</v>
      </c>
      <c r="E1290" s="52"/>
      <c r="F1290" s="52"/>
      <c r="G1290" s="52"/>
      <c r="H1290" s="52"/>
      <c r="I1290" s="52"/>
      <c r="J1290" s="52"/>
      <c r="K1290" s="52"/>
      <c r="L1290" s="52"/>
      <c r="M1290" s="52"/>
      <c r="N1290" s="52"/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</row>
    <row r="1291" spans="2:26" ht="15.75" customHeight="1" x14ac:dyDescent="0.25">
      <c r="B1291" s="53" t="s">
        <v>303</v>
      </c>
      <c r="C1291" s="54">
        <v>101305</v>
      </c>
      <c r="D1291" s="53" t="s">
        <v>36</v>
      </c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</row>
    <row r="1292" spans="2:26" ht="15.75" customHeight="1" x14ac:dyDescent="0.25">
      <c r="B1292" s="53" t="s">
        <v>1853</v>
      </c>
      <c r="C1292" s="54">
        <v>301305</v>
      </c>
      <c r="D1292" s="53" t="s">
        <v>36</v>
      </c>
      <c r="E1292" s="52"/>
      <c r="F1292" s="52"/>
      <c r="G1292" s="52"/>
      <c r="H1292" s="52"/>
      <c r="I1292" s="52"/>
      <c r="J1292" s="52"/>
      <c r="K1292" s="52"/>
      <c r="L1292" s="52"/>
      <c r="M1292" s="52"/>
      <c r="N1292" s="52"/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</row>
    <row r="1293" spans="2:26" ht="15.75" customHeight="1" x14ac:dyDescent="0.25">
      <c r="B1293" s="53" t="s">
        <v>1854</v>
      </c>
      <c r="C1293" s="54">
        <v>102540</v>
      </c>
      <c r="D1293" s="53" t="s">
        <v>36</v>
      </c>
      <c r="E1293" s="52"/>
      <c r="F1293" s="52"/>
      <c r="G1293" s="52"/>
      <c r="H1293" s="52"/>
      <c r="I1293" s="52"/>
      <c r="J1293" s="52"/>
      <c r="K1293" s="52"/>
      <c r="L1293" s="52"/>
      <c r="M1293" s="52"/>
      <c r="N1293" s="52"/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</row>
    <row r="1294" spans="2:26" ht="15.75" customHeight="1" x14ac:dyDescent="0.25">
      <c r="B1294" s="53" t="s">
        <v>888</v>
      </c>
      <c r="C1294" s="54">
        <v>101306</v>
      </c>
      <c r="D1294" s="53" t="s">
        <v>36</v>
      </c>
      <c r="E1294" s="52"/>
      <c r="F1294" s="52"/>
      <c r="G1294" s="52"/>
      <c r="H1294" s="52"/>
      <c r="I1294" s="52"/>
      <c r="J1294" s="52"/>
      <c r="K1294" s="52"/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</row>
    <row r="1295" spans="2:26" ht="15.75" customHeight="1" x14ac:dyDescent="0.25">
      <c r="B1295" s="53" t="s">
        <v>1855</v>
      </c>
      <c r="C1295" s="54">
        <v>301306</v>
      </c>
      <c r="D1295" s="53" t="s">
        <v>36</v>
      </c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</row>
    <row r="1296" spans="2:26" ht="15.75" customHeight="1" x14ac:dyDescent="0.25">
      <c r="B1296" s="53" t="s">
        <v>1856</v>
      </c>
      <c r="C1296" s="54">
        <v>102541</v>
      </c>
      <c r="D1296" s="53" t="s">
        <v>36</v>
      </c>
      <c r="E1296" s="52"/>
      <c r="F1296" s="52"/>
      <c r="G1296" s="52"/>
      <c r="H1296" s="52"/>
      <c r="I1296" s="52"/>
      <c r="J1296" s="52"/>
      <c r="K1296" s="52"/>
      <c r="L1296" s="52"/>
      <c r="M1296" s="52"/>
      <c r="N1296" s="52"/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</row>
    <row r="1297" spans="2:26" ht="15.75" customHeight="1" x14ac:dyDescent="0.25">
      <c r="B1297" s="53" t="s">
        <v>1857</v>
      </c>
      <c r="C1297" s="54">
        <v>101307</v>
      </c>
      <c r="D1297" s="53" t="s">
        <v>36</v>
      </c>
      <c r="E1297" s="52"/>
      <c r="F1297" s="52"/>
      <c r="G1297" s="52"/>
      <c r="H1297" s="52"/>
      <c r="I1297" s="52"/>
      <c r="J1297" s="52"/>
      <c r="K1297" s="52"/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</row>
    <row r="1298" spans="2:26" ht="15.75" customHeight="1" x14ac:dyDescent="0.25">
      <c r="B1298" s="53" t="s">
        <v>1858</v>
      </c>
      <c r="C1298" s="54">
        <v>301307</v>
      </c>
      <c r="D1298" s="53" t="s">
        <v>36</v>
      </c>
      <c r="E1298" s="52"/>
      <c r="F1298" s="52"/>
      <c r="G1298" s="52"/>
      <c r="H1298" s="52"/>
      <c r="I1298" s="52"/>
      <c r="J1298" s="52"/>
      <c r="K1298" s="52"/>
      <c r="L1298" s="52"/>
      <c r="M1298" s="52"/>
      <c r="N1298" s="52"/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</row>
    <row r="1299" spans="2:26" ht="15.75" customHeight="1" x14ac:dyDescent="0.25">
      <c r="B1299" s="53" t="s">
        <v>1859</v>
      </c>
      <c r="C1299" s="54">
        <v>102542</v>
      </c>
      <c r="D1299" s="53" t="s">
        <v>36</v>
      </c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</row>
    <row r="1300" spans="2:26" ht="15.75" customHeight="1" x14ac:dyDescent="0.25">
      <c r="B1300" s="53" t="s">
        <v>304</v>
      </c>
      <c r="C1300" s="54">
        <v>101308</v>
      </c>
      <c r="D1300" s="53" t="s">
        <v>36</v>
      </c>
      <c r="E1300" s="52"/>
      <c r="F1300" s="52"/>
      <c r="G1300" s="52"/>
      <c r="H1300" s="52"/>
      <c r="I1300" s="52"/>
      <c r="J1300" s="52"/>
      <c r="K1300" s="52"/>
      <c r="L1300" s="52"/>
      <c r="M1300" s="52"/>
      <c r="N1300" s="52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</row>
    <row r="1301" spans="2:26" ht="15.75" customHeight="1" x14ac:dyDescent="0.25">
      <c r="B1301" s="53" t="s">
        <v>1860</v>
      </c>
      <c r="C1301" s="54">
        <v>301308</v>
      </c>
      <c r="D1301" s="53" t="s">
        <v>36</v>
      </c>
      <c r="E1301" s="52"/>
      <c r="F1301" s="52"/>
      <c r="G1301" s="52"/>
      <c r="H1301" s="52"/>
      <c r="I1301" s="52"/>
      <c r="J1301" s="52"/>
      <c r="K1301" s="52"/>
      <c r="L1301" s="52"/>
      <c r="M1301" s="52"/>
      <c r="N1301" s="52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</row>
    <row r="1302" spans="2:26" ht="15.75" customHeight="1" x14ac:dyDescent="0.25">
      <c r="B1302" s="53" t="s">
        <v>1861</v>
      </c>
      <c r="C1302" s="54">
        <v>102543</v>
      </c>
      <c r="D1302" s="53" t="s">
        <v>36</v>
      </c>
      <c r="E1302" s="52"/>
      <c r="F1302" s="52"/>
      <c r="G1302" s="52"/>
      <c r="H1302" s="52"/>
      <c r="I1302" s="52"/>
      <c r="J1302" s="52"/>
      <c r="K1302" s="52"/>
      <c r="L1302" s="52"/>
      <c r="M1302" s="52"/>
      <c r="N1302" s="52"/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</row>
    <row r="1303" spans="2:26" ht="15.75" customHeight="1" x14ac:dyDescent="0.25">
      <c r="B1303" s="53" t="s">
        <v>1862</v>
      </c>
      <c r="C1303" s="54">
        <v>103475</v>
      </c>
      <c r="D1303" s="53" t="s">
        <v>36</v>
      </c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</row>
    <row r="1304" spans="2:26" ht="15.75" customHeight="1" x14ac:dyDescent="0.25">
      <c r="B1304" s="53" t="s">
        <v>1863</v>
      </c>
      <c r="C1304" s="54">
        <v>303475</v>
      </c>
      <c r="D1304" s="53" t="s">
        <v>36</v>
      </c>
      <c r="E1304" s="52"/>
      <c r="F1304" s="52"/>
      <c r="G1304" s="52"/>
      <c r="H1304" s="52"/>
      <c r="I1304" s="52"/>
      <c r="J1304" s="52"/>
      <c r="K1304" s="52"/>
      <c r="L1304" s="52"/>
      <c r="M1304" s="52"/>
      <c r="N1304" s="52"/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</row>
    <row r="1305" spans="2:26" ht="15.75" customHeight="1" x14ac:dyDescent="0.25">
      <c r="B1305" s="53" t="s">
        <v>1864</v>
      </c>
      <c r="C1305" s="54">
        <v>103467</v>
      </c>
      <c r="D1305" s="53" t="s">
        <v>10</v>
      </c>
      <c r="E1305" s="52"/>
      <c r="F1305" s="52"/>
      <c r="G1305" s="52"/>
      <c r="H1305" s="52"/>
      <c r="I1305" s="52"/>
      <c r="J1305" s="52"/>
      <c r="K1305" s="52"/>
      <c r="L1305" s="52"/>
      <c r="M1305" s="52"/>
      <c r="N1305" s="52"/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</row>
    <row r="1306" spans="2:26" ht="15.75" customHeight="1" x14ac:dyDescent="0.25">
      <c r="B1306" s="53" t="s">
        <v>1865</v>
      </c>
      <c r="C1306" s="54">
        <v>303467</v>
      </c>
      <c r="D1306" s="53" t="s">
        <v>10</v>
      </c>
      <c r="E1306" s="52"/>
      <c r="F1306" s="52"/>
      <c r="G1306" s="52"/>
      <c r="H1306" s="52"/>
      <c r="I1306" s="52"/>
      <c r="J1306" s="52"/>
      <c r="K1306" s="52"/>
      <c r="L1306" s="52"/>
      <c r="M1306" s="52"/>
      <c r="N1306" s="52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</row>
    <row r="1307" spans="2:26" ht="15.75" customHeight="1" x14ac:dyDescent="0.25">
      <c r="B1307" s="53" t="s">
        <v>1866</v>
      </c>
      <c r="C1307" s="54">
        <v>101309</v>
      </c>
      <c r="D1307" s="53" t="s">
        <v>36</v>
      </c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</row>
    <row r="1308" spans="2:26" ht="15.75" customHeight="1" x14ac:dyDescent="0.25">
      <c r="B1308" s="53" t="s">
        <v>1867</v>
      </c>
      <c r="C1308" s="54">
        <v>301309</v>
      </c>
      <c r="D1308" s="53" t="s">
        <v>36</v>
      </c>
      <c r="E1308" s="52"/>
      <c r="F1308" s="52"/>
      <c r="G1308" s="52"/>
      <c r="H1308" s="52"/>
      <c r="I1308" s="52"/>
      <c r="J1308" s="52"/>
      <c r="K1308" s="52"/>
      <c r="L1308" s="52"/>
      <c r="M1308" s="52"/>
      <c r="N1308" s="52"/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</row>
    <row r="1309" spans="2:26" ht="15.75" customHeight="1" x14ac:dyDescent="0.25">
      <c r="B1309" s="53" t="s">
        <v>1868</v>
      </c>
      <c r="C1309" s="54">
        <v>102544</v>
      </c>
      <c r="D1309" s="53" t="s">
        <v>36</v>
      </c>
      <c r="E1309" s="52"/>
      <c r="F1309" s="52"/>
      <c r="G1309" s="52"/>
      <c r="H1309" s="52"/>
      <c r="I1309" s="52"/>
      <c r="J1309" s="52"/>
      <c r="K1309" s="52"/>
      <c r="L1309" s="52"/>
      <c r="M1309" s="52"/>
      <c r="N1309" s="52"/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</row>
    <row r="1310" spans="2:26" ht="15.75" customHeight="1" x14ac:dyDescent="0.25">
      <c r="B1310" s="53" t="s">
        <v>1869</v>
      </c>
      <c r="C1310" s="54">
        <v>101310</v>
      </c>
      <c r="D1310" s="53" t="s">
        <v>36</v>
      </c>
      <c r="E1310" s="52"/>
      <c r="F1310" s="52"/>
      <c r="G1310" s="52"/>
      <c r="H1310" s="52"/>
      <c r="I1310" s="52"/>
      <c r="J1310" s="52"/>
      <c r="K1310" s="52"/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</row>
    <row r="1311" spans="2:26" ht="15.75" customHeight="1" x14ac:dyDescent="0.25">
      <c r="B1311" s="53" t="s">
        <v>1870</v>
      </c>
      <c r="C1311" s="54">
        <v>301310</v>
      </c>
      <c r="D1311" s="53" t="s">
        <v>36</v>
      </c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</row>
    <row r="1312" spans="2:26" ht="15.75" customHeight="1" x14ac:dyDescent="0.25">
      <c r="B1312" s="53" t="s">
        <v>1871</v>
      </c>
      <c r="C1312" s="54">
        <v>102545</v>
      </c>
      <c r="D1312" s="53" t="s">
        <v>36</v>
      </c>
      <c r="E1312" s="52"/>
      <c r="F1312" s="52"/>
      <c r="G1312" s="52"/>
      <c r="H1312" s="52"/>
      <c r="I1312" s="52"/>
      <c r="J1312" s="52"/>
      <c r="K1312" s="52"/>
      <c r="L1312" s="52"/>
      <c r="M1312" s="52"/>
      <c r="N1312" s="52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</row>
    <row r="1313" spans="2:26" ht="15.75" customHeight="1" x14ac:dyDescent="0.25">
      <c r="B1313" s="53" t="s">
        <v>305</v>
      </c>
      <c r="C1313" s="54">
        <v>101311</v>
      </c>
      <c r="D1313" s="53" t="s">
        <v>36</v>
      </c>
      <c r="E1313" s="52"/>
      <c r="F1313" s="52"/>
      <c r="G1313" s="52"/>
      <c r="H1313" s="52"/>
      <c r="I1313" s="52"/>
      <c r="J1313" s="52"/>
      <c r="K1313" s="52"/>
      <c r="L1313" s="52"/>
      <c r="M1313" s="52"/>
      <c r="N1313" s="52"/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</row>
    <row r="1314" spans="2:26" ht="15.75" customHeight="1" x14ac:dyDescent="0.25">
      <c r="B1314" s="53" t="s">
        <v>780</v>
      </c>
      <c r="C1314" s="54">
        <v>301311</v>
      </c>
      <c r="D1314" s="53" t="s">
        <v>36</v>
      </c>
      <c r="E1314" s="52"/>
      <c r="F1314" s="52"/>
      <c r="G1314" s="52"/>
      <c r="H1314" s="52"/>
      <c r="I1314" s="52"/>
      <c r="J1314" s="52"/>
      <c r="K1314" s="52"/>
      <c r="L1314" s="52"/>
      <c r="M1314" s="52"/>
      <c r="N1314" s="52"/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</row>
    <row r="1315" spans="2:26" ht="15.75" customHeight="1" x14ac:dyDescent="0.25">
      <c r="B1315" s="53" t="s">
        <v>1872</v>
      </c>
      <c r="C1315" s="54">
        <v>102546</v>
      </c>
      <c r="D1315" s="53" t="s">
        <v>36</v>
      </c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</row>
    <row r="1316" spans="2:26" ht="15.75" customHeight="1" x14ac:dyDescent="0.25">
      <c r="B1316" s="53" t="s">
        <v>889</v>
      </c>
      <c r="C1316" s="54">
        <v>101312</v>
      </c>
      <c r="D1316" s="53" t="s">
        <v>36</v>
      </c>
      <c r="E1316" s="52"/>
      <c r="F1316" s="52"/>
      <c r="G1316" s="52"/>
      <c r="H1316" s="52"/>
      <c r="I1316" s="52"/>
      <c r="J1316" s="52"/>
      <c r="K1316" s="52"/>
      <c r="L1316" s="52"/>
      <c r="M1316" s="52"/>
      <c r="N1316" s="52"/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</row>
    <row r="1317" spans="2:26" ht="15.75" customHeight="1" x14ac:dyDescent="0.25">
      <c r="B1317" s="53" t="s">
        <v>1873</v>
      </c>
      <c r="C1317" s="54">
        <v>301312</v>
      </c>
      <c r="D1317" s="53" t="s">
        <v>36</v>
      </c>
      <c r="E1317" s="52"/>
      <c r="F1317" s="52"/>
      <c r="G1317" s="52"/>
      <c r="H1317" s="52"/>
      <c r="I1317" s="52"/>
      <c r="J1317" s="52"/>
      <c r="K1317" s="52"/>
      <c r="L1317" s="52"/>
      <c r="M1317" s="52"/>
      <c r="N1317" s="52"/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</row>
    <row r="1318" spans="2:26" ht="15.75" customHeight="1" x14ac:dyDescent="0.25">
      <c r="B1318" s="53" t="s">
        <v>306</v>
      </c>
      <c r="C1318" s="54">
        <v>102547</v>
      </c>
      <c r="D1318" s="53" t="s">
        <v>36</v>
      </c>
      <c r="E1318" s="52"/>
      <c r="F1318" s="52"/>
      <c r="G1318" s="52"/>
      <c r="H1318" s="52"/>
      <c r="I1318" s="52"/>
      <c r="J1318" s="52"/>
      <c r="K1318" s="52"/>
      <c r="L1318" s="52"/>
      <c r="M1318" s="52"/>
      <c r="N1318" s="52"/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</row>
    <row r="1319" spans="2:26" ht="15.75" customHeight="1" x14ac:dyDescent="0.25">
      <c r="B1319" s="53" t="s">
        <v>1874</v>
      </c>
      <c r="C1319" s="54">
        <v>101313</v>
      </c>
      <c r="D1319" s="53" t="s">
        <v>36</v>
      </c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</row>
    <row r="1320" spans="2:26" ht="15.75" customHeight="1" x14ac:dyDescent="0.25">
      <c r="B1320" s="53" t="s">
        <v>1875</v>
      </c>
      <c r="C1320" s="54">
        <v>301313</v>
      </c>
      <c r="D1320" s="53" t="s">
        <v>36</v>
      </c>
      <c r="E1320" s="52"/>
      <c r="F1320" s="52"/>
      <c r="G1320" s="52"/>
      <c r="H1320" s="52"/>
      <c r="I1320" s="52"/>
      <c r="J1320" s="52"/>
      <c r="K1320" s="52"/>
      <c r="L1320" s="52"/>
      <c r="M1320" s="52"/>
      <c r="N1320" s="52"/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</row>
    <row r="1321" spans="2:26" ht="15.75" customHeight="1" x14ac:dyDescent="0.25">
      <c r="B1321" s="53" t="s">
        <v>1876</v>
      </c>
      <c r="C1321" s="54">
        <v>102548</v>
      </c>
      <c r="D1321" s="53" t="s">
        <v>36</v>
      </c>
      <c r="E1321" s="52"/>
      <c r="F1321" s="52"/>
      <c r="G1321" s="52"/>
      <c r="H1321" s="52"/>
      <c r="I1321" s="52"/>
      <c r="J1321" s="52"/>
      <c r="K1321" s="52"/>
      <c r="L1321" s="52"/>
      <c r="M1321" s="52"/>
      <c r="N1321" s="52"/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</row>
    <row r="1322" spans="2:26" ht="15.75" customHeight="1" x14ac:dyDescent="0.25">
      <c r="B1322" s="53" t="s">
        <v>1877</v>
      </c>
      <c r="C1322" s="54">
        <v>101314</v>
      </c>
      <c r="D1322" s="53" t="s">
        <v>36</v>
      </c>
      <c r="E1322" s="52"/>
      <c r="F1322" s="52"/>
      <c r="G1322" s="52"/>
      <c r="H1322" s="52"/>
      <c r="I1322" s="52"/>
      <c r="J1322" s="52"/>
      <c r="K1322" s="52"/>
      <c r="L1322" s="52"/>
      <c r="M1322" s="52"/>
      <c r="N1322" s="52"/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</row>
    <row r="1323" spans="2:26" ht="15.75" customHeight="1" x14ac:dyDescent="0.25">
      <c r="B1323" s="53" t="s">
        <v>1878</v>
      </c>
      <c r="C1323" s="54">
        <v>301314</v>
      </c>
      <c r="D1323" s="53" t="s">
        <v>36</v>
      </c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</row>
    <row r="1324" spans="2:26" ht="15.75" customHeight="1" x14ac:dyDescent="0.25">
      <c r="B1324" s="53" t="s">
        <v>1879</v>
      </c>
      <c r="C1324" s="54">
        <v>102549</v>
      </c>
      <c r="D1324" s="53" t="s">
        <v>36</v>
      </c>
      <c r="E1324" s="52"/>
      <c r="F1324" s="52"/>
      <c r="G1324" s="52"/>
      <c r="H1324" s="52"/>
      <c r="I1324" s="52"/>
      <c r="J1324" s="52"/>
      <c r="K1324" s="52"/>
      <c r="L1324" s="52"/>
      <c r="M1324" s="52"/>
      <c r="N1324" s="52"/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</row>
    <row r="1325" spans="2:26" ht="15.75" customHeight="1" x14ac:dyDescent="0.25">
      <c r="B1325" s="53" t="s">
        <v>1880</v>
      </c>
      <c r="C1325" s="54">
        <v>101315</v>
      </c>
      <c r="D1325" s="53" t="s">
        <v>36</v>
      </c>
      <c r="E1325" s="52"/>
      <c r="F1325" s="52"/>
      <c r="G1325" s="52"/>
      <c r="H1325" s="52"/>
      <c r="I1325" s="52"/>
      <c r="J1325" s="52"/>
      <c r="K1325" s="52"/>
      <c r="L1325" s="52"/>
      <c r="M1325" s="52"/>
      <c r="N1325" s="52"/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</row>
    <row r="1326" spans="2:26" ht="15.75" customHeight="1" x14ac:dyDescent="0.25">
      <c r="B1326" s="53" t="s">
        <v>1881</v>
      </c>
      <c r="C1326" s="54">
        <v>301315</v>
      </c>
      <c r="D1326" s="53" t="s">
        <v>36</v>
      </c>
      <c r="E1326" s="52"/>
      <c r="F1326" s="52"/>
      <c r="G1326" s="52"/>
      <c r="H1326" s="52"/>
      <c r="I1326" s="52"/>
      <c r="J1326" s="52"/>
      <c r="K1326" s="52"/>
      <c r="L1326" s="52"/>
      <c r="M1326" s="52"/>
      <c r="N1326" s="52"/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</row>
    <row r="1327" spans="2:26" ht="15.75" customHeight="1" x14ac:dyDescent="0.25">
      <c r="B1327" s="53" t="s">
        <v>1882</v>
      </c>
      <c r="C1327" s="54">
        <v>102550</v>
      </c>
      <c r="D1327" s="53" t="s">
        <v>36</v>
      </c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</row>
    <row r="1328" spans="2:26" ht="15.75" customHeight="1" x14ac:dyDescent="0.25">
      <c r="B1328" s="53" t="s">
        <v>890</v>
      </c>
      <c r="C1328" s="54">
        <v>101316</v>
      </c>
      <c r="D1328" s="53" t="s">
        <v>36</v>
      </c>
      <c r="E1328" s="52"/>
      <c r="F1328" s="52"/>
      <c r="G1328" s="52"/>
      <c r="H1328" s="52"/>
      <c r="I1328" s="52"/>
      <c r="J1328" s="52"/>
      <c r="K1328" s="52"/>
      <c r="L1328" s="52"/>
      <c r="M1328" s="52"/>
      <c r="N1328" s="52"/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</row>
    <row r="1329" spans="2:26" ht="15.75" customHeight="1" x14ac:dyDescent="0.25">
      <c r="B1329" s="53" t="s">
        <v>1883</v>
      </c>
      <c r="C1329" s="54">
        <v>301316</v>
      </c>
      <c r="D1329" s="53" t="s">
        <v>36</v>
      </c>
      <c r="E1329" s="52"/>
      <c r="F1329" s="52"/>
      <c r="G1329" s="52"/>
      <c r="H1329" s="52"/>
      <c r="I1329" s="52"/>
      <c r="J1329" s="52"/>
      <c r="K1329" s="52"/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</row>
    <row r="1330" spans="2:26" ht="15.75" customHeight="1" x14ac:dyDescent="0.25">
      <c r="B1330" s="53" t="s">
        <v>1884</v>
      </c>
      <c r="C1330" s="54">
        <v>102551</v>
      </c>
      <c r="D1330" s="53" t="s">
        <v>36</v>
      </c>
      <c r="E1330" s="52"/>
      <c r="F1330" s="52"/>
      <c r="G1330" s="52"/>
      <c r="H1330" s="52"/>
      <c r="I1330" s="52"/>
      <c r="J1330" s="52"/>
      <c r="K1330" s="52"/>
      <c r="L1330" s="52"/>
      <c r="M1330" s="52"/>
      <c r="N1330" s="52"/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</row>
    <row r="1331" spans="2:26" ht="15.75" customHeight="1" x14ac:dyDescent="0.25">
      <c r="B1331" s="53" t="s">
        <v>891</v>
      </c>
      <c r="C1331" s="54">
        <v>101318</v>
      </c>
      <c r="D1331" s="53" t="s">
        <v>36</v>
      </c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</row>
    <row r="1332" spans="2:26" ht="15.75" customHeight="1" x14ac:dyDescent="0.25">
      <c r="B1332" s="53" t="s">
        <v>1885</v>
      </c>
      <c r="C1332" s="54">
        <v>301318</v>
      </c>
      <c r="D1332" s="53" t="s">
        <v>36</v>
      </c>
      <c r="E1332" s="52"/>
      <c r="F1332" s="52"/>
      <c r="G1332" s="52"/>
      <c r="H1332" s="52"/>
      <c r="I1332" s="52"/>
      <c r="J1332" s="52"/>
      <c r="K1332" s="52"/>
      <c r="L1332" s="52"/>
      <c r="M1332" s="52"/>
      <c r="N1332" s="52"/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</row>
    <row r="1333" spans="2:26" ht="15.75" customHeight="1" x14ac:dyDescent="0.25">
      <c r="B1333" s="53" t="s">
        <v>1886</v>
      </c>
      <c r="C1333" s="54">
        <v>102552</v>
      </c>
      <c r="D1333" s="53" t="s">
        <v>36</v>
      </c>
      <c r="E1333" s="52"/>
      <c r="F1333" s="52"/>
      <c r="G1333" s="52"/>
      <c r="H1333" s="52"/>
      <c r="I1333" s="52"/>
      <c r="J1333" s="52"/>
      <c r="K1333" s="52"/>
      <c r="L1333" s="52"/>
      <c r="M1333" s="52"/>
      <c r="N1333" s="52"/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</row>
    <row r="1334" spans="2:26" ht="15.75" customHeight="1" x14ac:dyDescent="0.25">
      <c r="B1334" s="53" t="s">
        <v>307</v>
      </c>
      <c r="C1334" s="54">
        <v>101319</v>
      </c>
      <c r="D1334" s="53" t="s">
        <v>36</v>
      </c>
      <c r="E1334" s="52"/>
      <c r="F1334" s="52"/>
      <c r="G1334" s="52"/>
      <c r="H1334" s="52"/>
      <c r="I1334" s="52"/>
      <c r="J1334" s="52"/>
      <c r="K1334" s="52"/>
      <c r="L1334" s="52"/>
      <c r="M1334" s="52"/>
      <c r="N1334" s="52"/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</row>
    <row r="1335" spans="2:26" ht="15.75" customHeight="1" x14ac:dyDescent="0.25">
      <c r="B1335" s="53" t="s">
        <v>1887</v>
      </c>
      <c r="C1335" s="54">
        <v>301319</v>
      </c>
      <c r="D1335" s="53" t="s">
        <v>36</v>
      </c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</row>
    <row r="1336" spans="2:26" ht="15.75" customHeight="1" x14ac:dyDescent="0.25">
      <c r="B1336" s="53" t="s">
        <v>308</v>
      </c>
      <c r="C1336" s="54">
        <v>102553</v>
      </c>
      <c r="D1336" s="53" t="s">
        <v>36</v>
      </c>
      <c r="E1336" s="52"/>
      <c r="F1336" s="52"/>
      <c r="G1336" s="52"/>
      <c r="H1336" s="52"/>
      <c r="I1336" s="52"/>
      <c r="J1336" s="52"/>
      <c r="K1336" s="52"/>
      <c r="L1336" s="52"/>
      <c r="M1336" s="52"/>
      <c r="N1336" s="52"/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</row>
    <row r="1337" spans="2:26" ht="15.75" customHeight="1" x14ac:dyDescent="0.25">
      <c r="B1337" s="53" t="s">
        <v>892</v>
      </c>
      <c r="C1337" s="54">
        <v>101321</v>
      </c>
      <c r="D1337" s="53" t="s">
        <v>36</v>
      </c>
      <c r="E1337" s="52"/>
      <c r="F1337" s="52"/>
      <c r="G1337" s="52"/>
      <c r="H1337" s="52"/>
      <c r="I1337" s="52"/>
      <c r="J1337" s="52"/>
      <c r="K1337" s="52"/>
      <c r="L1337" s="52"/>
      <c r="M1337" s="52"/>
      <c r="N1337" s="52"/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</row>
    <row r="1338" spans="2:26" ht="15.75" customHeight="1" x14ac:dyDescent="0.25">
      <c r="B1338" s="53" t="s">
        <v>1888</v>
      </c>
      <c r="C1338" s="54">
        <v>301321</v>
      </c>
      <c r="D1338" s="53" t="s">
        <v>36</v>
      </c>
      <c r="E1338" s="52"/>
      <c r="F1338" s="52"/>
      <c r="G1338" s="52"/>
      <c r="H1338" s="52"/>
      <c r="I1338" s="52"/>
      <c r="J1338" s="52"/>
      <c r="K1338" s="52"/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</row>
    <row r="1339" spans="2:26" ht="15.75" customHeight="1" x14ac:dyDescent="0.25">
      <c r="B1339" s="53" t="s">
        <v>1889</v>
      </c>
      <c r="C1339" s="54">
        <v>102554</v>
      </c>
      <c r="D1339" s="53" t="s">
        <v>36</v>
      </c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</row>
    <row r="1340" spans="2:26" ht="15.75" customHeight="1" x14ac:dyDescent="0.25">
      <c r="B1340" s="53" t="s">
        <v>1890</v>
      </c>
      <c r="C1340" s="54">
        <v>101322</v>
      </c>
      <c r="D1340" s="53" t="s">
        <v>36</v>
      </c>
      <c r="E1340" s="52"/>
      <c r="F1340" s="52"/>
      <c r="G1340" s="52"/>
      <c r="H1340" s="52"/>
      <c r="I1340" s="52"/>
      <c r="J1340" s="52"/>
      <c r="K1340" s="52"/>
      <c r="L1340" s="52"/>
      <c r="M1340" s="52"/>
      <c r="N1340" s="52"/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</row>
    <row r="1341" spans="2:26" ht="15.75" customHeight="1" x14ac:dyDescent="0.25">
      <c r="B1341" s="53" t="s">
        <v>1891</v>
      </c>
      <c r="C1341" s="54">
        <v>301322</v>
      </c>
      <c r="D1341" s="53" t="s">
        <v>36</v>
      </c>
      <c r="E1341" s="52"/>
      <c r="F1341" s="52"/>
      <c r="G1341" s="52"/>
      <c r="H1341" s="52"/>
      <c r="I1341" s="52"/>
      <c r="J1341" s="52"/>
      <c r="K1341" s="52"/>
      <c r="L1341" s="52"/>
      <c r="M1341" s="52"/>
      <c r="N1341" s="52"/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</row>
    <row r="1342" spans="2:26" ht="15.75" customHeight="1" x14ac:dyDescent="0.25">
      <c r="B1342" s="53" t="s">
        <v>1892</v>
      </c>
      <c r="C1342" s="54">
        <v>102555</v>
      </c>
      <c r="D1342" s="53" t="s">
        <v>36</v>
      </c>
      <c r="E1342" s="52"/>
      <c r="F1342" s="52"/>
      <c r="G1342" s="52"/>
      <c r="H1342" s="52"/>
      <c r="I1342" s="52"/>
      <c r="J1342" s="52"/>
      <c r="K1342" s="52"/>
      <c r="L1342" s="52"/>
      <c r="M1342" s="52"/>
      <c r="N1342" s="52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</row>
    <row r="1343" spans="2:26" ht="15.75" customHeight="1" x14ac:dyDescent="0.25">
      <c r="B1343" s="53" t="s">
        <v>1893</v>
      </c>
      <c r="C1343" s="54">
        <v>101323</v>
      </c>
      <c r="D1343" s="53" t="s">
        <v>36</v>
      </c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</row>
    <row r="1344" spans="2:26" ht="15.75" customHeight="1" x14ac:dyDescent="0.25">
      <c r="B1344" s="53" t="s">
        <v>1894</v>
      </c>
      <c r="C1344" s="54">
        <v>301323</v>
      </c>
      <c r="D1344" s="53" t="s">
        <v>36</v>
      </c>
      <c r="E1344" s="52"/>
      <c r="F1344" s="52"/>
      <c r="G1344" s="52"/>
      <c r="H1344" s="52"/>
      <c r="I1344" s="52"/>
      <c r="J1344" s="52"/>
      <c r="K1344" s="52"/>
      <c r="L1344" s="52"/>
      <c r="M1344" s="52"/>
      <c r="N1344" s="52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</row>
    <row r="1345" spans="2:26" ht="15.75" customHeight="1" x14ac:dyDescent="0.25">
      <c r="B1345" s="53" t="s">
        <v>1895</v>
      </c>
      <c r="C1345" s="54">
        <v>102556</v>
      </c>
      <c r="D1345" s="53" t="s">
        <v>36</v>
      </c>
      <c r="E1345" s="52"/>
      <c r="F1345" s="52"/>
      <c r="G1345" s="52"/>
      <c r="H1345" s="52"/>
      <c r="I1345" s="52"/>
      <c r="J1345" s="52"/>
      <c r="K1345" s="52"/>
      <c r="L1345" s="52"/>
      <c r="M1345" s="52"/>
      <c r="N1345" s="52"/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</row>
    <row r="1346" spans="2:26" ht="15.75" customHeight="1" x14ac:dyDescent="0.25">
      <c r="B1346" s="53" t="s">
        <v>309</v>
      </c>
      <c r="C1346" s="54">
        <v>101324</v>
      </c>
      <c r="D1346" s="53" t="s">
        <v>36</v>
      </c>
      <c r="E1346" s="52"/>
      <c r="F1346" s="52"/>
      <c r="G1346" s="52"/>
      <c r="H1346" s="52"/>
      <c r="I1346" s="52"/>
      <c r="J1346" s="52"/>
      <c r="K1346" s="52"/>
      <c r="L1346" s="52"/>
      <c r="M1346" s="52"/>
      <c r="N1346" s="52"/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</row>
    <row r="1347" spans="2:26" ht="15.75" customHeight="1" x14ac:dyDescent="0.25">
      <c r="B1347" s="53" t="s">
        <v>1896</v>
      </c>
      <c r="C1347" s="54">
        <v>301324</v>
      </c>
      <c r="D1347" s="53" t="s">
        <v>36</v>
      </c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</row>
    <row r="1348" spans="2:26" ht="15.75" customHeight="1" x14ac:dyDescent="0.25">
      <c r="B1348" s="53" t="s">
        <v>1897</v>
      </c>
      <c r="C1348" s="54">
        <v>102557</v>
      </c>
      <c r="D1348" s="53" t="s">
        <v>36</v>
      </c>
      <c r="E1348" s="52"/>
      <c r="F1348" s="52"/>
      <c r="G1348" s="52"/>
      <c r="H1348" s="52"/>
      <c r="I1348" s="52"/>
      <c r="J1348" s="52"/>
      <c r="K1348" s="52"/>
      <c r="L1348" s="52"/>
      <c r="M1348" s="52"/>
      <c r="N1348" s="52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</row>
    <row r="1349" spans="2:26" ht="15.75" customHeight="1" x14ac:dyDescent="0.25">
      <c r="B1349" s="53" t="s">
        <v>1898</v>
      </c>
      <c r="C1349" s="54">
        <v>102044</v>
      </c>
      <c r="D1349" s="53" t="s">
        <v>36</v>
      </c>
      <c r="E1349" s="52"/>
      <c r="F1349" s="52"/>
      <c r="G1349" s="52"/>
      <c r="H1349" s="52"/>
      <c r="I1349" s="52"/>
      <c r="J1349" s="52"/>
      <c r="K1349" s="52"/>
      <c r="L1349" s="52"/>
      <c r="M1349" s="52"/>
      <c r="N1349" s="52"/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</row>
    <row r="1350" spans="2:26" ht="15.75" customHeight="1" x14ac:dyDescent="0.25">
      <c r="B1350" s="53" t="s">
        <v>1899</v>
      </c>
      <c r="C1350" s="54">
        <v>302044</v>
      </c>
      <c r="D1350" s="53" t="s">
        <v>36</v>
      </c>
      <c r="E1350" s="52"/>
      <c r="F1350" s="52"/>
      <c r="G1350" s="52"/>
      <c r="H1350" s="52"/>
      <c r="I1350" s="52"/>
      <c r="J1350" s="52"/>
      <c r="K1350" s="52"/>
      <c r="L1350" s="52"/>
      <c r="M1350" s="52"/>
      <c r="N1350" s="52"/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</row>
    <row r="1351" spans="2:26" ht="15.75" customHeight="1" x14ac:dyDescent="0.25">
      <c r="B1351" s="53" t="s">
        <v>1900</v>
      </c>
      <c r="C1351" s="54">
        <v>102558</v>
      </c>
      <c r="D1351" s="53" t="s">
        <v>36</v>
      </c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</row>
    <row r="1352" spans="2:26" ht="15.75" customHeight="1" x14ac:dyDescent="0.25">
      <c r="B1352" s="53" t="s">
        <v>310</v>
      </c>
      <c r="C1352" s="54">
        <v>101325</v>
      </c>
      <c r="D1352" s="53" t="s">
        <v>36</v>
      </c>
      <c r="E1352" s="52"/>
      <c r="F1352" s="52"/>
      <c r="G1352" s="52"/>
      <c r="H1352" s="52"/>
      <c r="I1352" s="52"/>
      <c r="J1352" s="52"/>
      <c r="K1352" s="52"/>
      <c r="L1352" s="52"/>
      <c r="M1352" s="52"/>
      <c r="N1352" s="52"/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</row>
    <row r="1353" spans="2:26" ht="15.75" customHeight="1" x14ac:dyDescent="0.25">
      <c r="B1353" s="53" t="s">
        <v>1901</v>
      </c>
      <c r="C1353" s="54">
        <v>301325</v>
      </c>
      <c r="D1353" s="53" t="s">
        <v>36</v>
      </c>
      <c r="E1353" s="52"/>
      <c r="F1353" s="52"/>
      <c r="G1353" s="52"/>
      <c r="H1353" s="52"/>
      <c r="I1353" s="52"/>
      <c r="J1353" s="52"/>
      <c r="K1353" s="52"/>
      <c r="L1353" s="52"/>
      <c r="M1353" s="52"/>
      <c r="N1353" s="52"/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</row>
    <row r="1354" spans="2:26" ht="15.75" customHeight="1" x14ac:dyDescent="0.25">
      <c r="B1354" s="53" t="s">
        <v>311</v>
      </c>
      <c r="C1354" s="54">
        <v>102559</v>
      </c>
      <c r="D1354" s="53" t="s">
        <v>36</v>
      </c>
      <c r="E1354" s="52"/>
      <c r="F1354" s="52"/>
      <c r="G1354" s="52"/>
      <c r="H1354" s="52"/>
      <c r="I1354" s="52"/>
      <c r="J1354" s="52"/>
      <c r="K1354" s="52"/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</row>
    <row r="1355" spans="2:26" ht="15.75" customHeight="1" x14ac:dyDescent="0.25">
      <c r="B1355" s="53" t="s">
        <v>1902</v>
      </c>
      <c r="C1355" s="54">
        <v>101326</v>
      </c>
      <c r="D1355" s="53" t="s">
        <v>36</v>
      </c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</row>
    <row r="1356" spans="2:26" ht="15.75" customHeight="1" x14ac:dyDescent="0.25">
      <c r="B1356" s="53" t="s">
        <v>1903</v>
      </c>
      <c r="C1356" s="54">
        <v>301326</v>
      </c>
      <c r="D1356" s="53" t="s">
        <v>36</v>
      </c>
      <c r="E1356" s="52"/>
      <c r="F1356" s="52"/>
      <c r="G1356" s="52"/>
      <c r="H1356" s="52"/>
      <c r="I1356" s="52"/>
      <c r="J1356" s="52"/>
      <c r="K1356" s="52"/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</row>
    <row r="1357" spans="2:26" ht="15.75" customHeight="1" x14ac:dyDescent="0.25">
      <c r="B1357" s="53" t="s">
        <v>1904</v>
      </c>
      <c r="C1357" s="54">
        <v>102560</v>
      </c>
      <c r="D1357" s="53" t="s">
        <v>36</v>
      </c>
      <c r="E1357" s="52"/>
      <c r="F1357" s="52"/>
      <c r="G1357" s="52"/>
      <c r="H1357" s="52"/>
      <c r="I1357" s="52"/>
      <c r="J1357" s="52"/>
      <c r="K1357" s="52"/>
      <c r="L1357" s="52"/>
      <c r="M1357" s="52"/>
      <c r="N1357" s="52"/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</row>
    <row r="1358" spans="2:26" ht="15.75" customHeight="1" x14ac:dyDescent="0.25">
      <c r="B1358" s="53" t="s">
        <v>312</v>
      </c>
      <c r="C1358" s="54">
        <v>101327</v>
      </c>
      <c r="D1358" s="53" t="s">
        <v>36</v>
      </c>
      <c r="E1358" s="52"/>
      <c r="F1358" s="52"/>
      <c r="G1358" s="52"/>
      <c r="H1358" s="52"/>
      <c r="I1358" s="52"/>
      <c r="J1358" s="52"/>
      <c r="K1358" s="52"/>
      <c r="L1358" s="52"/>
      <c r="M1358" s="52"/>
      <c r="N1358" s="52"/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</row>
    <row r="1359" spans="2:26" ht="15.75" customHeight="1" x14ac:dyDescent="0.25">
      <c r="B1359" s="53" t="s">
        <v>1905</v>
      </c>
      <c r="C1359" s="54">
        <v>301327</v>
      </c>
      <c r="D1359" s="53" t="s">
        <v>36</v>
      </c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</row>
    <row r="1360" spans="2:26" ht="15.75" customHeight="1" x14ac:dyDescent="0.25">
      <c r="B1360" s="53" t="s">
        <v>313</v>
      </c>
      <c r="C1360" s="54">
        <v>102561</v>
      </c>
      <c r="D1360" s="53" t="s">
        <v>36</v>
      </c>
      <c r="E1360" s="52"/>
      <c r="F1360" s="52"/>
      <c r="G1360" s="52"/>
      <c r="H1360" s="52"/>
      <c r="I1360" s="52"/>
      <c r="J1360" s="52"/>
      <c r="K1360" s="52"/>
      <c r="L1360" s="52"/>
      <c r="M1360" s="52"/>
      <c r="N1360" s="52"/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</row>
    <row r="1361" spans="2:26" ht="15.75" customHeight="1" x14ac:dyDescent="0.25">
      <c r="B1361" s="53" t="s">
        <v>1906</v>
      </c>
      <c r="C1361" s="54">
        <v>101948</v>
      </c>
      <c r="D1361" s="53" t="s">
        <v>36</v>
      </c>
      <c r="E1361" s="52"/>
      <c r="F1361" s="52"/>
      <c r="G1361" s="52"/>
      <c r="H1361" s="52"/>
      <c r="I1361" s="52"/>
      <c r="J1361" s="52"/>
      <c r="K1361" s="52"/>
      <c r="L1361" s="52"/>
      <c r="M1361" s="52"/>
      <c r="N1361" s="52"/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</row>
    <row r="1362" spans="2:26" ht="15.75" customHeight="1" x14ac:dyDescent="0.25">
      <c r="B1362" s="53" t="s">
        <v>1907</v>
      </c>
      <c r="C1362" s="54">
        <v>301948</v>
      </c>
      <c r="D1362" s="53" t="s">
        <v>36</v>
      </c>
      <c r="E1362" s="52"/>
      <c r="F1362" s="52"/>
      <c r="G1362" s="52"/>
      <c r="H1362" s="52"/>
      <c r="I1362" s="52"/>
      <c r="J1362" s="52"/>
      <c r="K1362" s="52"/>
      <c r="L1362" s="52"/>
      <c r="M1362" s="52"/>
      <c r="N1362" s="52"/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</row>
    <row r="1363" spans="2:26" ht="15.75" customHeight="1" x14ac:dyDescent="0.25">
      <c r="B1363" s="53" t="s">
        <v>1908</v>
      </c>
      <c r="C1363" s="54">
        <v>102562</v>
      </c>
      <c r="D1363" s="53" t="s">
        <v>36</v>
      </c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</row>
    <row r="1364" spans="2:26" ht="15.75" customHeight="1" x14ac:dyDescent="0.25">
      <c r="B1364" s="53" t="s">
        <v>1909</v>
      </c>
      <c r="C1364" s="54">
        <v>102059</v>
      </c>
      <c r="D1364" s="53" t="s">
        <v>36</v>
      </c>
      <c r="E1364" s="52"/>
      <c r="F1364" s="52"/>
      <c r="G1364" s="52"/>
      <c r="H1364" s="52"/>
      <c r="I1364" s="52"/>
      <c r="J1364" s="52"/>
      <c r="K1364" s="52"/>
      <c r="L1364" s="52"/>
      <c r="M1364" s="52"/>
      <c r="N1364" s="52"/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</row>
    <row r="1365" spans="2:26" ht="15.75" customHeight="1" x14ac:dyDescent="0.25">
      <c r="B1365" s="53" t="s">
        <v>1910</v>
      </c>
      <c r="C1365" s="54">
        <v>302059</v>
      </c>
      <c r="D1365" s="53" t="s">
        <v>36</v>
      </c>
      <c r="E1365" s="52"/>
      <c r="F1365" s="52"/>
      <c r="G1365" s="52"/>
      <c r="H1365" s="52"/>
      <c r="I1365" s="52"/>
      <c r="J1365" s="52"/>
      <c r="K1365" s="52"/>
      <c r="L1365" s="52"/>
      <c r="M1365" s="52"/>
      <c r="N1365" s="52"/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</row>
    <row r="1366" spans="2:26" ht="15.75" customHeight="1" x14ac:dyDescent="0.25">
      <c r="B1366" s="53" t="s">
        <v>1911</v>
      </c>
      <c r="C1366" s="54">
        <v>102563</v>
      </c>
      <c r="D1366" s="53" t="s">
        <v>36</v>
      </c>
      <c r="E1366" s="52"/>
      <c r="F1366" s="52"/>
      <c r="G1366" s="52"/>
      <c r="H1366" s="52"/>
      <c r="I1366" s="52"/>
      <c r="J1366" s="52"/>
      <c r="K1366" s="52"/>
      <c r="L1366" s="52"/>
      <c r="M1366" s="52"/>
      <c r="N1366" s="52"/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</row>
    <row r="1367" spans="2:26" ht="15.75" customHeight="1" x14ac:dyDescent="0.25">
      <c r="B1367" s="53" t="s">
        <v>1912</v>
      </c>
      <c r="C1367" s="54">
        <v>101328</v>
      </c>
      <c r="D1367" s="53" t="s">
        <v>36</v>
      </c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</row>
    <row r="1368" spans="2:26" ht="15.75" customHeight="1" x14ac:dyDescent="0.25">
      <c r="B1368" s="53" t="s">
        <v>1913</v>
      </c>
      <c r="C1368" s="54">
        <v>301328</v>
      </c>
      <c r="D1368" s="53" t="s">
        <v>36</v>
      </c>
      <c r="E1368" s="52"/>
      <c r="F1368" s="52"/>
      <c r="G1368" s="52"/>
      <c r="H1368" s="52"/>
      <c r="I1368" s="52"/>
      <c r="J1368" s="52"/>
      <c r="K1368" s="52"/>
      <c r="L1368" s="52"/>
      <c r="M1368" s="52"/>
      <c r="N1368" s="52"/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</row>
    <row r="1369" spans="2:26" ht="15.75" customHeight="1" x14ac:dyDescent="0.25">
      <c r="B1369" s="53" t="s">
        <v>1914</v>
      </c>
      <c r="C1369" s="54">
        <v>102564</v>
      </c>
      <c r="D1369" s="53" t="s">
        <v>36</v>
      </c>
      <c r="E1369" s="52"/>
      <c r="F1369" s="52"/>
      <c r="G1369" s="52"/>
      <c r="H1369" s="52"/>
      <c r="I1369" s="52"/>
      <c r="J1369" s="52"/>
      <c r="K1369" s="52"/>
      <c r="L1369" s="52"/>
      <c r="M1369" s="52"/>
      <c r="N1369" s="52"/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</row>
    <row r="1370" spans="2:26" ht="15.75" customHeight="1" x14ac:dyDescent="0.25">
      <c r="B1370" s="53" t="s">
        <v>1915</v>
      </c>
      <c r="C1370" s="54">
        <v>103580</v>
      </c>
      <c r="D1370" s="53" t="s">
        <v>36</v>
      </c>
      <c r="E1370" s="52"/>
      <c r="F1370" s="52"/>
      <c r="G1370" s="52"/>
      <c r="H1370" s="52"/>
      <c r="I1370" s="52"/>
      <c r="J1370" s="52"/>
      <c r="K1370" s="52"/>
      <c r="L1370" s="52"/>
      <c r="M1370" s="52"/>
      <c r="N1370" s="52"/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</row>
    <row r="1371" spans="2:26" ht="15.75" customHeight="1" x14ac:dyDescent="0.25">
      <c r="B1371" s="53" t="s">
        <v>1916</v>
      </c>
      <c r="C1371" s="54">
        <v>303580</v>
      </c>
      <c r="D1371" s="53" t="s">
        <v>36</v>
      </c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</row>
    <row r="1372" spans="2:26" ht="15.75" customHeight="1" x14ac:dyDescent="0.25">
      <c r="B1372" s="53" t="s">
        <v>314</v>
      </c>
      <c r="C1372" s="54">
        <v>101329</v>
      </c>
      <c r="D1372" s="53" t="s">
        <v>36</v>
      </c>
      <c r="E1372" s="52"/>
      <c r="F1372" s="52"/>
      <c r="G1372" s="52"/>
      <c r="H1372" s="52"/>
      <c r="I1372" s="52"/>
      <c r="J1372" s="52"/>
      <c r="K1372" s="52"/>
      <c r="L1372" s="52"/>
      <c r="M1372" s="52"/>
      <c r="N1372" s="52"/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</row>
    <row r="1373" spans="2:26" ht="15.75" customHeight="1" x14ac:dyDescent="0.25">
      <c r="B1373" s="53" t="s">
        <v>1917</v>
      </c>
      <c r="C1373" s="54">
        <v>301329</v>
      </c>
      <c r="D1373" s="53" t="s">
        <v>36</v>
      </c>
      <c r="E1373" s="52"/>
      <c r="F1373" s="52"/>
      <c r="G1373" s="52"/>
      <c r="H1373" s="52"/>
      <c r="I1373" s="52"/>
      <c r="J1373" s="52"/>
      <c r="K1373" s="52"/>
      <c r="L1373" s="52"/>
      <c r="M1373" s="52"/>
      <c r="N1373" s="52"/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</row>
    <row r="1374" spans="2:26" ht="15.75" customHeight="1" x14ac:dyDescent="0.25">
      <c r="B1374" s="53" t="s">
        <v>315</v>
      </c>
      <c r="C1374" s="54">
        <v>102565</v>
      </c>
      <c r="D1374" s="53" t="s">
        <v>36</v>
      </c>
      <c r="E1374" s="52"/>
      <c r="F1374" s="52"/>
      <c r="G1374" s="52"/>
      <c r="H1374" s="52"/>
      <c r="I1374" s="52"/>
      <c r="J1374" s="52"/>
      <c r="K1374" s="52"/>
      <c r="L1374" s="52"/>
      <c r="M1374" s="52"/>
      <c r="N1374" s="52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</row>
    <row r="1375" spans="2:26" ht="15.75" customHeight="1" x14ac:dyDescent="0.25">
      <c r="B1375" s="53" t="s">
        <v>316</v>
      </c>
      <c r="C1375" s="54">
        <v>101330</v>
      </c>
      <c r="D1375" s="53" t="s">
        <v>36</v>
      </c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</row>
    <row r="1376" spans="2:26" ht="15.75" customHeight="1" x14ac:dyDescent="0.25">
      <c r="B1376" s="53" t="s">
        <v>1918</v>
      </c>
      <c r="C1376" s="54">
        <v>301330</v>
      </c>
      <c r="D1376" s="53" t="s">
        <v>36</v>
      </c>
      <c r="E1376" s="52"/>
      <c r="F1376" s="52"/>
      <c r="G1376" s="52"/>
      <c r="H1376" s="52"/>
      <c r="I1376" s="52"/>
      <c r="J1376" s="52"/>
      <c r="K1376" s="52"/>
      <c r="L1376" s="52"/>
      <c r="M1376" s="52"/>
      <c r="N1376" s="52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</row>
    <row r="1377" spans="2:26" ht="15.75" customHeight="1" x14ac:dyDescent="0.25">
      <c r="B1377" s="53" t="s">
        <v>317</v>
      </c>
      <c r="C1377" s="54">
        <v>102566</v>
      </c>
      <c r="D1377" s="53" t="s">
        <v>36</v>
      </c>
      <c r="E1377" s="52"/>
      <c r="F1377" s="52"/>
      <c r="G1377" s="52"/>
      <c r="H1377" s="52"/>
      <c r="I1377" s="52"/>
      <c r="J1377" s="52"/>
      <c r="K1377" s="52"/>
      <c r="L1377" s="52"/>
      <c r="M1377" s="52"/>
      <c r="N1377" s="52"/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</row>
    <row r="1378" spans="2:26" ht="15.75" customHeight="1" x14ac:dyDescent="0.25">
      <c r="B1378" s="53" t="s">
        <v>1919</v>
      </c>
      <c r="C1378" s="54">
        <v>103535</v>
      </c>
      <c r="D1378" s="53" t="s">
        <v>36</v>
      </c>
      <c r="E1378" s="52"/>
      <c r="F1378" s="52"/>
      <c r="G1378" s="52"/>
      <c r="H1378" s="52"/>
      <c r="I1378" s="52"/>
      <c r="J1378" s="52"/>
      <c r="K1378" s="52"/>
      <c r="L1378" s="52"/>
      <c r="M1378" s="52"/>
      <c r="N1378" s="52"/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</row>
    <row r="1379" spans="2:26" ht="15.75" customHeight="1" x14ac:dyDescent="0.25">
      <c r="B1379" s="53" t="s">
        <v>1920</v>
      </c>
      <c r="C1379" s="54">
        <v>303535</v>
      </c>
      <c r="D1379" s="53" t="s">
        <v>36</v>
      </c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</row>
    <row r="1380" spans="2:26" ht="15.75" customHeight="1" x14ac:dyDescent="0.25">
      <c r="B1380" s="53" t="s">
        <v>1921</v>
      </c>
      <c r="C1380" s="54">
        <v>101331</v>
      </c>
      <c r="D1380" s="53" t="s">
        <v>36</v>
      </c>
      <c r="E1380" s="52"/>
      <c r="F1380" s="52"/>
      <c r="G1380" s="52"/>
      <c r="H1380" s="52"/>
      <c r="I1380" s="52"/>
      <c r="J1380" s="52"/>
      <c r="K1380" s="52"/>
      <c r="L1380" s="52"/>
      <c r="M1380" s="52"/>
      <c r="N1380" s="52"/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</row>
    <row r="1381" spans="2:26" ht="15.75" customHeight="1" x14ac:dyDescent="0.25">
      <c r="B1381" s="53" t="s">
        <v>1922</v>
      </c>
      <c r="C1381" s="54">
        <v>301331</v>
      </c>
      <c r="D1381" s="53" t="s">
        <v>36</v>
      </c>
      <c r="E1381" s="52"/>
      <c r="F1381" s="52"/>
      <c r="G1381" s="52"/>
      <c r="H1381" s="52"/>
      <c r="I1381" s="52"/>
      <c r="J1381" s="52"/>
      <c r="K1381" s="52"/>
      <c r="L1381" s="52"/>
      <c r="M1381" s="52"/>
      <c r="N1381" s="52"/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</row>
    <row r="1382" spans="2:26" ht="15.75" customHeight="1" x14ac:dyDescent="0.25">
      <c r="B1382" s="53" t="s">
        <v>1923</v>
      </c>
      <c r="C1382" s="54">
        <v>102567</v>
      </c>
      <c r="D1382" s="53" t="s">
        <v>36</v>
      </c>
      <c r="E1382" s="52"/>
      <c r="F1382" s="52"/>
      <c r="G1382" s="52"/>
      <c r="H1382" s="52"/>
      <c r="I1382" s="52"/>
      <c r="J1382" s="52"/>
      <c r="K1382" s="52"/>
      <c r="L1382" s="52"/>
      <c r="M1382" s="52"/>
      <c r="N1382" s="52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</row>
    <row r="1383" spans="2:26" ht="15.75" customHeight="1" x14ac:dyDescent="0.25">
      <c r="B1383" s="53" t="s">
        <v>1924</v>
      </c>
      <c r="C1383" s="54">
        <v>101332</v>
      </c>
      <c r="D1383" s="53" t="s">
        <v>36</v>
      </c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</row>
    <row r="1384" spans="2:26" ht="15.75" customHeight="1" x14ac:dyDescent="0.25">
      <c r="B1384" s="53" t="s">
        <v>1925</v>
      </c>
      <c r="C1384" s="54">
        <v>301332</v>
      </c>
      <c r="D1384" s="53" t="s">
        <v>36</v>
      </c>
      <c r="E1384" s="52"/>
      <c r="F1384" s="52"/>
      <c r="G1384" s="52"/>
      <c r="H1384" s="52"/>
      <c r="I1384" s="52"/>
      <c r="J1384" s="52"/>
      <c r="K1384" s="52"/>
      <c r="L1384" s="52"/>
      <c r="M1384" s="52"/>
      <c r="N1384" s="52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</row>
    <row r="1385" spans="2:26" ht="15.75" customHeight="1" x14ac:dyDescent="0.25">
      <c r="B1385" s="53" t="s">
        <v>1926</v>
      </c>
      <c r="C1385" s="54">
        <v>102568</v>
      </c>
      <c r="D1385" s="53" t="s">
        <v>36</v>
      </c>
      <c r="E1385" s="52"/>
      <c r="F1385" s="52"/>
      <c r="G1385" s="52"/>
      <c r="H1385" s="52"/>
      <c r="I1385" s="52"/>
      <c r="J1385" s="52"/>
      <c r="K1385" s="52"/>
      <c r="L1385" s="52"/>
      <c r="M1385" s="52"/>
      <c r="N1385" s="52"/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</row>
    <row r="1386" spans="2:26" ht="15.75" customHeight="1" x14ac:dyDescent="0.25">
      <c r="B1386" s="53" t="s">
        <v>1927</v>
      </c>
      <c r="C1386" s="54">
        <v>101905</v>
      </c>
      <c r="D1386" s="53" t="s">
        <v>36</v>
      </c>
      <c r="E1386" s="52"/>
      <c r="F1386" s="52"/>
      <c r="G1386" s="52"/>
      <c r="H1386" s="52"/>
      <c r="I1386" s="52"/>
      <c r="J1386" s="52"/>
      <c r="K1386" s="52"/>
      <c r="L1386" s="52"/>
      <c r="M1386" s="52"/>
      <c r="N1386" s="52"/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</row>
    <row r="1387" spans="2:26" ht="15.75" customHeight="1" x14ac:dyDescent="0.25">
      <c r="B1387" s="53" t="s">
        <v>1928</v>
      </c>
      <c r="C1387" s="54">
        <v>301905</v>
      </c>
      <c r="D1387" s="53" t="s">
        <v>36</v>
      </c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</row>
    <row r="1388" spans="2:26" ht="15.75" customHeight="1" x14ac:dyDescent="0.25">
      <c r="B1388" s="53" t="s">
        <v>1929</v>
      </c>
      <c r="C1388" s="54">
        <v>102569</v>
      </c>
      <c r="D1388" s="53" t="s">
        <v>36</v>
      </c>
      <c r="E1388" s="52"/>
      <c r="F1388" s="52"/>
      <c r="G1388" s="52"/>
      <c r="H1388" s="52"/>
      <c r="I1388" s="52"/>
      <c r="J1388" s="52"/>
      <c r="K1388" s="52"/>
      <c r="L1388" s="52"/>
      <c r="M1388" s="52"/>
      <c r="N1388" s="52"/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</row>
    <row r="1389" spans="2:26" ht="15.75" customHeight="1" x14ac:dyDescent="0.25">
      <c r="B1389" s="53" t="s">
        <v>1930</v>
      </c>
      <c r="C1389" s="54">
        <v>101333</v>
      </c>
      <c r="D1389" s="53" t="s">
        <v>36</v>
      </c>
      <c r="E1389" s="52"/>
      <c r="F1389" s="52"/>
      <c r="G1389" s="52"/>
      <c r="H1389" s="52"/>
      <c r="I1389" s="52"/>
      <c r="J1389" s="52"/>
      <c r="K1389" s="52"/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</row>
    <row r="1390" spans="2:26" ht="15.75" customHeight="1" x14ac:dyDescent="0.25">
      <c r="B1390" s="53" t="s">
        <v>1931</v>
      </c>
      <c r="C1390" s="54">
        <v>301333</v>
      </c>
      <c r="D1390" s="53" t="s">
        <v>36</v>
      </c>
      <c r="E1390" s="52"/>
      <c r="F1390" s="52"/>
      <c r="G1390" s="52"/>
      <c r="H1390" s="52"/>
      <c r="I1390" s="52"/>
      <c r="J1390" s="52"/>
      <c r="K1390" s="52"/>
      <c r="L1390" s="52"/>
      <c r="M1390" s="52"/>
      <c r="N1390" s="52"/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</row>
    <row r="1391" spans="2:26" ht="15.75" customHeight="1" x14ac:dyDescent="0.25">
      <c r="B1391" s="53" t="s">
        <v>1932</v>
      </c>
      <c r="C1391" s="54">
        <v>102570</v>
      </c>
      <c r="D1391" s="53" t="s">
        <v>36</v>
      </c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</row>
    <row r="1392" spans="2:26" ht="15.75" customHeight="1" x14ac:dyDescent="0.25">
      <c r="B1392" s="53" t="s">
        <v>318</v>
      </c>
      <c r="C1392" s="54">
        <v>101334</v>
      </c>
      <c r="D1392" s="53" t="s">
        <v>36</v>
      </c>
      <c r="E1392" s="52"/>
      <c r="F1392" s="52"/>
      <c r="G1392" s="52"/>
      <c r="H1392" s="52"/>
      <c r="I1392" s="52"/>
      <c r="J1392" s="52"/>
      <c r="K1392" s="52"/>
      <c r="L1392" s="52"/>
      <c r="M1392" s="52"/>
      <c r="N1392" s="52"/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</row>
    <row r="1393" spans="2:26" ht="15.75" customHeight="1" x14ac:dyDescent="0.25">
      <c r="B1393" s="53" t="s">
        <v>1933</v>
      </c>
      <c r="C1393" s="54">
        <v>301334</v>
      </c>
      <c r="D1393" s="53" t="s">
        <v>36</v>
      </c>
      <c r="E1393" s="52"/>
      <c r="F1393" s="52"/>
      <c r="G1393" s="52"/>
      <c r="H1393" s="52"/>
      <c r="I1393" s="52"/>
      <c r="J1393" s="52"/>
      <c r="K1393" s="52"/>
      <c r="L1393" s="52"/>
      <c r="M1393" s="52"/>
      <c r="N1393" s="52"/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</row>
    <row r="1394" spans="2:26" ht="15.75" customHeight="1" x14ac:dyDescent="0.25">
      <c r="B1394" s="53" t="s">
        <v>319</v>
      </c>
      <c r="C1394" s="54">
        <v>102571</v>
      </c>
      <c r="D1394" s="53" t="s">
        <v>36</v>
      </c>
      <c r="E1394" s="52"/>
      <c r="F1394" s="52"/>
      <c r="G1394" s="52"/>
      <c r="H1394" s="52"/>
      <c r="I1394" s="52"/>
      <c r="J1394" s="52"/>
      <c r="K1394" s="52"/>
      <c r="L1394" s="52"/>
      <c r="M1394" s="52"/>
      <c r="N1394" s="52"/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</row>
    <row r="1395" spans="2:26" ht="15.75" customHeight="1" x14ac:dyDescent="0.25">
      <c r="B1395" s="53" t="s">
        <v>320</v>
      </c>
      <c r="C1395" s="54">
        <v>103457</v>
      </c>
      <c r="D1395" s="53" t="s">
        <v>36</v>
      </c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</row>
    <row r="1396" spans="2:26" ht="15.75" customHeight="1" x14ac:dyDescent="0.25">
      <c r="B1396" s="53" t="s">
        <v>1934</v>
      </c>
      <c r="C1396" s="54">
        <v>303457</v>
      </c>
      <c r="D1396" s="53" t="s">
        <v>36</v>
      </c>
      <c r="E1396" s="52"/>
      <c r="F1396" s="52"/>
      <c r="G1396" s="52"/>
      <c r="H1396" s="52"/>
      <c r="I1396" s="52"/>
      <c r="J1396" s="52"/>
      <c r="K1396" s="52"/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</row>
    <row r="1397" spans="2:26" ht="15.75" customHeight="1" x14ac:dyDescent="0.25">
      <c r="B1397" s="53" t="s">
        <v>1935</v>
      </c>
      <c r="C1397" s="54">
        <v>102011</v>
      </c>
      <c r="D1397" s="53" t="s">
        <v>36</v>
      </c>
      <c r="E1397" s="52"/>
      <c r="F1397" s="52"/>
      <c r="G1397" s="52"/>
      <c r="H1397" s="52"/>
      <c r="I1397" s="52"/>
      <c r="J1397" s="52"/>
      <c r="K1397" s="52"/>
      <c r="L1397" s="52"/>
      <c r="M1397" s="52"/>
      <c r="N1397" s="52"/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</row>
    <row r="1398" spans="2:26" ht="15.75" customHeight="1" x14ac:dyDescent="0.25">
      <c r="B1398" s="53" t="s">
        <v>1936</v>
      </c>
      <c r="C1398" s="54">
        <v>302011</v>
      </c>
      <c r="D1398" s="53" t="s">
        <v>36</v>
      </c>
      <c r="E1398" s="52"/>
      <c r="F1398" s="52"/>
      <c r="G1398" s="52"/>
      <c r="H1398" s="52"/>
      <c r="I1398" s="52"/>
      <c r="J1398" s="52"/>
      <c r="K1398" s="52"/>
      <c r="L1398" s="52"/>
      <c r="M1398" s="52"/>
      <c r="N1398" s="52"/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</row>
    <row r="1399" spans="2:26" ht="15.75" customHeight="1" x14ac:dyDescent="0.25">
      <c r="B1399" s="53" t="s">
        <v>1937</v>
      </c>
      <c r="C1399" s="54">
        <v>102572</v>
      </c>
      <c r="D1399" s="53" t="s">
        <v>36</v>
      </c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</row>
    <row r="1400" spans="2:26" ht="15.75" customHeight="1" x14ac:dyDescent="0.25">
      <c r="B1400" s="53" t="s">
        <v>945</v>
      </c>
      <c r="C1400" s="54">
        <v>101335</v>
      </c>
      <c r="D1400" s="53" t="s">
        <v>36</v>
      </c>
      <c r="E1400" s="52"/>
      <c r="F1400" s="52"/>
      <c r="G1400" s="52"/>
      <c r="H1400" s="52"/>
      <c r="I1400" s="52"/>
      <c r="J1400" s="52"/>
      <c r="K1400" s="52"/>
      <c r="L1400" s="52"/>
      <c r="M1400" s="52"/>
      <c r="N1400" s="52"/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</row>
    <row r="1401" spans="2:26" ht="15.75" customHeight="1" x14ac:dyDescent="0.25">
      <c r="B1401" s="53" t="s">
        <v>1938</v>
      </c>
      <c r="C1401" s="54">
        <v>301335</v>
      </c>
      <c r="D1401" s="53" t="s">
        <v>36</v>
      </c>
      <c r="E1401" s="52"/>
      <c r="F1401" s="52"/>
      <c r="G1401" s="52"/>
      <c r="H1401" s="52"/>
      <c r="I1401" s="52"/>
      <c r="J1401" s="52"/>
      <c r="K1401" s="52"/>
      <c r="L1401" s="52"/>
      <c r="M1401" s="52"/>
      <c r="N1401" s="52"/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</row>
    <row r="1402" spans="2:26" ht="15.75" customHeight="1" x14ac:dyDescent="0.25">
      <c r="B1402" s="53" t="s">
        <v>1939</v>
      </c>
      <c r="C1402" s="54">
        <v>102573</v>
      </c>
      <c r="D1402" s="53" t="s">
        <v>36</v>
      </c>
      <c r="E1402" s="52"/>
      <c r="F1402" s="52"/>
      <c r="G1402" s="52"/>
      <c r="H1402" s="52"/>
      <c r="I1402" s="52"/>
      <c r="J1402" s="52"/>
      <c r="K1402" s="52"/>
      <c r="L1402" s="52"/>
      <c r="M1402" s="52"/>
      <c r="N1402" s="52"/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</row>
    <row r="1403" spans="2:26" ht="15.75" customHeight="1" x14ac:dyDescent="0.25">
      <c r="B1403" s="53" t="s">
        <v>321</v>
      </c>
      <c r="C1403" s="54">
        <v>101336</v>
      </c>
      <c r="D1403" s="53" t="s">
        <v>36</v>
      </c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</row>
    <row r="1404" spans="2:26" ht="15.75" customHeight="1" x14ac:dyDescent="0.25">
      <c r="B1404" s="53" t="s">
        <v>1940</v>
      </c>
      <c r="C1404" s="54">
        <v>301336</v>
      </c>
      <c r="D1404" s="53" t="s">
        <v>36</v>
      </c>
      <c r="E1404" s="52"/>
      <c r="F1404" s="52"/>
      <c r="G1404" s="52"/>
      <c r="H1404" s="52"/>
      <c r="I1404" s="52"/>
      <c r="J1404" s="52"/>
      <c r="K1404" s="52"/>
      <c r="L1404" s="52"/>
      <c r="M1404" s="52"/>
      <c r="N1404" s="52"/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</row>
    <row r="1405" spans="2:26" ht="15.75" customHeight="1" x14ac:dyDescent="0.25">
      <c r="B1405" s="53" t="s">
        <v>322</v>
      </c>
      <c r="C1405" s="54">
        <v>102574</v>
      </c>
      <c r="D1405" s="53" t="s">
        <v>36</v>
      </c>
      <c r="E1405" s="52"/>
      <c r="F1405" s="52"/>
      <c r="G1405" s="52"/>
      <c r="H1405" s="52"/>
      <c r="I1405" s="52"/>
      <c r="J1405" s="52"/>
      <c r="K1405" s="52"/>
      <c r="L1405" s="52"/>
      <c r="M1405" s="52"/>
      <c r="N1405" s="52"/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</row>
    <row r="1406" spans="2:26" ht="15.75" customHeight="1" x14ac:dyDescent="0.25">
      <c r="B1406" s="53" t="s">
        <v>1941</v>
      </c>
      <c r="C1406" s="54">
        <v>101337</v>
      </c>
      <c r="D1406" s="53" t="s">
        <v>36</v>
      </c>
      <c r="E1406" s="52"/>
      <c r="F1406" s="52"/>
      <c r="G1406" s="52"/>
      <c r="H1406" s="52"/>
      <c r="I1406" s="52"/>
      <c r="J1406" s="52"/>
      <c r="K1406" s="52"/>
      <c r="L1406" s="52"/>
      <c r="M1406" s="52"/>
      <c r="N1406" s="52"/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</row>
    <row r="1407" spans="2:26" ht="15.75" customHeight="1" x14ac:dyDescent="0.25">
      <c r="B1407" s="53" t="s">
        <v>1942</v>
      </c>
      <c r="C1407" s="54">
        <v>301337</v>
      </c>
      <c r="D1407" s="53" t="s">
        <v>36</v>
      </c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</row>
    <row r="1408" spans="2:26" ht="15.75" customHeight="1" x14ac:dyDescent="0.25">
      <c r="B1408" s="53" t="s">
        <v>1943</v>
      </c>
      <c r="C1408" s="54">
        <v>102575</v>
      </c>
      <c r="D1408" s="53" t="s">
        <v>36</v>
      </c>
      <c r="E1408" s="52"/>
      <c r="F1408" s="52"/>
      <c r="G1408" s="52"/>
      <c r="H1408" s="52"/>
      <c r="I1408" s="52"/>
      <c r="J1408" s="52"/>
      <c r="K1408" s="52"/>
      <c r="L1408" s="52"/>
      <c r="M1408" s="52"/>
      <c r="N1408" s="52"/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</row>
    <row r="1409" spans="2:26" ht="15.75" customHeight="1" x14ac:dyDescent="0.25">
      <c r="B1409" s="53" t="s">
        <v>1944</v>
      </c>
      <c r="C1409" s="54">
        <v>101338</v>
      </c>
      <c r="D1409" s="53" t="s">
        <v>36</v>
      </c>
      <c r="E1409" s="52"/>
      <c r="F1409" s="52"/>
      <c r="G1409" s="52"/>
      <c r="H1409" s="52"/>
      <c r="I1409" s="52"/>
      <c r="J1409" s="52"/>
      <c r="K1409" s="52"/>
      <c r="L1409" s="52"/>
      <c r="M1409" s="52"/>
      <c r="N1409" s="52"/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</row>
    <row r="1410" spans="2:26" ht="15.75" customHeight="1" x14ac:dyDescent="0.25">
      <c r="B1410" s="53" t="s">
        <v>1945</v>
      </c>
      <c r="C1410" s="54">
        <v>301338</v>
      </c>
      <c r="D1410" s="53" t="s">
        <v>36</v>
      </c>
      <c r="E1410" s="52"/>
      <c r="F1410" s="52"/>
      <c r="G1410" s="52"/>
      <c r="H1410" s="52"/>
      <c r="I1410" s="52"/>
      <c r="J1410" s="52"/>
      <c r="K1410" s="52"/>
      <c r="L1410" s="52"/>
      <c r="M1410" s="52"/>
      <c r="N1410" s="52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</row>
    <row r="1411" spans="2:26" ht="15.75" customHeight="1" x14ac:dyDescent="0.25">
      <c r="B1411" s="53" t="s">
        <v>1946</v>
      </c>
      <c r="C1411" s="54">
        <v>102576</v>
      </c>
      <c r="D1411" s="53" t="s">
        <v>36</v>
      </c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</row>
    <row r="1412" spans="2:26" ht="15.75" customHeight="1" x14ac:dyDescent="0.25">
      <c r="B1412" s="53" t="s">
        <v>323</v>
      </c>
      <c r="C1412" s="54">
        <v>102110</v>
      </c>
      <c r="D1412" s="53" t="s">
        <v>36</v>
      </c>
      <c r="E1412" s="52"/>
      <c r="F1412" s="52"/>
      <c r="G1412" s="52"/>
      <c r="H1412" s="52"/>
      <c r="I1412" s="52"/>
      <c r="J1412" s="52"/>
      <c r="K1412" s="52"/>
      <c r="L1412" s="52"/>
      <c r="M1412" s="52"/>
      <c r="N1412" s="52"/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</row>
    <row r="1413" spans="2:26" ht="15.75" customHeight="1" x14ac:dyDescent="0.25">
      <c r="B1413" s="53" t="s">
        <v>1947</v>
      </c>
      <c r="C1413" s="54">
        <v>302110</v>
      </c>
      <c r="D1413" s="53" t="s">
        <v>36</v>
      </c>
      <c r="E1413" s="52"/>
      <c r="F1413" s="52"/>
      <c r="G1413" s="52"/>
      <c r="H1413" s="52"/>
      <c r="I1413" s="52"/>
      <c r="J1413" s="52"/>
      <c r="K1413" s="52"/>
      <c r="L1413" s="52"/>
      <c r="M1413" s="52"/>
      <c r="N1413" s="52"/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</row>
    <row r="1414" spans="2:26" ht="15.75" customHeight="1" x14ac:dyDescent="0.25">
      <c r="B1414" s="53" t="s">
        <v>324</v>
      </c>
      <c r="C1414" s="54">
        <v>102577</v>
      </c>
      <c r="D1414" s="53" t="s">
        <v>36</v>
      </c>
      <c r="E1414" s="52"/>
      <c r="F1414" s="52"/>
      <c r="G1414" s="52"/>
      <c r="H1414" s="52"/>
      <c r="I1414" s="52"/>
      <c r="J1414" s="52"/>
      <c r="K1414" s="52"/>
      <c r="L1414" s="52"/>
      <c r="M1414" s="52"/>
      <c r="N1414" s="52"/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</row>
    <row r="1415" spans="2:26" ht="15.75" customHeight="1" x14ac:dyDescent="0.25">
      <c r="B1415" s="53" t="s">
        <v>1948</v>
      </c>
      <c r="C1415" s="54">
        <v>101339</v>
      </c>
      <c r="D1415" s="53" t="s">
        <v>36</v>
      </c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</row>
    <row r="1416" spans="2:26" ht="15.75" customHeight="1" x14ac:dyDescent="0.25">
      <c r="B1416" s="53" t="s">
        <v>1949</v>
      </c>
      <c r="C1416" s="54">
        <v>301339</v>
      </c>
      <c r="D1416" s="53" t="s">
        <v>36</v>
      </c>
      <c r="E1416" s="52"/>
      <c r="F1416" s="52"/>
      <c r="G1416" s="52"/>
      <c r="H1416" s="52"/>
      <c r="I1416" s="52"/>
      <c r="J1416" s="52"/>
      <c r="K1416" s="52"/>
      <c r="L1416" s="52"/>
      <c r="M1416" s="52"/>
      <c r="N1416" s="52"/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</row>
    <row r="1417" spans="2:26" ht="15.75" customHeight="1" x14ac:dyDescent="0.25">
      <c r="B1417" s="53" t="s">
        <v>1950</v>
      </c>
      <c r="C1417" s="54">
        <v>102578</v>
      </c>
      <c r="D1417" s="53" t="s">
        <v>36</v>
      </c>
      <c r="E1417" s="52"/>
      <c r="F1417" s="52"/>
      <c r="G1417" s="52"/>
      <c r="H1417" s="52"/>
      <c r="I1417" s="52"/>
      <c r="J1417" s="52"/>
      <c r="K1417" s="52"/>
      <c r="L1417" s="52"/>
      <c r="M1417" s="52"/>
      <c r="N1417" s="52"/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</row>
    <row r="1418" spans="2:26" ht="15.75" customHeight="1" x14ac:dyDescent="0.25">
      <c r="B1418" s="53" t="s">
        <v>325</v>
      </c>
      <c r="C1418" s="54">
        <v>101340</v>
      </c>
      <c r="D1418" s="53" t="s">
        <v>10</v>
      </c>
      <c r="E1418" s="52"/>
      <c r="F1418" s="52"/>
      <c r="G1418" s="52"/>
      <c r="H1418" s="52"/>
      <c r="I1418" s="52"/>
      <c r="J1418" s="52"/>
      <c r="K1418" s="52"/>
      <c r="L1418" s="52"/>
      <c r="M1418" s="52"/>
      <c r="N1418" s="52"/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</row>
    <row r="1419" spans="2:26" ht="15.75" customHeight="1" x14ac:dyDescent="0.25">
      <c r="B1419" s="53" t="s">
        <v>1951</v>
      </c>
      <c r="C1419" s="54">
        <v>301340</v>
      </c>
      <c r="D1419" s="53" t="s">
        <v>10</v>
      </c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</row>
    <row r="1420" spans="2:26" ht="15.75" customHeight="1" x14ac:dyDescent="0.25">
      <c r="B1420" s="53" t="s">
        <v>1952</v>
      </c>
      <c r="C1420" s="54">
        <v>102579</v>
      </c>
      <c r="D1420" s="53" t="s">
        <v>10</v>
      </c>
      <c r="E1420" s="52"/>
      <c r="F1420" s="52"/>
      <c r="G1420" s="52"/>
      <c r="H1420" s="52"/>
      <c r="I1420" s="52"/>
      <c r="J1420" s="52"/>
      <c r="K1420" s="52"/>
      <c r="L1420" s="52"/>
      <c r="M1420" s="52"/>
      <c r="N1420" s="52"/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</row>
    <row r="1421" spans="2:26" ht="15.75" customHeight="1" x14ac:dyDescent="0.25">
      <c r="B1421" s="53" t="s">
        <v>1953</v>
      </c>
      <c r="C1421" s="54">
        <v>102137</v>
      </c>
      <c r="D1421" s="53" t="s">
        <v>10</v>
      </c>
      <c r="E1421" s="52"/>
      <c r="F1421" s="52"/>
      <c r="G1421" s="52"/>
      <c r="H1421" s="52"/>
      <c r="I1421" s="52"/>
      <c r="J1421" s="52"/>
      <c r="K1421" s="52"/>
      <c r="L1421" s="52"/>
      <c r="M1421" s="52"/>
      <c r="N1421" s="52"/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</row>
    <row r="1422" spans="2:26" ht="15.75" customHeight="1" x14ac:dyDescent="0.25">
      <c r="B1422" s="53" t="s">
        <v>1954</v>
      </c>
      <c r="C1422" s="54">
        <v>302137</v>
      </c>
      <c r="D1422" s="53" t="s">
        <v>10</v>
      </c>
      <c r="E1422" s="52"/>
      <c r="F1422" s="52"/>
      <c r="G1422" s="52"/>
      <c r="H1422" s="52"/>
      <c r="I1422" s="52"/>
      <c r="J1422" s="52"/>
      <c r="K1422" s="52"/>
      <c r="L1422" s="52"/>
      <c r="M1422" s="52"/>
      <c r="N1422" s="52"/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</row>
    <row r="1423" spans="2:26" ht="15.75" customHeight="1" x14ac:dyDescent="0.25">
      <c r="B1423" s="53" t="s">
        <v>1955</v>
      </c>
      <c r="C1423" s="54">
        <v>102580</v>
      </c>
      <c r="D1423" s="53" t="s">
        <v>10</v>
      </c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</row>
    <row r="1424" spans="2:26" ht="15.75" customHeight="1" x14ac:dyDescent="0.25">
      <c r="B1424" s="53" t="s">
        <v>326</v>
      </c>
      <c r="C1424" s="54">
        <v>101341</v>
      </c>
      <c r="D1424" s="53" t="s">
        <v>10</v>
      </c>
      <c r="E1424" s="52"/>
      <c r="F1424" s="52"/>
      <c r="G1424" s="52"/>
      <c r="H1424" s="52"/>
      <c r="I1424" s="52"/>
      <c r="J1424" s="52"/>
      <c r="K1424" s="52"/>
      <c r="L1424" s="52"/>
      <c r="M1424" s="52"/>
      <c r="N1424" s="52"/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</row>
    <row r="1425" spans="2:26" ht="15.75" customHeight="1" x14ac:dyDescent="0.25">
      <c r="B1425" s="53" t="s">
        <v>781</v>
      </c>
      <c r="C1425" s="54">
        <v>301341</v>
      </c>
      <c r="D1425" s="53" t="s">
        <v>10</v>
      </c>
      <c r="E1425" s="52"/>
      <c r="F1425" s="52"/>
      <c r="G1425" s="52"/>
      <c r="H1425" s="52"/>
      <c r="I1425" s="52"/>
      <c r="J1425" s="52"/>
      <c r="K1425" s="52"/>
      <c r="L1425" s="52"/>
      <c r="M1425" s="52"/>
      <c r="N1425" s="52"/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</row>
    <row r="1426" spans="2:26" ht="15.75" customHeight="1" x14ac:dyDescent="0.25">
      <c r="B1426" s="53" t="s">
        <v>327</v>
      </c>
      <c r="C1426" s="54">
        <v>102581</v>
      </c>
      <c r="D1426" s="53" t="s">
        <v>10</v>
      </c>
      <c r="E1426" s="52"/>
      <c r="F1426" s="52"/>
      <c r="G1426" s="52"/>
      <c r="H1426" s="52"/>
      <c r="I1426" s="52"/>
      <c r="J1426" s="52"/>
      <c r="K1426" s="52"/>
      <c r="L1426" s="52"/>
      <c r="M1426" s="52"/>
      <c r="N1426" s="52"/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</row>
    <row r="1427" spans="2:26" ht="15.75" customHeight="1" x14ac:dyDescent="0.25">
      <c r="B1427" s="53" t="s">
        <v>1956</v>
      </c>
      <c r="C1427" s="54">
        <v>101342</v>
      </c>
      <c r="D1427" s="53" t="s">
        <v>10</v>
      </c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</row>
    <row r="1428" spans="2:26" ht="15.75" customHeight="1" x14ac:dyDescent="0.25">
      <c r="B1428" s="53" t="s">
        <v>1957</v>
      </c>
      <c r="C1428" s="54">
        <v>301342</v>
      </c>
      <c r="D1428" s="53" t="s">
        <v>10</v>
      </c>
      <c r="E1428" s="52"/>
      <c r="F1428" s="52"/>
      <c r="G1428" s="52"/>
      <c r="H1428" s="52"/>
      <c r="I1428" s="52"/>
      <c r="J1428" s="52"/>
      <c r="K1428" s="52"/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</row>
    <row r="1429" spans="2:26" ht="15.75" customHeight="1" x14ac:dyDescent="0.25">
      <c r="B1429" s="53" t="s">
        <v>1958</v>
      </c>
      <c r="C1429" s="54">
        <v>102582</v>
      </c>
      <c r="D1429" s="53" t="s">
        <v>10</v>
      </c>
      <c r="E1429" s="52"/>
      <c r="F1429" s="52"/>
      <c r="G1429" s="52"/>
      <c r="H1429" s="52"/>
      <c r="I1429" s="52"/>
      <c r="J1429" s="52"/>
      <c r="K1429" s="52"/>
      <c r="L1429" s="52"/>
      <c r="M1429" s="52"/>
      <c r="N1429" s="52"/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</row>
    <row r="1430" spans="2:26" ht="15.75" customHeight="1" x14ac:dyDescent="0.25">
      <c r="B1430" s="53" t="s">
        <v>1959</v>
      </c>
      <c r="C1430" s="54">
        <v>101343</v>
      </c>
      <c r="D1430" s="53" t="s">
        <v>10</v>
      </c>
      <c r="E1430" s="52"/>
      <c r="F1430" s="52"/>
      <c r="G1430" s="52"/>
      <c r="H1430" s="52"/>
      <c r="I1430" s="52"/>
      <c r="J1430" s="52"/>
      <c r="K1430" s="52"/>
      <c r="L1430" s="52"/>
      <c r="M1430" s="52"/>
      <c r="N1430" s="52"/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</row>
    <row r="1431" spans="2:26" ht="15.75" customHeight="1" x14ac:dyDescent="0.25">
      <c r="B1431" s="53" t="s">
        <v>1960</v>
      </c>
      <c r="C1431" s="54">
        <v>301343</v>
      </c>
      <c r="D1431" s="53" t="s">
        <v>10</v>
      </c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</row>
    <row r="1432" spans="2:26" ht="15.75" customHeight="1" x14ac:dyDescent="0.25">
      <c r="B1432" s="53" t="s">
        <v>328</v>
      </c>
      <c r="C1432" s="54">
        <v>102583</v>
      </c>
      <c r="D1432" s="53" t="s">
        <v>10</v>
      </c>
      <c r="E1432" s="52"/>
      <c r="F1432" s="52"/>
      <c r="G1432" s="52"/>
      <c r="H1432" s="52"/>
      <c r="I1432" s="52"/>
      <c r="J1432" s="52"/>
      <c r="K1432" s="52"/>
      <c r="L1432" s="52"/>
      <c r="M1432" s="52"/>
      <c r="N1432" s="52"/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</row>
    <row r="1433" spans="2:26" ht="15.75" customHeight="1" x14ac:dyDescent="0.25">
      <c r="B1433" s="53" t="s">
        <v>329</v>
      </c>
      <c r="C1433" s="54">
        <v>101344</v>
      </c>
      <c r="D1433" s="53" t="s">
        <v>10</v>
      </c>
      <c r="E1433" s="52"/>
      <c r="F1433" s="52"/>
      <c r="G1433" s="52"/>
      <c r="H1433" s="52"/>
      <c r="I1433" s="52"/>
      <c r="J1433" s="52"/>
      <c r="K1433" s="52"/>
      <c r="L1433" s="52"/>
      <c r="M1433" s="52"/>
      <c r="N1433" s="52"/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</row>
    <row r="1434" spans="2:26" ht="15.75" customHeight="1" x14ac:dyDescent="0.25">
      <c r="B1434" s="53" t="s">
        <v>782</v>
      </c>
      <c r="C1434" s="54">
        <v>301344</v>
      </c>
      <c r="D1434" s="53" t="s">
        <v>10</v>
      </c>
      <c r="E1434" s="52"/>
      <c r="F1434" s="52"/>
      <c r="G1434" s="52"/>
      <c r="H1434" s="52"/>
      <c r="I1434" s="52"/>
      <c r="J1434" s="52"/>
      <c r="K1434" s="52"/>
      <c r="L1434" s="52"/>
      <c r="M1434" s="52"/>
      <c r="N1434" s="52"/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</row>
    <row r="1435" spans="2:26" ht="15.75" customHeight="1" x14ac:dyDescent="0.25">
      <c r="B1435" s="53" t="s">
        <v>1961</v>
      </c>
      <c r="C1435" s="54">
        <v>102584</v>
      </c>
      <c r="D1435" s="53" t="s">
        <v>10</v>
      </c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</row>
    <row r="1436" spans="2:26" ht="15.75" customHeight="1" x14ac:dyDescent="0.25">
      <c r="B1436" s="53" t="s">
        <v>1962</v>
      </c>
      <c r="C1436" s="54">
        <v>101932</v>
      </c>
      <c r="D1436" s="53" t="s">
        <v>10</v>
      </c>
      <c r="E1436" s="52"/>
      <c r="F1436" s="52"/>
      <c r="G1436" s="52"/>
      <c r="H1436" s="52"/>
      <c r="I1436" s="52"/>
      <c r="J1436" s="52"/>
      <c r="K1436" s="52"/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</row>
    <row r="1437" spans="2:26" ht="15.75" customHeight="1" x14ac:dyDescent="0.25">
      <c r="B1437" s="53" t="s">
        <v>1963</v>
      </c>
      <c r="C1437" s="54">
        <v>301932</v>
      </c>
      <c r="D1437" s="53" t="s">
        <v>10</v>
      </c>
      <c r="E1437" s="52"/>
      <c r="F1437" s="52"/>
      <c r="G1437" s="52"/>
      <c r="H1437" s="52"/>
      <c r="I1437" s="52"/>
      <c r="J1437" s="52"/>
      <c r="K1437" s="52"/>
      <c r="L1437" s="52"/>
      <c r="M1437" s="52"/>
      <c r="N1437" s="52"/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</row>
    <row r="1438" spans="2:26" ht="15.75" customHeight="1" x14ac:dyDescent="0.25">
      <c r="B1438" s="53" t="s">
        <v>1964</v>
      </c>
      <c r="C1438" s="54">
        <v>102585</v>
      </c>
      <c r="D1438" s="53" t="s">
        <v>10</v>
      </c>
      <c r="E1438" s="52"/>
      <c r="F1438" s="52"/>
      <c r="G1438" s="52"/>
      <c r="H1438" s="52"/>
      <c r="I1438" s="52"/>
      <c r="J1438" s="52"/>
      <c r="K1438" s="52"/>
      <c r="L1438" s="52"/>
      <c r="M1438" s="52"/>
      <c r="N1438" s="52"/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</row>
    <row r="1439" spans="2:26" ht="15.75" customHeight="1" x14ac:dyDescent="0.25">
      <c r="B1439" s="53" t="s">
        <v>330</v>
      </c>
      <c r="C1439" s="54">
        <v>101345</v>
      </c>
      <c r="D1439" s="53" t="s">
        <v>10</v>
      </c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</row>
    <row r="1440" spans="2:26" ht="15.75" customHeight="1" x14ac:dyDescent="0.25">
      <c r="B1440" s="53" t="s">
        <v>1965</v>
      </c>
      <c r="C1440" s="54">
        <v>301345</v>
      </c>
      <c r="D1440" s="53" t="s">
        <v>10</v>
      </c>
      <c r="E1440" s="52"/>
      <c r="F1440" s="52"/>
      <c r="G1440" s="52"/>
      <c r="H1440" s="52"/>
      <c r="I1440" s="52"/>
      <c r="J1440" s="52"/>
      <c r="K1440" s="52"/>
      <c r="L1440" s="52"/>
      <c r="M1440" s="52"/>
      <c r="N1440" s="52"/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</row>
    <row r="1441" spans="2:26" ht="15.75" customHeight="1" x14ac:dyDescent="0.25">
      <c r="B1441" s="53" t="s">
        <v>1966</v>
      </c>
      <c r="C1441" s="54">
        <v>102586</v>
      </c>
      <c r="D1441" s="53" t="s">
        <v>10</v>
      </c>
      <c r="E1441" s="52"/>
      <c r="F1441" s="52"/>
      <c r="G1441" s="52"/>
      <c r="H1441" s="52"/>
      <c r="I1441" s="52"/>
      <c r="J1441" s="52"/>
      <c r="K1441" s="52"/>
      <c r="L1441" s="52"/>
      <c r="M1441" s="52"/>
      <c r="N1441" s="52"/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</row>
    <row r="1442" spans="2:26" ht="15.75" customHeight="1" x14ac:dyDescent="0.25">
      <c r="B1442" s="53" t="s">
        <v>893</v>
      </c>
      <c r="C1442" s="54">
        <v>101346</v>
      </c>
      <c r="D1442" s="53" t="s">
        <v>10</v>
      </c>
      <c r="E1442" s="52"/>
      <c r="F1442" s="52"/>
      <c r="G1442" s="52"/>
      <c r="H1442" s="52"/>
      <c r="I1442" s="52"/>
      <c r="J1442" s="52"/>
      <c r="K1442" s="52"/>
      <c r="L1442" s="52"/>
      <c r="M1442" s="52"/>
      <c r="N1442" s="52"/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</row>
    <row r="1443" spans="2:26" ht="15.75" customHeight="1" x14ac:dyDescent="0.25">
      <c r="B1443" s="53" t="s">
        <v>783</v>
      </c>
      <c r="C1443" s="54">
        <v>301346</v>
      </c>
      <c r="D1443" s="53" t="s">
        <v>10</v>
      </c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</row>
    <row r="1444" spans="2:26" ht="15.75" customHeight="1" x14ac:dyDescent="0.25">
      <c r="B1444" s="53" t="s">
        <v>331</v>
      </c>
      <c r="C1444" s="54">
        <v>102587</v>
      </c>
      <c r="D1444" s="53" t="s">
        <v>10</v>
      </c>
      <c r="E1444" s="52"/>
      <c r="F1444" s="52"/>
      <c r="G1444" s="52"/>
      <c r="H1444" s="52"/>
      <c r="I1444" s="52"/>
      <c r="J1444" s="52"/>
      <c r="K1444" s="52"/>
      <c r="L1444" s="52"/>
      <c r="M1444" s="52"/>
      <c r="N1444" s="52"/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</row>
    <row r="1445" spans="2:26" ht="15.75" customHeight="1" x14ac:dyDescent="0.25">
      <c r="B1445" s="53" t="s">
        <v>894</v>
      </c>
      <c r="C1445" s="54">
        <v>101347</v>
      </c>
      <c r="D1445" s="53" t="s">
        <v>10</v>
      </c>
      <c r="E1445" s="52"/>
      <c r="F1445" s="52"/>
      <c r="G1445" s="52"/>
      <c r="H1445" s="52"/>
      <c r="I1445" s="52"/>
      <c r="J1445" s="52"/>
      <c r="K1445" s="52"/>
      <c r="L1445" s="52"/>
      <c r="M1445" s="52"/>
      <c r="N1445" s="52"/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</row>
    <row r="1446" spans="2:26" ht="15.75" customHeight="1" x14ac:dyDescent="0.25">
      <c r="B1446" s="53" t="s">
        <v>784</v>
      </c>
      <c r="C1446" s="54">
        <v>301347</v>
      </c>
      <c r="D1446" s="53" t="s">
        <v>10</v>
      </c>
      <c r="E1446" s="52"/>
      <c r="F1446" s="52"/>
      <c r="G1446" s="52"/>
      <c r="H1446" s="52"/>
      <c r="I1446" s="52"/>
      <c r="J1446" s="52"/>
      <c r="K1446" s="52"/>
      <c r="L1446" s="52"/>
      <c r="M1446" s="52"/>
      <c r="N1446" s="52"/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</row>
    <row r="1447" spans="2:26" ht="15.75" customHeight="1" x14ac:dyDescent="0.25">
      <c r="B1447" s="53" t="s">
        <v>332</v>
      </c>
      <c r="C1447" s="54">
        <v>102588</v>
      </c>
      <c r="D1447" s="53" t="s">
        <v>10</v>
      </c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</row>
    <row r="1448" spans="2:26" ht="15.75" customHeight="1" x14ac:dyDescent="0.25">
      <c r="B1448" s="53" t="s">
        <v>895</v>
      </c>
      <c r="C1448" s="54">
        <v>101348</v>
      </c>
      <c r="D1448" s="53" t="s">
        <v>10</v>
      </c>
      <c r="E1448" s="52"/>
      <c r="F1448" s="52"/>
      <c r="G1448" s="52"/>
      <c r="H1448" s="52"/>
      <c r="I1448" s="52"/>
      <c r="J1448" s="52"/>
      <c r="K1448" s="52"/>
      <c r="L1448" s="52"/>
      <c r="M1448" s="52"/>
      <c r="N1448" s="52"/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</row>
    <row r="1449" spans="2:26" ht="15.75" customHeight="1" x14ac:dyDescent="0.25">
      <c r="B1449" s="53" t="s">
        <v>785</v>
      </c>
      <c r="C1449" s="54">
        <v>301348</v>
      </c>
      <c r="D1449" s="53" t="s">
        <v>10</v>
      </c>
      <c r="E1449" s="52"/>
      <c r="F1449" s="52"/>
      <c r="G1449" s="52"/>
      <c r="H1449" s="52"/>
      <c r="I1449" s="52"/>
      <c r="J1449" s="52"/>
      <c r="K1449" s="52"/>
      <c r="L1449" s="52"/>
      <c r="M1449" s="52"/>
      <c r="N1449" s="52"/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</row>
    <row r="1450" spans="2:26" ht="15.75" customHeight="1" x14ac:dyDescent="0.25">
      <c r="B1450" s="53" t="s">
        <v>333</v>
      </c>
      <c r="C1450" s="54">
        <v>102589</v>
      </c>
      <c r="D1450" s="53" t="s">
        <v>10</v>
      </c>
      <c r="E1450" s="52"/>
      <c r="F1450" s="52"/>
      <c r="G1450" s="52"/>
      <c r="H1450" s="52"/>
      <c r="I1450" s="52"/>
      <c r="J1450" s="52"/>
      <c r="K1450" s="52"/>
      <c r="L1450" s="52"/>
      <c r="M1450" s="52"/>
      <c r="N1450" s="52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</row>
    <row r="1451" spans="2:26" ht="15.75" customHeight="1" x14ac:dyDescent="0.25">
      <c r="B1451" s="53" t="s">
        <v>334</v>
      </c>
      <c r="C1451" s="54">
        <v>101349</v>
      </c>
      <c r="D1451" s="53" t="s">
        <v>10</v>
      </c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</row>
    <row r="1452" spans="2:26" ht="15.75" customHeight="1" x14ac:dyDescent="0.25">
      <c r="B1452" s="53" t="s">
        <v>786</v>
      </c>
      <c r="C1452" s="54">
        <v>301349</v>
      </c>
      <c r="D1452" s="53" t="s">
        <v>10</v>
      </c>
      <c r="E1452" s="52"/>
      <c r="F1452" s="52"/>
      <c r="G1452" s="52"/>
      <c r="H1452" s="52"/>
      <c r="I1452" s="52"/>
      <c r="J1452" s="52"/>
      <c r="K1452" s="52"/>
      <c r="L1452" s="52"/>
      <c r="M1452" s="52"/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</row>
    <row r="1453" spans="2:26" ht="15.75" customHeight="1" x14ac:dyDescent="0.25">
      <c r="B1453" s="53" t="s">
        <v>1967</v>
      </c>
      <c r="C1453" s="54">
        <v>102590</v>
      </c>
      <c r="D1453" s="53" t="s">
        <v>10</v>
      </c>
      <c r="E1453" s="52"/>
      <c r="F1453" s="52"/>
      <c r="G1453" s="52"/>
      <c r="H1453" s="52"/>
      <c r="I1453" s="52"/>
      <c r="J1453" s="52"/>
      <c r="K1453" s="52"/>
      <c r="L1453" s="52"/>
      <c r="M1453" s="52"/>
      <c r="N1453" s="52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</row>
    <row r="1454" spans="2:26" ht="15.75" customHeight="1" x14ac:dyDescent="0.25">
      <c r="B1454" s="53" t="s">
        <v>335</v>
      </c>
      <c r="C1454" s="54">
        <v>101350</v>
      </c>
      <c r="D1454" s="53" t="s">
        <v>10</v>
      </c>
      <c r="E1454" s="52"/>
      <c r="F1454" s="52"/>
      <c r="G1454" s="52"/>
      <c r="H1454" s="52"/>
      <c r="I1454" s="52"/>
      <c r="J1454" s="52"/>
      <c r="K1454" s="52"/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</row>
    <row r="1455" spans="2:26" ht="15.75" customHeight="1" x14ac:dyDescent="0.25">
      <c r="B1455" s="53" t="s">
        <v>787</v>
      </c>
      <c r="C1455" s="54">
        <v>301350</v>
      </c>
      <c r="D1455" s="53" t="s">
        <v>10</v>
      </c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</row>
    <row r="1456" spans="2:26" ht="15.75" customHeight="1" x14ac:dyDescent="0.25">
      <c r="B1456" s="53" t="s">
        <v>1968</v>
      </c>
      <c r="C1456" s="54">
        <v>102591</v>
      </c>
      <c r="D1456" s="53" t="s">
        <v>10</v>
      </c>
      <c r="E1456" s="52"/>
      <c r="F1456" s="52"/>
      <c r="G1456" s="52"/>
      <c r="H1456" s="52"/>
      <c r="I1456" s="52"/>
      <c r="J1456" s="52"/>
      <c r="K1456" s="52"/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</row>
    <row r="1457" spans="2:26" ht="15.75" customHeight="1" x14ac:dyDescent="0.25">
      <c r="B1457" s="53" t="s">
        <v>336</v>
      </c>
      <c r="C1457" s="54">
        <v>101351</v>
      </c>
      <c r="D1457" s="53" t="s">
        <v>10</v>
      </c>
      <c r="E1457" s="52"/>
      <c r="F1457" s="52"/>
      <c r="G1457" s="52"/>
      <c r="H1457" s="52"/>
      <c r="I1457" s="52"/>
      <c r="J1457" s="52"/>
      <c r="K1457" s="52"/>
      <c r="L1457" s="52"/>
      <c r="M1457" s="52"/>
      <c r="N1457" s="52"/>
      <c r="O1457" s="52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</row>
    <row r="1458" spans="2:26" ht="15.75" customHeight="1" x14ac:dyDescent="0.25">
      <c r="B1458" s="53" t="s">
        <v>788</v>
      </c>
      <c r="C1458" s="54">
        <v>301351</v>
      </c>
      <c r="D1458" s="53" t="s">
        <v>10</v>
      </c>
      <c r="E1458" s="52"/>
      <c r="F1458" s="52"/>
      <c r="G1458" s="52"/>
      <c r="H1458" s="52"/>
      <c r="I1458" s="52"/>
      <c r="J1458" s="52"/>
      <c r="K1458" s="52"/>
      <c r="L1458" s="52"/>
      <c r="M1458" s="52"/>
      <c r="N1458" s="52"/>
      <c r="O1458" s="52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</row>
    <row r="1459" spans="2:26" ht="15.75" customHeight="1" x14ac:dyDescent="0.25">
      <c r="B1459" s="53" t="s">
        <v>1969</v>
      </c>
      <c r="C1459" s="54">
        <v>102592</v>
      </c>
      <c r="D1459" s="53" t="s">
        <v>10</v>
      </c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</row>
    <row r="1460" spans="2:26" ht="15.75" customHeight="1" x14ac:dyDescent="0.25">
      <c r="B1460" s="53" t="s">
        <v>337</v>
      </c>
      <c r="C1460" s="54">
        <v>101352</v>
      </c>
      <c r="D1460" s="53" t="s">
        <v>10</v>
      </c>
      <c r="E1460" s="52"/>
      <c r="F1460" s="52"/>
      <c r="G1460" s="52"/>
      <c r="H1460" s="52"/>
      <c r="I1460" s="52"/>
      <c r="J1460" s="52"/>
      <c r="K1460" s="52"/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</row>
    <row r="1461" spans="2:26" ht="15.75" customHeight="1" x14ac:dyDescent="0.25">
      <c r="B1461" s="53" t="s">
        <v>789</v>
      </c>
      <c r="C1461" s="54">
        <v>301352</v>
      </c>
      <c r="D1461" s="53" t="s">
        <v>10</v>
      </c>
      <c r="E1461" s="52"/>
      <c r="F1461" s="52"/>
      <c r="G1461" s="52"/>
      <c r="H1461" s="52"/>
      <c r="I1461" s="52"/>
      <c r="J1461" s="52"/>
      <c r="K1461" s="52"/>
      <c r="L1461" s="52"/>
      <c r="M1461" s="52"/>
      <c r="N1461" s="52"/>
      <c r="O1461" s="52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</row>
    <row r="1462" spans="2:26" ht="15.75" customHeight="1" x14ac:dyDescent="0.25">
      <c r="B1462" s="53" t="s">
        <v>1970</v>
      </c>
      <c r="C1462" s="54">
        <v>102593</v>
      </c>
      <c r="D1462" s="53" t="s">
        <v>10</v>
      </c>
      <c r="E1462" s="52"/>
      <c r="F1462" s="52"/>
      <c r="G1462" s="52"/>
      <c r="H1462" s="52"/>
      <c r="I1462" s="52"/>
      <c r="J1462" s="52"/>
      <c r="K1462" s="52"/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</row>
    <row r="1463" spans="2:26" ht="15.75" customHeight="1" x14ac:dyDescent="0.25">
      <c r="B1463" s="53" t="s">
        <v>338</v>
      </c>
      <c r="C1463" s="54">
        <v>101353</v>
      </c>
      <c r="D1463" s="53" t="s">
        <v>10</v>
      </c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</row>
    <row r="1464" spans="2:26" ht="15.75" customHeight="1" x14ac:dyDescent="0.25">
      <c r="B1464" s="53" t="s">
        <v>790</v>
      </c>
      <c r="C1464" s="54">
        <v>301353</v>
      </c>
      <c r="D1464" s="53" t="s">
        <v>10</v>
      </c>
      <c r="E1464" s="52"/>
      <c r="F1464" s="52"/>
      <c r="G1464" s="52"/>
      <c r="H1464" s="52"/>
      <c r="I1464" s="52"/>
      <c r="J1464" s="52"/>
      <c r="K1464" s="52"/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</row>
    <row r="1465" spans="2:26" ht="15.75" customHeight="1" x14ac:dyDescent="0.25">
      <c r="B1465" s="53" t="s">
        <v>1971</v>
      </c>
      <c r="C1465" s="54">
        <v>102594</v>
      </c>
      <c r="D1465" s="53" t="s">
        <v>10</v>
      </c>
      <c r="E1465" s="52"/>
      <c r="F1465" s="52"/>
      <c r="G1465" s="52"/>
      <c r="H1465" s="52"/>
      <c r="I1465" s="52"/>
      <c r="J1465" s="52"/>
      <c r="K1465" s="52"/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</row>
    <row r="1466" spans="2:26" ht="15.75" customHeight="1" x14ac:dyDescent="0.25">
      <c r="B1466" s="53" t="s">
        <v>339</v>
      </c>
      <c r="C1466" s="54">
        <v>101354</v>
      </c>
      <c r="D1466" s="53" t="s">
        <v>10</v>
      </c>
      <c r="E1466" s="52"/>
      <c r="F1466" s="52"/>
      <c r="G1466" s="52"/>
      <c r="H1466" s="52"/>
      <c r="I1466" s="52"/>
      <c r="J1466" s="52"/>
      <c r="K1466" s="52"/>
      <c r="L1466" s="52"/>
      <c r="M1466" s="52"/>
      <c r="N1466" s="52"/>
      <c r="O1466" s="52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</row>
    <row r="1467" spans="2:26" ht="15.75" customHeight="1" x14ac:dyDescent="0.25">
      <c r="B1467" s="53" t="s">
        <v>791</v>
      </c>
      <c r="C1467" s="54">
        <v>301354</v>
      </c>
      <c r="D1467" s="53" t="s">
        <v>10</v>
      </c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</row>
    <row r="1468" spans="2:26" ht="15.75" customHeight="1" x14ac:dyDescent="0.25">
      <c r="B1468" s="53" t="s">
        <v>340</v>
      </c>
      <c r="C1468" s="54">
        <v>102595</v>
      </c>
      <c r="D1468" s="53" t="s">
        <v>10</v>
      </c>
      <c r="E1468" s="52"/>
      <c r="F1468" s="52"/>
      <c r="G1468" s="52"/>
      <c r="H1468" s="52"/>
      <c r="I1468" s="52"/>
      <c r="J1468" s="52"/>
      <c r="K1468" s="52"/>
      <c r="L1468" s="52"/>
      <c r="M1468" s="52"/>
      <c r="N1468" s="52"/>
      <c r="O1468" s="52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</row>
    <row r="1469" spans="2:26" ht="15.75" customHeight="1" x14ac:dyDescent="0.25">
      <c r="B1469" s="53" t="s">
        <v>341</v>
      </c>
      <c r="C1469" s="54">
        <v>101355</v>
      </c>
      <c r="D1469" s="53" t="s">
        <v>10</v>
      </c>
      <c r="E1469" s="52"/>
      <c r="F1469" s="52"/>
      <c r="G1469" s="52"/>
      <c r="H1469" s="52"/>
      <c r="I1469" s="52"/>
      <c r="J1469" s="52"/>
      <c r="K1469" s="52"/>
      <c r="L1469" s="52"/>
      <c r="M1469" s="52"/>
      <c r="N1469" s="52"/>
      <c r="O1469" s="52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</row>
    <row r="1470" spans="2:26" ht="15.75" customHeight="1" x14ac:dyDescent="0.25">
      <c r="B1470" s="53" t="s">
        <v>792</v>
      </c>
      <c r="C1470" s="54">
        <v>301355</v>
      </c>
      <c r="D1470" s="53" t="s">
        <v>10</v>
      </c>
      <c r="E1470" s="52"/>
      <c r="F1470" s="52"/>
      <c r="G1470" s="52"/>
      <c r="H1470" s="52"/>
      <c r="I1470" s="52"/>
      <c r="J1470" s="52"/>
      <c r="K1470" s="52"/>
      <c r="L1470" s="52"/>
      <c r="M1470" s="52"/>
      <c r="N1470" s="52"/>
      <c r="O1470" s="52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</row>
    <row r="1471" spans="2:26" ht="15.75" customHeight="1" x14ac:dyDescent="0.25">
      <c r="B1471" s="53" t="s">
        <v>342</v>
      </c>
      <c r="C1471" s="54">
        <v>102596</v>
      </c>
      <c r="D1471" s="53" t="s">
        <v>10</v>
      </c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</row>
    <row r="1472" spans="2:26" ht="15.75" customHeight="1" x14ac:dyDescent="0.25">
      <c r="B1472" s="53" t="s">
        <v>896</v>
      </c>
      <c r="C1472" s="54">
        <v>102127</v>
      </c>
      <c r="D1472" s="53" t="s">
        <v>10</v>
      </c>
      <c r="E1472" s="52"/>
      <c r="F1472" s="52"/>
      <c r="G1472" s="52"/>
      <c r="H1472" s="52"/>
      <c r="I1472" s="52"/>
      <c r="J1472" s="52"/>
      <c r="K1472" s="52"/>
      <c r="L1472" s="52"/>
      <c r="M1472" s="52"/>
      <c r="N1472" s="52"/>
      <c r="O1472" s="52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</row>
    <row r="1473" spans="2:26" ht="15.75" customHeight="1" x14ac:dyDescent="0.25">
      <c r="B1473" s="53" t="s">
        <v>793</v>
      </c>
      <c r="C1473" s="54">
        <v>302127</v>
      </c>
      <c r="D1473" s="53" t="s">
        <v>10</v>
      </c>
      <c r="E1473" s="52"/>
      <c r="F1473" s="52"/>
      <c r="G1473" s="52"/>
      <c r="H1473" s="52"/>
      <c r="I1473" s="52"/>
      <c r="J1473" s="52"/>
      <c r="K1473" s="52"/>
      <c r="L1473" s="52"/>
      <c r="M1473" s="52"/>
      <c r="N1473" s="52"/>
      <c r="O1473" s="52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</row>
    <row r="1474" spans="2:26" ht="15.75" customHeight="1" x14ac:dyDescent="0.25">
      <c r="B1474" s="53" t="s">
        <v>1972</v>
      </c>
      <c r="C1474" s="54">
        <v>102597</v>
      </c>
      <c r="D1474" s="53" t="s">
        <v>10</v>
      </c>
      <c r="E1474" s="52"/>
      <c r="F1474" s="52"/>
      <c r="G1474" s="52"/>
      <c r="H1474" s="52"/>
      <c r="I1474" s="52"/>
      <c r="J1474" s="52"/>
      <c r="K1474" s="52"/>
      <c r="L1474" s="52"/>
      <c r="M1474" s="52"/>
      <c r="N1474" s="52"/>
      <c r="O1474" s="52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</row>
    <row r="1475" spans="2:26" ht="15.75" customHeight="1" x14ac:dyDescent="0.25">
      <c r="B1475" s="53" t="s">
        <v>343</v>
      </c>
      <c r="C1475" s="54">
        <v>101356</v>
      </c>
      <c r="D1475" s="53" t="s">
        <v>10</v>
      </c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</row>
    <row r="1476" spans="2:26" ht="15.75" customHeight="1" x14ac:dyDescent="0.25">
      <c r="B1476" s="53" t="s">
        <v>794</v>
      </c>
      <c r="C1476" s="54">
        <v>301356</v>
      </c>
      <c r="D1476" s="53" t="s">
        <v>10</v>
      </c>
      <c r="E1476" s="52"/>
      <c r="F1476" s="52"/>
      <c r="G1476" s="52"/>
      <c r="H1476" s="52"/>
      <c r="I1476" s="52"/>
      <c r="J1476" s="52"/>
      <c r="K1476" s="52"/>
      <c r="L1476" s="52"/>
      <c r="M1476" s="52"/>
      <c r="N1476" s="52"/>
      <c r="O1476" s="52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</row>
    <row r="1477" spans="2:26" ht="15.75" customHeight="1" x14ac:dyDescent="0.25">
      <c r="B1477" s="53" t="s">
        <v>344</v>
      </c>
      <c r="C1477" s="54">
        <v>102098</v>
      </c>
      <c r="D1477" s="53" t="s">
        <v>10</v>
      </c>
      <c r="E1477" s="52"/>
      <c r="F1477" s="52"/>
      <c r="G1477" s="52"/>
      <c r="H1477" s="52"/>
      <c r="I1477" s="52"/>
      <c r="J1477" s="52"/>
      <c r="K1477" s="52"/>
      <c r="L1477" s="52"/>
      <c r="M1477" s="52"/>
      <c r="N1477" s="52"/>
      <c r="O1477" s="52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</row>
    <row r="1478" spans="2:26" ht="15.75" customHeight="1" x14ac:dyDescent="0.25">
      <c r="B1478" s="53" t="s">
        <v>345</v>
      </c>
      <c r="C1478" s="54">
        <v>102128</v>
      </c>
      <c r="D1478" s="53" t="s">
        <v>10</v>
      </c>
      <c r="E1478" s="52"/>
      <c r="F1478" s="52"/>
      <c r="G1478" s="52"/>
      <c r="H1478" s="52"/>
      <c r="I1478" s="52"/>
      <c r="J1478" s="52"/>
      <c r="K1478" s="52"/>
      <c r="L1478" s="52"/>
      <c r="M1478" s="52"/>
      <c r="N1478" s="52"/>
      <c r="O1478" s="52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</row>
    <row r="1479" spans="2:26" ht="15.75" customHeight="1" x14ac:dyDescent="0.25">
      <c r="B1479" s="53" t="s">
        <v>1973</v>
      </c>
      <c r="C1479" s="54">
        <v>302128</v>
      </c>
      <c r="D1479" s="53" t="s">
        <v>10</v>
      </c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</row>
    <row r="1480" spans="2:26" ht="15.75" customHeight="1" x14ac:dyDescent="0.25">
      <c r="B1480" s="53" t="s">
        <v>1974</v>
      </c>
      <c r="C1480" s="54">
        <v>102598</v>
      </c>
      <c r="D1480" s="53" t="s">
        <v>10</v>
      </c>
      <c r="E1480" s="52"/>
      <c r="F1480" s="52"/>
      <c r="G1480" s="52"/>
      <c r="H1480" s="52"/>
      <c r="I1480" s="52"/>
      <c r="J1480" s="52"/>
      <c r="K1480" s="52"/>
      <c r="L1480" s="52"/>
      <c r="M1480" s="52"/>
      <c r="N1480" s="52"/>
      <c r="O1480" s="52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</row>
    <row r="1481" spans="2:26" ht="15.75" customHeight="1" x14ac:dyDescent="0.25">
      <c r="B1481" s="53" t="s">
        <v>346</v>
      </c>
      <c r="C1481" s="54">
        <v>101357</v>
      </c>
      <c r="D1481" s="53" t="s">
        <v>10</v>
      </c>
      <c r="E1481" s="52"/>
      <c r="F1481" s="52"/>
      <c r="G1481" s="52"/>
      <c r="H1481" s="52"/>
      <c r="I1481" s="52"/>
      <c r="J1481" s="52"/>
      <c r="K1481" s="52"/>
      <c r="L1481" s="52"/>
      <c r="M1481" s="52"/>
      <c r="N1481" s="52"/>
      <c r="O1481" s="52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</row>
    <row r="1482" spans="2:26" ht="15.75" customHeight="1" x14ac:dyDescent="0.25">
      <c r="B1482" s="53" t="s">
        <v>795</v>
      </c>
      <c r="C1482" s="54">
        <v>301357</v>
      </c>
      <c r="D1482" s="53" t="s">
        <v>10</v>
      </c>
      <c r="E1482" s="52"/>
      <c r="F1482" s="52"/>
      <c r="G1482" s="52"/>
      <c r="H1482" s="52"/>
      <c r="I1482" s="52"/>
      <c r="J1482" s="52"/>
      <c r="K1482" s="52"/>
      <c r="L1482" s="52"/>
      <c r="M1482" s="52"/>
      <c r="N1482" s="52"/>
      <c r="O1482" s="52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</row>
    <row r="1483" spans="2:26" ht="15.75" customHeight="1" x14ac:dyDescent="0.25">
      <c r="B1483" s="53" t="s">
        <v>347</v>
      </c>
      <c r="C1483" s="54">
        <v>102599</v>
      </c>
      <c r="D1483" s="53" t="s">
        <v>10</v>
      </c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</row>
    <row r="1484" spans="2:26" ht="15.75" customHeight="1" x14ac:dyDescent="0.25">
      <c r="B1484" s="53" t="s">
        <v>1975</v>
      </c>
      <c r="C1484" s="54">
        <v>101358</v>
      </c>
      <c r="D1484" s="53" t="s">
        <v>10</v>
      </c>
      <c r="E1484" s="52"/>
      <c r="F1484" s="52"/>
      <c r="G1484" s="52"/>
      <c r="H1484" s="52"/>
      <c r="I1484" s="52"/>
      <c r="J1484" s="52"/>
      <c r="K1484" s="52"/>
      <c r="L1484" s="52"/>
      <c r="M1484" s="52"/>
      <c r="N1484" s="52"/>
      <c r="O1484" s="52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</row>
    <row r="1485" spans="2:26" ht="15.75" customHeight="1" x14ac:dyDescent="0.25">
      <c r="B1485" s="53" t="s">
        <v>1976</v>
      </c>
      <c r="C1485" s="54">
        <v>301358</v>
      </c>
      <c r="D1485" s="53" t="s">
        <v>10</v>
      </c>
      <c r="E1485" s="52"/>
      <c r="F1485" s="52"/>
      <c r="G1485" s="52"/>
      <c r="H1485" s="52"/>
      <c r="I1485" s="52"/>
      <c r="J1485" s="52"/>
      <c r="K1485" s="52"/>
      <c r="L1485" s="52"/>
      <c r="M1485" s="52"/>
      <c r="N1485" s="52"/>
      <c r="O1485" s="52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</row>
    <row r="1486" spans="2:26" ht="15.75" customHeight="1" x14ac:dyDescent="0.25">
      <c r="B1486" s="53" t="s">
        <v>1977</v>
      </c>
      <c r="C1486" s="54">
        <v>102600</v>
      </c>
      <c r="D1486" s="53" t="s">
        <v>10</v>
      </c>
      <c r="E1486" s="52"/>
      <c r="F1486" s="52"/>
      <c r="G1486" s="52"/>
      <c r="H1486" s="52"/>
      <c r="I1486" s="52"/>
      <c r="J1486" s="52"/>
      <c r="K1486" s="52"/>
      <c r="L1486" s="52"/>
      <c r="M1486" s="52"/>
      <c r="N1486" s="52"/>
      <c r="O1486" s="52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</row>
    <row r="1487" spans="2:26" ht="15.75" customHeight="1" x14ac:dyDescent="0.25">
      <c r="B1487" s="53" t="s">
        <v>1978</v>
      </c>
      <c r="C1487" s="54">
        <v>102133</v>
      </c>
      <c r="D1487" s="53" t="s">
        <v>10</v>
      </c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</row>
    <row r="1488" spans="2:26" ht="15.75" customHeight="1" x14ac:dyDescent="0.25">
      <c r="B1488" s="53" t="s">
        <v>1979</v>
      </c>
      <c r="C1488" s="54">
        <v>302133</v>
      </c>
      <c r="D1488" s="53" t="s">
        <v>10</v>
      </c>
      <c r="E1488" s="52"/>
      <c r="F1488" s="52"/>
      <c r="G1488" s="52"/>
      <c r="H1488" s="52"/>
      <c r="I1488" s="52"/>
      <c r="J1488" s="52"/>
      <c r="K1488" s="52"/>
      <c r="L1488" s="52"/>
      <c r="M1488" s="52"/>
      <c r="N1488" s="52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</row>
    <row r="1489" spans="2:26" ht="15.75" customHeight="1" x14ac:dyDescent="0.25">
      <c r="B1489" s="53" t="s">
        <v>1980</v>
      </c>
      <c r="C1489" s="54">
        <v>102601</v>
      </c>
      <c r="D1489" s="53" t="s">
        <v>10</v>
      </c>
      <c r="E1489" s="52"/>
      <c r="F1489" s="52"/>
      <c r="G1489" s="52"/>
      <c r="H1489" s="52"/>
      <c r="I1489" s="52"/>
      <c r="J1489" s="52"/>
      <c r="K1489" s="52"/>
      <c r="L1489" s="52"/>
      <c r="M1489" s="52"/>
      <c r="N1489" s="52"/>
      <c r="O1489" s="52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</row>
    <row r="1490" spans="2:26" ht="15.75" customHeight="1" x14ac:dyDescent="0.25">
      <c r="B1490" s="53" t="s">
        <v>348</v>
      </c>
      <c r="C1490" s="54">
        <v>101359</v>
      </c>
      <c r="D1490" s="53" t="s">
        <v>10</v>
      </c>
      <c r="E1490" s="52"/>
      <c r="F1490" s="52"/>
      <c r="G1490" s="52"/>
      <c r="H1490" s="52"/>
      <c r="I1490" s="52"/>
      <c r="J1490" s="52"/>
      <c r="K1490" s="52"/>
      <c r="L1490" s="52"/>
      <c r="M1490" s="52"/>
      <c r="N1490" s="52"/>
      <c r="O1490" s="52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</row>
    <row r="1491" spans="2:26" ht="15.75" customHeight="1" x14ac:dyDescent="0.25">
      <c r="B1491" s="53" t="s">
        <v>1981</v>
      </c>
      <c r="C1491" s="54">
        <v>301359</v>
      </c>
      <c r="D1491" s="53" t="s">
        <v>10</v>
      </c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</row>
    <row r="1492" spans="2:26" ht="15.75" customHeight="1" x14ac:dyDescent="0.25">
      <c r="B1492" s="53" t="s">
        <v>1982</v>
      </c>
      <c r="C1492" s="54">
        <v>102602</v>
      </c>
      <c r="D1492" s="53" t="s">
        <v>10</v>
      </c>
      <c r="E1492" s="52"/>
      <c r="F1492" s="52"/>
      <c r="G1492" s="52"/>
      <c r="H1492" s="52"/>
      <c r="I1492" s="52"/>
      <c r="J1492" s="52"/>
      <c r="K1492" s="52"/>
      <c r="L1492" s="52"/>
      <c r="M1492" s="52"/>
      <c r="N1492" s="52"/>
      <c r="O1492" s="52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</row>
    <row r="1493" spans="2:26" ht="15.75" customHeight="1" x14ac:dyDescent="0.25">
      <c r="B1493" s="53" t="s">
        <v>1983</v>
      </c>
      <c r="C1493" s="54">
        <v>101360</v>
      </c>
      <c r="D1493" s="53" t="s">
        <v>10</v>
      </c>
      <c r="E1493" s="52"/>
      <c r="F1493" s="52"/>
      <c r="G1493" s="52"/>
      <c r="H1493" s="52"/>
      <c r="I1493" s="52"/>
      <c r="J1493" s="52"/>
      <c r="K1493" s="52"/>
      <c r="L1493" s="52"/>
      <c r="M1493" s="52"/>
      <c r="N1493" s="52"/>
      <c r="O1493" s="52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</row>
    <row r="1494" spans="2:26" ht="15.75" customHeight="1" x14ac:dyDescent="0.25">
      <c r="B1494" s="53" t="s">
        <v>1984</v>
      </c>
      <c r="C1494" s="54">
        <v>301360</v>
      </c>
      <c r="D1494" s="53" t="s">
        <v>10</v>
      </c>
      <c r="E1494" s="52"/>
      <c r="F1494" s="52"/>
      <c r="G1494" s="52"/>
      <c r="H1494" s="52"/>
      <c r="I1494" s="52"/>
      <c r="J1494" s="52"/>
      <c r="K1494" s="52"/>
      <c r="L1494" s="52"/>
      <c r="M1494" s="52"/>
      <c r="N1494" s="52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</row>
    <row r="1495" spans="2:26" ht="15.75" customHeight="1" x14ac:dyDescent="0.25">
      <c r="B1495" s="53" t="s">
        <v>1985</v>
      </c>
      <c r="C1495" s="54">
        <v>102603</v>
      </c>
      <c r="D1495" s="53" t="s">
        <v>10</v>
      </c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</row>
    <row r="1496" spans="2:26" ht="15.75" customHeight="1" x14ac:dyDescent="0.25">
      <c r="B1496" s="53" t="s">
        <v>1986</v>
      </c>
      <c r="C1496" s="54">
        <v>101361</v>
      </c>
      <c r="D1496" s="53" t="s">
        <v>10</v>
      </c>
      <c r="E1496" s="52"/>
      <c r="F1496" s="52"/>
      <c r="G1496" s="52"/>
      <c r="H1496" s="52"/>
      <c r="I1496" s="52"/>
      <c r="J1496" s="52"/>
      <c r="K1496" s="52"/>
      <c r="L1496" s="52"/>
      <c r="M1496" s="52"/>
      <c r="N1496" s="52"/>
      <c r="O1496" s="52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</row>
    <row r="1497" spans="2:26" ht="15.75" customHeight="1" x14ac:dyDescent="0.25">
      <c r="B1497" s="53" t="s">
        <v>1987</v>
      </c>
      <c r="C1497" s="54">
        <v>301361</v>
      </c>
      <c r="D1497" s="53" t="s">
        <v>10</v>
      </c>
      <c r="E1497" s="52"/>
      <c r="F1497" s="52"/>
      <c r="G1497" s="52"/>
      <c r="H1497" s="52"/>
      <c r="I1497" s="52"/>
      <c r="J1497" s="52"/>
      <c r="K1497" s="52"/>
      <c r="L1497" s="52"/>
      <c r="M1497" s="52"/>
      <c r="N1497" s="52"/>
      <c r="O1497" s="52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</row>
    <row r="1498" spans="2:26" ht="15.75" customHeight="1" x14ac:dyDescent="0.25">
      <c r="B1498" s="53" t="s">
        <v>1988</v>
      </c>
      <c r="C1498" s="54">
        <v>102604</v>
      </c>
      <c r="D1498" s="53" t="s">
        <v>10</v>
      </c>
      <c r="E1498" s="52"/>
      <c r="F1498" s="52"/>
      <c r="G1498" s="52"/>
      <c r="H1498" s="52"/>
      <c r="I1498" s="52"/>
      <c r="J1498" s="52"/>
      <c r="K1498" s="52"/>
      <c r="L1498" s="52"/>
      <c r="M1498" s="52"/>
      <c r="N1498" s="52"/>
      <c r="O1498" s="52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</row>
    <row r="1499" spans="2:26" ht="15.75" customHeight="1" x14ac:dyDescent="0.25">
      <c r="B1499" s="53" t="s">
        <v>897</v>
      </c>
      <c r="C1499" s="54">
        <v>102134</v>
      </c>
      <c r="D1499" s="53" t="s">
        <v>10</v>
      </c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</row>
    <row r="1500" spans="2:26" ht="15.75" customHeight="1" x14ac:dyDescent="0.25">
      <c r="B1500" s="53" t="s">
        <v>796</v>
      </c>
      <c r="C1500" s="54">
        <v>302134</v>
      </c>
      <c r="D1500" s="53" t="s">
        <v>10</v>
      </c>
      <c r="E1500" s="52"/>
      <c r="F1500" s="52"/>
      <c r="G1500" s="52"/>
      <c r="H1500" s="52"/>
      <c r="I1500" s="52"/>
      <c r="J1500" s="52"/>
      <c r="K1500" s="52"/>
      <c r="L1500" s="52"/>
      <c r="M1500" s="52"/>
      <c r="N1500" s="52"/>
      <c r="O1500" s="52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</row>
    <row r="1501" spans="2:26" ht="15.75" customHeight="1" x14ac:dyDescent="0.25">
      <c r="B1501" s="53" t="s">
        <v>1989</v>
      </c>
      <c r="C1501" s="54">
        <v>102605</v>
      </c>
      <c r="D1501" s="53" t="s">
        <v>10</v>
      </c>
      <c r="E1501" s="52"/>
      <c r="F1501" s="52"/>
      <c r="G1501" s="52"/>
      <c r="H1501" s="52"/>
      <c r="I1501" s="52"/>
      <c r="J1501" s="52"/>
      <c r="K1501" s="52"/>
      <c r="L1501" s="52"/>
      <c r="M1501" s="52"/>
      <c r="N1501" s="52"/>
      <c r="O1501" s="52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</row>
    <row r="1502" spans="2:26" ht="15.75" customHeight="1" x14ac:dyDescent="0.25">
      <c r="B1502" s="53" t="s">
        <v>349</v>
      </c>
      <c r="C1502" s="54">
        <v>101362</v>
      </c>
      <c r="D1502" s="53" t="s">
        <v>10</v>
      </c>
      <c r="E1502" s="52"/>
      <c r="F1502" s="52"/>
      <c r="G1502" s="52"/>
      <c r="H1502" s="52"/>
      <c r="I1502" s="52"/>
      <c r="J1502" s="52"/>
      <c r="K1502" s="52"/>
      <c r="L1502" s="52"/>
      <c r="M1502" s="52"/>
      <c r="N1502" s="52"/>
      <c r="O1502" s="52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</row>
    <row r="1503" spans="2:26" ht="15.75" customHeight="1" x14ac:dyDescent="0.25">
      <c r="B1503" s="53" t="s">
        <v>797</v>
      </c>
      <c r="C1503" s="54">
        <v>301362</v>
      </c>
      <c r="D1503" s="53" t="s">
        <v>10</v>
      </c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</row>
    <row r="1504" spans="2:26" ht="15.75" customHeight="1" x14ac:dyDescent="0.25">
      <c r="B1504" s="53" t="s">
        <v>1990</v>
      </c>
      <c r="C1504" s="54">
        <v>102606</v>
      </c>
      <c r="D1504" s="53" t="s">
        <v>10</v>
      </c>
      <c r="E1504" s="52"/>
      <c r="F1504" s="52"/>
      <c r="G1504" s="52"/>
      <c r="H1504" s="52"/>
      <c r="I1504" s="52"/>
      <c r="J1504" s="52"/>
      <c r="K1504" s="52"/>
      <c r="L1504" s="52"/>
      <c r="M1504" s="52"/>
      <c r="N1504" s="52"/>
      <c r="O1504" s="52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</row>
    <row r="1505" spans="2:26" ht="15.75" customHeight="1" x14ac:dyDescent="0.25">
      <c r="B1505" s="53" t="s">
        <v>1991</v>
      </c>
      <c r="C1505" s="54">
        <v>101363</v>
      </c>
      <c r="D1505" s="53" t="s">
        <v>10</v>
      </c>
      <c r="E1505" s="52"/>
      <c r="F1505" s="52"/>
      <c r="G1505" s="52"/>
      <c r="H1505" s="52"/>
      <c r="I1505" s="52"/>
      <c r="J1505" s="52"/>
      <c r="K1505" s="52"/>
      <c r="L1505" s="52"/>
      <c r="M1505" s="52"/>
      <c r="N1505" s="52"/>
      <c r="O1505" s="52"/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</row>
    <row r="1506" spans="2:26" ht="15.75" customHeight="1" x14ac:dyDescent="0.25">
      <c r="B1506" s="53" t="s">
        <v>1992</v>
      </c>
      <c r="C1506" s="54">
        <v>301363</v>
      </c>
      <c r="D1506" s="53" t="s">
        <v>10</v>
      </c>
      <c r="E1506" s="52"/>
      <c r="F1506" s="52"/>
      <c r="G1506" s="52"/>
      <c r="H1506" s="52"/>
      <c r="I1506" s="52"/>
      <c r="J1506" s="52"/>
      <c r="K1506" s="52"/>
      <c r="L1506" s="52"/>
      <c r="M1506" s="52"/>
      <c r="N1506" s="52"/>
      <c r="O1506" s="52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</row>
    <row r="1507" spans="2:26" ht="15.75" customHeight="1" x14ac:dyDescent="0.25">
      <c r="B1507" s="53" t="s">
        <v>1993</v>
      </c>
      <c r="C1507" s="54">
        <v>102607</v>
      </c>
      <c r="D1507" s="53" t="s">
        <v>10</v>
      </c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  <c r="S1507" s="52"/>
      <c r="T1507" s="52"/>
      <c r="U1507" s="52"/>
      <c r="V1507" s="52"/>
      <c r="W1507" s="52"/>
      <c r="X1507" s="52"/>
      <c r="Y1507" s="52"/>
      <c r="Z1507" s="52"/>
    </row>
    <row r="1508" spans="2:26" ht="15.75" customHeight="1" x14ac:dyDescent="0.25">
      <c r="B1508" s="53" t="s">
        <v>350</v>
      </c>
      <c r="C1508" s="54">
        <v>101364</v>
      </c>
      <c r="D1508" s="53" t="s">
        <v>10</v>
      </c>
      <c r="E1508" s="52"/>
      <c r="F1508" s="52"/>
      <c r="G1508" s="52"/>
      <c r="H1508" s="52"/>
      <c r="I1508" s="52"/>
      <c r="J1508" s="52"/>
      <c r="K1508" s="52"/>
      <c r="L1508" s="52"/>
      <c r="M1508" s="52"/>
      <c r="N1508" s="52"/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/>
    </row>
    <row r="1509" spans="2:26" ht="15.75" customHeight="1" x14ac:dyDescent="0.25">
      <c r="B1509" s="53" t="s">
        <v>1994</v>
      </c>
      <c r="C1509" s="54">
        <v>301364</v>
      </c>
      <c r="D1509" s="53" t="s">
        <v>10</v>
      </c>
      <c r="E1509" s="52"/>
      <c r="F1509" s="52"/>
      <c r="G1509" s="52"/>
      <c r="H1509" s="52"/>
      <c r="I1509" s="52"/>
      <c r="J1509" s="52"/>
      <c r="K1509" s="52"/>
      <c r="L1509" s="52"/>
      <c r="M1509" s="52"/>
      <c r="N1509" s="52"/>
      <c r="O1509" s="52"/>
      <c r="P1509" s="52"/>
      <c r="Q1509" s="52"/>
      <c r="R1509" s="52"/>
      <c r="S1509" s="52"/>
      <c r="T1509" s="52"/>
      <c r="U1509" s="52"/>
      <c r="V1509" s="52"/>
      <c r="W1509" s="52"/>
      <c r="X1509" s="52"/>
      <c r="Y1509" s="52"/>
      <c r="Z1509" s="52"/>
    </row>
    <row r="1510" spans="2:26" ht="15.75" customHeight="1" x14ac:dyDescent="0.25">
      <c r="B1510" s="53" t="s">
        <v>351</v>
      </c>
      <c r="C1510" s="54">
        <v>102608</v>
      </c>
      <c r="D1510" s="53" t="s">
        <v>10</v>
      </c>
      <c r="E1510" s="52"/>
      <c r="F1510" s="52"/>
      <c r="G1510" s="52"/>
      <c r="H1510" s="52"/>
      <c r="I1510" s="52"/>
      <c r="J1510" s="52"/>
      <c r="K1510" s="52"/>
      <c r="L1510" s="52"/>
      <c r="M1510" s="52"/>
      <c r="N1510" s="52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/>
      <c r="Y1510" s="52"/>
      <c r="Z1510" s="52"/>
    </row>
    <row r="1511" spans="2:26" ht="15.75" customHeight="1" x14ac:dyDescent="0.25">
      <c r="B1511" s="53" t="s">
        <v>352</v>
      </c>
      <c r="C1511" s="54">
        <v>101365</v>
      </c>
      <c r="D1511" s="53" t="s">
        <v>10</v>
      </c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  <c r="S1511" s="52"/>
      <c r="T1511" s="52"/>
      <c r="U1511" s="52"/>
      <c r="V1511" s="52"/>
      <c r="W1511" s="52"/>
      <c r="X1511" s="52"/>
      <c r="Y1511" s="52"/>
      <c r="Z1511" s="52"/>
    </row>
    <row r="1512" spans="2:26" ht="15.75" customHeight="1" x14ac:dyDescent="0.25">
      <c r="B1512" s="53" t="s">
        <v>1995</v>
      </c>
      <c r="C1512" s="54">
        <v>301365</v>
      </c>
      <c r="D1512" s="53" t="s">
        <v>10</v>
      </c>
      <c r="E1512" s="52"/>
      <c r="F1512" s="52"/>
      <c r="G1512" s="52"/>
      <c r="H1512" s="52"/>
      <c r="I1512" s="52"/>
      <c r="J1512" s="52"/>
      <c r="K1512" s="52"/>
      <c r="L1512" s="52"/>
      <c r="M1512" s="52"/>
      <c r="N1512" s="52"/>
      <c r="O1512" s="52"/>
      <c r="P1512" s="52"/>
      <c r="Q1512" s="52"/>
      <c r="R1512" s="52"/>
      <c r="S1512" s="52"/>
      <c r="T1512" s="52"/>
      <c r="U1512" s="52"/>
      <c r="V1512" s="52"/>
      <c r="W1512" s="52"/>
      <c r="X1512" s="52"/>
      <c r="Y1512" s="52"/>
      <c r="Z1512" s="52"/>
    </row>
    <row r="1513" spans="2:26" ht="15.75" customHeight="1" x14ac:dyDescent="0.25">
      <c r="B1513" s="53" t="s">
        <v>353</v>
      </c>
      <c r="C1513" s="54">
        <v>102609</v>
      </c>
      <c r="D1513" s="53" t="s">
        <v>10</v>
      </c>
      <c r="E1513" s="52"/>
      <c r="F1513" s="52"/>
      <c r="G1513" s="52"/>
      <c r="H1513" s="52"/>
      <c r="I1513" s="52"/>
      <c r="J1513" s="52"/>
      <c r="K1513" s="52"/>
      <c r="L1513" s="52"/>
      <c r="M1513" s="52"/>
      <c r="N1513" s="52"/>
      <c r="O1513" s="52"/>
      <c r="P1513" s="52"/>
      <c r="Q1513" s="52"/>
      <c r="R1513" s="52"/>
      <c r="S1513" s="52"/>
      <c r="T1513" s="52"/>
      <c r="U1513" s="52"/>
      <c r="V1513" s="52"/>
      <c r="W1513" s="52"/>
      <c r="X1513" s="52"/>
      <c r="Y1513" s="52"/>
      <c r="Z1513" s="52"/>
    </row>
    <row r="1514" spans="2:26" ht="15.75" customHeight="1" x14ac:dyDescent="0.25">
      <c r="B1514" s="53" t="s">
        <v>1996</v>
      </c>
      <c r="C1514" s="54">
        <v>101366</v>
      </c>
      <c r="D1514" s="53" t="s">
        <v>10</v>
      </c>
      <c r="E1514" s="52"/>
      <c r="F1514" s="52"/>
      <c r="G1514" s="52"/>
      <c r="H1514" s="52"/>
      <c r="I1514" s="52"/>
      <c r="J1514" s="52"/>
      <c r="K1514" s="52"/>
      <c r="L1514" s="52"/>
      <c r="M1514" s="52"/>
      <c r="N1514" s="52"/>
      <c r="O1514" s="52"/>
      <c r="P1514" s="52"/>
      <c r="Q1514" s="52"/>
      <c r="R1514" s="52"/>
      <c r="S1514" s="52"/>
      <c r="T1514" s="52"/>
      <c r="U1514" s="52"/>
      <c r="V1514" s="52"/>
      <c r="W1514" s="52"/>
      <c r="X1514" s="52"/>
      <c r="Y1514" s="52"/>
      <c r="Z1514" s="52"/>
    </row>
    <row r="1515" spans="2:26" ht="15.75" customHeight="1" x14ac:dyDescent="0.25">
      <c r="B1515" s="53" t="s">
        <v>1997</v>
      </c>
      <c r="C1515" s="54">
        <v>301366</v>
      </c>
      <c r="D1515" s="53" t="s">
        <v>10</v>
      </c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  <c r="S1515" s="52"/>
      <c r="T1515" s="52"/>
      <c r="U1515" s="52"/>
      <c r="V1515" s="52"/>
      <c r="W1515" s="52"/>
      <c r="X1515" s="52"/>
      <c r="Y1515" s="52"/>
      <c r="Z1515" s="52"/>
    </row>
    <row r="1516" spans="2:26" ht="15.75" customHeight="1" x14ac:dyDescent="0.25">
      <c r="B1516" s="53" t="s">
        <v>1998</v>
      </c>
      <c r="C1516" s="54">
        <v>102610</v>
      </c>
      <c r="D1516" s="53" t="s">
        <v>10</v>
      </c>
      <c r="E1516" s="52"/>
      <c r="F1516" s="52"/>
      <c r="G1516" s="52"/>
      <c r="H1516" s="52"/>
      <c r="I1516" s="52"/>
      <c r="J1516" s="52"/>
      <c r="K1516" s="52"/>
      <c r="L1516" s="52"/>
      <c r="M1516" s="52"/>
      <c r="N1516" s="52"/>
      <c r="O1516" s="52"/>
      <c r="P1516" s="52"/>
      <c r="Q1516" s="52"/>
      <c r="R1516" s="52"/>
      <c r="S1516" s="52"/>
      <c r="T1516" s="52"/>
      <c r="U1516" s="52"/>
      <c r="V1516" s="52"/>
      <c r="W1516" s="52"/>
      <c r="X1516" s="52"/>
      <c r="Y1516" s="52"/>
      <c r="Z1516" s="52"/>
    </row>
    <row r="1517" spans="2:26" ht="15.75" customHeight="1" x14ac:dyDescent="0.25">
      <c r="B1517" s="53" t="s">
        <v>898</v>
      </c>
      <c r="C1517" s="54">
        <v>101367</v>
      </c>
      <c r="D1517" s="53" t="s">
        <v>10</v>
      </c>
      <c r="E1517" s="52"/>
      <c r="F1517" s="52"/>
      <c r="G1517" s="52"/>
      <c r="H1517" s="52"/>
      <c r="I1517" s="52"/>
      <c r="J1517" s="52"/>
      <c r="K1517" s="52"/>
      <c r="L1517" s="52"/>
      <c r="M1517" s="52"/>
      <c r="N1517" s="52"/>
      <c r="O1517" s="52"/>
      <c r="P1517" s="52"/>
      <c r="Q1517" s="52"/>
      <c r="R1517" s="52"/>
      <c r="S1517" s="52"/>
      <c r="T1517" s="52"/>
      <c r="U1517" s="52"/>
      <c r="V1517" s="52"/>
      <c r="W1517" s="52"/>
      <c r="X1517" s="52"/>
      <c r="Y1517" s="52"/>
      <c r="Z1517" s="52"/>
    </row>
    <row r="1518" spans="2:26" ht="15.75" customHeight="1" x14ac:dyDescent="0.25">
      <c r="B1518" s="53" t="s">
        <v>798</v>
      </c>
      <c r="C1518" s="54">
        <v>301367</v>
      </c>
      <c r="D1518" s="53" t="s">
        <v>10</v>
      </c>
      <c r="E1518" s="52"/>
      <c r="F1518" s="52"/>
      <c r="G1518" s="52"/>
      <c r="H1518" s="52"/>
      <c r="I1518" s="52"/>
      <c r="J1518" s="52"/>
      <c r="K1518" s="52"/>
      <c r="L1518" s="52"/>
      <c r="M1518" s="52"/>
      <c r="N1518" s="52"/>
      <c r="O1518" s="52"/>
      <c r="P1518" s="52"/>
      <c r="Q1518" s="52"/>
      <c r="R1518" s="52"/>
      <c r="S1518" s="52"/>
      <c r="T1518" s="52"/>
      <c r="U1518" s="52"/>
      <c r="V1518" s="52"/>
      <c r="W1518" s="52"/>
      <c r="X1518" s="52"/>
      <c r="Y1518" s="52"/>
      <c r="Z1518" s="52"/>
    </row>
    <row r="1519" spans="2:26" ht="15.75" customHeight="1" x14ac:dyDescent="0.25">
      <c r="B1519" s="53" t="s">
        <v>1999</v>
      </c>
      <c r="C1519" s="54">
        <v>102611</v>
      </c>
      <c r="D1519" s="53" t="s">
        <v>10</v>
      </c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  <c r="S1519" s="52"/>
      <c r="T1519" s="52"/>
      <c r="U1519" s="52"/>
      <c r="V1519" s="52"/>
      <c r="W1519" s="52"/>
      <c r="X1519" s="52"/>
      <c r="Y1519" s="52"/>
      <c r="Z1519" s="52"/>
    </row>
    <row r="1520" spans="2:26" ht="15.75" customHeight="1" x14ac:dyDescent="0.25">
      <c r="B1520" s="53" t="s">
        <v>899</v>
      </c>
      <c r="C1520" s="54">
        <v>101368</v>
      </c>
      <c r="D1520" s="53" t="s">
        <v>10</v>
      </c>
      <c r="E1520" s="52"/>
      <c r="F1520" s="52"/>
      <c r="G1520" s="52"/>
      <c r="H1520" s="52"/>
      <c r="I1520" s="52"/>
      <c r="J1520" s="52"/>
      <c r="K1520" s="52"/>
      <c r="L1520" s="52"/>
      <c r="M1520" s="52"/>
      <c r="N1520" s="52"/>
      <c r="O1520" s="52"/>
      <c r="P1520" s="52"/>
      <c r="Q1520" s="52"/>
      <c r="R1520" s="52"/>
      <c r="S1520" s="52"/>
      <c r="T1520" s="52"/>
      <c r="U1520" s="52"/>
      <c r="V1520" s="52"/>
      <c r="W1520" s="52"/>
      <c r="X1520" s="52"/>
      <c r="Y1520" s="52"/>
      <c r="Z1520" s="52"/>
    </row>
    <row r="1521" spans="2:26" ht="15.75" customHeight="1" x14ac:dyDescent="0.25">
      <c r="B1521" s="53" t="s">
        <v>2000</v>
      </c>
      <c r="C1521" s="54">
        <v>301368</v>
      </c>
      <c r="D1521" s="53" t="s">
        <v>10</v>
      </c>
      <c r="E1521" s="52"/>
      <c r="F1521" s="52"/>
      <c r="G1521" s="52"/>
      <c r="H1521" s="52"/>
      <c r="I1521" s="52"/>
      <c r="J1521" s="52"/>
      <c r="K1521" s="52"/>
      <c r="L1521" s="52"/>
      <c r="M1521" s="52"/>
      <c r="N1521" s="52"/>
      <c r="O1521" s="52"/>
      <c r="P1521" s="52"/>
      <c r="Q1521" s="52"/>
      <c r="R1521" s="52"/>
      <c r="S1521" s="52"/>
      <c r="T1521" s="52"/>
      <c r="U1521" s="52"/>
      <c r="V1521" s="52"/>
      <c r="W1521" s="52"/>
      <c r="X1521" s="52"/>
      <c r="Y1521" s="52"/>
      <c r="Z1521" s="52"/>
    </row>
    <row r="1522" spans="2:26" ht="15.75" customHeight="1" x14ac:dyDescent="0.25">
      <c r="B1522" s="53" t="s">
        <v>2001</v>
      </c>
      <c r="C1522" s="54">
        <v>102612</v>
      </c>
      <c r="D1522" s="53" t="s">
        <v>10</v>
      </c>
      <c r="E1522" s="52"/>
      <c r="F1522" s="52"/>
      <c r="G1522" s="52"/>
      <c r="H1522" s="52"/>
      <c r="I1522" s="52"/>
      <c r="J1522" s="52"/>
      <c r="K1522" s="52"/>
      <c r="L1522" s="52"/>
      <c r="M1522" s="52"/>
      <c r="N1522" s="52"/>
      <c r="O1522" s="52"/>
      <c r="P1522" s="52"/>
      <c r="Q1522" s="52"/>
      <c r="R1522" s="52"/>
      <c r="S1522" s="52"/>
      <c r="T1522" s="52"/>
      <c r="U1522" s="52"/>
      <c r="V1522" s="52"/>
      <c r="W1522" s="52"/>
      <c r="X1522" s="52"/>
      <c r="Y1522" s="52"/>
      <c r="Z1522" s="52"/>
    </row>
    <row r="1523" spans="2:26" ht="15.75" customHeight="1" x14ac:dyDescent="0.25">
      <c r="B1523" s="53" t="s">
        <v>2002</v>
      </c>
      <c r="C1523" s="54">
        <v>101369</v>
      </c>
      <c r="D1523" s="53" t="s">
        <v>10</v>
      </c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  <c r="S1523" s="52"/>
      <c r="T1523" s="52"/>
      <c r="U1523" s="52"/>
      <c r="V1523" s="52"/>
      <c r="W1523" s="52"/>
      <c r="X1523" s="52"/>
      <c r="Y1523" s="52"/>
      <c r="Z1523" s="52"/>
    </row>
    <row r="1524" spans="2:26" ht="15.75" customHeight="1" x14ac:dyDescent="0.25">
      <c r="B1524" s="53" t="s">
        <v>2003</v>
      </c>
      <c r="C1524" s="54">
        <v>301369</v>
      </c>
      <c r="D1524" s="53" t="s">
        <v>10</v>
      </c>
      <c r="E1524" s="52"/>
      <c r="F1524" s="52"/>
      <c r="G1524" s="52"/>
      <c r="H1524" s="52"/>
      <c r="I1524" s="52"/>
      <c r="J1524" s="52"/>
      <c r="K1524" s="52"/>
      <c r="L1524" s="52"/>
      <c r="M1524" s="52"/>
      <c r="N1524" s="52"/>
      <c r="O1524" s="52"/>
      <c r="P1524" s="52"/>
      <c r="Q1524" s="52"/>
      <c r="R1524" s="52"/>
      <c r="S1524" s="52"/>
      <c r="T1524" s="52"/>
      <c r="U1524" s="52"/>
      <c r="V1524" s="52"/>
      <c r="W1524" s="52"/>
      <c r="X1524" s="52"/>
      <c r="Y1524" s="52"/>
      <c r="Z1524" s="52"/>
    </row>
    <row r="1525" spans="2:26" ht="15.75" customHeight="1" x14ac:dyDescent="0.25">
      <c r="B1525" s="53" t="s">
        <v>2004</v>
      </c>
      <c r="C1525" s="54">
        <v>102613</v>
      </c>
      <c r="D1525" s="53" t="s">
        <v>10</v>
      </c>
      <c r="E1525" s="52"/>
      <c r="F1525" s="52"/>
      <c r="G1525" s="52"/>
      <c r="H1525" s="52"/>
      <c r="I1525" s="52"/>
      <c r="J1525" s="52"/>
      <c r="K1525" s="52"/>
      <c r="L1525" s="52"/>
      <c r="M1525" s="52"/>
      <c r="N1525" s="52"/>
      <c r="O1525" s="52"/>
      <c r="P1525" s="52"/>
      <c r="Q1525" s="52"/>
      <c r="R1525" s="52"/>
      <c r="S1525" s="52"/>
      <c r="T1525" s="52"/>
      <c r="U1525" s="52"/>
      <c r="V1525" s="52"/>
      <c r="W1525" s="52"/>
      <c r="X1525" s="52"/>
      <c r="Y1525" s="52"/>
      <c r="Z1525" s="52"/>
    </row>
    <row r="1526" spans="2:26" ht="15.75" customHeight="1" x14ac:dyDescent="0.25">
      <c r="B1526" s="53" t="s">
        <v>900</v>
      </c>
      <c r="C1526" s="54">
        <v>101370</v>
      </c>
      <c r="D1526" s="53" t="s">
        <v>10</v>
      </c>
      <c r="E1526" s="52"/>
      <c r="F1526" s="52"/>
      <c r="G1526" s="52"/>
      <c r="H1526" s="52"/>
      <c r="I1526" s="52"/>
      <c r="J1526" s="52"/>
      <c r="K1526" s="52"/>
      <c r="L1526" s="52"/>
      <c r="M1526" s="52"/>
      <c r="N1526" s="52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/>
      <c r="Y1526" s="52"/>
      <c r="Z1526" s="52"/>
    </row>
    <row r="1527" spans="2:26" ht="15.75" customHeight="1" x14ac:dyDescent="0.25">
      <c r="B1527" s="53" t="s">
        <v>799</v>
      </c>
      <c r="C1527" s="54">
        <v>301370</v>
      </c>
      <c r="D1527" s="53" t="s">
        <v>10</v>
      </c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  <c r="S1527" s="52"/>
      <c r="T1527" s="52"/>
      <c r="U1527" s="52"/>
      <c r="V1527" s="52"/>
      <c r="W1527" s="52"/>
      <c r="X1527" s="52"/>
      <c r="Y1527" s="52"/>
      <c r="Z1527" s="52"/>
    </row>
    <row r="1528" spans="2:26" ht="15.75" customHeight="1" x14ac:dyDescent="0.25">
      <c r="B1528" s="53" t="s">
        <v>2005</v>
      </c>
      <c r="C1528" s="54">
        <v>102614</v>
      </c>
      <c r="D1528" s="53" t="s">
        <v>10</v>
      </c>
      <c r="E1528" s="52"/>
      <c r="F1528" s="52"/>
      <c r="G1528" s="52"/>
      <c r="H1528" s="52"/>
      <c r="I1528" s="52"/>
      <c r="J1528" s="52"/>
      <c r="K1528" s="52"/>
      <c r="L1528" s="52"/>
      <c r="M1528" s="52"/>
      <c r="N1528" s="52"/>
      <c r="O1528" s="52"/>
      <c r="P1528" s="52"/>
      <c r="Q1528" s="52"/>
      <c r="R1528" s="52"/>
      <c r="S1528" s="52"/>
      <c r="T1528" s="52"/>
      <c r="U1528" s="52"/>
      <c r="V1528" s="52"/>
      <c r="W1528" s="52"/>
      <c r="X1528" s="52"/>
      <c r="Y1528" s="52"/>
      <c r="Z1528" s="52"/>
    </row>
    <row r="1529" spans="2:26" ht="15.75" customHeight="1" x14ac:dyDescent="0.25">
      <c r="B1529" s="53" t="s">
        <v>354</v>
      </c>
      <c r="C1529" s="54">
        <v>101371</v>
      </c>
      <c r="D1529" s="53" t="s">
        <v>10</v>
      </c>
      <c r="E1529" s="52"/>
      <c r="F1529" s="52"/>
      <c r="G1529" s="52"/>
      <c r="H1529" s="52"/>
      <c r="I1529" s="52"/>
      <c r="J1529" s="52"/>
      <c r="K1529" s="52"/>
      <c r="L1529" s="52"/>
      <c r="M1529" s="52"/>
      <c r="N1529" s="52"/>
      <c r="O1529" s="52"/>
      <c r="P1529" s="52"/>
      <c r="Q1529" s="52"/>
      <c r="R1529" s="52"/>
      <c r="S1529" s="52"/>
      <c r="T1529" s="52"/>
      <c r="U1529" s="52"/>
      <c r="V1529" s="52"/>
      <c r="W1529" s="52"/>
      <c r="X1529" s="52"/>
      <c r="Y1529" s="52"/>
      <c r="Z1529" s="52"/>
    </row>
    <row r="1530" spans="2:26" ht="15.75" customHeight="1" x14ac:dyDescent="0.25">
      <c r="B1530" s="53" t="s">
        <v>800</v>
      </c>
      <c r="C1530" s="54">
        <v>301371</v>
      </c>
      <c r="D1530" s="53" t="s">
        <v>10</v>
      </c>
      <c r="E1530" s="52"/>
      <c r="F1530" s="52"/>
      <c r="G1530" s="52"/>
      <c r="H1530" s="52"/>
      <c r="I1530" s="52"/>
      <c r="J1530" s="52"/>
      <c r="K1530" s="52"/>
      <c r="L1530" s="52"/>
      <c r="M1530" s="52"/>
      <c r="N1530" s="52"/>
      <c r="O1530" s="52"/>
      <c r="P1530" s="52"/>
      <c r="Q1530" s="52"/>
      <c r="R1530" s="52"/>
      <c r="S1530" s="52"/>
      <c r="T1530" s="52"/>
      <c r="U1530" s="52"/>
      <c r="V1530" s="52"/>
      <c r="W1530" s="52"/>
      <c r="X1530" s="52"/>
      <c r="Y1530" s="52"/>
      <c r="Z1530" s="52"/>
    </row>
    <row r="1531" spans="2:26" ht="15.75" customHeight="1" x14ac:dyDescent="0.25">
      <c r="B1531" s="53" t="s">
        <v>2006</v>
      </c>
      <c r="C1531" s="54">
        <v>102615</v>
      </c>
      <c r="D1531" s="53" t="s">
        <v>10</v>
      </c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  <c r="S1531" s="52"/>
      <c r="T1531" s="52"/>
      <c r="U1531" s="52"/>
      <c r="V1531" s="52"/>
      <c r="W1531" s="52"/>
      <c r="X1531" s="52"/>
      <c r="Y1531" s="52"/>
      <c r="Z1531" s="52"/>
    </row>
    <row r="1532" spans="2:26" ht="15.75" customHeight="1" x14ac:dyDescent="0.25">
      <c r="B1532" s="53" t="s">
        <v>355</v>
      </c>
      <c r="C1532" s="54">
        <v>101372</v>
      </c>
      <c r="D1532" s="53" t="s">
        <v>10</v>
      </c>
      <c r="E1532" s="52"/>
      <c r="F1532" s="52"/>
      <c r="G1532" s="52"/>
      <c r="H1532" s="52"/>
      <c r="I1532" s="52"/>
      <c r="J1532" s="52"/>
      <c r="K1532" s="52"/>
      <c r="L1532" s="52"/>
      <c r="M1532" s="52"/>
      <c r="N1532" s="52"/>
      <c r="O1532" s="52"/>
      <c r="P1532" s="52"/>
      <c r="Q1532" s="52"/>
      <c r="R1532" s="52"/>
      <c r="S1532" s="52"/>
      <c r="T1532" s="52"/>
      <c r="U1532" s="52"/>
      <c r="V1532" s="52"/>
      <c r="W1532" s="52"/>
      <c r="X1532" s="52"/>
      <c r="Y1532" s="52"/>
      <c r="Z1532" s="52"/>
    </row>
    <row r="1533" spans="2:26" ht="15.75" customHeight="1" x14ac:dyDescent="0.25">
      <c r="B1533" s="53" t="s">
        <v>801</v>
      </c>
      <c r="C1533" s="54">
        <v>301372</v>
      </c>
      <c r="D1533" s="53" t="s">
        <v>10</v>
      </c>
      <c r="E1533" s="52"/>
      <c r="F1533" s="52"/>
      <c r="G1533" s="52"/>
      <c r="H1533" s="52"/>
      <c r="I1533" s="52"/>
      <c r="J1533" s="52"/>
      <c r="K1533" s="52"/>
      <c r="L1533" s="52"/>
      <c r="M1533" s="52"/>
      <c r="N1533" s="52"/>
      <c r="O1533" s="52"/>
      <c r="P1533" s="52"/>
      <c r="Q1533" s="52"/>
      <c r="R1533" s="52"/>
      <c r="S1533" s="52"/>
      <c r="T1533" s="52"/>
      <c r="U1533" s="52"/>
      <c r="V1533" s="52"/>
      <c r="W1533" s="52"/>
      <c r="X1533" s="52"/>
      <c r="Y1533" s="52"/>
      <c r="Z1533" s="52"/>
    </row>
    <row r="1534" spans="2:26" ht="15.75" customHeight="1" x14ac:dyDescent="0.25">
      <c r="B1534" s="53" t="s">
        <v>356</v>
      </c>
      <c r="C1534" s="54">
        <v>102616</v>
      </c>
      <c r="D1534" s="53" t="s">
        <v>10</v>
      </c>
      <c r="E1534" s="52"/>
      <c r="F1534" s="52"/>
      <c r="G1534" s="52"/>
      <c r="H1534" s="52"/>
      <c r="I1534" s="52"/>
      <c r="J1534" s="52"/>
      <c r="K1534" s="52"/>
      <c r="L1534" s="52"/>
      <c r="M1534" s="52"/>
      <c r="N1534" s="52"/>
      <c r="O1534" s="52"/>
      <c r="P1534" s="52"/>
      <c r="Q1534" s="52"/>
      <c r="R1534" s="52"/>
      <c r="S1534" s="52"/>
      <c r="T1534" s="52"/>
      <c r="U1534" s="52"/>
      <c r="V1534" s="52"/>
      <c r="W1534" s="52"/>
      <c r="X1534" s="52"/>
      <c r="Y1534" s="52"/>
      <c r="Z1534" s="52"/>
    </row>
    <row r="1535" spans="2:26" ht="15.75" customHeight="1" x14ac:dyDescent="0.25">
      <c r="B1535" s="53" t="s">
        <v>2007</v>
      </c>
      <c r="C1535" s="54">
        <v>101373</v>
      </c>
      <c r="D1535" s="53" t="s">
        <v>10</v>
      </c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  <c r="S1535" s="52"/>
      <c r="T1535" s="52"/>
      <c r="U1535" s="52"/>
      <c r="V1535" s="52"/>
      <c r="W1535" s="52"/>
      <c r="X1535" s="52"/>
      <c r="Y1535" s="52"/>
      <c r="Z1535" s="52"/>
    </row>
    <row r="1536" spans="2:26" ht="15.75" customHeight="1" x14ac:dyDescent="0.25">
      <c r="B1536" s="53" t="s">
        <v>2008</v>
      </c>
      <c r="C1536" s="54">
        <v>301373</v>
      </c>
      <c r="D1536" s="53" t="s">
        <v>10</v>
      </c>
      <c r="E1536" s="52"/>
      <c r="F1536" s="52"/>
      <c r="G1536" s="52"/>
      <c r="H1536" s="52"/>
      <c r="I1536" s="52"/>
      <c r="J1536" s="52"/>
      <c r="K1536" s="52"/>
      <c r="L1536" s="52"/>
      <c r="M1536" s="52"/>
      <c r="N1536" s="52"/>
      <c r="O1536" s="52"/>
      <c r="P1536" s="52"/>
      <c r="Q1536" s="52"/>
      <c r="R1536" s="52"/>
      <c r="S1536" s="52"/>
      <c r="T1536" s="52"/>
      <c r="U1536" s="52"/>
      <c r="V1536" s="52"/>
      <c r="W1536" s="52"/>
      <c r="X1536" s="52"/>
      <c r="Y1536" s="52"/>
      <c r="Z1536" s="52"/>
    </row>
    <row r="1537" spans="2:26" ht="15.75" customHeight="1" x14ac:dyDescent="0.25">
      <c r="B1537" s="53" t="s">
        <v>2009</v>
      </c>
      <c r="C1537" s="54">
        <v>102617</v>
      </c>
      <c r="D1537" s="53" t="s">
        <v>10</v>
      </c>
      <c r="E1537" s="52"/>
      <c r="F1537" s="52"/>
      <c r="G1537" s="52"/>
      <c r="H1537" s="52"/>
      <c r="I1537" s="52"/>
      <c r="J1537" s="52"/>
      <c r="K1537" s="52"/>
      <c r="L1537" s="52"/>
      <c r="M1537" s="52"/>
      <c r="N1537" s="52"/>
      <c r="O1537" s="52"/>
      <c r="P1537" s="52"/>
      <c r="Q1537" s="52"/>
      <c r="R1537" s="52"/>
      <c r="S1537" s="52"/>
      <c r="T1537" s="52"/>
      <c r="U1537" s="52"/>
      <c r="V1537" s="52"/>
      <c r="W1537" s="52"/>
      <c r="X1537" s="52"/>
      <c r="Y1537" s="52"/>
      <c r="Z1537" s="52"/>
    </row>
    <row r="1538" spans="2:26" ht="15.75" customHeight="1" x14ac:dyDescent="0.25">
      <c r="B1538" s="53" t="s">
        <v>357</v>
      </c>
      <c r="C1538" s="54">
        <v>102136</v>
      </c>
      <c r="D1538" s="53" t="s">
        <v>10</v>
      </c>
      <c r="E1538" s="52"/>
      <c r="F1538" s="52"/>
      <c r="G1538" s="52"/>
      <c r="H1538" s="52"/>
      <c r="I1538" s="52"/>
      <c r="J1538" s="52"/>
      <c r="K1538" s="52"/>
      <c r="L1538" s="52"/>
      <c r="M1538" s="52"/>
      <c r="N1538" s="52"/>
      <c r="O1538" s="52"/>
      <c r="P1538" s="52"/>
      <c r="Q1538" s="52"/>
      <c r="R1538" s="52"/>
      <c r="S1538" s="52"/>
      <c r="T1538" s="52"/>
      <c r="U1538" s="52"/>
      <c r="V1538" s="52"/>
      <c r="W1538" s="52"/>
      <c r="X1538" s="52"/>
      <c r="Y1538" s="52"/>
      <c r="Z1538" s="52"/>
    </row>
    <row r="1539" spans="2:26" ht="15.75" customHeight="1" x14ac:dyDescent="0.25">
      <c r="B1539" s="53" t="s">
        <v>2010</v>
      </c>
      <c r="C1539" s="54">
        <v>302136</v>
      </c>
      <c r="D1539" s="53" t="s">
        <v>10</v>
      </c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  <c r="S1539" s="52"/>
      <c r="T1539" s="52"/>
      <c r="U1539" s="52"/>
      <c r="V1539" s="52"/>
      <c r="W1539" s="52"/>
      <c r="X1539" s="52"/>
      <c r="Y1539" s="52"/>
      <c r="Z1539" s="52"/>
    </row>
    <row r="1540" spans="2:26" ht="15.75" customHeight="1" x14ac:dyDescent="0.25">
      <c r="B1540" s="53" t="s">
        <v>2011</v>
      </c>
      <c r="C1540" s="54">
        <v>102618</v>
      </c>
      <c r="D1540" s="53" t="s">
        <v>10</v>
      </c>
      <c r="E1540" s="52"/>
      <c r="F1540" s="52"/>
      <c r="G1540" s="52"/>
      <c r="H1540" s="52"/>
      <c r="I1540" s="52"/>
      <c r="J1540" s="52"/>
      <c r="K1540" s="52"/>
      <c r="L1540" s="52"/>
      <c r="M1540" s="52"/>
      <c r="N1540" s="52"/>
      <c r="O1540" s="52"/>
      <c r="P1540" s="52"/>
      <c r="Q1540" s="52"/>
      <c r="R1540" s="52"/>
      <c r="S1540" s="52"/>
      <c r="T1540" s="52"/>
      <c r="U1540" s="52"/>
      <c r="V1540" s="52"/>
      <c r="W1540" s="52"/>
      <c r="X1540" s="52"/>
      <c r="Y1540" s="52"/>
      <c r="Z1540" s="52"/>
    </row>
    <row r="1541" spans="2:26" ht="15.75" customHeight="1" x14ac:dyDescent="0.25">
      <c r="B1541" s="53" t="s">
        <v>358</v>
      </c>
      <c r="C1541" s="54">
        <v>101374</v>
      </c>
      <c r="D1541" s="53" t="s">
        <v>10</v>
      </c>
      <c r="E1541" s="52"/>
      <c r="F1541" s="52"/>
      <c r="G1541" s="52"/>
      <c r="H1541" s="52"/>
      <c r="I1541" s="52"/>
      <c r="J1541" s="52"/>
      <c r="K1541" s="52"/>
      <c r="L1541" s="52"/>
      <c r="M1541" s="52"/>
      <c r="N1541" s="52"/>
      <c r="O1541" s="52"/>
      <c r="P1541" s="52"/>
      <c r="Q1541" s="52"/>
      <c r="R1541" s="52"/>
      <c r="S1541" s="52"/>
      <c r="T1541" s="52"/>
      <c r="U1541" s="52"/>
      <c r="V1541" s="52"/>
      <c r="W1541" s="52"/>
      <c r="X1541" s="52"/>
      <c r="Y1541" s="52"/>
      <c r="Z1541" s="52"/>
    </row>
    <row r="1542" spans="2:26" ht="15.75" customHeight="1" x14ac:dyDescent="0.25">
      <c r="B1542" s="53" t="s">
        <v>2012</v>
      </c>
      <c r="C1542" s="54">
        <v>301374</v>
      </c>
      <c r="D1542" s="53" t="s">
        <v>10</v>
      </c>
      <c r="E1542" s="52"/>
      <c r="F1542" s="52"/>
      <c r="G1542" s="52"/>
      <c r="H1542" s="52"/>
      <c r="I1542" s="52"/>
      <c r="J1542" s="52"/>
      <c r="K1542" s="52"/>
      <c r="L1542" s="52"/>
      <c r="M1542" s="52"/>
      <c r="N1542" s="52"/>
      <c r="O1542" s="52"/>
      <c r="P1542" s="52"/>
      <c r="Q1542" s="52"/>
      <c r="R1542" s="52"/>
      <c r="S1542" s="52"/>
      <c r="T1542" s="52"/>
      <c r="U1542" s="52"/>
      <c r="V1542" s="52"/>
      <c r="W1542" s="52"/>
      <c r="X1542" s="52"/>
      <c r="Y1542" s="52"/>
      <c r="Z1542" s="52"/>
    </row>
    <row r="1543" spans="2:26" ht="15.75" customHeight="1" x14ac:dyDescent="0.25">
      <c r="B1543" s="53" t="s">
        <v>2013</v>
      </c>
      <c r="C1543" s="54">
        <v>102619</v>
      </c>
      <c r="D1543" s="53" t="s">
        <v>10</v>
      </c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  <c r="S1543" s="52"/>
      <c r="T1543" s="52"/>
      <c r="U1543" s="52"/>
      <c r="V1543" s="52"/>
      <c r="W1543" s="52"/>
      <c r="X1543" s="52"/>
      <c r="Y1543" s="52"/>
      <c r="Z1543" s="52"/>
    </row>
    <row r="1544" spans="2:26" ht="15.75" customHeight="1" x14ac:dyDescent="0.25">
      <c r="B1544" s="53" t="s">
        <v>2014</v>
      </c>
      <c r="C1544" s="54">
        <v>101375</v>
      </c>
      <c r="D1544" s="53" t="s">
        <v>10</v>
      </c>
      <c r="E1544" s="52"/>
      <c r="F1544" s="52"/>
      <c r="G1544" s="52"/>
      <c r="H1544" s="52"/>
      <c r="I1544" s="52"/>
      <c r="J1544" s="52"/>
      <c r="K1544" s="52"/>
      <c r="L1544" s="52"/>
      <c r="M1544" s="52"/>
      <c r="N1544" s="52"/>
      <c r="O1544" s="52"/>
      <c r="P1544" s="52"/>
      <c r="Q1544" s="52"/>
      <c r="R1544" s="52"/>
      <c r="S1544" s="52"/>
      <c r="T1544" s="52"/>
      <c r="U1544" s="52"/>
      <c r="V1544" s="52"/>
      <c r="W1544" s="52"/>
      <c r="X1544" s="52"/>
      <c r="Y1544" s="52"/>
      <c r="Z1544" s="52"/>
    </row>
    <row r="1545" spans="2:26" ht="15.75" customHeight="1" x14ac:dyDescent="0.25">
      <c r="B1545" s="53" t="s">
        <v>2015</v>
      </c>
      <c r="C1545" s="54">
        <v>301375</v>
      </c>
      <c r="D1545" s="53" t="s">
        <v>10</v>
      </c>
      <c r="E1545" s="52"/>
      <c r="F1545" s="52"/>
      <c r="G1545" s="52"/>
      <c r="H1545" s="52"/>
      <c r="I1545" s="52"/>
      <c r="J1545" s="52"/>
      <c r="K1545" s="52"/>
      <c r="L1545" s="52"/>
      <c r="M1545" s="52"/>
      <c r="N1545" s="52"/>
      <c r="O1545" s="52"/>
      <c r="P1545" s="52"/>
      <c r="Q1545" s="52"/>
      <c r="R1545" s="52"/>
      <c r="S1545" s="52"/>
      <c r="T1545" s="52"/>
      <c r="U1545" s="52"/>
      <c r="V1545" s="52"/>
      <c r="W1545" s="52"/>
      <c r="X1545" s="52"/>
      <c r="Y1545" s="52"/>
      <c r="Z1545" s="52"/>
    </row>
    <row r="1546" spans="2:26" ht="15.75" customHeight="1" x14ac:dyDescent="0.25">
      <c r="B1546" s="53" t="s">
        <v>2016</v>
      </c>
      <c r="C1546" s="54">
        <v>102620</v>
      </c>
      <c r="D1546" s="53" t="s">
        <v>10</v>
      </c>
      <c r="E1546" s="52"/>
      <c r="F1546" s="52"/>
      <c r="G1546" s="52"/>
      <c r="H1546" s="52"/>
      <c r="I1546" s="52"/>
      <c r="J1546" s="52"/>
      <c r="K1546" s="52"/>
      <c r="L1546" s="52"/>
      <c r="M1546" s="52"/>
      <c r="N1546" s="52"/>
      <c r="O1546" s="52"/>
      <c r="P1546" s="52"/>
      <c r="Q1546" s="52"/>
      <c r="R1546" s="52"/>
      <c r="S1546" s="52"/>
      <c r="T1546" s="52"/>
      <c r="U1546" s="52"/>
      <c r="V1546" s="52"/>
      <c r="W1546" s="52"/>
      <c r="X1546" s="52"/>
      <c r="Y1546" s="52"/>
      <c r="Z1546" s="52"/>
    </row>
    <row r="1547" spans="2:26" ht="15.75" customHeight="1" x14ac:dyDescent="0.25">
      <c r="B1547" s="53" t="s">
        <v>2017</v>
      </c>
      <c r="C1547" s="54">
        <v>101376</v>
      </c>
      <c r="D1547" s="53" t="s">
        <v>10</v>
      </c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  <c r="S1547" s="52"/>
      <c r="T1547" s="52"/>
      <c r="U1547" s="52"/>
      <c r="V1547" s="52"/>
      <c r="W1547" s="52"/>
      <c r="X1547" s="52"/>
      <c r="Y1547" s="52"/>
      <c r="Z1547" s="52"/>
    </row>
    <row r="1548" spans="2:26" ht="15.75" customHeight="1" x14ac:dyDescent="0.25">
      <c r="B1548" s="53" t="s">
        <v>2018</v>
      </c>
      <c r="C1548" s="54">
        <v>301376</v>
      </c>
      <c r="D1548" s="53" t="s">
        <v>10</v>
      </c>
      <c r="E1548" s="52"/>
      <c r="F1548" s="52"/>
      <c r="G1548" s="52"/>
      <c r="H1548" s="52"/>
      <c r="I1548" s="52"/>
      <c r="J1548" s="52"/>
      <c r="K1548" s="52"/>
      <c r="L1548" s="52"/>
      <c r="M1548" s="52"/>
      <c r="N1548" s="52"/>
      <c r="O1548" s="52"/>
      <c r="P1548" s="52"/>
      <c r="Q1548" s="52"/>
      <c r="R1548" s="52"/>
      <c r="S1548" s="52"/>
      <c r="T1548" s="52"/>
      <c r="U1548" s="52"/>
      <c r="V1548" s="52"/>
      <c r="W1548" s="52"/>
      <c r="X1548" s="52"/>
      <c r="Y1548" s="52"/>
      <c r="Z1548" s="52"/>
    </row>
    <row r="1549" spans="2:26" ht="15.75" customHeight="1" x14ac:dyDescent="0.25">
      <c r="B1549" s="53" t="s">
        <v>2019</v>
      </c>
      <c r="C1549" s="54">
        <v>102621</v>
      </c>
      <c r="D1549" s="53" t="s">
        <v>10</v>
      </c>
      <c r="E1549" s="52"/>
      <c r="F1549" s="52"/>
      <c r="G1549" s="52"/>
      <c r="H1549" s="52"/>
      <c r="I1549" s="52"/>
      <c r="J1549" s="52"/>
      <c r="K1549" s="52"/>
      <c r="L1549" s="52"/>
      <c r="M1549" s="52"/>
      <c r="N1549" s="52"/>
      <c r="O1549" s="52"/>
      <c r="P1549" s="52"/>
      <c r="Q1549" s="52"/>
      <c r="R1549" s="52"/>
      <c r="S1549" s="52"/>
      <c r="T1549" s="52"/>
      <c r="U1549" s="52"/>
      <c r="V1549" s="52"/>
      <c r="W1549" s="52"/>
      <c r="X1549" s="52"/>
      <c r="Y1549" s="52"/>
      <c r="Z1549" s="52"/>
    </row>
    <row r="1550" spans="2:26" ht="15.75" customHeight="1" x14ac:dyDescent="0.25">
      <c r="B1550" s="53" t="s">
        <v>2020</v>
      </c>
      <c r="C1550" s="54">
        <v>101377</v>
      </c>
      <c r="D1550" s="53" t="s">
        <v>10</v>
      </c>
      <c r="E1550" s="52"/>
      <c r="F1550" s="52"/>
      <c r="G1550" s="52"/>
      <c r="H1550" s="52"/>
      <c r="I1550" s="52"/>
      <c r="J1550" s="52"/>
      <c r="K1550" s="52"/>
      <c r="L1550" s="52"/>
      <c r="M1550" s="52"/>
      <c r="N1550" s="52"/>
      <c r="O1550" s="52"/>
      <c r="P1550" s="52"/>
      <c r="Q1550" s="52"/>
      <c r="R1550" s="52"/>
      <c r="S1550" s="52"/>
      <c r="T1550" s="52"/>
      <c r="U1550" s="52"/>
      <c r="V1550" s="52"/>
      <c r="W1550" s="52"/>
      <c r="X1550" s="52"/>
      <c r="Y1550" s="52"/>
      <c r="Z1550" s="52"/>
    </row>
    <row r="1551" spans="2:26" ht="15.75" customHeight="1" x14ac:dyDescent="0.25">
      <c r="B1551" s="53" t="s">
        <v>2021</v>
      </c>
      <c r="C1551" s="54">
        <v>301377</v>
      </c>
      <c r="D1551" s="53" t="s">
        <v>10</v>
      </c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  <c r="S1551" s="52"/>
      <c r="T1551" s="52"/>
      <c r="U1551" s="52"/>
      <c r="V1551" s="52"/>
      <c r="W1551" s="52"/>
      <c r="X1551" s="52"/>
      <c r="Y1551" s="52"/>
      <c r="Z1551" s="52"/>
    </row>
    <row r="1552" spans="2:26" ht="15.75" customHeight="1" x14ac:dyDescent="0.25">
      <c r="B1552" s="53" t="s">
        <v>2022</v>
      </c>
      <c r="C1552" s="54">
        <v>102622</v>
      </c>
      <c r="D1552" s="53" t="s">
        <v>10</v>
      </c>
      <c r="E1552" s="52"/>
      <c r="F1552" s="52"/>
      <c r="G1552" s="52"/>
      <c r="H1552" s="52"/>
      <c r="I1552" s="52"/>
      <c r="J1552" s="52"/>
      <c r="K1552" s="52"/>
      <c r="L1552" s="52"/>
      <c r="M1552" s="52"/>
      <c r="N1552" s="52"/>
      <c r="O1552" s="52"/>
      <c r="P1552" s="52"/>
      <c r="Q1552" s="52"/>
      <c r="R1552" s="52"/>
      <c r="S1552" s="52"/>
      <c r="T1552" s="52"/>
      <c r="U1552" s="52"/>
      <c r="V1552" s="52"/>
      <c r="W1552" s="52"/>
      <c r="X1552" s="52"/>
      <c r="Y1552" s="52"/>
      <c r="Z1552" s="52"/>
    </row>
    <row r="1553" spans="2:26" ht="15.75" customHeight="1" x14ac:dyDescent="0.25">
      <c r="B1553" s="53" t="s">
        <v>359</v>
      </c>
      <c r="C1553" s="54">
        <v>101378</v>
      </c>
      <c r="D1553" s="53" t="s">
        <v>10</v>
      </c>
      <c r="E1553" s="52"/>
      <c r="F1553" s="52"/>
      <c r="G1553" s="52"/>
      <c r="H1553" s="52"/>
      <c r="I1553" s="52"/>
      <c r="J1553" s="52"/>
      <c r="K1553" s="52"/>
      <c r="L1553" s="52"/>
      <c r="M1553" s="52"/>
      <c r="N1553" s="52"/>
      <c r="O1553" s="52"/>
      <c r="P1553" s="52"/>
      <c r="Q1553" s="52"/>
      <c r="R1553" s="52"/>
      <c r="S1553" s="52"/>
      <c r="T1553" s="52"/>
      <c r="U1553" s="52"/>
      <c r="V1553" s="52"/>
      <c r="W1553" s="52"/>
      <c r="X1553" s="52"/>
      <c r="Y1553" s="52"/>
      <c r="Z1553" s="52"/>
    </row>
    <row r="1554" spans="2:26" ht="15.75" customHeight="1" x14ac:dyDescent="0.25">
      <c r="B1554" s="53" t="s">
        <v>802</v>
      </c>
      <c r="C1554" s="54">
        <v>301378</v>
      </c>
      <c r="D1554" s="53" t="s">
        <v>10</v>
      </c>
      <c r="E1554" s="52"/>
      <c r="F1554" s="52"/>
      <c r="G1554" s="52"/>
      <c r="H1554" s="52"/>
      <c r="I1554" s="52"/>
      <c r="J1554" s="52"/>
      <c r="K1554" s="52"/>
      <c r="L1554" s="52"/>
      <c r="M1554" s="52"/>
      <c r="N1554" s="52"/>
      <c r="O1554" s="52"/>
      <c r="P1554" s="52"/>
      <c r="Q1554" s="52"/>
      <c r="R1554" s="52"/>
      <c r="S1554" s="52"/>
      <c r="T1554" s="52"/>
      <c r="U1554" s="52"/>
      <c r="V1554" s="52"/>
      <c r="W1554" s="52"/>
      <c r="X1554" s="52"/>
      <c r="Y1554" s="52"/>
      <c r="Z1554" s="52"/>
    </row>
    <row r="1555" spans="2:26" ht="15.75" customHeight="1" x14ac:dyDescent="0.25">
      <c r="B1555" s="53" t="s">
        <v>2023</v>
      </c>
      <c r="C1555" s="54">
        <v>102623</v>
      </c>
      <c r="D1555" s="53" t="s">
        <v>10</v>
      </c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  <c r="S1555" s="52"/>
      <c r="T1555" s="52"/>
      <c r="U1555" s="52"/>
      <c r="V1555" s="52"/>
      <c r="W1555" s="52"/>
      <c r="X1555" s="52"/>
      <c r="Y1555" s="52"/>
      <c r="Z1555" s="52"/>
    </row>
    <row r="1556" spans="2:26" ht="15.75" customHeight="1" x14ac:dyDescent="0.25">
      <c r="B1556" s="53" t="s">
        <v>360</v>
      </c>
      <c r="C1556" s="54">
        <v>101379</v>
      </c>
      <c r="D1556" s="53" t="s">
        <v>10</v>
      </c>
      <c r="E1556" s="52"/>
      <c r="F1556" s="52"/>
      <c r="G1556" s="52"/>
      <c r="H1556" s="52"/>
      <c r="I1556" s="52"/>
      <c r="J1556" s="52"/>
      <c r="K1556" s="52"/>
      <c r="L1556" s="52"/>
      <c r="M1556" s="52"/>
      <c r="N1556" s="52"/>
      <c r="O1556" s="52"/>
      <c r="P1556" s="52"/>
      <c r="Q1556" s="52"/>
      <c r="R1556" s="52"/>
      <c r="S1556" s="52"/>
      <c r="T1556" s="52"/>
      <c r="U1556" s="52"/>
      <c r="V1556" s="52"/>
      <c r="W1556" s="52"/>
      <c r="X1556" s="52"/>
      <c r="Y1556" s="52"/>
      <c r="Z1556" s="52"/>
    </row>
    <row r="1557" spans="2:26" ht="15.75" customHeight="1" x14ac:dyDescent="0.25">
      <c r="B1557" s="53" t="s">
        <v>803</v>
      </c>
      <c r="C1557" s="54">
        <v>301379</v>
      </c>
      <c r="D1557" s="53" t="s">
        <v>10</v>
      </c>
      <c r="E1557" s="52"/>
      <c r="F1557" s="52"/>
      <c r="G1557" s="52"/>
      <c r="H1557" s="52"/>
      <c r="I1557" s="52"/>
      <c r="J1557" s="52"/>
      <c r="K1557" s="52"/>
      <c r="L1557" s="52"/>
      <c r="M1557" s="52"/>
      <c r="N1557" s="52"/>
      <c r="O1557" s="52"/>
      <c r="P1557" s="52"/>
      <c r="Q1557" s="52"/>
      <c r="R1557" s="52"/>
      <c r="S1557" s="52"/>
      <c r="T1557" s="52"/>
      <c r="U1557" s="52"/>
      <c r="V1557" s="52"/>
      <c r="W1557" s="52"/>
      <c r="X1557" s="52"/>
      <c r="Y1557" s="52"/>
      <c r="Z1557" s="52"/>
    </row>
    <row r="1558" spans="2:26" ht="15.75" customHeight="1" x14ac:dyDescent="0.25">
      <c r="B1558" s="53" t="s">
        <v>2024</v>
      </c>
      <c r="C1558" s="54">
        <v>102624</v>
      </c>
      <c r="D1558" s="53" t="s">
        <v>10</v>
      </c>
      <c r="E1558" s="52"/>
      <c r="F1558" s="52"/>
      <c r="G1558" s="52"/>
      <c r="H1558" s="52"/>
      <c r="I1558" s="52"/>
      <c r="J1558" s="52"/>
      <c r="K1558" s="52"/>
      <c r="L1558" s="52"/>
      <c r="M1558" s="52"/>
      <c r="N1558" s="52"/>
      <c r="O1558" s="52"/>
      <c r="P1558" s="52"/>
      <c r="Q1558" s="52"/>
      <c r="R1558" s="52"/>
      <c r="S1558" s="52"/>
      <c r="T1558" s="52"/>
      <c r="U1558" s="52"/>
      <c r="V1558" s="52"/>
      <c r="W1558" s="52"/>
      <c r="X1558" s="52"/>
      <c r="Y1558" s="52"/>
      <c r="Z1558" s="52"/>
    </row>
    <row r="1559" spans="2:26" ht="15.75" customHeight="1" x14ac:dyDescent="0.25">
      <c r="B1559" s="53" t="s">
        <v>361</v>
      </c>
      <c r="C1559" s="54">
        <v>101380</v>
      </c>
      <c r="D1559" s="53" t="s">
        <v>10</v>
      </c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  <c r="S1559" s="52"/>
      <c r="T1559" s="52"/>
      <c r="U1559" s="52"/>
      <c r="V1559" s="52"/>
      <c r="W1559" s="52"/>
      <c r="X1559" s="52"/>
      <c r="Y1559" s="52"/>
      <c r="Z1559" s="52"/>
    </row>
    <row r="1560" spans="2:26" ht="15.75" customHeight="1" x14ac:dyDescent="0.25">
      <c r="B1560" s="53" t="s">
        <v>804</v>
      </c>
      <c r="C1560" s="54">
        <v>301380</v>
      </c>
      <c r="D1560" s="53" t="s">
        <v>10</v>
      </c>
      <c r="E1560" s="52"/>
      <c r="F1560" s="52"/>
      <c r="G1560" s="52"/>
      <c r="H1560" s="52"/>
      <c r="I1560" s="52"/>
      <c r="J1560" s="52"/>
      <c r="K1560" s="52"/>
      <c r="L1560" s="52"/>
      <c r="M1560" s="52"/>
      <c r="N1560" s="52"/>
      <c r="O1560" s="52"/>
      <c r="P1560" s="52"/>
      <c r="Q1560" s="52"/>
      <c r="R1560" s="52"/>
      <c r="S1560" s="52"/>
      <c r="T1560" s="52"/>
      <c r="U1560" s="52"/>
      <c r="V1560" s="52"/>
      <c r="W1560" s="52"/>
      <c r="X1560" s="52"/>
      <c r="Y1560" s="52"/>
      <c r="Z1560" s="52"/>
    </row>
    <row r="1561" spans="2:26" ht="15.75" customHeight="1" x14ac:dyDescent="0.25">
      <c r="B1561" s="53" t="s">
        <v>362</v>
      </c>
      <c r="C1561" s="54">
        <v>102625</v>
      </c>
      <c r="D1561" s="53" t="s">
        <v>10</v>
      </c>
      <c r="E1561" s="52"/>
      <c r="F1561" s="52"/>
      <c r="G1561" s="52"/>
      <c r="H1561" s="52"/>
      <c r="I1561" s="52"/>
      <c r="J1561" s="52"/>
      <c r="K1561" s="52"/>
      <c r="L1561" s="52"/>
      <c r="M1561" s="52"/>
      <c r="N1561" s="52"/>
      <c r="O1561" s="52"/>
      <c r="P1561" s="52"/>
      <c r="Q1561" s="52"/>
      <c r="R1561" s="52"/>
      <c r="S1561" s="52"/>
      <c r="T1561" s="52"/>
      <c r="U1561" s="52"/>
      <c r="V1561" s="52"/>
      <c r="W1561" s="52"/>
      <c r="X1561" s="52"/>
      <c r="Y1561" s="52"/>
      <c r="Z1561" s="52"/>
    </row>
    <row r="1562" spans="2:26" ht="15.75" customHeight="1" x14ac:dyDescent="0.25">
      <c r="B1562" s="53" t="s">
        <v>2025</v>
      </c>
      <c r="C1562" s="54">
        <v>101381</v>
      </c>
      <c r="D1562" s="53" t="s">
        <v>10</v>
      </c>
      <c r="E1562" s="52"/>
      <c r="F1562" s="52"/>
      <c r="G1562" s="52"/>
      <c r="H1562" s="52"/>
      <c r="I1562" s="52"/>
      <c r="J1562" s="52"/>
      <c r="K1562" s="52"/>
      <c r="L1562" s="52"/>
      <c r="M1562" s="52"/>
      <c r="N1562" s="52"/>
      <c r="O1562" s="52"/>
      <c r="P1562" s="52"/>
      <c r="Q1562" s="52"/>
      <c r="R1562" s="52"/>
      <c r="S1562" s="52"/>
      <c r="T1562" s="52"/>
      <c r="U1562" s="52"/>
      <c r="V1562" s="52"/>
      <c r="W1562" s="52"/>
      <c r="X1562" s="52"/>
      <c r="Y1562" s="52"/>
      <c r="Z1562" s="52"/>
    </row>
    <row r="1563" spans="2:26" ht="15.75" customHeight="1" x14ac:dyDescent="0.25">
      <c r="B1563" s="53" t="s">
        <v>2026</v>
      </c>
      <c r="C1563" s="54">
        <v>301381</v>
      </c>
      <c r="D1563" s="53" t="s">
        <v>10</v>
      </c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  <c r="S1563" s="52"/>
      <c r="T1563" s="52"/>
      <c r="U1563" s="52"/>
      <c r="V1563" s="52"/>
      <c r="W1563" s="52"/>
      <c r="X1563" s="52"/>
      <c r="Y1563" s="52"/>
      <c r="Z1563" s="52"/>
    </row>
    <row r="1564" spans="2:26" ht="15.75" customHeight="1" x14ac:dyDescent="0.25">
      <c r="B1564" s="53" t="s">
        <v>2027</v>
      </c>
      <c r="C1564" s="54">
        <v>102626</v>
      </c>
      <c r="D1564" s="53" t="s">
        <v>10</v>
      </c>
      <c r="E1564" s="52"/>
      <c r="F1564" s="52"/>
      <c r="G1564" s="52"/>
      <c r="H1564" s="52"/>
      <c r="I1564" s="52"/>
      <c r="J1564" s="52"/>
      <c r="K1564" s="52"/>
      <c r="L1564" s="52"/>
      <c r="M1564" s="52"/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</row>
    <row r="1565" spans="2:26" ht="15.75" customHeight="1" x14ac:dyDescent="0.25">
      <c r="B1565" s="53" t="s">
        <v>363</v>
      </c>
      <c r="C1565" s="54">
        <v>101382</v>
      </c>
      <c r="D1565" s="53" t="s">
        <v>10</v>
      </c>
      <c r="E1565" s="52"/>
      <c r="F1565" s="52"/>
      <c r="G1565" s="52"/>
      <c r="H1565" s="52"/>
      <c r="I1565" s="52"/>
      <c r="J1565" s="52"/>
      <c r="K1565" s="52"/>
      <c r="L1565" s="52"/>
      <c r="M1565" s="52"/>
      <c r="N1565" s="52"/>
      <c r="O1565" s="52"/>
      <c r="P1565" s="52"/>
      <c r="Q1565" s="52"/>
      <c r="R1565" s="52"/>
      <c r="S1565" s="52"/>
      <c r="T1565" s="52"/>
      <c r="U1565" s="52"/>
      <c r="V1565" s="52"/>
      <c r="W1565" s="52"/>
      <c r="X1565" s="52"/>
      <c r="Y1565" s="52"/>
      <c r="Z1565" s="52"/>
    </row>
    <row r="1566" spans="2:26" ht="15.75" customHeight="1" x14ac:dyDescent="0.25">
      <c r="B1566" s="53" t="s">
        <v>805</v>
      </c>
      <c r="C1566" s="54">
        <v>301382</v>
      </c>
      <c r="D1566" s="53" t="s">
        <v>10</v>
      </c>
      <c r="E1566" s="52"/>
      <c r="F1566" s="52"/>
      <c r="G1566" s="52"/>
      <c r="H1566" s="52"/>
      <c r="I1566" s="52"/>
      <c r="J1566" s="52"/>
      <c r="K1566" s="52"/>
      <c r="L1566" s="52"/>
      <c r="M1566" s="52"/>
      <c r="N1566" s="52"/>
      <c r="O1566" s="52"/>
      <c r="P1566" s="52"/>
      <c r="Q1566" s="52"/>
      <c r="R1566" s="52"/>
      <c r="S1566" s="52"/>
      <c r="T1566" s="52"/>
      <c r="U1566" s="52"/>
      <c r="V1566" s="52"/>
      <c r="W1566" s="52"/>
      <c r="X1566" s="52"/>
      <c r="Y1566" s="52"/>
      <c r="Z1566" s="52"/>
    </row>
    <row r="1567" spans="2:26" ht="15.75" customHeight="1" x14ac:dyDescent="0.25">
      <c r="B1567" s="53" t="s">
        <v>2028</v>
      </c>
      <c r="C1567" s="54">
        <v>102627</v>
      </c>
      <c r="D1567" s="53" t="s">
        <v>10</v>
      </c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  <c r="S1567" s="52"/>
      <c r="T1567" s="52"/>
      <c r="U1567" s="52"/>
      <c r="V1567" s="52"/>
      <c r="W1567" s="52"/>
      <c r="X1567" s="52"/>
      <c r="Y1567" s="52"/>
      <c r="Z1567" s="52"/>
    </row>
    <row r="1568" spans="2:26" ht="15.75" customHeight="1" x14ac:dyDescent="0.25">
      <c r="B1568" s="53" t="s">
        <v>364</v>
      </c>
      <c r="C1568" s="54">
        <v>101383</v>
      </c>
      <c r="D1568" s="53" t="s">
        <v>10</v>
      </c>
      <c r="E1568" s="52"/>
      <c r="F1568" s="52"/>
      <c r="G1568" s="52"/>
      <c r="H1568" s="52"/>
      <c r="I1568" s="52"/>
      <c r="J1568" s="52"/>
      <c r="K1568" s="52"/>
      <c r="L1568" s="52"/>
      <c r="M1568" s="52"/>
      <c r="N1568" s="52"/>
      <c r="O1568" s="52"/>
      <c r="P1568" s="52"/>
      <c r="Q1568" s="52"/>
      <c r="R1568" s="52"/>
      <c r="S1568" s="52"/>
      <c r="T1568" s="52"/>
      <c r="U1568" s="52"/>
      <c r="V1568" s="52"/>
      <c r="W1568" s="52"/>
      <c r="X1568" s="52"/>
      <c r="Y1568" s="52"/>
      <c r="Z1568" s="52"/>
    </row>
    <row r="1569" spans="2:26" ht="15.75" customHeight="1" x14ac:dyDescent="0.25">
      <c r="B1569" s="53" t="s">
        <v>2029</v>
      </c>
      <c r="C1569" s="54">
        <v>301383</v>
      </c>
      <c r="D1569" s="53" t="s">
        <v>10</v>
      </c>
      <c r="E1569" s="52"/>
      <c r="F1569" s="52"/>
      <c r="G1569" s="52"/>
      <c r="H1569" s="52"/>
      <c r="I1569" s="52"/>
      <c r="J1569" s="52"/>
      <c r="K1569" s="52"/>
      <c r="L1569" s="52"/>
      <c r="M1569" s="52"/>
      <c r="N1569" s="52"/>
      <c r="O1569" s="52"/>
      <c r="P1569" s="52"/>
      <c r="Q1569" s="52"/>
      <c r="R1569" s="52"/>
      <c r="S1569" s="52"/>
      <c r="T1569" s="52"/>
      <c r="U1569" s="52"/>
      <c r="V1569" s="52"/>
      <c r="W1569" s="52"/>
      <c r="X1569" s="52"/>
      <c r="Y1569" s="52"/>
      <c r="Z1569" s="52"/>
    </row>
    <row r="1570" spans="2:26" ht="15.75" customHeight="1" x14ac:dyDescent="0.25">
      <c r="B1570" s="53" t="s">
        <v>2030</v>
      </c>
      <c r="C1570" s="54">
        <v>102628</v>
      </c>
      <c r="D1570" s="53" t="s">
        <v>10</v>
      </c>
      <c r="E1570" s="52"/>
      <c r="F1570" s="52"/>
      <c r="G1570" s="52"/>
      <c r="H1570" s="52"/>
      <c r="I1570" s="52"/>
      <c r="J1570" s="52"/>
      <c r="K1570" s="52"/>
      <c r="L1570" s="52"/>
      <c r="M1570" s="52"/>
      <c r="N1570" s="52"/>
      <c r="O1570" s="52"/>
      <c r="P1570" s="52"/>
      <c r="Q1570" s="52"/>
      <c r="R1570" s="52"/>
      <c r="S1570" s="52"/>
      <c r="T1570" s="52"/>
      <c r="U1570" s="52"/>
      <c r="V1570" s="52"/>
      <c r="W1570" s="52"/>
      <c r="X1570" s="52"/>
      <c r="Y1570" s="52"/>
      <c r="Z1570" s="52"/>
    </row>
    <row r="1571" spans="2:26" ht="15.75" customHeight="1" x14ac:dyDescent="0.25">
      <c r="B1571" s="53" t="s">
        <v>2031</v>
      </c>
      <c r="C1571" s="54">
        <v>102129</v>
      </c>
      <c r="D1571" s="53" t="s">
        <v>10</v>
      </c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  <c r="S1571" s="52"/>
      <c r="T1571" s="52"/>
      <c r="U1571" s="52"/>
      <c r="V1571" s="52"/>
      <c r="W1571" s="52"/>
      <c r="X1571" s="52"/>
      <c r="Y1571" s="52"/>
      <c r="Z1571" s="52"/>
    </row>
    <row r="1572" spans="2:26" ht="15.75" customHeight="1" x14ac:dyDescent="0.25">
      <c r="B1572" s="53" t="s">
        <v>2032</v>
      </c>
      <c r="C1572" s="54">
        <v>302129</v>
      </c>
      <c r="D1572" s="53" t="s">
        <v>10</v>
      </c>
      <c r="E1572" s="52"/>
      <c r="F1572" s="52"/>
      <c r="G1572" s="52"/>
      <c r="H1572" s="52"/>
      <c r="I1572" s="52"/>
      <c r="J1572" s="52"/>
      <c r="K1572" s="52"/>
      <c r="L1572" s="52"/>
      <c r="M1572" s="52"/>
      <c r="N1572" s="52"/>
      <c r="O1572" s="52"/>
      <c r="P1572" s="52"/>
      <c r="Q1572" s="52"/>
      <c r="R1572" s="52"/>
      <c r="S1572" s="52"/>
      <c r="T1572" s="52"/>
      <c r="U1572" s="52"/>
      <c r="V1572" s="52"/>
      <c r="W1572" s="52"/>
      <c r="X1572" s="52"/>
      <c r="Y1572" s="52"/>
      <c r="Z1572" s="52"/>
    </row>
    <row r="1573" spans="2:26" ht="15.75" customHeight="1" x14ac:dyDescent="0.25">
      <c r="B1573" s="53" t="s">
        <v>2033</v>
      </c>
      <c r="C1573" s="54">
        <v>102629</v>
      </c>
      <c r="D1573" s="53" t="s">
        <v>10</v>
      </c>
      <c r="E1573" s="52"/>
      <c r="F1573" s="52"/>
      <c r="G1573" s="52"/>
      <c r="H1573" s="52"/>
      <c r="I1573" s="52"/>
      <c r="J1573" s="52"/>
      <c r="K1573" s="52"/>
      <c r="L1573" s="52"/>
      <c r="M1573" s="52"/>
      <c r="N1573" s="52"/>
      <c r="O1573" s="52"/>
      <c r="P1573" s="52"/>
      <c r="Q1573" s="52"/>
      <c r="R1573" s="52"/>
      <c r="S1573" s="52"/>
      <c r="T1573" s="52"/>
      <c r="U1573" s="52"/>
      <c r="V1573" s="52"/>
      <c r="W1573" s="52"/>
      <c r="X1573" s="52"/>
      <c r="Y1573" s="52"/>
      <c r="Z1573" s="52"/>
    </row>
    <row r="1574" spans="2:26" ht="15.75" customHeight="1" x14ac:dyDescent="0.25">
      <c r="B1574" s="53" t="s">
        <v>365</v>
      </c>
      <c r="C1574" s="54">
        <v>101384</v>
      </c>
      <c r="D1574" s="53" t="s">
        <v>10</v>
      </c>
      <c r="E1574" s="52"/>
      <c r="F1574" s="52"/>
      <c r="G1574" s="52"/>
      <c r="H1574" s="52"/>
      <c r="I1574" s="52"/>
      <c r="J1574" s="52"/>
      <c r="K1574" s="52"/>
      <c r="L1574" s="52"/>
      <c r="M1574" s="52"/>
      <c r="N1574" s="52"/>
      <c r="O1574" s="52"/>
      <c r="P1574" s="52"/>
      <c r="Q1574" s="52"/>
      <c r="R1574" s="52"/>
      <c r="S1574" s="52"/>
      <c r="T1574" s="52"/>
      <c r="U1574" s="52"/>
      <c r="V1574" s="52"/>
      <c r="W1574" s="52"/>
      <c r="X1574" s="52"/>
      <c r="Y1574" s="52"/>
      <c r="Z1574" s="52"/>
    </row>
    <row r="1575" spans="2:26" ht="15.75" customHeight="1" x14ac:dyDescent="0.25">
      <c r="B1575" s="53" t="s">
        <v>806</v>
      </c>
      <c r="C1575" s="54">
        <v>301384</v>
      </c>
      <c r="D1575" s="53" t="s">
        <v>10</v>
      </c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  <c r="S1575" s="52"/>
      <c r="T1575" s="52"/>
      <c r="U1575" s="52"/>
      <c r="V1575" s="52"/>
      <c r="W1575" s="52"/>
      <c r="X1575" s="52"/>
      <c r="Y1575" s="52"/>
      <c r="Z1575" s="52"/>
    </row>
    <row r="1576" spans="2:26" ht="15.75" customHeight="1" x14ac:dyDescent="0.25">
      <c r="B1576" s="53" t="s">
        <v>366</v>
      </c>
      <c r="C1576" s="54">
        <v>102630</v>
      </c>
      <c r="D1576" s="53" t="s">
        <v>10</v>
      </c>
      <c r="E1576" s="52"/>
      <c r="F1576" s="52"/>
      <c r="G1576" s="52"/>
      <c r="H1576" s="52"/>
      <c r="I1576" s="52"/>
      <c r="J1576" s="52"/>
      <c r="K1576" s="52"/>
      <c r="L1576" s="52"/>
      <c r="M1576" s="52"/>
      <c r="N1576" s="52"/>
      <c r="O1576" s="52"/>
      <c r="P1576" s="52"/>
      <c r="Q1576" s="52"/>
      <c r="R1576" s="52"/>
      <c r="S1576" s="52"/>
      <c r="T1576" s="52"/>
      <c r="U1576" s="52"/>
      <c r="V1576" s="52"/>
      <c r="W1576" s="52"/>
      <c r="X1576" s="52"/>
      <c r="Y1576" s="52"/>
      <c r="Z1576" s="52"/>
    </row>
    <row r="1577" spans="2:26" ht="15.75" customHeight="1" x14ac:dyDescent="0.25">
      <c r="B1577" s="53" t="s">
        <v>367</v>
      </c>
      <c r="C1577" s="54">
        <v>102130</v>
      </c>
      <c r="D1577" s="53" t="s">
        <v>10</v>
      </c>
      <c r="E1577" s="52"/>
      <c r="F1577" s="52"/>
      <c r="G1577" s="52"/>
      <c r="H1577" s="52"/>
      <c r="I1577" s="52"/>
      <c r="J1577" s="52"/>
      <c r="K1577" s="52"/>
      <c r="L1577" s="52"/>
      <c r="M1577" s="52"/>
      <c r="N1577" s="52"/>
      <c r="O1577" s="52"/>
      <c r="P1577" s="52"/>
      <c r="Q1577" s="52"/>
      <c r="R1577" s="52"/>
      <c r="S1577" s="52"/>
      <c r="T1577" s="52"/>
      <c r="U1577" s="52"/>
      <c r="V1577" s="52"/>
      <c r="W1577" s="52"/>
      <c r="X1577" s="52"/>
      <c r="Y1577" s="52"/>
      <c r="Z1577" s="52"/>
    </row>
    <row r="1578" spans="2:26" ht="15.75" customHeight="1" x14ac:dyDescent="0.25">
      <c r="B1578" s="53" t="s">
        <v>2034</v>
      </c>
      <c r="C1578" s="54">
        <v>302130</v>
      </c>
      <c r="D1578" s="53" t="s">
        <v>10</v>
      </c>
      <c r="E1578" s="52"/>
      <c r="F1578" s="52"/>
      <c r="G1578" s="52"/>
      <c r="H1578" s="52"/>
      <c r="I1578" s="52"/>
      <c r="J1578" s="52"/>
      <c r="K1578" s="52"/>
      <c r="L1578" s="52"/>
      <c r="M1578" s="52"/>
      <c r="N1578" s="52"/>
      <c r="O1578" s="52"/>
      <c r="P1578" s="52"/>
      <c r="Q1578" s="52"/>
      <c r="R1578" s="52"/>
      <c r="S1578" s="52"/>
      <c r="T1578" s="52"/>
      <c r="U1578" s="52"/>
      <c r="V1578" s="52"/>
      <c r="W1578" s="52"/>
      <c r="X1578" s="52"/>
      <c r="Y1578" s="52"/>
      <c r="Z1578" s="52"/>
    </row>
    <row r="1579" spans="2:26" ht="15.75" customHeight="1" x14ac:dyDescent="0.25">
      <c r="B1579" s="53" t="s">
        <v>2035</v>
      </c>
      <c r="C1579" s="54">
        <v>102631</v>
      </c>
      <c r="D1579" s="53" t="s">
        <v>10</v>
      </c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  <c r="S1579" s="52"/>
      <c r="T1579" s="52"/>
      <c r="U1579" s="52"/>
      <c r="V1579" s="52"/>
      <c r="W1579" s="52"/>
      <c r="X1579" s="52"/>
      <c r="Y1579" s="52"/>
      <c r="Z1579" s="52"/>
    </row>
    <row r="1580" spans="2:26" ht="15.75" customHeight="1" x14ac:dyDescent="0.25">
      <c r="B1580" s="53" t="s">
        <v>368</v>
      </c>
      <c r="C1580" s="54">
        <v>101385</v>
      </c>
      <c r="D1580" s="53" t="s">
        <v>10</v>
      </c>
      <c r="E1580" s="52"/>
      <c r="F1580" s="52"/>
      <c r="G1580" s="52"/>
      <c r="H1580" s="52"/>
      <c r="I1580" s="52"/>
      <c r="J1580" s="52"/>
      <c r="K1580" s="52"/>
      <c r="L1580" s="52"/>
      <c r="M1580" s="52"/>
      <c r="N1580" s="52"/>
      <c r="O1580" s="52"/>
      <c r="P1580" s="52"/>
      <c r="Q1580" s="52"/>
      <c r="R1580" s="52"/>
      <c r="S1580" s="52"/>
      <c r="T1580" s="52"/>
      <c r="U1580" s="52"/>
      <c r="V1580" s="52"/>
      <c r="W1580" s="52"/>
      <c r="X1580" s="52"/>
      <c r="Y1580" s="52"/>
      <c r="Z1580" s="52"/>
    </row>
    <row r="1581" spans="2:26" ht="15.75" customHeight="1" x14ac:dyDescent="0.25">
      <c r="B1581" s="53" t="s">
        <v>807</v>
      </c>
      <c r="C1581" s="54">
        <v>301385</v>
      </c>
      <c r="D1581" s="53" t="s">
        <v>10</v>
      </c>
      <c r="E1581" s="52"/>
      <c r="F1581" s="52"/>
      <c r="G1581" s="52"/>
      <c r="H1581" s="52"/>
      <c r="I1581" s="52"/>
      <c r="J1581" s="52"/>
      <c r="K1581" s="52"/>
      <c r="L1581" s="52"/>
      <c r="M1581" s="52"/>
      <c r="N1581" s="52"/>
      <c r="O1581" s="52"/>
      <c r="P1581" s="52"/>
      <c r="Q1581" s="52"/>
      <c r="R1581" s="52"/>
      <c r="S1581" s="52"/>
      <c r="T1581" s="52"/>
      <c r="U1581" s="52"/>
      <c r="V1581" s="52"/>
      <c r="W1581" s="52"/>
      <c r="X1581" s="52"/>
      <c r="Y1581" s="52"/>
      <c r="Z1581" s="52"/>
    </row>
    <row r="1582" spans="2:26" ht="15.75" customHeight="1" x14ac:dyDescent="0.25">
      <c r="B1582" s="53" t="s">
        <v>369</v>
      </c>
      <c r="C1582" s="54">
        <v>102632</v>
      </c>
      <c r="D1582" s="53" t="s">
        <v>10</v>
      </c>
      <c r="E1582" s="52"/>
      <c r="F1582" s="52"/>
      <c r="G1582" s="52"/>
      <c r="H1582" s="52"/>
      <c r="I1582" s="52"/>
      <c r="J1582" s="52"/>
      <c r="K1582" s="52"/>
      <c r="L1582" s="52"/>
      <c r="M1582" s="52"/>
      <c r="N1582" s="52"/>
      <c r="O1582" s="52"/>
      <c r="P1582" s="52"/>
      <c r="Q1582" s="52"/>
      <c r="R1582" s="52"/>
      <c r="S1582" s="52"/>
      <c r="T1582" s="52"/>
      <c r="U1582" s="52"/>
      <c r="V1582" s="52"/>
      <c r="W1582" s="52"/>
      <c r="X1582" s="52"/>
      <c r="Y1582" s="52"/>
      <c r="Z1582" s="52"/>
    </row>
    <row r="1583" spans="2:26" ht="15.75" customHeight="1" x14ac:dyDescent="0.25">
      <c r="B1583" s="53" t="s">
        <v>370</v>
      </c>
      <c r="C1583" s="54">
        <v>101386</v>
      </c>
      <c r="D1583" s="53" t="s">
        <v>10</v>
      </c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  <c r="S1583" s="52"/>
      <c r="T1583" s="52"/>
      <c r="U1583" s="52"/>
      <c r="V1583" s="52"/>
      <c r="W1583" s="52"/>
      <c r="X1583" s="52"/>
      <c r="Y1583" s="52"/>
      <c r="Z1583" s="52"/>
    </row>
    <row r="1584" spans="2:26" ht="15.75" customHeight="1" x14ac:dyDescent="0.25">
      <c r="B1584" s="53" t="s">
        <v>808</v>
      </c>
      <c r="C1584" s="54">
        <v>301386</v>
      </c>
      <c r="D1584" s="53" t="s">
        <v>10</v>
      </c>
      <c r="E1584" s="52"/>
      <c r="F1584" s="52"/>
      <c r="G1584" s="52"/>
      <c r="H1584" s="52"/>
      <c r="I1584" s="52"/>
      <c r="J1584" s="52"/>
      <c r="K1584" s="52"/>
      <c r="L1584" s="52"/>
      <c r="M1584" s="52"/>
      <c r="N1584" s="52"/>
      <c r="O1584" s="52"/>
      <c r="P1584" s="52"/>
      <c r="Q1584" s="52"/>
      <c r="R1584" s="52"/>
      <c r="S1584" s="52"/>
      <c r="T1584" s="52"/>
      <c r="U1584" s="52"/>
      <c r="V1584" s="52"/>
      <c r="W1584" s="52"/>
      <c r="X1584" s="52"/>
      <c r="Y1584" s="52"/>
      <c r="Z1584" s="52"/>
    </row>
    <row r="1585" spans="2:26" ht="15.75" customHeight="1" x14ac:dyDescent="0.25">
      <c r="B1585" s="53" t="s">
        <v>371</v>
      </c>
      <c r="C1585" s="54">
        <v>102633</v>
      </c>
      <c r="D1585" s="53" t="s">
        <v>10</v>
      </c>
      <c r="E1585" s="52"/>
      <c r="F1585" s="52"/>
      <c r="G1585" s="52"/>
      <c r="H1585" s="52"/>
      <c r="I1585" s="52"/>
      <c r="J1585" s="52"/>
      <c r="K1585" s="52"/>
      <c r="L1585" s="52"/>
      <c r="M1585" s="52"/>
      <c r="N1585" s="52"/>
      <c r="O1585" s="52"/>
      <c r="P1585" s="52"/>
      <c r="Q1585" s="52"/>
      <c r="R1585" s="52"/>
      <c r="S1585" s="52"/>
      <c r="T1585" s="52"/>
      <c r="U1585" s="52"/>
      <c r="V1585" s="52"/>
      <c r="W1585" s="52"/>
      <c r="X1585" s="52"/>
      <c r="Y1585" s="52"/>
      <c r="Z1585" s="52"/>
    </row>
    <row r="1586" spans="2:26" ht="15.75" customHeight="1" x14ac:dyDescent="0.25">
      <c r="B1586" s="53" t="s">
        <v>372</v>
      </c>
      <c r="C1586" s="54">
        <v>101387</v>
      </c>
      <c r="D1586" s="53" t="s">
        <v>10</v>
      </c>
      <c r="E1586" s="52"/>
      <c r="F1586" s="52"/>
      <c r="G1586" s="52"/>
      <c r="H1586" s="52"/>
      <c r="I1586" s="52"/>
      <c r="J1586" s="52"/>
      <c r="K1586" s="52"/>
      <c r="L1586" s="52"/>
      <c r="M1586" s="52"/>
      <c r="N1586" s="52"/>
      <c r="O1586" s="52"/>
      <c r="P1586" s="52"/>
      <c r="Q1586" s="52"/>
      <c r="R1586" s="52"/>
      <c r="S1586" s="52"/>
      <c r="T1586" s="52"/>
      <c r="U1586" s="52"/>
      <c r="V1586" s="52"/>
      <c r="W1586" s="52"/>
      <c r="X1586" s="52"/>
      <c r="Y1586" s="52"/>
      <c r="Z1586" s="52"/>
    </row>
    <row r="1587" spans="2:26" ht="15.75" customHeight="1" x14ac:dyDescent="0.25">
      <c r="B1587" s="53" t="s">
        <v>809</v>
      </c>
      <c r="C1587" s="54">
        <v>301387</v>
      </c>
      <c r="D1587" s="53" t="s">
        <v>10</v>
      </c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  <c r="S1587" s="52"/>
      <c r="T1587" s="52"/>
      <c r="U1587" s="52"/>
      <c r="V1587" s="52"/>
      <c r="W1587" s="52"/>
      <c r="X1587" s="52"/>
      <c r="Y1587" s="52"/>
      <c r="Z1587" s="52"/>
    </row>
    <row r="1588" spans="2:26" ht="15.75" customHeight="1" x14ac:dyDescent="0.25">
      <c r="B1588" s="53" t="s">
        <v>373</v>
      </c>
      <c r="C1588" s="54">
        <v>102634</v>
      </c>
      <c r="D1588" s="53" t="s">
        <v>10</v>
      </c>
      <c r="E1588" s="52"/>
      <c r="F1588" s="52"/>
      <c r="G1588" s="52"/>
      <c r="H1588" s="52"/>
      <c r="I1588" s="52"/>
      <c r="J1588" s="52"/>
      <c r="K1588" s="52"/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  <c r="V1588" s="52"/>
      <c r="W1588" s="52"/>
      <c r="X1588" s="52"/>
      <c r="Y1588" s="52"/>
      <c r="Z1588" s="52"/>
    </row>
    <row r="1589" spans="2:26" ht="15.75" customHeight="1" x14ac:dyDescent="0.25">
      <c r="B1589" s="53" t="s">
        <v>2036</v>
      </c>
      <c r="C1589" s="54">
        <v>101388</v>
      </c>
      <c r="D1589" s="53" t="s">
        <v>10</v>
      </c>
      <c r="E1589" s="52"/>
      <c r="F1589" s="52"/>
      <c r="G1589" s="52"/>
      <c r="H1589" s="52"/>
      <c r="I1589" s="52"/>
      <c r="J1589" s="52"/>
      <c r="K1589" s="52"/>
      <c r="L1589" s="52"/>
      <c r="M1589" s="52"/>
      <c r="N1589" s="52"/>
      <c r="O1589" s="52"/>
      <c r="P1589" s="52"/>
      <c r="Q1589" s="52"/>
      <c r="R1589" s="52"/>
      <c r="S1589" s="52"/>
      <c r="T1589" s="52"/>
      <c r="U1589" s="52"/>
      <c r="V1589" s="52"/>
      <c r="W1589" s="52"/>
      <c r="X1589" s="52"/>
      <c r="Y1589" s="52"/>
      <c r="Z1589" s="52"/>
    </row>
    <row r="1590" spans="2:26" ht="15.75" customHeight="1" x14ac:dyDescent="0.25">
      <c r="B1590" s="53" t="s">
        <v>2037</v>
      </c>
      <c r="C1590" s="54">
        <v>301388</v>
      </c>
      <c r="D1590" s="53" t="s">
        <v>10</v>
      </c>
      <c r="E1590" s="52"/>
      <c r="F1590" s="52"/>
      <c r="G1590" s="52"/>
      <c r="H1590" s="52"/>
      <c r="I1590" s="52"/>
      <c r="J1590" s="52"/>
      <c r="K1590" s="52"/>
      <c r="L1590" s="52"/>
      <c r="M1590" s="52"/>
      <c r="N1590" s="52"/>
      <c r="O1590" s="52"/>
      <c r="P1590" s="52"/>
      <c r="Q1590" s="52"/>
      <c r="R1590" s="52"/>
      <c r="S1590" s="52"/>
      <c r="T1590" s="52"/>
      <c r="U1590" s="52"/>
      <c r="V1590" s="52"/>
      <c r="W1590" s="52"/>
      <c r="X1590" s="52"/>
      <c r="Y1590" s="52"/>
      <c r="Z1590" s="52"/>
    </row>
    <row r="1591" spans="2:26" ht="15.75" customHeight="1" x14ac:dyDescent="0.25">
      <c r="B1591" s="53" t="s">
        <v>2038</v>
      </c>
      <c r="C1591" s="54">
        <v>102635</v>
      </c>
      <c r="D1591" s="53" t="s">
        <v>10</v>
      </c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  <c r="S1591" s="52"/>
      <c r="T1591" s="52"/>
      <c r="U1591" s="52"/>
      <c r="V1591" s="52"/>
      <c r="W1591" s="52"/>
      <c r="X1591" s="52"/>
      <c r="Y1591" s="52"/>
      <c r="Z1591" s="52"/>
    </row>
    <row r="1592" spans="2:26" ht="15.75" customHeight="1" x14ac:dyDescent="0.25">
      <c r="B1592" s="53" t="s">
        <v>901</v>
      </c>
      <c r="C1592" s="54">
        <v>101389</v>
      </c>
      <c r="D1592" s="53" t="s">
        <v>10</v>
      </c>
      <c r="E1592" s="52"/>
      <c r="F1592" s="52"/>
      <c r="G1592" s="52"/>
      <c r="H1592" s="52"/>
      <c r="I1592" s="52"/>
      <c r="J1592" s="52"/>
      <c r="K1592" s="52"/>
      <c r="L1592" s="52"/>
      <c r="M1592" s="52"/>
      <c r="N1592" s="52"/>
      <c r="O1592" s="52"/>
      <c r="P1592" s="52"/>
      <c r="Q1592" s="52"/>
      <c r="R1592" s="52"/>
      <c r="S1592" s="52"/>
      <c r="T1592" s="52"/>
      <c r="U1592" s="52"/>
      <c r="V1592" s="52"/>
      <c r="W1592" s="52"/>
      <c r="X1592" s="52"/>
      <c r="Y1592" s="52"/>
      <c r="Z1592" s="52"/>
    </row>
    <row r="1593" spans="2:26" ht="15.75" customHeight="1" x14ac:dyDescent="0.25">
      <c r="B1593" s="53" t="s">
        <v>2039</v>
      </c>
      <c r="C1593" s="54">
        <v>301389</v>
      </c>
      <c r="D1593" s="53" t="s">
        <v>10</v>
      </c>
      <c r="E1593" s="52"/>
      <c r="F1593" s="52"/>
      <c r="G1593" s="52"/>
      <c r="H1593" s="52"/>
      <c r="I1593" s="52"/>
      <c r="J1593" s="52"/>
      <c r="K1593" s="52"/>
      <c r="L1593" s="52"/>
      <c r="M1593" s="52"/>
      <c r="N1593" s="52"/>
      <c r="O1593" s="52"/>
      <c r="P1593" s="52"/>
      <c r="Q1593" s="52"/>
      <c r="R1593" s="52"/>
      <c r="S1593" s="52"/>
      <c r="T1593" s="52"/>
      <c r="U1593" s="52"/>
      <c r="V1593" s="52"/>
      <c r="W1593" s="52"/>
      <c r="X1593" s="52"/>
      <c r="Y1593" s="52"/>
      <c r="Z1593" s="52"/>
    </row>
    <row r="1594" spans="2:26" ht="15.75" customHeight="1" x14ac:dyDescent="0.25">
      <c r="B1594" s="53" t="s">
        <v>2040</v>
      </c>
      <c r="C1594" s="54">
        <v>102636</v>
      </c>
      <c r="D1594" s="53" t="s">
        <v>10</v>
      </c>
      <c r="E1594" s="52"/>
      <c r="F1594" s="52"/>
      <c r="G1594" s="52"/>
      <c r="H1594" s="52"/>
      <c r="I1594" s="52"/>
      <c r="J1594" s="52"/>
      <c r="K1594" s="52"/>
      <c r="L1594" s="52"/>
      <c r="M1594" s="52"/>
      <c r="N1594" s="52"/>
      <c r="O1594" s="52"/>
      <c r="P1594" s="52"/>
      <c r="Q1594" s="52"/>
      <c r="R1594" s="52"/>
      <c r="S1594" s="52"/>
      <c r="T1594" s="52"/>
      <c r="U1594" s="52"/>
      <c r="V1594" s="52"/>
      <c r="W1594" s="52"/>
      <c r="X1594" s="52"/>
      <c r="Y1594" s="52"/>
      <c r="Z1594" s="52"/>
    </row>
    <row r="1595" spans="2:26" ht="15.75" customHeight="1" x14ac:dyDescent="0.25">
      <c r="B1595" s="53" t="s">
        <v>374</v>
      </c>
      <c r="C1595" s="54">
        <v>101390</v>
      </c>
      <c r="D1595" s="53" t="s">
        <v>10</v>
      </c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  <c r="S1595" s="52"/>
      <c r="T1595" s="52"/>
      <c r="U1595" s="52"/>
      <c r="V1595" s="52"/>
      <c r="W1595" s="52"/>
      <c r="X1595" s="52"/>
      <c r="Y1595" s="52"/>
      <c r="Z1595" s="52"/>
    </row>
    <row r="1596" spans="2:26" ht="15.75" customHeight="1" x14ac:dyDescent="0.25">
      <c r="B1596" s="53" t="s">
        <v>810</v>
      </c>
      <c r="C1596" s="54">
        <v>301390</v>
      </c>
      <c r="D1596" s="53" t="s">
        <v>10</v>
      </c>
      <c r="E1596" s="52"/>
      <c r="F1596" s="52"/>
      <c r="G1596" s="52"/>
      <c r="H1596" s="52"/>
      <c r="I1596" s="52"/>
      <c r="J1596" s="52"/>
      <c r="K1596" s="52"/>
      <c r="L1596" s="52"/>
      <c r="M1596" s="52"/>
      <c r="N1596" s="52"/>
      <c r="O1596" s="52"/>
      <c r="P1596" s="52"/>
      <c r="Q1596" s="52"/>
      <c r="R1596" s="52"/>
      <c r="S1596" s="52"/>
      <c r="T1596" s="52"/>
      <c r="U1596" s="52"/>
      <c r="V1596" s="52"/>
      <c r="W1596" s="52"/>
      <c r="X1596" s="52"/>
      <c r="Y1596" s="52"/>
      <c r="Z1596" s="52"/>
    </row>
    <row r="1597" spans="2:26" ht="15.75" customHeight="1" x14ac:dyDescent="0.25">
      <c r="B1597" s="53" t="s">
        <v>375</v>
      </c>
      <c r="C1597" s="54">
        <v>102637</v>
      </c>
      <c r="D1597" s="53" t="s">
        <v>10</v>
      </c>
      <c r="E1597" s="52"/>
      <c r="F1597" s="52"/>
      <c r="G1597" s="52"/>
      <c r="H1597" s="52"/>
      <c r="I1597" s="52"/>
      <c r="J1597" s="52"/>
      <c r="K1597" s="52"/>
      <c r="L1597" s="52"/>
      <c r="M1597" s="52"/>
      <c r="N1597" s="52"/>
      <c r="O1597" s="52"/>
      <c r="P1597" s="52"/>
      <c r="Q1597" s="52"/>
      <c r="R1597" s="52"/>
      <c r="S1597" s="52"/>
      <c r="T1597" s="52"/>
      <c r="U1597" s="52"/>
      <c r="V1597" s="52"/>
      <c r="W1597" s="52"/>
      <c r="X1597" s="52"/>
      <c r="Y1597" s="52"/>
      <c r="Z1597" s="52"/>
    </row>
    <row r="1598" spans="2:26" ht="15.75" customHeight="1" x14ac:dyDescent="0.25">
      <c r="B1598" s="53" t="s">
        <v>2041</v>
      </c>
      <c r="C1598" s="54">
        <v>101391</v>
      </c>
      <c r="D1598" s="53" t="s">
        <v>10</v>
      </c>
      <c r="E1598" s="52"/>
      <c r="F1598" s="52"/>
      <c r="G1598" s="52"/>
      <c r="H1598" s="52"/>
      <c r="I1598" s="52"/>
      <c r="J1598" s="52"/>
      <c r="K1598" s="52"/>
      <c r="L1598" s="52"/>
      <c r="M1598" s="52"/>
      <c r="N1598" s="52"/>
      <c r="O1598" s="52"/>
      <c r="P1598" s="52"/>
      <c r="Q1598" s="52"/>
      <c r="R1598" s="52"/>
      <c r="S1598" s="52"/>
      <c r="T1598" s="52"/>
      <c r="U1598" s="52"/>
      <c r="V1598" s="52"/>
      <c r="W1598" s="52"/>
      <c r="X1598" s="52"/>
      <c r="Y1598" s="52"/>
      <c r="Z1598" s="52"/>
    </row>
    <row r="1599" spans="2:26" ht="15.75" customHeight="1" x14ac:dyDescent="0.25">
      <c r="B1599" s="53" t="s">
        <v>2042</v>
      </c>
      <c r="C1599" s="54">
        <v>301391</v>
      </c>
      <c r="D1599" s="53" t="s">
        <v>10</v>
      </c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  <c r="S1599" s="52"/>
      <c r="T1599" s="52"/>
      <c r="U1599" s="52"/>
      <c r="V1599" s="52"/>
      <c r="W1599" s="52"/>
      <c r="X1599" s="52"/>
      <c r="Y1599" s="52"/>
      <c r="Z1599" s="52"/>
    </row>
    <row r="1600" spans="2:26" ht="15.75" customHeight="1" x14ac:dyDescent="0.25">
      <c r="B1600" s="53" t="s">
        <v>2043</v>
      </c>
      <c r="C1600" s="54">
        <v>102638</v>
      </c>
      <c r="D1600" s="53" t="s">
        <v>10</v>
      </c>
      <c r="E1600" s="52"/>
      <c r="F1600" s="52"/>
      <c r="G1600" s="52"/>
      <c r="H1600" s="52"/>
      <c r="I1600" s="52"/>
      <c r="J1600" s="52"/>
      <c r="K1600" s="52"/>
      <c r="L1600" s="52"/>
      <c r="M1600" s="52"/>
      <c r="N1600" s="52"/>
      <c r="O1600" s="52"/>
      <c r="P1600" s="52"/>
      <c r="Q1600" s="52"/>
      <c r="R1600" s="52"/>
      <c r="S1600" s="52"/>
      <c r="T1600" s="52"/>
      <c r="U1600" s="52"/>
      <c r="V1600" s="52"/>
      <c r="W1600" s="52"/>
      <c r="X1600" s="52"/>
      <c r="Y1600" s="52"/>
      <c r="Z1600" s="52"/>
    </row>
    <row r="1601" spans="2:26" ht="15.75" customHeight="1" x14ac:dyDescent="0.25">
      <c r="B1601" s="53" t="s">
        <v>376</v>
      </c>
      <c r="C1601" s="54">
        <v>101392</v>
      </c>
      <c r="D1601" s="53" t="s">
        <v>10</v>
      </c>
      <c r="E1601" s="52"/>
      <c r="F1601" s="52"/>
      <c r="G1601" s="52"/>
      <c r="H1601" s="52"/>
      <c r="I1601" s="52"/>
      <c r="J1601" s="52"/>
      <c r="K1601" s="52"/>
      <c r="L1601" s="52"/>
      <c r="M1601" s="52"/>
      <c r="N1601" s="52"/>
      <c r="O1601" s="52"/>
      <c r="P1601" s="52"/>
      <c r="Q1601" s="52"/>
      <c r="R1601" s="52"/>
      <c r="S1601" s="52"/>
      <c r="T1601" s="52"/>
      <c r="U1601" s="52"/>
      <c r="V1601" s="52"/>
      <c r="W1601" s="52"/>
      <c r="X1601" s="52"/>
      <c r="Y1601" s="52"/>
      <c r="Z1601" s="52"/>
    </row>
    <row r="1602" spans="2:26" ht="15.75" customHeight="1" x14ac:dyDescent="0.25">
      <c r="B1602" s="53" t="s">
        <v>811</v>
      </c>
      <c r="C1602" s="54">
        <v>301392</v>
      </c>
      <c r="D1602" s="53" t="s">
        <v>10</v>
      </c>
      <c r="E1602" s="52"/>
      <c r="F1602" s="52"/>
      <c r="G1602" s="52"/>
      <c r="H1602" s="52"/>
      <c r="I1602" s="52"/>
      <c r="J1602" s="52"/>
      <c r="K1602" s="52"/>
      <c r="L1602" s="52"/>
      <c r="M1602" s="52"/>
      <c r="N1602" s="52"/>
      <c r="O1602" s="52"/>
      <c r="P1602" s="52"/>
      <c r="Q1602" s="52"/>
      <c r="R1602" s="52"/>
      <c r="S1602" s="52"/>
      <c r="T1602" s="52"/>
      <c r="U1602" s="52"/>
      <c r="V1602" s="52"/>
      <c r="W1602" s="52"/>
      <c r="X1602" s="52"/>
      <c r="Y1602" s="52"/>
      <c r="Z1602" s="52"/>
    </row>
    <row r="1603" spans="2:26" ht="15.75" customHeight="1" x14ac:dyDescent="0.25">
      <c r="B1603" s="53" t="s">
        <v>2044</v>
      </c>
      <c r="C1603" s="54">
        <v>102639</v>
      </c>
      <c r="D1603" s="53" t="s">
        <v>10</v>
      </c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  <c r="S1603" s="52"/>
      <c r="T1603" s="52"/>
      <c r="U1603" s="52"/>
      <c r="V1603" s="52"/>
      <c r="W1603" s="52"/>
      <c r="X1603" s="52"/>
      <c r="Y1603" s="52"/>
      <c r="Z1603" s="52"/>
    </row>
    <row r="1604" spans="2:26" ht="15.75" customHeight="1" x14ac:dyDescent="0.25">
      <c r="B1604" s="53" t="s">
        <v>902</v>
      </c>
      <c r="C1604" s="54">
        <v>102132</v>
      </c>
      <c r="D1604" s="53" t="s">
        <v>10</v>
      </c>
      <c r="E1604" s="52"/>
      <c r="F1604" s="52"/>
      <c r="G1604" s="52"/>
      <c r="H1604" s="52"/>
      <c r="I1604" s="52"/>
      <c r="J1604" s="52"/>
      <c r="K1604" s="52"/>
      <c r="L1604" s="52"/>
      <c r="M1604" s="52"/>
      <c r="N1604" s="52"/>
      <c r="O1604" s="52"/>
      <c r="P1604" s="52"/>
      <c r="Q1604" s="52"/>
      <c r="R1604" s="52"/>
      <c r="S1604" s="52"/>
      <c r="T1604" s="52"/>
      <c r="U1604" s="52"/>
      <c r="V1604" s="52"/>
      <c r="W1604" s="52"/>
      <c r="X1604" s="52"/>
      <c r="Y1604" s="52"/>
      <c r="Z1604" s="52"/>
    </row>
    <row r="1605" spans="2:26" ht="15.75" customHeight="1" x14ac:dyDescent="0.25">
      <c r="B1605" s="53" t="s">
        <v>2045</v>
      </c>
      <c r="C1605" s="54">
        <v>302132</v>
      </c>
      <c r="D1605" s="53" t="s">
        <v>10</v>
      </c>
      <c r="E1605" s="52"/>
      <c r="F1605" s="52"/>
      <c r="G1605" s="52"/>
      <c r="H1605" s="52"/>
      <c r="I1605" s="52"/>
      <c r="J1605" s="52"/>
      <c r="K1605" s="52"/>
      <c r="L1605" s="52"/>
      <c r="M1605" s="52"/>
      <c r="N1605" s="52"/>
      <c r="O1605" s="52"/>
      <c r="P1605" s="52"/>
      <c r="Q1605" s="52"/>
      <c r="R1605" s="52"/>
      <c r="S1605" s="52"/>
      <c r="T1605" s="52"/>
      <c r="U1605" s="52"/>
      <c r="V1605" s="52"/>
      <c r="W1605" s="52"/>
      <c r="X1605" s="52"/>
      <c r="Y1605" s="52"/>
      <c r="Z1605" s="52"/>
    </row>
    <row r="1606" spans="2:26" ht="15.75" customHeight="1" x14ac:dyDescent="0.25">
      <c r="B1606" s="53" t="s">
        <v>2046</v>
      </c>
      <c r="C1606" s="54">
        <v>102640</v>
      </c>
      <c r="D1606" s="53" t="s">
        <v>10</v>
      </c>
      <c r="E1606" s="52"/>
      <c r="F1606" s="52"/>
      <c r="G1606" s="52"/>
      <c r="H1606" s="52"/>
      <c r="I1606" s="52"/>
      <c r="J1606" s="52"/>
      <c r="K1606" s="52"/>
      <c r="L1606" s="52"/>
      <c r="M1606" s="52"/>
      <c r="N1606" s="52"/>
      <c r="O1606" s="52"/>
      <c r="P1606" s="52"/>
      <c r="Q1606" s="52"/>
      <c r="R1606" s="52"/>
      <c r="S1606" s="52"/>
      <c r="T1606" s="52"/>
      <c r="U1606" s="52"/>
      <c r="V1606" s="52"/>
      <c r="W1606" s="52"/>
      <c r="X1606" s="52"/>
      <c r="Y1606" s="52"/>
      <c r="Z1606" s="52"/>
    </row>
    <row r="1607" spans="2:26" ht="15.75" customHeight="1" x14ac:dyDescent="0.25">
      <c r="B1607" s="53" t="s">
        <v>377</v>
      </c>
      <c r="C1607" s="54">
        <v>101393</v>
      </c>
      <c r="D1607" s="53" t="s">
        <v>10</v>
      </c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  <c r="S1607" s="52"/>
      <c r="T1607" s="52"/>
      <c r="U1607" s="52"/>
      <c r="V1607" s="52"/>
      <c r="W1607" s="52"/>
      <c r="X1607" s="52"/>
      <c r="Y1607" s="52"/>
      <c r="Z1607" s="52"/>
    </row>
    <row r="1608" spans="2:26" ht="15.75" customHeight="1" x14ac:dyDescent="0.25">
      <c r="B1608" s="53" t="s">
        <v>812</v>
      </c>
      <c r="C1608" s="54">
        <v>301393</v>
      </c>
      <c r="D1608" s="53" t="s">
        <v>10</v>
      </c>
      <c r="E1608" s="52"/>
      <c r="F1608" s="52"/>
      <c r="G1608" s="52"/>
      <c r="H1608" s="52"/>
      <c r="I1608" s="52"/>
      <c r="J1608" s="52"/>
      <c r="K1608" s="52"/>
      <c r="L1608" s="52"/>
      <c r="M1608" s="52"/>
      <c r="N1608" s="52"/>
      <c r="O1608" s="52"/>
      <c r="P1608" s="52"/>
      <c r="Q1608" s="52"/>
      <c r="R1608" s="52"/>
      <c r="S1608" s="52"/>
      <c r="T1608" s="52"/>
      <c r="U1608" s="52"/>
      <c r="V1608" s="52"/>
      <c r="W1608" s="52"/>
      <c r="X1608" s="52"/>
      <c r="Y1608" s="52"/>
      <c r="Z1608" s="52"/>
    </row>
    <row r="1609" spans="2:26" ht="15.75" customHeight="1" x14ac:dyDescent="0.25">
      <c r="B1609" s="53" t="s">
        <v>378</v>
      </c>
      <c r="C1609" s="54">
        <v>102641</v>
      </c>
      <c r="D1609" s="53" t="s">
        <v>10</v>
      </c>
      <c r="E1609" s="52"/>
      <c r="F1609" s="52"/>
      <c r="G1609" s="52"/>
      <c r="H1609" s="52"/>
      <c r="I1609" s="52"/>
      <c r="J1609" s="52"/>
      <c r="K1609" s="52"/>
      <c r="L1609" s="52"/>
      <c r="M1609" s="52"/>
      <c r="N1609" s="52"/>
      <c r="O1609" s="52"/>
      <c r="P1609" s="52"/>
      <c r="Q1609" s="52"/>
      <c r="R1609" s="52"/>
      <c r="S1609" s="52"/>
      <c r="T1609" s="52"/>
      <c r="U1609" s="52"/>
      <c r="V1609" s="52"/>
      <c r="W1609" s="52"/>
      <c r="X1609" s="52"/>
      <c r="Y1609" s="52"/>
      <c r="Z1609" s="52"/>
    </row>
    <row r="1610" spans="2:26" ht="15.75" customHeight="1" x14ac:dyDescent="0.25">
      <c r="B1610" s="53" t="s">
        <v>379</v>
      </c>
      <c r="C1610" s="54">
        <v>101394</v>
      </c>
      <c r="D1610" s="53" t="s">
        <v>10</v>
      </c>
      <c r="E1610" s="52"/>
      <c r="F1610" s="52"/>
      <c r="G1610" s="52"/>
      <c r="H1610" s="52"/>
      <c r="I1610" s="52"/>
      <c r="J1610" s="52"/>
      <c r="K1610" s="52"/>
      <c r="L1610" s="52"/>
      <c r="M1610" s="52"/>
      <c r="N1610" s="52"/>
      <c r="O1610" s="52"/>
      <c r="P1610" s="52"/>
      <c r="Q1610" s="52"/>
      <c r="R1610" s="52"/>
      <c r="S1610" s="52"/>
      <c r="T1610" s="52"/>
      <c r="U1610" s="52"/>
      <c r="V1610" s="52"/>
      <c r="W1610" s="52"/>
      <c r="X1610" s="52"/>
      <c r="Y1610" s="52"/>
      <c r="Z1610" s="52"/>
    </row>
    <row r="1611" spans="2:26" ht="15.75" customHeight="1" x14ac:dyDescent="0.25">
      <c r="B1611" s="53" t="s">
        <v>813</v>
      </c>
      <c r="C1611" s="54">
        <v>301394</v>
      </c>
      <c r="D1611" s="53" t="s">
        <v>10</v>
      </c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  <c r="S1611" s="52"/>
      <c r="T1611" s="52"/>
      <c r="U1611" s="52"/>
      <c r="V1611" s="52"/>
      <c r="W1611" s="52"/>
      <c r="X1611" s="52"/>
      <c r="Y1611" s="52"/>
      <c r="Z1611" s="52"/>
    </row>
    <row r="1612" spans="2:26" ht="15.75" customHeight="1" x14ac:dyDescent="0.25">
      <c r="B1612" s="53" t="s">
        <v>2047</v>
      </c>
      <c r="C1612" s="54">
        <v>102642</v>
      </c>
      <c r="D1612" s="53" t="s">
        <v>10</v>
      </c>
      <c r="E1612" s="52"/>
      <c r="F1612" s="52"/>
      <c r="G1612" s="52"/>
      <c r="H1612" s="52"/>
      <c r="I1612" s="52"/>
      <c r="J1612" s="52"/>
      <c r="K1612" s="52"/>
      <c r="L1612" s="52"/>
      <c r="M1612" s="52"/>
      <c r="N1612" s="52"/>
      <c r="O1612" s="52"/>
      <c r="P1612" s="52"/>
      <c r="Q1612" s="52"/>
      <c r="R1612" s="52"/>
      <c r="S1612" s="52"/>
      <c r="T1612" s="52"/>
      <c r="U1612" s="52"/>
      <c r="V1612" s="52"/>
      <c r="W1612" s="52"/>
      <c r="X1612" s="52"/>
      <c r="Y1612" s="52"/>
      <c r="Z1612" s="52"/>
    </row>
    <row r="1613" spans="2:26" ht="15.75" customHeight="1" x14ac:dyDescent="0.25">
      <c r="B1613" s="53" t="s">
        <v>903</v>
      </c>
      <c r="C1613" s="54">
        <v>102135</v>
      </c>
      <c r="D1613" s="53" t="s">
        <v>10</v>
      </c>
      <c r="E1613" s="52"/>
      <c r="F1613" s="52"/>
      <c r="G1613" s="52"/>
      <c r="H1613" s="52"/>
      <c r="I1613" s="52"/>
      <c r="J1613" s="52"/>
      <c r="K1613" s="52"/>
      <c r="L1613" s="52"/>
      <c r="M1613" s="52"/>
      <c r="N1613" s="52"/>
      <c r="O1613" s="52"/>
      <c r="P1613" s="52"/>
      <c r="Q1613" s="52"/>
      <c r="R1613" s="52"/>
      <c r="S1613" s="52"/>
      <c r="T1613" s="52"/>
      <c r="U1613" s="52"/>
      <c r="V1613" s="52"/>
      <c r="W1613" s="52"/>
      <c r="X1613" s="52"/>
      <c r="Y1613" s="52"/>
      <c r="Z1613" s="52"/>
    </row>
    <row r="1614" spans="2:26" ht="15.75" customHeight="1" x14ac:dyDescent="0.25">
      <c r="B1614" s="53" t="s">
        <v>2048</v>
      </c>
      <c r="C1614" s="54">
        <v>302135</v>
      </c>
      <c r="D1614" s="53" t="s">
        <v>10</v>
      </c>
      <c r="E1614" s="52"/>
      <c r="F1614" s="52"/>
      <c r="G1614" s="52"/>
      <c r="H1614" s="52"/>
      <c r="I1614" s="52"/>
      <c r="J1614" s="52"/>
      <c r="K1614" s="52"/>
      <c r="L1614" s="52"/>
      <c r="M1614" s="52"/>
      <c r="N1614" s="52"/>
      <c r="O1614" s="52"/>
      <c r="P1614" s="52"/>
      <c r="Q1614" s="52"/>
      <c r="R1614" s="52"/>
      <c r="S1614" s="52"/>
      <c r="T1614" s="52"/>
      <c r="U1614" s="52"/>
      <c r="V1614" s="52"/>
      <c r="W1614" s="52"/>
      <c r="X1614" s="52"/>
      <c r="Y1614" s="52"/>
      <c r="Z1614" s="52"/>
    </row>
    <row r="1615" spans="2:26" ht="15.75" customHeight="1" x14ac:dyDescent="0.25">
      <c r="B1615" s="53" t="s">
        <v>2049</v>
      </c>
      <c r="C1615" s="54">
        <v>102643</v>
      </c>
      <c r="D1615" s="53" t="s">
        <v>10</v>
      </c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  <c r="S1615" s="52"/>
      <c r="T1615" s="52"/>
      <c r="U1615" s="52"/>
      <c r="V1615" s="52"/>
      <c r="W1615" s="52"/>
      <c r="X1615" s="52"/>
      <c r="Y1615" s="52"/>
      <c r="Z1615" s="52"/>
    </row>
    <row r="1616" spans="2:26" ht="15.75" customHeight="1" x14ac:dyDescent="0.25">
      <c r="B1616" s="53" t="s">
        <v>380</v>
      </c>
      <c r="C1616" s="54">
        <v>101395</v>
      </c>
      <c r="D1616" s="53" t="s">
        <v>10</v>
      </c>
      <c r="E1616" s="52"/>
      <c r="F1616" s="52"/>
      <c r="G1616" s="52"/>
      <c r="H1616" s="52"/>
      <c r="I1616" s="52"/>
      <c r="J1616" s="52"/>
      <c r="K1616" s="52"/>
      <c r="L1616" s="52"/>
      <c r="M1616" s="52"/>
      <c r="N1616" s="52"/>
      <c r="O1616" s="52"/>
      <c r="P1616" s="52"/>
      <c r="Q1616" s="52"/>
      <c r="R1616" s="52"/>
      <c r="S1616" s="52"/>
      <c r="T1616" s="52"/>
      <c r="U1616" s="52"/>
      <c r="V1616" s="52"/>
      <c r="W1616" s="52"/>
      <c r="X1616" s="52"/>
      <c r="Y1616" s="52"/>
      <c r="Z1616" s="52"/>
    </row>
    <row r="1617" spans="2:26" ht="15.75" customHeight="1" x14ac:dyDescent="0.25">
      <c r="B1617" s="53" t="s">
        <v>2050</v>
      </c>
      <c r="C1617" s="54">
        <v>301395</v>
      </c>
      <c r="D1617" s="53" t="s">
        <v>10</v>
      </c>
      <c r="E1617" s="52"/>
      <c r="F1617" s="52"/>
      <c r="G1617" s="52"/>
      <c r="H1617" s="52"/>
      <c r="I1617" s="52"/>
      <c r="J1617" s="52"/>
      <c r="K1617" s="52"/>
      <c r="L1617" s="52"/>
      <c r="M1617" s="52"/>
      <c r="N1617" s="52"/>
      <c r="O1617" s="52"/>
      <c r="P1617" s="52"/>
      <c r="Q1617" s="52"/>
      <c r="R1617" s="52"/>
      <c r="S1617" s="52"/>
      <c r="T1617" s="52"/>
      <c r="U1617" s="52"/>
      <c r="V1617" s="52"/>
      <c r="W1617" s="52"/>
      <c r="X1617" s="52"/>
      <c r="Y1617" s="52"/>
      <c r="Z1617" s="52"/>
    </row>
    <row r="1618" spans="2:26" ht="15.75" customHeight="1" x14ac:dyDescent="0.25">
      <c r="B1618" s="53" t="s">
        <v>2051</v>
      </c>
      <c r="C1618" s="54">
        <v>102644</v>
      </c>
      <c r="D1618" s="53" t="s">
        <v>10</v>
      </c>
      <c r="E1618" s="52"/>
      <c r="F1618" s="52"/>
      <c r="G1618" s="52"/>
      <c r="H1618" s="52"/>
      <c r="I1618" s="52"/>
      <c r="J1618" s="52"/>
      <c r="K1618" s="52"/>
      <c r="L1618" s="52"/>
      <c r="M1618" s="52"/>
      <c r="N1618" s="52"/>
      <c r="O1618" s="52"/>
      <c r="P1618" s="52"/>
      <c r="Q1618" s="52"/>
      <c r="R1618" s="52"/>
      <c r="S1618" s="52"/>
      <c r="T1618" s="52"/>
      <c r="U1618" s="52"/>
      <c r="V1618" s="52"/>
      <c r="W1618" s="52"/>
      <c r="X1618" s="52"/>
      <c r="Y1618" s="52"/>
      <c r="Z1618" s="52"/>
    </row>
    <row r="1619" spans="2:26" ht="15.75" customHeight="1" x14ac:dyDescent="0.25">
      <c r="B1619" s="53" t="s">
        <v>904</v>
      </c>
      <c r="C1619" s="54">
        <v>102131</v>
      </c>
      <c r="D1619" s="53" t="s">
        <v>10</v>
      </c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  <c r="S1619" s="52"/>
      <c r="T1619" s="52"/>
      <c r="U1619" s="52"/>
      <c r="V1619" s="52"/>
      <c r="W1619" s="52"/>
      <c r="X1619" s="52"/>
      <c r="Y1619" s="52"/>
      <c r="Z1619" s="52"/>
    </row>
    <row r="1620" spans="2:26" ht="15.75" customHeight="1" x14ac:dyDescent="0.25">
      <c r="B1620" s="53" t="s">
        <v>2052</v>
      </c>
      <c r="C1620" s="54">
        <v>302131</v>
      </c>
      <c r="D1620" s="53" t="s">
        <v>10</v>
      </c>
      <c r="E1620" s="52"/>
      <c r="F1620" s="52"/>
      <c r="G1620" s="52"/>
      <c r="H1620" s="52"/>
      <c r="I1620" s="52"/>
      <c r="J1620" s="52"/>
      <c r="K1620" s="52"/>
      <c r="L1620" s="52"/>
      <c r="M1620" s="52"/>
      <c r="N1620" s="52"/>
      <c r="O1620" s="52"/>
      <c r="P1620" s="52"/>
      <c r="Q1620" s="52"/>
      <c r="R1620" s="52"/>
      <c r="S1620" s="52"/>
      <c r="T1620" s="52"/>
      <c r="U1620" s="52"/>
      <c r="V1620" s="52"/>
      <c r="W1620" s="52"/>
      <c r="X1620" s="52"/>
      <c r="Y1620" s="52"/>
      <c r="Z1620" s="52"/>
    </row>
    <row r="1621" spans="2:26" ht="15.75" customHeight="1" x14ac:dyDescent="0.25">
      <c r="B1621" s="53" t="s">
        <v>2053</v>
      </c>
      <c r="C1621" s="54">
        <v>102645</v>
      </c>
      <c r="D1621" s="53" t="s">
        <v>10</v>
      </c>
      <c r="E1621" s="52"/>
      <c r="F1621" s="52"/>
      <c r="G1621" s="52"/>
      <c r="H1621" s="52"/>
      <c r="I1621" s="52"/>
      <c r="J1621" s="52"/>
      <c r="K1621" s="52"/>
      <c r="L1621" s="52"/>
      <c r="M1621" s="52"/>
      <c r="N1621" s="52"/>
      <c r="O1621" s="52"/>
      <c r="P1621" s="52"/>
      <c r="Q1621" s="52"/>
      <c r="R1621" s="52"/>
      <c r="S1621" s="52"/>
      <c r="T1621" s="52"/>
      <c r="U1621" s="52"/>
      <c r="V1621" s="52"/>
      <c r="W1621" s="52"/>
      <c r="X1621" s="52"/>
      <c r="Y1621" s="52"/>
      <c r="Z1621" s="52"/>
    </row>
    <row r="1622" spans="2:26" ht="15.75" customHeight="1" x14ac:dyDescent="0.25">
      <c r="B1622" s="53" t="s">
        <v>381</v>
      </c>
      <c r="C1622" s="54">
        <v>101396</v>
      </c>
      <c r="D1622" s="53" t="s">
        <v>10</v>
      </c>
      <c r="E1622" s="52"/>
      <c r="F1622" s="52"/>
      <c r="G1622" s="52"/>
      <c r="H1622" s="52"/>
      <c r="I1622" s="52"/>
      <c r="J1622" s="52"/>
      <c r="K1622" s="52"/>
      <c r="L1622" s="52"/>
      <c r="M1622" s="52"/>
      <c r="N1622" s="52"/>
      <c r="O1622" s="52"/>
      <c r="P1622" s="52"/>
      <c r="Q1622" s="52"/>
      <c r="R1622" s="52"/>
      <c r="S1622" s="52"/>
      <c r="T1622" s="52"/>
      <c r="U1622" s="52"/>
      <c r="V1622" s="52"/>
      <c r="W1622" s="52"/>
      <c r="X1622" s="52"/>
      <c r="Y1622" s="52"/>
      <c r="Z1622" s="52"/>
    </row>
    <row r="1623" spans="2:26" ht="15.75" customHeight="1" x14ac:dyDescent="0.25">
      <c r="B1623" s="53" t="s">
        <v>814</v>
      </c>
      <c r="C1623" s="54">
        <v>301396</v>
      </c>
      <c r="D1623" s="53" t="s">
        <v>10</v>
      </c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  <c r="S1623" s="52"/>
      <c r="T1623" s="52"/>
      <c r="U1623" s="52"/>
      <c r="V1623" s="52"/>
      <c r="W1623" s="52"/>
      <c r="X1623" s="52"/>
      <c r="Y1623" s="52"/>
      <c r="Z1623" s="52"/>
    </row>
    <row r="1624" spans="2:26" ht="15.75" customHeight="1" x14ac:dyDescent="0.25">
      <c r="B1624" s="53" t="s">
        <v>382</v>
      </c>
      <c r="C1624" s="54">
        <v>102646</v>
      </c>
      <c r="D1624" s="53" t="s">
        <v>10</v>
      </c>
      <c r="E1624" s="52"/>
      <c r="F1624" s="52"/>
      <c r="G1624" s="52"/>
      <c r="H1624" s="52"/>
      <c r="I1624" s="52"/>
      <c r="J1624" s="52"/>
      <c r="K1624" s="52"/>
      <c r="L1624" s="52"/>
      <c r="M1624" s="52"/>
      <c r="N1624" s="52"/>
      <c r="O1624" s="52"/>
      <c r="P1624" s="52"/>
      <c r="Q1624" s="52"/>
      <c r="R1624" s="52"/>
      <c r="S1624" s="52"/>
      <c r="T1624" s="52"/>
      <c r="U1624" s="52"/>
      <c r="V1624" s="52"/>
      <c r="W1624" s="52"/>
      <c r="X1624" s="52"/>
      <c r="Y1624" s="52"/>
      <c r="Z1624" s="52"/>
    </row>
    <row r="1625" spans="2:26" ht="15.75" customHeight="1" x14ac:dyDescent="0.25">
      <c r="B1625" s="53" t="s">
        <v>383</v>
      </c>
      <c r="C1625" s="54">
        <v>101397</v>
      </c>
      <c r="D1625" s="53" t="s">
        <v>10</v>
      </c>
      <c r="E1625" s="52"/>
      <c r="F1625" s="52"/>
      <c r="G1625" s="52"/>
      <c r="H1625" s="52"/>
      <c r="I1625" s="52"/>
      <c r="J1625" s="52"/>
      <c r="K1625" s="52"/>
      <c r="L1625" s="52"/>
      <c r="M1625" s="52"/>
      <c r="N1625" s="52"/>
      <c r="O1625" s="52"/>
      <c r="P1625" s="52"/>
      <c r="Q1625" s="52"/>
      <c r="R1625" s="52"/>
      <c r="S1625" s="52"/>
      <c r="T1625" s="52"/>
      <c r="U1625" s="52"/>
      <c r="V1625" s="52"/>
      <c r="W1625" s="52"/>
      <c r="X1625" s="52"/>
      <c r="Y1625" s="52"/>
      <c r="Z1625" s="52"/>
    </row>
    <row r="1626" spans="2:26" ht="15.75" customHeight="1" x14ac:dyDescent="0.25">
      <c r="B1626" s="53" t="s">
        <v>2054</v>
      </c>
      <c r="C1626" s="54">
        <v>301397</v>
      </c>
      <c r="D1626" s="53" t="s">
        <v>10</v>
      </c>
      <c r="E1626" s="52"/>
      <c r="F1626" s="52"/>
      <c r="G1626" s="52"/>
      <c r="H1626" s="52"/>
      <c r="I1626" s="52"/>
      <c r="J1626" s="52"/>
      <c r="K1626" s="52"/>
      <c r="L1626" s="52"/>
      <c r="M1626" s="52"/>
      <c r="N1626" s="52"/>
      <c r="O1626" s="52"/>
      <c r="P1626" s="52"/>
      <c r="Q1626" s="52"/>
      <c r="R1626" s="52"/>
      <c r="S1626" s="52"/>
      <c r="T1626" s="52"/>
      <c r="U1626" s="52"/>
      <c r="V1626" s="52"/>
      <c r="W1626" s="52"/>
      <c r="X1626" s="52"/>
      <c r="Y1626" s="52"/>
      <c r="Z1626" s="52"/>
    </row>
    <row r="1627" spans="2:26" ht="15.75" customHeight="1" x14ac:dyDescent="0.25">
      <c r="B1627" s="53" t="s">
        <v>384</v>
      </c>
      <c r="C1627" s="54">
        <v>102647</v>
      </c>
      <c r="D1627" s="53" t="s">
        <v>10</v>
      </c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  <c r="S1627" s="52"/>
      <c r="T1627" s="52"/>
      <c r="U1627" s="52"/>
      <c r="V1627" s="52"/>
      <c r="W1627" s="52"/>
      <c r="X1627" s="52"/>
      <c r="Y1627" s="52"/>
      <c r="Z1627" s="52"/>
    </row>
    <row r="1628" spans="2:26" ht="15.75" customHeight="1" x14ac:dyDescent="0.25">
      <c r="B1628" s="53" t="s">
        <v>385</v>
      </c>
      <c r="C1628" s="54">
        <v>101398</v>
      </c>
      <c r="D1628" s="53" t="s">
        <v>10</v>
      </c>
      <c r="E1628" s="52"/>
      <c r="F1628" s="52"/>
      <c r="G1628" s="52"/>
      <c r="H1628" s="52"/>
      <c r="I1628" s="52"/>
      <c r="J1628" s="52"/>
      <c r="K1628" s="52"/>
      <c r="L1628" s="52"/>
      <c r="M1628" s="52"/>
      <c r="N1628" s="52"/>
      <c r="O1628" s="52"/>
      <c r="P1628" s="52"/>
      <c r="Q1628" s="52"/>
      <c r="R1628" s="52"/>
      <c r="S1628" s="52"/>
      <c r="T1628" s="52"/>
      <c r="U1628" s="52"/>
      <c r="V1628" s="52"/>
      <c r="W1628" s="52"/>
      <c r="X1628" s="52"/>
      <c r="Y1628" s="52"/>
      <c r="Z1628" s="52"/>
    </row>
    <row r="1629" spans="2:26" ht="15.75" customHeight="1" x14ac:dyDescent="0.25">
      <c r="B1629" s="53" t="s">
        <v>815</v>
      </c>
      <c r="C1629" s="54">
        <v>301398</v>
      </c>
      <c r="D1629" s="53" t="s">
        <v>10</v>
      </c>
      <c r="E1629" s="52"/>
      <c r="F1629" s="52"/>
      <c r="G1629" s="52"/>
      <c r="H1629" s="52"/>
      <c r="I1629" s="52"/>
      <c r="J1629" s="52"/>
      <c r="K1629" s="52"/>
      <c r="L1629" s="52"/>
      <c r="M1629" s="52"/>
      <c r="N1629" s="52"/>
      <c r="O1629" s="52"/>
      <c r="P1629" s="52"/>
      <c r="Q1629" s="52"/>
      <c r="R1629" s="52"/>
      <c r="S1629" s="52"/>
      <c r="T1629" s="52"/>
      <c r="U1629" s="52"/>
      <c r="V1629" s="52"/>
      <c r="W1629" s="52"/>
      <c r="X1629" s="52"/>
      <c r="Y1629" s="52"/>
      <c r="Z1629" s="52"/>
    </row>
    <row r="1630" spans="2:26" ht="15.75" customHeight="1" x14ac:dyDescent="0.25">
      <c r="B1630" s="53" t="s">
        <v>386</v>
      </c>
      <c r="C1630" s="54">
        <v>102648</v>
      </c>
      <c r="D1630" s="53" t="s">
        <v>10</v>
      </c>
      <c r="E1630" s="52"/>
      <c r="F1630" s="52"/>
      <c r="G1630" s="52"/>
      <c r="H1630" s="52"/>
      <c r="I1630" s="52"/>
      <c r="J1630" s="52"/>
      <c r="K1630" s="52"/>
      <c r="L1630" s="52"/>
      <c r="M1630" s="52"/>
      <c r="N1630" s="52"/>
      <c r="O1630" s="52"/>
      <c r="P1630" s="52"/>
      <c r="Q1630" s="52"/>
      <c r="R1630" s="52"/>
      <c r="S1630" s="52"/>
      <c r="T1630" s="52"/>
      <c r="U1630" s="52"/>
      <c r="V1630" s="52"/>
      <c r="W1630" s="52"/>
      <c r="X1630" s="52"/>
      <c r="Y1630" s="52"/>
      <c r="Z1630" s="52"/>
    </row>
    <row r="1631" spans="2:26" ht="15.75" customHeight="1" x14ac:dyDescent="0.25">
      <c r="B1631" s="53" t="s">
        <v>387</v>
      </c>
      <c r="C1631" s="54">
        <v>101399</v>
      </c>
      <c r="D1631" s="53" t="s">
        <v>10</v>
      </c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  <c r="S1631" s="52"/>
      <c r="T1631" s="52"/>
      <c r="U1631" s="52"/>
      <c r="V1631" s="52"/>
      <c r="W1631" s="52"/>
      <c r="X1631" s="52"/>
      <c r="Y1631" s="52"/>
      <c r="Z1631" s="52"/>
    </row>
    <row r="1632" spans="2:26" ht="15.75" customHeight="1" x14ac:dyDescent="0.25">
      <c r="B1632" s="53" t="s">
        <v>816</v>
      </c>
      <c r="C1632" s="54">
        <v>301399</v>
      </c>
      <c r="D1632" s="53" t="s">
        <v>10</v>
      </c>
      <c r="E1632" s="52"/>
      <c r="F1632" s="52"/>
      <c r="G1632" s="52"/>
      <c r="H1632" s="52"/>
      <c r="I1632" s="52"/>
      <c r="J1632" s="52"/>
      <c r="K1632" s="52"/>
      <c r="L1632" s="52"/>
      <c r="M1632" s="52"/>
      <c r="N1632" s="52"/>
      <c r="O1632" s="52"/>
      <c r="P1632" s="52"/>
      <c r="Q1632" s="52"/>
      <c r="R1632" s="52"/>
      <c r="S1632" s="52"/>
      <c r="T1632" s="52"/>
      <c r="U1632" s="52"/>
      <c r="V1632" s="52"/>
      <c r="W1632" s="52"/>
      <c r="X1632" s="52"/>
      <c r="Y1632" s="52"/>
      <c r="Z1632" s="52"/>
    </row>
    <row r="1633" spans="2:26" ht="15.75" customHeight="1" x14ac:dyDescent="0.25">
      <c r="B1633" s="53" t="s">
        <v>2055</v>
      </c>
      <c r="C1633" s="54">
        <v>102649</v>
      </c>
      <c r="D1633" s="53" t="s">
        <v>10</v>
      </c>
      <c r="E1633" s="52"/>
      <c r="F1633" s="52"/>
      <c r="G1633" s="52"/>
      <c r="H1633" s="52"/>
      <c r="I1633" s="52"/>
      <c r="J1633" s="52"/>
      <c r="K1633" s="52"/>
      <c r="L1633" s="52"/>
      <c r="M1633" s="52"/>
      <c r="N1633" s="52"/>
      <c r="O1633" s="52"/>
      <c r="P1633" s="52"/>
      <c r="Q1633" s="52"/>
      <c r="R1633" s="52"/>
      <c r="S1633" s="52"/>
      <c r="T1633" s="52"/>
      <c r="U1633" s="52"/>
      <c r="V1633" s="52"/>
      <c r="W1633" s="52"/>
      <c r="X1633" s="52"/>
      <c r="Y1633" s="52"/>
      <c r="Z1633" s="52"/>
    </row>
    <row r="1634" spans="2:26" ht="15.75" customHeight="1" x14ac:dyDescent="0.25">
      <c r="B1634" s="53" t="s">
        <v>388</v>
      </c>
      <c r="C1634" s="54">
        <v>101400</v>
      </c>
      <c r="D1634" s="53" t="s">
        <v>10</v>
      </c>
      <c r="E1634" s="52"/>
      <c r="F1634" s="52"/>
      <c r="G1634" s="52"/>
      <c r="H1634" s="52"/>
      <c r="I1634" s="52"/>
      <c r="J1634" s="52"/>
      <c r="K1634" s="52"/>
      <c r="L1634" s="52"/>
      <c r="M1634" s="52"/>
      <c r="N1634" s="52"/>
      <c r="O1634" s="52"/>
      <c r="P1634" s="52"/>
      <c r="Q1634" s="52"/>
      <c r="R1634" s="52"/>
      <c r="S1634" s="52"/>
      <c r="T1634" s="52"/>
      <c r="U1634" s="52"/>
      <c r="V1634" s="52"/>
      <c r="W1634" s="52"/>
      <c r="X1634" s="52"/>
      <c r="Y1634" s="52"/>
      <c r="Z1634" s="52"/>
    </row>
    <row r="1635" spans="2:26" ht="15.75" customHeight="1" x14ac:dyDescent="0.25">
      <c r="B1635" s="53" t="s">
        <v>817</v>
      </c>
      <c r="C1635" s="54">
        <v>301400</v>
      </c>
      <c r="D1635" s="53" t="s">
        <v>10</v>
      </c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  <c r="S1635" s="52"/>
      <c r="T1635" s="52"/>
      <c r="U1635" s="52"/>
      <c r="V1635" s="52"/>
      <c r="W1635" s="52"/>
      <c r="X1635" s="52"/>
      <c r="Y1635" s="52"/>
      <c r="Z1635" s="52"/>
    </row>
    <row r="1636" spans="2:26" ht="15.75" customHeight="1" x14ac:dyDescent="0.25">
      <c r="B1636" s="53" t="s">
        <v>389</v>
      </c>
      <c r="C1636" s="54">
        <v>102650</v>
      </c>
      <c r="D1636" s="53" t="s">
        <v>10</v>
      </c>
      <c r="E1636" s="52"/>
      <c r="F1636" s="52"/>
      <c r="G1636" s="52"/>
      <c r="H1636" s="52"/>
      <c r="I1636" s="52"/>
      <c r="J1636" s="52"/>
      <c r="K1636" s="52"/>
      <c r="L1636" s="52"/>
      <c r="M1636" s="52"/>
      <c r="N1636" s="52"/>
      <c r="O1636" s="52"/>
      <c r="P1636" s="52"/>
      <c r="Q1636" s="52"/>
      <c r="R1636" s="52"/>
      <c r="S1636" s="52"/>
      <c r="T1636" s="52"/>
      <c r="U1636" s="52"/>
      <c r="V1636" s="52"/>
      <c r="W1636" s="52"/>
      <c r="X1636" s="52"/>
      <c r="Y1636" s="52"/>
      <c r="Z1636" s="52"/>
    </row>
    <row r="1637" spans="2:26" ht="15.75" customHeight="1" x14ac:dyDescent="0.25">
      <c r="B1637" s="53" t="s">
        <v>390</v>
      </c>
      <c r="C1637" s="54">
        <v>101401</v>
      </c>
      <c r="D1637" s="53" t="s">
        <v>10</v>
      </c>
      <c r="E1637" s="52"/>
      <c r="F1637" s="52"/>
      <c r="G1637" s="52"/>
      <c r="H1637" s="52"/>
      <c r="I1637" s="52"/>
      <c r="J1637" s="52"/>
      <c r="K1637" s="52"/>
      <c r="L1637" s="52"/>
      <c r="M1637" s="52"/>
      <c r="N1637" s="52"/>
      <c r="O1637" s="52"/>
      <c r="P1637" s="52"/>
      <c r="Q1637" s="52"/>
      <c r="R1637" s="52"/>
      <c r="S1637" s="52"/>
      <c r="T1637" s="52"/>
      <c r="U1637" s="52"/>
      <c r="V1637" s="52"/>
      <c r="W1637" s="52"/>
      <c r="X1637" s="52"/>
      <c r="Y1637" s="52"/>
      <c r="Z1637" s="52"/>
    </row>
    <row r="1638" spans="2:26" ht="15.75" customHeight="1" x14ac:dyDescent="0.25">
      <c r="B1638" s="53" t="s">
        <v>818</v>
      </c>
      <c r="C1638" s="54">
        <v>301401</v>
      </c>
      <c r="D1638" s="53" t="s">
        <v>10</v>
      </c>
      <c r="E1638" s="52"/>
      <c r="F1638" s="52"/>
      <c r="G1638" s="52"/>
      <c r="H1638" s="52"/>
      <c r="I1638" s="52"/>
      <c r="J1638" s="52"/>
      <c r="K1638" s="52"/>
      <c r="L1638" s="52"/>
      <c r="M1638" s="52"/>
      <c r="N1638" s="52"/>
      <c r="O1638" s="52"/>
      <c r="P1638" s="52"/>
      <c r="Q1638" s="52"/>
      <c r="R1638" s="52"/>
      <c r="S1638" s="52"/>
      <c r="T1638" s="52"/>
      <c r="U1638" s="52"/>
      <c r="V1638" s="52"/>
      <c r="W1638" s="52"/>
      <c r="X1638" s="52"/>
      <c r="Y1638" s="52"/>
      <c r="Z1638" s="52"/>
    </row>
    <row r="1639" spans="2:26" ht="15.75" customHeight="1" x14ac:dyDescent="0.25">
      <c r="B1639" s="53" t="s">
        <v>2056</v>
      </c>
      <c r="C1639" s="54">
        <v>102651</v>
      </c>
      <c r="D1639" s="53" t="s">
        <v>10</v>
      </c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  <c r="S1639" s="52"/>
      <c r="T1639" s="52"/>
      <c r="U1639" s="52"/>
      <c r="V1639" s="52"/>
      <c r="W1639" s="52"/>
      <c r="X1639" s="52"/>
      <c r="Y1639" s="52"/>
      <c r="Z1639" s="52"/>
    </row>
    <row r="1640" spans="2:26" ht="15.75" customHeight="1" x14ac:dyDescent="0.25">
      <c r="B1640" s="53" t="s">
        <v>905</v>
      </c>
      <c r="C1640" s="54">
        <v>101402</v>
      </c>
      <c r="D1640" s="53" t="s">
        <v>10</v>
      </c>
      <c r="E1640" s="52"/>
      <c r="F1640" s="52"/>
      <c r="G1640" s="52"/>
      <c r="H1640" s="52"/>
      <c r="I1640" s="52"/>
      <c r="J1640" s="52"/>
      <c r="K1640" s="52"/>
      <c r="L1640" s="52"/>
      <c r="M1640" s="52"/>
      <c r="N1640" s="52"/>
      <c r="O1640" s="52"/>
      <c r="P1640" s="52"/>
      <c r="Q1640" s="52"/>
      <c r="R1640" s="52"/>
      <c r="S1640" s="52"/>
      <c r="T1640" s="52"/>
      <c r="U1640" s="52"/>
      <c r="V1640" s="52"/>
      <c r="W1640" s="52"/>
      <c r="X1640" s="52"/>
      <c r="Y1640" s="52"/>
      <c r="Z1640" s="52"/>
    </row>
    <row r="1641" spans="2:26" ht="15.75" customHeight="1" x14ac:dyDescent="0.25">
      <c r="B1641" s="53" t="s">
        <v>2057</v>
      </c>
      <c r="C1641" s="54">
        <v>301402</v>
      </c>
      <c r="D1641" s="53" t="s">
        <v>10</v>
      </c>
      <c r="E1641" s="52"/>
      <c r="F1641" s="52"/>
      <c r="G1641" s="52"/>
      <c r="H1641" s="52"/>
      <c r="I1641" s="52"/>
      <c r="J1641" s="52"/>
      <c r="K1641" s="52"/>
      <c r="L1641" s="52"/>
      <c r="M1641" s="52"/>
      <c r="N1641" s="52"/>
      <c r="O1641" s="52"/>
      <c r="P1641" s="52"/>
      <c r="Q1641" s="52"/>
      <c r="R1641" s="52"/>
      <c r="S1641" s="52"/>
      <c r="T1641" s="52"/>
      <c r="U1641" s="52"/>
      <c r="V1641" s="52"/>
      <c r="W1641" s="52"/>
      <c r="X1641" s="52"/>
      <c r="Y1641" s="52"/>
      <c r="Z1641" s="52"/>
    </row>
    <row r="1642" spans="2:26" ht="15.75" customHeight="1" x14ac:dyDescent="0.25">
      <c r="B1642" s="53" t="s">
        <v>391</v>
      </c>
      <c r="C1642" s="54">
        <v>102652</v>
      </c>
      <c r="D1642" s="53" t="s">
        <v>10</v>
      </c>
      <c r="E1642" s="52"/>
      <c r="F1642" s="52"/>
      <c r="G1642" s="52"/>
      <c r="H1642" s="52"/>
      <c r="I1642" s="52"/>
      <c r="J1642" s="52"/>
      <c r="K1642" s="52"/>
      <c r="L1642" s="52"/>
      <c r="M1642" s="52"/>
      <c r="N1642" s="52"/>
      <c r="O1642" s="52"/>
      <c r="P1642" s="52"/>
      <c r="Q1642" s="52"/>
      <c r="R1642" s="52"/>
      <c r="S1642" s="52"/>
      <c r="T1642" s="52"/>
      <c r="U1642" s="52"/>
      <c r="V1642" s="52"/>
      <c r="W1642" s="52"/>
      <c r="X1642" s="52"/>
      <c r="Y1642" s="52"/>
      <c r="Z1642" s="52"/>
    </row>
    <row r="1643" spans="2:26" ht="15.75" customHeight="1" x14ac:dyDescent="0.25">
      <c r="B1643" s="53" t="s">
        <v>392</v>
      </c>
      <c r="C1643" s="54">
        <v>101403</v>
      </c>
      <c r="D1643" s="53" t="s">
        <v>10</v>
      </c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  <c r="S1643" s="52"/>
      <c r="T1643" s="52"/>
      <c r="U1643" s="52"/>
      <c r="V1643" s="52"/>
      <c r="W1643" s="52"/>
      <c r="X1643" s="52"/>
      <c r="Y1643" s="52"/>
      <c r="Z1643" s="52"/>
    </row>
    <row r="1644" spans="2:26" ht="15.75" customHeight="1" x14ac:dyDescent="0.25">
      <c r="B1644" s="53" t="s">
        <v>2058</v>
      </c>
      <c r="C1644" s="54">
        <v>301403</v>
      </c>
      <c r="D1644" s="53" t="s">
        <v>10</v>
      </c>
      <c r="E1644" s="52"/>
      <c r="F1644" s="52"/>
      <c r="G1644" s="52"/>
      <c r="H1644" s="52"/>
      <c r="I1644" s="52"/>
      <c r="J1644" s="52"/>
      <c r="K1644" s="52"/>
      <c r="L1644" s="52"/>
      <c r="M1644" s="52"/>
      <c r="N1644" s="52"/>
      <c r="O1644" s="52"/>
      <c r="P1644" s="52"/>
      <c r="Q1644" s="52"/>
      <c r="R1644" s="52"/>
      <c r="S1644" s="52"/>
      <c r="T1644" s="52"/>
      <c r="U1644" s="52"/>
      <c r="V1644" s="52"/>
      <c r="W1644" s="52"/>
      <c r="X1644" s="52"/>
      <c r="Y1644" s="52"/>
      <c r="Z1644" s="52"/>
    </row>
    <row r="1645" spans="2:26" ht="15.75" customHeight="1" x14ac:dyDescent="0.25">
      <c r="B1645" s="53" t="s">
        <v>393</v>
      </c>
      <c r="C1645" s="54">
        <v>102653</v>
      </c>
      <c r="D1645" s="53" t="s">
        <v>10</v>
      </c>
      <c r="E1645" s="52"/>
      <c r="F1645" s="52"/>
      <c r="G1645" s="52"/>
      <c r="H1645" s="52"/>
      <c r="I1645" s="52"/>
      <c r="J1645" s="52"/>
      <c r="K1645" s="52"/>
      <c r="L1645" s="52"/>
      <c r="M1645" s="52"/>
      <c r="N1645" s="52"/>
      <c r="O1645" s="52"/>
      <c r="P1645" s="52"/>
      <c r="Q1645" s="52"/>
      <c r="R1645" s="52"/>
      <c r="S1645" s="52"/>
      <c r="T1645" s="52"/>
      <c r="U1645" s="52"/>
      <c r="V1645" s="52"/>
      <c r="W1645" s="52"/>
      <c r="X1645" s="52"/>
      <c r="Y1645" s="52"/>
      <c r="Z1645" s="52"/>
    </row>
    <row r="1646" spans="2:26" ht="15.75" customHeight="1" x14ac:dyDescent="0.25">
      <c r="B1646" s="53" t="s">
        <v>394</v>
      </c>
      <c r="C1646" s="54">
        <v>101404</v>
      </c>
      <c r="D1646" s="53" t="s">
        <v>10</v>
      </c>
      <c r="E1646" s="52"/>
      <c r="F1646" s="52"/>
      <c r="G1646" s="52"/>
      <c r="H1646" s="52"/>
      <c r="I1646" s="52"/>
      <c r="J1646" s="52"/>
      <c r="K1646" s="52"/>
      <c r="L1646" s="52"/>
      <c r="M1646" s="52"/>
      <c r="N1646" s="52"/>
      <c r="O1646" s="52"/>
      <c r="P1646" s="52"/>
      <c r="Q1646" s="52"/>
      <c r="R1646" s="52"/>
      <c r="S1646" s="52"/>
      <c r="T1646" s="52"/>
      <c r="U1646" s="52"/>
      <c r="V1646" s="52"/>
      <c r="W1646" s="52"/>
      <c r="X1646" s="52"/>
      <c r="Y1646" s="52"/>
      <c r="Z1646" s="52"/>
    </row>
    <row r="1647" spans="2:26" ht="15.75" customHeight="1" x14ac:dyDescent="0.25">
      <c r="B1647" s="53" t="s">
        <v>2059</v>
      </c>
      <c r="C1647" s="54">
        <v>301404</v>
      </c>
      <c r="D1647" s="53" t="s">
        <v>10</v>
      </c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  <c r="S1647" s="52"/>
      <c r="T1647" s="52"/>
      <c r="U1647" s="52"/>
      <c r="V1647" s="52"/>
      <c r="W1647" s="52"/>
      <c r="X1647" s="52"/>
      <c r="Y1647" s="52"/>
      <c r="Z1647" s="52"/>
    </row>
    <row r="1648" spans="2:26" ht="15.75" customHeight="1" x14ac:dyDescent="0.25">
      <c r="B1648" s="53" t="s">
        <v>395</v>
      </c>
      <c r="C1648" s="54">
        <v>102654</v>
      </c>
      <c r="D1648" s="53" t="s">
        <v>10</v>
      </c>
      <c r="E1648" s="52"/>
      <c r="F1648" s="52"/>
      <c r="G1648" s="52"/>
      <c r="H1648" s="52"/>
      <c r="I1648" s="52"/>
      <c r="J1648" s="52"/>
      <c r="K1648" s="52"/>
      <c r="L1648" s="52"/>
      <c r="M1648" s="52"/>
      <c r="N1648" s="52"/>
      <c r="O1648" s="52"/>
      <c r="P1648" s="52"/>
      <c r="Q1648" s="52"/>
      <c r="R1648" s="52"/>
      <c r="S1648" s="52"/>
      <c r="T1648" s="52"/>
      <c r="U1648" s="52"/>
      <c r="V1648" s="52"/>
      <c r="W1648" s="52"/>
      <c r="X1648" s="52"/>
      <c r="Y1648" s="52"/>
      <c r="Z1648" s="52"/>
    </row>
    <row r="1649" spans="2:26" ht="15.75" customHeight="1" x14ac:dyDescent="0.25">
      <c r="B1649" s="53" t="s">
        <v>396</v>
      </c>
      <c r="C1649" s="54">
        <v>101405</v>
      </c>
      <c r="D1649" s="53" t="s">
        <v>10</v>
      </c>
      <c r="E1649" s="52"/>
      <c r="F1649" s="52"/>
      <c r="G1649" s="52"/>
      <c r="H1649" s="52"/>
      <c r="I1649" s="52"/>
      <c r="J1649" s="52"/>
      <c r="K1649" s="52"/>
      <c r="L1649" s="52"/>
      <c r="M1649" s="52"/>
      <c r="N1649" s="52"/>
      <c r="O1649" s="52"/>
      <c r="P1649" s="52"/>
      <c r="Q1649" s="52"/>
      <c r="R1649" s="52"/>
      <c r="S1649" s="52"/>
      <c r="T1649" s="52"/>
      <c r="U1649" s="52"/>
      <c r="V1649" s="52"/>
      <c r="W1649" s="52"/>
      <c r="X1649" s="52"/>
      <c r="Y1649" s="52"/>
      <c r="Z1649" s="52"/>
    </row>
    <row r="1650" spans="2:26" ht="15.75" customHeight="1" x14ac:dyDescent="0.25">
      <c r="B1650" s="53" t="s">
        <v>819</v>
      </c>
      <c r="C1650" s="54">
        <v>301405</v>
      </c>
      <c r="D1650" s="53" t="s">
        <v>10</v>
      </c>
      <c r="E1650" s="52"/>
      <c r="F1650" s="52"/>
      <c r="G1650" s="52"/>
      <c r="H1650" s="52"/>
      <c r="I1650" s="52"/>
      <c r="J1650" s="52"/>
      <c r="K1650" s="52"/>
      <c r="L1650" s="52"/>
      <c r="M1650" s="52"/>
      <c r="N1650" s="52"/>
      <c r="O1650" s="52"/>
      <c r="P1650" s="52"/>
      <c r="Q1650" s="52"/>
      <c r="R1650" s="52"/>
      <c r="S1650" s="52"/>
      <c r="T1650" s="52"/>
      <c r="U1650" s="52"/>
      <c r="V1650" s="52"/>
      <c r="W1650" s="52"/>
      <c r="X1650" s="52"/>
      <c r="Y1650" s="52"/>
      <c r="Z1650" s="52"/>
    </row>
    <row r="1651" spans="2:26" ht="15.75" customHeight="1" x14ac:dyDescent="0.25">
      <c r="B1651" s="53" t="s">
        <v>2060</v>
      </c>
      <c r="C1651" s="54">
        <v>102655</v>
      </c>
      <c r="D1651" s="53" t="s">
        <v>10</v>
      </c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  <c r="S1651" s="52"/>
      <c r="T1651" s="52"/>
      <c r="U1651" s="52"/>
      <c r="V1651" s="52"/>
      <c r="W1651" s="52"/>
      <c r="X1651" s="52"/>
      <c r="Y1651" s="52"/>
      <c r="Z1651" s="52"/>
    </row>
    <row r="1652" spans="2:26" ht="15.75" customHeight="1" x14ac:dyDescent="0.25">
      <c r="B1652" s="53" t="s">
        <v>397</v>
      </c>
      <c r="C1652" s="54">
        <v>101406</v>
      </c>
      <c r="D1652" s="53" t="s">
        <v>10</v>
      </c>
      <c r="E1652" s="52"/>
      <c r="F1652" s="52"/>
      <c r="G1652" s="52"/>
      <c r="H1652" s="52"/>
      <c r="I1652" s="52"/>
      <c r="J1652" s="52"/>
      <c r="K1652" s="52"/>
      <c r="L1652" s="52"/>
      <c r="M1652" s="52"/>
      <c r="N1652" s="52"/>
      <c r="O1652" s="52"/>
      <c r="P1652" s="52"/>
      <c r="Q1652" s="52"/>
      <c r="R1652" s="52"/>
      <c r="S1652" s="52"/>
      <c r="T1652" s="52"/>
      <c r="U1652" s="52"/>
      <c r="V1652" s="52"/>
      <c r="W1652" s="52"/>
      <c r="X1652" s="52"/>
      <c r="Y1652" s="52"/>
      <c r="Z1652" s="52"/>
    </row>
    <row r="1653" spans="2:26" ht="15.75" customHeight="1" x14ac:dyDescent="0.25">
      <c r="B1653" s="53" t="s">
        <v>820</v>
      </c>
      <c r="C1653" s="54">
        <v>301406</v>
      </c>
      <c r="D1653" s="53" t="s">
        <v>10</v>
      </c>
      <c r="E1653" s="52"/>
      <c r="F1653" s="52"/>
      <c r="G1653" s="52"/>
      <c r="H1653" s="52"/>
      <c r="I1653" s="52"/>
      <c r="J1653" s="52"/>
      <c r="K1653" s="52"/>
      <c r="L1653" s="52"/>
      <c r="M1653" s="52"/>
      <c r="N1653" s="52"/>
      <c r="O1653" s="52"/>
      <c r="P1653" s="52"/>
      <c r="Q1653" s="52"/>
      <c r="R1653" s="52"/>
      <c r="S1653" s="52"/>
      <c r="T1653" s="52"/>
      <c r="U1653" s="52"/>
      <c r="V1653" s="52"/>
      <c r="W1653" s="52"/>
      <c r="X1653" s="52"/>
      <c r="Y1653" s="52"/>
      <c r="Z1653" s="52"/>
    </row>
    <row r="1654" spans="2:26" ht="15.75" customHeight="1" x14ac:dyDescent="0.25">
      <c r="B1654" s="53" t="s">
        <v>398</v>
      </c>
      <c r="C1654" s="54">
        <v>102656</v>
      </c>
      <c r="D1654" s="53" t="s">
        <v>10</v>
      </c>
      <c r="E1654" s="52"/>
      <c r="F1654" s="52"/>
      <c r="G1654" s="52"/>
      <c r="H1654" s="52"/>
      <c r="I1654" s="52"/>
      <c r="J1654" s="52"/>
      <c r="K1654" s="52"/>
      <c r="L1654" s="52"/>
      <c r="M1654" s="52"/>
      <c r="N1654" s="52"/>
      <c r="O1654" s="52"/>
      <c r="P1654" s="52"/>
      <c r="Q1654" s="52"/>
      <c r="R1654" s="52"/>
      <c r="S1654" s="52"/>
      <c r="T1654" s="52"/>
      <c r="U1654" s="52"/>
      <c r="V1654" s="52"/>
      <c r="W1654" s="52"/>
      <c r="X1654" s="52"/>
      <c r="Y1654" s="52"/>
      <c r="Z1654" s="52"/>
    </row>
    <row r="1655" spans="2:26" ht="15.75" customHeight="1" x14ac:dyDescent="0.25">
      <c r="B1655" s="53" t="s">
        <v>399</v>
      </c>
      <c r="C1655" s="54">
        <v>101407</v>
      </c>
      <c r="D1655" s="53" t="s">
        <v>10</v>
      </c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  <c r="S1655" s="52"/>
      <c r="T1655" s="52"/>
      <c r="U1655" s="52"/>
      <c r="V1655" s="52"/>
      <c r="W1655" s="52"/>
      <c r="X1655" s="52"/>
      <c r="Y1655" s="52"/>
      <c r="Z1655" s="52"/>
    </row>
    <row r="1656" spans="2:26" ht="15.75" customHeight="1" x14ac:dyDescent="0.25">
      <c r="B1656" s="53" t="s">
        <v>821</v>
      </c>
      <c r="C1656" s="54">
        <v>301407</v>
      </c>
      <c r="D1656" s="53" t="s">
        <v>10</v>
      </c>
      <c r="E1656" s="52"/>
      <c r="F1656" s="52"/>
      <c r="G1656" s="52"/>
      <c r="H1656" s="52"/>
      <c r="I1656" s="52"/>
      <c r="J1656" s="52"/>
      <c r="K1656" s="52"/>
      <c r="L1656" s="52"/>
      <c r="M1656" s="52"/>
      <c r="N1656" s="52"/>
      <c r="O1656" s="52"/>
      <c r="P1656" s="52"/>
      <c r="Q1656" s="52"/>
      <c r="R1656" s="52"/>
      <c r="S1656" s="52"/>
      <c r="T1656" s="52"/>
      <c r="U1656" s="52"/>
      <c r="V1656" s="52"/>
      <c r="W1656" s="52"/>
      <c r="X1656" s="52"/>
      <c r="Y1656" s="52"/>
      <c r="Z1656" s="52"/>
    </row>
    <row r="1657" spans="2:26" ht="15.75" customHeight="1" x14ac:dyDescent="0.25">
      <c r="B1657" s="53" t="s">
        <v>2061</v>
      </c>
      <c r="C1657" s="54">
        <v>102657</v>
      </c>
      <c r="D1657" s="53" t="s">
        <v>10</v>
      </c>
      <c r="E1657" s="52"/>
      <c r="F1657" s="52"/>
      <c r="G1657" s="52"/>
      <c r="H1657" s="52"/>
      <c r="I1657" s="52"/>
      <c r="J1657" s="52"/>
      <c r="K1657" s="52"/>
      <c r="L1657" s="52"/>
      <c r="M1657" s="52"/>
      <c r="N1657" s="52"/>
      <c r="O1657" s="52"/>
      <c r="P1657" s="52"/>
      <c r="Q1657" s="52"/>
      <c r="R1657" s="52"/>
      <c r="S1657" s="52"/>
      <c r="T1657" s="52"/>
      <c r="U1657" s="52"/>
      <c r="V1657" s="52"/>
      <c r="W1657" s="52"/>
      <c r="X1657" s="52"/>
      <c r="Y1657" s="52"/>
      <c r="Z1657" s="52"/>
    </row>
    <row r="1658" spans="2:26" ht="15.75" customHeight="1" x14ac:dyDescent="0.25">
      <c r="B1658" s="53" t="s">
        <v>2062</v>
      </c>
      <c r="C1658" s="54">
        <v>101408</v>
      </c>
      <c r="D1658" s="53" t="s">
        <v>10</v>
      </c>
      <c r="E1658" s="52"/>
      <c r="F1658" s="52"/>
      <c r="G1658" s="52"/>
      <c r="H1658" s="52"/>
      <c r="I1658" s="52"/>
      <c r="J1658" s="52"/>
      <c r="K1658" s="52"/>
      <c r="L1658" s="52"/>
      <c r="M1658" s="52"/>
      <c r="N1658" s="52"/>
      <c r="O1658" s="52"/>
      <c r="P1658" s="52"/>
      <c r="Q1658" s="52"/>
      <c r="R1658" s="52"/>
      <c r="S1658" s="52"/>
      <c r="T1658" s="52"/>
      <c r="U1658" s="52"/>
      <c r="V1658" s="52"/>
      <c r="W1658" s="52"/>
      <c r="X1658" s="52"/>
      <c r="Y1658" s="52"/>
      <c r="Z1658" s="52"/>
    </row>
    <row r="1659" spans="2:26" ht="15.75" customHeight="1" x14ac:dyDescent="0.25">
      <c r="B1659" s="53" t="s">
        <v>2063</v>
      </c>
      <c r="C1659" s="54">
        <v>301408</v>
      </c>
      <c r="D1659" s="53" t="s">
        <v>10</v>
      </c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  <c r="S1659" s="52"/>
      <c r="T1659" s="52"/>
      <c r="U1659" s="52"/>
      <c r="V1659" s="52"/>
      <c r="W1659" s="52"/>
      <c r="X1659" s="52"/>
      <c r="Y1659" s="52"/>
      <c r="Z1659" s="52"/>
    </row>
    <row r="1660" spans="2:26" ht="15.75" customHeight="1" x14ac:dyDescent="0.25">
      <c r="B1660" s="53" t="s">
        <v>2064</v>
      </c>
      <c r="C1660" s="54">
        <v>102658</v>
      </c>
      <c r="D1660" s="53" t="s">
        <v>10</v>
      </c>
      <c r="E1660" s="52"/>
      <c r="F1660" s="52"/>
      <c r="G1660" s="52"/>
      <c r="H1660" s="52"/>
      <c r="I1660" s="52"/>
      <c r="J1660" s="52"/>
      <c r="K1660" s="52"/>
      <c r="L1660" s="52"/>
      <c r="M1660" s="52"/>
      <c r="N1660" s="52"/>
      <c r="O1660" s="52"/>
      <c r="P1660" s="52"/>
      <c r="Q1660" s="52"/>
      <c r="R1660" s="52"/>
      <c r="S1660" s="52"/>
      <c r="T1660" s="52"/>
      <c r="U1660" s="52"/>
      <c r="V1660" s="52"/>
      <c r="W1660" s="52"/>
      <c r="X1660" s="52"/>
      <c r="Y1660" s="52"/>
      <c r="Z1660" s="52"/>
    </row>
    <row r="1661" spans="2:26" ht="15.75" customHeight="1" x14ac:dyDescent="0.25">
      <c r="B1661" s="53" t="s">
        <v>2065</v>
      </c>
      <c r="C1661" s="54">
        <v>101409</v>
      </c>
      <c r="D1661" s="53" t="s">
        <v>10</v>
      </c>
      <c r="E1661" s="52"/>
      <c r="F1661" s="52"/>
      <c r="G1661" s="52"/>
      <c r="H1661" s="52"/>
      <c r="I1661" s="52"/>
      <c r="J1661" s="52"/>
      <c r="K1661" s="52"/>
      <c r="L1661" s="52"/>
      <c r="M1661" s="52"/>
      <c r="N1661" s="52"/>
      <c r="O1661" s="52"/>
      <c r="P1661" s="52"/>
      <c r="Q1661" s="52"/>
      <c r="R1661" s="52"/>
      <c r="S1661" s="52"/>
      <c r="T1661" s="52"/>
      <c r="U1661" s="52"/>
      <c r="V1661" s="52"/>
      <c r="W1661" s="52"/>
      <c r="X1661" s="52"/>
      <c r="Y1661" s="52"/>
      <c r="Z1661" s="52"/>
    </row>
    <row r="1662" spans="2:26" ht="15.75" customHeight="1" x14ac:dyDescent="0.25">
      <c r="B1662" s="53" t="s">
        <v>2066</v>
      </c>
      <c r="C1662" s="54">
        <v>301409</v>
      </c>
      <c r="D1662" s="53" t="s">
        <v>10</v>
      </c>
      <c r="E1662" s="52"/>
      <c r="F1662" s="52"/>
      <c r="G1662" s="52"/>
      <c r="H1662" s="52"/>
      <c r="I1662" s="52"/>
      <c r="J1662" s="52"/>
      <c r="K1662" s="52"/>
      <c r="L1662" s="52"/>
      <c r="M1662" s="52"/>
      <c r="N1662" s="52"/>
      <c r="O1662" s="52"/>
      <c r="P1662" s="52"/>
      <c r="Q1662" s="52"/>
      <c r="R1662" s="52"/>
      <c r="S1662" s="52"/>
      <c r="T1662" s="52"/>
      <c r="U1662" s="52"/>
      <c r="V1662" s="52"/>
      <c r="W1662" s="52"/>
      <c r="X1662" s="52"/>
      <c r="Y1662" s="52"/>
      <c r="Z1662" s="52"/>
    </row>
    <row r="1663" spans="2:26" ht="15.75" customHeight="1" x14ac:dyDescent="0.25">
      <c r="B1663" s="53" t="s">
        <v>2067</v>
      </c>
      <c r="C1663" s="54">
        <v>102659</v>
      </c>
      <c r="D1663" s="53" t="s">
        <v>10</v>
      </c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  <c r="S1663" s="52"/>
      <c r="T1663" s="52"/>
      <c r="U1663" s="52"/>
      <c r="V1663" s="52"/>
      <c r="W1663" s="52"/>
      <c r="X1663" s="52"/>
      <c r="Y1663" s="52"/>
      <c r="Z1663" s="52"/>
    </row>
    <row r="1664" spans="2:26" ht="15.75" customHeight="1" x14ac:dyDescent="0.25">
      <c r="B1664" s="53" t="s">
        <v>2068</v>
      </c>
      <c r="C1664" s="54">
        <v>101410</v>
      </c>
      <c r="D1664" s="53" t="s">
        <v>10</v>
      </c>
      <c r="E1664" s="52"/>
      <c r="F1664" s="52"/>
      <c r="G1664" s="52"/>
      <c r="H1664" s="52"/>
      <c r="I1664" s="52"/>
      <c r="J1664" s="52"/>
      <c r="K1664" s="52"/>
      <c r="L1664" s="52"/>
      <c r="M1664" s="52"/>
      <c r="N1664" s="52"/>
      <c r="O1664" s="52"/>
      <c r="P1664" s="52"/>
      <c r="Q1664" s="52"/>
      <c r="R1664" s="52"/>
      <c r="S1664" s="52"/>
      <c r="T1664" s="52"/>
      <c r="U1664" s="52"/>
      <c r="V1664" s="52"/>
      <c r="W1664" s="52"/>
      <c r="X1664" s="52"/>
      <c r="Y1664" s="52"/>
      <c r="Z1664" s="52"/>
    </row>
    <row r="1665" spans="2:26" ht="15.75" customHeight="1" x14ac:dyDescent="0.25">
      <c r="B1665" s="53" t="s">
        <v>2069</v>
      </c>
      <c r="C1665" s="54">
        <v>301410</v>
      </c>
      <c r="D1665" s="53" t="s">
        <v>10</v>
      </c>
      <c r="E1665" s="52"/>
      <c r="F1665" s="52"/>
      <c r="G1665" s="52"/>
      <c r="H1665" s="52"/>
      <c r="I1665" s="52"/>
      <c r="J1665" s="52"/>
      <c r="K1665" s="52"/>
      <c r="L1665" s="52"/>
      <c r="M1665" s="52"/>
      <c r="N1665" s="52"/>
      <c r="O1665" s="52"/>
      <c r="P1665" s="52"/>
      <c r="Q1665" s="52"/>
      <c r="R1665" s="52"/>
      <c r="S1665" s="52"/>
      <c r="T1665" s="52"/>
      <c r="U1665" s="52"/>
      <c r="V1665" s="52"/>
      <c r="W1665" s="52"/>
      <c r="X1665" s="52"/>
      <c r="Y1665" s="52"/>
      <c r="Z1665" s="52"/>
    </row>
    <row r="1666" spans="2:26" ht="15.75" customHeight="1" x14ac:dyDescent="0.25">
      <c r="B1666" s="53" t="s">
        <v>2070</v>
      </c>
      <c r="C1666" s="54">
        <v>102660</v>
      </c>
      <c r="D1666" s="53" t="s">
        <v>10</v>
      </c>
      <c r="E1666" s="52"/>
      <c r="F1666" s="52"/>
      <c r="G1666" s="52"/>
      <c r="H1666" s="52"/>
      <c r="I1666" s="52"/>
      <c r="J1666" s="52"/>
      <c r="K1666" s="52"/>
      <c r="L1666" s="52"/>
      <c r="M1666" s="52"/>
      <c r="N1666" s="52"/>
      <c r="O1666" s="52"/>
      <c r="P1666" s="52"/>
      <c r="Q1666" s="52"/>
      <c r="R1666" s="52"/>
      <c r="S1666" s="52"/>
      <c r="T1666" s="52"/>
      <c r="U1666" s="52"/>
      <c r="V1666" s="52"/>
      <c r="W1666" s="52"/>
      <c r="X1666" s="52"/>
      <c r="Y1666" s="52"/>
      <c r="Z1666" s="52"/>
    </row>
    <row r="1667" spans="2:26" ht="15.75" customHeight="1" x14ac:dyDescent="0.25">
      <c r="B1667" s="53" t="s">
        <v>400</v>
      </c>
      <c r="C1667" s="54">
        <v>101411</v>
      </c>
      <c r="D1667" s="53" t="s">
        <v>10</v>
      </c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  <c r="S1667" s="52"/>
      <c r="T1667" s="52"/>
      <c r="U1667" s="52"/>
      <c r="V1667" s="52"/>
      <c r="W1667" s="52"/>
      <c r="X1667" s="52"/>
      <c r="Y1667" s="52"/>
      <c r="Z1667" s="52"/>
    </row>
    <row r="1668" spans="2:26" ht="15.75" customHeight="1" x14ac:dyDescent="0.25">
      <c r="B1668" s="53" t="s">
        <v>2071</v>
      </c>
      <c r="C1668" s="54">
        <v>301411</v>
      </c>
      <c r="D1668" s="53" t="s">
        <v>10</v>
      </c>
      <c r="E1668" s="52"/>
      <c r="F1668" s="52"/>
      <c r="G1668" s="52"/>
      <c r="H1668" s="52"/>
      <c r="I1668" s="52"/>
      <c r="J1668" s="52"/>
      <c r="K1668" s="52"/>
      <c r="L1668" s="52"/>
      <c r="M1668" s="52"/>
      <c r="N1668" s="52"/>
      <c r="O1668" s="52"/>
      <c r="P1668" s="52"/>
      <c r="Q1668" s="52"/>
      <c r="R1668" s="52"/>
      <c r="S1668" s="52"/>
      <c r="T1668" s="52"/>
      <c r="U1668" s="52"/>
      <c r="V1668" s="52"/>
      <c r="W1668" s="52"/>
      <c r="X1668" s="52"/>
      <c r="Y1668" s="52"/>
      <c r="Z1668" s="52"/>
    </row>
    <row r="1669" spans="2:26" ht="15.75" customHeight="1" x14ac:dyDescent="0.25">
      <c r="B1669" s="53" t="s">
        <v>401</v>
      </c>
      <c r="C1669" s="54">
        <v>102661</v>
      </c>
      <c r="D1669" s="53" t="s">
        <v>10</v>
      </c>
      <c r="E1669" s="52"/>
      <c r="F1669" s="52"/>
      <c r="G1669" s="52"/>
      <c r="H1669" s="52"/>
      <c r="I1669" s="52"/>
      <c r="J1669" s="52"/>
      <c r="K1669" s="52"/>
      <c r="L1669" s="52"/>
      <c r="M1669" s="52"/>
      <c r="N1669" s="52"/>
      <c r="O1669" s="52"/>
      <c r="P1669" s="52"/>
      <c r="Q1669" s="52"/>
      <c r="R1669" s="52"/>
      <c r="S1669" s="52"/>
      <c r="T1669" s="52"/>
      <c r="U1669" s="52"/>
      <c r="V1669" s="52"/>
      <c r="W1669" s="52"/>
      <c r="X1669" s="52"/>
      <c r="Y1669" s="52"/>
      <c r="Z1669" s="52"/>
    </row>
    <row r="1670" spans="2:26" ht="15.75" customHeight="1" x14ac:dyDescent="0.25">
      <c r="B1670" s="53" t="s">
        <v>402</v>
      </c>
      <c r="C1670" s="54">
        <v>101412</v>
      </c>
      <c r="D1670" s="53" t="s">
        <v>10</v>
      </c>
      <c r="E1670" s="52"/>
      <c r="F1670" s="52"/>
      <c r="G1670" s="52"/>
      <c r="H1670" s="52"/>
      <c r="I1670" s="52"/>
      <c r="J1670" s="52"/>
      <c r="K1670" s="52"/>
      <c r="L1670" s="52"/>
      <c r="M1670" s="52"/>
      <c r="N1670" s="52"/>
      <c r="O1670" s="52"/>
      <c r="P1670" s="52"/>
      <c r="Q1670" s="52"/>
      <c r="R1670" s="52"/>
      <c r="S1670" s="52"/>
      <c r="T1670" s="52"/>
      <c r="U1670" s="52"/>
      <c r="V1670" s="52"/>
      <c r="W1670" s="52"/>
      <c r="X1670" s="52"/>
      <c r="Y1670" s="52"/>
      <c r="Z1670" s="52"/>
    </row>
    <row r="1671" spans="2:26" ht="15.75" customHeight="1" x14ac:dyDescent="0.25">
      <c r="B1671" s="53" t="s">
        <v>2072</v>
      </c>
      <c r="C1671" s="54">
        <v>301412</v>
      </c>
      <c r="D1671" s="53" t="s">
        <v>10</v>
      </c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  <c r="S1671" s="52"/>
      <c r="T1671" s="52"/>
      <c r="U1671" s="52"/>
      <c r="V1671" s="52"/>
      <c r="W1671" s="52"/>
      <c r="X1671" s="52"/>
      <c r="Y1671" s="52"/>
      <c r="Z1671" s="52"/>
    </row>
    <row r="1672" spans="2:26" ht="15.75" customHeight="1" x14ac:dyDescent="0.25">
      <c r="B1672" s="53" t="s">
        <v>403</v>
      </c>
      <c r="C1672" s="54">
        <v>102662</v>
      </c>
      <c r="D1672" s="53" t="s">
        <v>10</v>
      </c>
      <c r="E1672" s="52"/>
      <c r="F1672" s="52"/>
      <c r="G1672" s="52"/>
      <c r="H1672" s="52"/>
      <c r="I1672" s="52"/>
      <c r="J1672" s="52"/>
      <c r="K1672" s="52"/>
      <c r="L1672" s="52"/>
      <c r="M1672" s="52"/>
      <c r="N1672" s="52"/>
      <c r="O1672" s="52"/>
      <c r="P1672" s="52"/>
      <c r="Q1672" s="52"/>
      <c r="R1672" s="52"/>
      <c r="S1672" s="52"/>
      <c r="T1672" s="52"/>
      <c r="U1672" s="52"/>
      <c r="V1672" s="52"/>
      <c r="W1672" s="52"/>
      <c r="X1672" s="52"/>
      <c r="Y1672" s="52"/>
      <c r="Z1672" s="52"/>
    </row>
    <row r="1673" spans="2:26" ht="15.75" customHeight="1" x14ac:dyDescent="0.25">
      <c r="B1673" s="53" t="s">
        <v>2073</v>
      </c>
      <c r="C1673" s="54">
        <v>101413</v>
      </c>
      <c r="D1673" s="53" t="s">
        <v>10</v>
      </c>
      <c r="E1673" s="52"/>
      <c r="F1673" s="52"/>
      <c r="G1673" s="52"/>
      <c r="H1673" s="52"/>
      <c r="I1673" s="52"/>
      <c r="J1673" s="52"/>
      <c r="K1673" s="52"/>
      <c r="L1673" s="52"/>
      <c r="M1673" s="52"/>
      <c r="N1673" s="52"/>
      <c r="O1673" s="52"/>
      <c r="P1673" s="52"/>
      <c r="Q1673" s="52"/>
      <c r="R1673" s="52"/>
      <c r="S1673" s="52"/>
      <c r="T1673" s="52"/>
      <c r="U1673" s="52"/>
      <c r="V1673" s="52"/>
      <c r="W1673" s="52"/>
      <c r="X1673" s="52"/>
      <c r="Y1673" s="52"/>
      <c r="Z1673" s="52"/>
    </row>
    <row r="1674" spans="2:26" ht="15.75" customHeight="1" x14ac:dyDescent="0.25">
      <c r="B1674" s="53" t="s">
        <v>2074</v>
      </c>
      <c r="C1674" s="54">
        <v>301413</v>
      </c>
      <c r="D1674" s="53" t="s">
        <v>10</v>
      </c>
      <c r="E1674" s="52"/>
      <c r="F1674" s="52"/>
      <c r="G1674" s="52"/>
      <c r="H1674" s="52"/>
      <c r="I1674" s="52"/>
      <c r="J1674" s="52"/>
      <c r="K1674" s="52"/>
      <c r="L1674" s="52"/>
      <c r="M1674" s="52"/>
      <c r="N1674" s="52"/>
      <c r="O1674" s="52"/>
      <c r="P1674" s="52"/>
      <c r="Q1674" s="52"/>
      <c r="R1674" s="52"/>
      <c r="S1674" s="52"/>
      <c r="T1674" s="52"/>
      <c r="U1674" s="52"/>
      <c r="V1674" s="52"/>
      <c r="W1674" s="52"/>
      <c r="X1674" s="52"/>
      <c r="Y1674" s="52"/>
      <c r="Z1674" s="52"/>
    </row>
    <row r="1675" spans="2:26" ht="15.75" customHeight="1" x14ac:dyDescent="0.25">
      <c r="B1675" s="53" t="s">
        <v>2075</v>
      </c>
      <c r="C1675" s="54">
        <v>102663</v>
      </c>
      <c r="D1675" s="53" t="s">
        <v>10</v>
      </c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  <c r="S1675" s="52"/>
      <c r="T1675" s="52"/>
      <c r="U1675" s="52"/>
      <c r="V1675" s="52"/>
      <c r="W1675" s="52"/>
      <c r="X1675" s="52"/>
      <c r="Y1675" s="52"/>
      <c r="Z1675" s="52"/>
    </row>
    <row r="1676" spans="2:26" ht="15.75" customHeight="1" x14ac:dyDescent="0.25">
      <c r="B1676" s="53" t="s">
        <v>404</v>
      </c>
      <c r="C1676" s="54">
        <v>101414</v>
      </c>
      <c r="D1676" s="53" t="s">
        <v>10</v>
      </c>
      <c r="E1676" s="52"/>
      <c r="F1676" s="52"/>
      <c r="G1676" s="52"/>
      <c r="H1676" s="52"/>
      <c r="I1676" s="52"/>
      <c r="J1676" s="52"/>
      <c r="K1676" s="52"/>
      <c r="L1676" s="52"/>
      <c r="M1676" s="52"/>
      <c r="N1676" s="52"/>
      <c r="O1676" s="52"/>
      <c r="P1676" s="52"/>
      <c r="Q1676" s="52"/>
      <c r="R1676" s="52"/>
      <c r="S1676" s="52"/>
      <c r="T1676" s="52"/>
      <c r="U1676" s="52"/>
      <c r="V1676" s="52"/>
      <c r="W1676" s="52"/>
      <c r="X1676" s="52"/>
      <c r="Y1676" s="52"/>
      <c r="Z1676" s="52"/>
    </row>
    <row r="1677" spans="2:26" ht="15.75" customHeight="1" x14ac:dyDescent="0.25">
      <c r="B1677" s="53" t="s">
        <v>2076</v>
      </c>
      <c r="C1677" s="54">
        <v>301414</v>
      </c>
      <c r="D1677" s="53" t="s">
        <v>10</v>
      </c>
      <c r="E1677" s="52"/>
      <c r="F1677" s="52"/>
      <c r="G1677" s="52"/>
      <c r="H1677" s="52"/>
      <c r="I1677" s="52"/>
      <c r="J1677" s="52"/>
      <c r="K1677" s="52"/>
      <c r="L1677" s="52"/>
      <c r="M1677" s="52"/>
      <c r="N1677" s="52"/>
      <c r="O1677" s="52"/>
      <c r="P1677" s="52"/>
      <c r="Q1677" s="52"/>
      <c r="R1677" s="52"/>
      <c r="S1677" s="52"/>
      <c r="T1677" s="52"/>
      <c r="U1677" s="52"/>
      <c r="V1677" s="52"/>
      <c r="W1677" s="52"/>
      <c r="X1677" s="52"/>
      <c r="Y1677" s="52"/>
      <c r="Z1677" s="52"/>
    </row>
    <row r="1678" spans="2:26" ht="15.75" customHeight="1" x14ac:dyDescent="0.25">
      <c r="B1678" s="53" t="s">
        <v>405</v>
      </c>
      <c r="C1678" s="54">
        <v>102664</v>
      </c>
      <c r="D1678" s="53" t="s">
        <v>10</v>
      </c>
      <c r="E1678" s="52"/>
      <c r="F1678" s="52"/>
      <c r="G1678" s="52"/>
      <c r="H1678" s="52"/>
      <c r="I1678" s="52"/>
      <c r="J1678" s="52"/>
      <c r="K1678" s="52"/>
      <c r="L1678" s="52"/>
      <c r="M1678" s="52"/>
      <c r="N1678" s="52"/>
      <c r="O1678" s="52"/>
      <c r="P1678" s="52"/>
      <c r="Q1678" s="52"/>
      <c r="R1678" s="52"/>
      <c r="S1678" s="52"/>
      <c r="T1678" s="52"/>
      <c r="U1678" s="52"/>
      <c r="V1678" s="52"/>
      <c r="W1678" s="52"/>
      <c r="X1678" s="52"/>
      <c r="Y1678" s="52"/>
      <c r="Z1678" s="52"/>
    </row>
    <row r="1679" spans="2:26" ht="15.75" customHeight="1" x14ac:dyDescent="0.25">
      <c r="B1679" s="53" t="s">
        <v>2077</v>
      </c>
      <c r="C1679" s="54">
        <v>103583</v>
      </c>
      <c r="D1679" s="53" t="s">
        <v>10</v>
      </c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  <c r="S1679" s="52"/>
      <c r="T1679" s="52"/>
      <c r="U1679" s="52"/>
      <c r="V1679" s="52"/>
      <c r="W1679" s="52"/>
      <c r="X1679" s="52"/>
      <c r="Y1679" s="52"/>
      <c r="Z1679" s="52"/>
    </row>
    <row r="1680" spans="2:26" ht="15.75" customHeight="1" x14ac:dyDescent="0.25">
      <c r="B1680" s="53" t="s">
        <v>2078</v>
      </c>
      <c r="C1680" s="54">
        <v>303583</v>
      </c>
      <c r="D1680" s="53" t="s">
        <v>10</v>
      </c>
      <c r="E1680" s="52"/>
      <c r="F1680" s="52"/>
      <c r="G1680" s="52"/>
      <c r="H1680" s="52"/>
      <c r="I1680" s="52"/>
      <c r="J1680" s="52"/>
      <c r="K1680" s="52"/>
      <c r="L1680" s="52"/>
      <c r="M1680" s="52"/>
      <c r="N1680" s="52"/>
      <c r="O1680" s="52"/>
      <c r="P1680" s="52"/>
      <c r="Q1680" s="52"/>
      <c r="R1680" s="52"/>
      <c r="S1680" s="52"/>
      <c r="T1680" s="52"/>
      <c r="U1680" s="52"/>
      <c r="V1680" s="52"/>
      <c r="W1680" s="52"/>
      <c r="X1680" s="52"/>
      <c r="Y1680" s="52"/>
      <c r="Z1680" s="52"/>
    </row>
    <row r="1681" spans="2:26" ht="15.75" customHeight="1" x14ac:dyDescent="0.25">
      <c r="B1681" s="53" t="s">
        <v>2079</v>
      </c>
      <c r="C1681" s="54">
        <v>103584</v>
      </c>
      <c r="D1681" s="53" t="s">
        <v>10</v>
      </c>
      <c r="E1681" s="52"/>
      <c r="F1681" s="52"/>
      <c r="G1681" s="52"/>
      <c r="H1681" s="52"/>
      <c r="I1681" s="52"/>
      <c r="J1681" s="52"/>
      <c r="K1681" s="52"/>
      <c r="L1681" s="52"/>
      <c r="M1681" s="52"/>
      <c r="N1681" s="52"/>
      <c r="O1681" s="52"/>
      <c r="P1681" s="52"/>
      <c r="Q1681" s="52"/>
      <c r="R1681" s="52"/>
      <c r="S1681" s="52"/>
      <c r="T1681" s="52"/>
      <c r="U1681" s="52"/>
      <c r="V1681" s="52"/>
      <c r="W1681" s="52"/>
      <c r="X1681" s="52"/>
      <c r="Y1681" s="52"/>
      <c r="Z1681" s="52"/>
    </row>
    <row r="1682" spans="2:26" ht="15.75" customHeight="1" x14ac:dyDescent="0.25">
      <c r="B1682" s="53" t="s">
        <v>2080</v>
      </c>
      <c r="C1682" s="54">
        <v>303584</v>
      </c>
      <c r="D1682" s="53" t="s">
        <v>10</v>
      </c>
      <c r="E1682" s="52"/>
      <c r="F1682" s="52"/>
      <c r="G1682" s="52"/>
      <c r="H1682" s="52"/>
      <c r="I1682" s="52"/>
      <c r="J1682" s="52"/>
      <c r="K1682" s="52"/>
      <c r="L1682" s="52"/>
      <c r="M1682" s="52"/>
      <c r="N1682" s="52"/>
      <c r="O1682" s="52"/>
      <c r="P1682" s="52"/>
      <c r="Q1682" s="52"/>
      <c r="R1682" s="52"/>
      <c r="S1682" s="52"/>
      <c r="T1682" s="52"/>
      <c r="U1682" s="52"/>
      <c r="V1682" s="52"/>
      <c r="W1682" s="52"/>
      <c r="X1682" s="52"/>
      <c r="Y1682" s="52"/>
      <c r="Z1682" s="52"/>
    </row>
    <row r="1683" spans="2:26" ht="15.75" customHeight="1" x14ac:dyDescent="0.25">
      <c r="B1683" s="53" t="s">
        <v>2081</v>
      </c>
      <c r="C1683" s="54">
        <v>103585</v>
      </c>
      <c r="D1683" s="53" t="s">
        <v>10</v>
      </c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  <c r="S1683" s="52"/>
      <c r="T1683" s="52"/>
      <c r="U1683" s="52"/>
      <c r="V1683" s="52"/>
      <c r="W1683" s="52"/>
      <c r="X1683" s="52"/>
      <c r="Y1683" s="52"/>
      <c r="Z1683" s="52"/>
    </row>
    <row r="1684" spans="2:26" ht="15.75" customHeight="1" x14ac:dyDescent="0.25">
      <c r="B1684" s="53" t="s">
        <v>2082</v>
      </c>
      <c r="C1684" s="54">
        <v>303585</v>
      </c>
      <c r="D1684" s="53" t="s">
        <v>10</v>
      </c>
      <c r="E1684" s="52"/>
      <c r="F1684" s="52"/>
      <c r="G1684" s="52"/>
      <c r="H1684" s="52"/>
      <c r="I1684" s="52"/>
      <c r="J1684" s="52"/>
      <c r="K1684" s="52"/>
      <c r="L1684" s="52"/>
      <c r="M1684" s="52"/>
      <c r="N1684" s="52"/>
      <c r="O1684" s="52"/>
      <c r="P1684" s="52"/>
      <c r="Q1684" s="52"/>
      <c r="R1684" s="52"/>
      <c r="S1684" s="52"/>
      <c r="T1684" s="52"/>
      <c r="U1684" s="52"/>
      <c r="V1684" s="52"/>
      <c r="W1684" s="52"/>
      <c r="X1684" s="52"/>
      <c r="Y1684" s="52"/>
      <c r="Z1684" s="52"/>
    </row>
    <row r="1685" spans="2:26" ht="15.75" customHeight="1" x14ac:dyDescent="0.25">
      <c r="B1685" s="53" t="s">
        <v>2083</v>
      </c>
      <c r="C1685" s="54">
        <v>103586</v>
      </c>
      <c r="D1685" s="53" t="s">
        <v>10</v>
      </c>
      <c r="E1685" s="52"/>
      <c r="F1685" s="52"/>
      <c r="G1685" s="52"/>
      <c r="H1685" s="52"/>
      <c r="I1685" s="52"/>
      <c r="J1685" s="52"/>
      <c r="K1685" s="52"/>
      <c r="L1685" s="52"/>
      <c r="M1685" s="52"/>
      <c r="N1685" s="52"/>
      <c r="O1685" s="52"/>
      <c r="P1685" s="52"/>
      <c r="Q1685" s="52"/>
      <c r="R1685" s="52"/>
      <c r="S1685" s="52"/>
      <c r="T1685" s="52"/>
      <c r="U1685" s="52"/>
      <c r="V1685" s="52"/>
      <c r="W1685" s="52"/>
      <c r="X1685" s="52"/>
      <c r="Y1685" s="52"/>
      <c r="Z1685" s="52"/>
    </row>
    <row r="1686" spans="2:26" ht="15.75" customHeight="1" x14ac:dyDescent="0.25">
      <c r="B1686" s="53" t="s">
        <v>2084</v>
      </c>
      <c r="C1686" s="54">
        <v>303586</v>
      </c>
      <c r="D1686" s="53" t="s">
        <v>10</v>
      </c>
      <c r="E1686" s="52"/>
      <c r="F1686" s="52"/>
      <c r="G1686" s="52"/>
      <c r="H1686" s="52"/>
      <c r="I1686" s="52"/>
      <c r="J1686" s="52"/>
      <c r="K1686" s="52"/>
      <c r="L1686" s="52"/>
      <c r="M1686" s="52"/>
      <c r="N1686" s="52"/>
      <c r="O1686" s="52"/>
      <c r="P1686" s="52"/>
      <c r="Q1686" s="52"/>
      <c r="R1686" s="52"/>
      <c r="S1686" s="52"/>
      <c r="T1686" s="52"/>
      <c r="U1686" s="52"/>
      <c r="V1686" s="52"/>
      <c r="W1686" s="52"/>
      <c r="X1686" s="52"/>
      <c r="Y1686" s="52"/>
      <c r="Z1686" s="52"/>
    </row>
    <row r="1687" spans="2:26" ht="15.75" customHeight="1" x14ac:dyDescent="0.25">
      <c r="B1687" s="53" t="s">
        <v>2085</v>
      </c>
      <c r="C1687" s="54">
        <v>101933</v>
      </c>
      <c r="D1687" s="53" t="s">
        <v>10</v>
      </c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  <c r="S1687" s="52"/>
      <c r="T1687" s="52"/>
      <c r="U1687" s="52"/>
      <c r="V1687" s="52"/>
      <c r="W1687" s="52"/>
      <c r="X1687" s="52"/>
      <c r="Y1687" s="52"/>
      <c r="Z1687" s="52"/>
    </row>
    <row r="1688" spans="2:26" ht="15.75" customHeight="1" x14ac:dyDescent="0.25">
      <c r="B1688" s="53" t="s">
        <v>2086</v>
      </c>
      <c r="C1688" s="54">
        <v>301933</v>
      </c>
      <c r="D1688" s="53" t="s">
        <v>10</v>
      </c>
      <c r="E1688" s="52"/>
      <c r="F1688" s="52"/>
      <c r="G1688" s="52"/>
      <c r="H1688" s="52"/>
      <c r="I1688" s="52"/>
      <c r="J1688" s="52"/>
      <c r="K1688" s="52"/>
      <c r="L1688" s="52"/>
      <c r="M1688" s="52"/>
      <c r="N1688" s="52"/>
      <c r="O1688" s="52"/>
      <c r="P1688" s="52"/>
      <c r="Q1688" s="52"/>
      <c r="R1688" s="52"/>
      <c r="S1688" s="52"/>
      <c r="T1688" s="52"/>
      <c r="U1688" s="52"/>
      <c r="V1688" s="52"/>
      <c r="W1688" s="52"/>
      <c r="X1688" s="52"/>
      <c r="Y1688" s="52"/>
      <c r="Z1688" s="52"/>
    </row>
    <row r="1689" spans="2:26" ht="15.75" customHeight="1" x14ac:dyDescent="0.25">
      <c r="B1689" s="53" t="s">
        <v>2087</v>
      </c>
      <c r="C1689" s="54">
        <v>102665</v>
      </c>
      <c r="D1689" s="53" t="s">
        <v>10</v>
      </c>
      <c r="E1689" s="52"/>
      <c r="F1689" s="52"/>
      <c r="G1689" s="52"/>
      <c r="H1689" s="52"/>
      <c r="I1689" s="52"/>
      <c r="J1689" s="52"/>
      <c r="K1689" s="52"/>
      <c r="L1689" s="52"/>
      <c r="M1689" s="52"/>
      <c r="N1689" s="52"/>
      <c r="O1689" s="52"/>
      <c r="P1689" s="52"/>
      <c r="Q1689" s="52"/>
      <c r="R1689" s="52"/>
      <c r="S1689" s="52"/>
      <c r="T1689" s="52"/>
      <c r="U1689" s="52"/>
      <c r="V1689" s="52"/>
      <c r="W1689" s="52"/>
      <c r="X1689" s="52"/>
      <c r="Y1689" s="52"/>
      <c r="Z1689" s="52"/>
    </row>
    <row r="1690" spans="2:26" ht="15.75" customHeight="1" x14ac:dyDescent="0.25">
      <c r="B1690" s="53" t="s">
        <v>2088</v>
      </c>
      <c r="C1690" s="54">
        <v>101415</v>
      </c>
      <c r="D1690" s="53" t="s">
        <v>10</v>
      </c>
      <c r="E1690" s="52"/>
      <c r="F1690" s="52"/>
      <c r="G1690" s="52"/>
      <c r="H1690" s="52"/>
      <c r="I1690" s="52"/>
      <c r="J1690" s="52"/>
      <c r="K1690" s="52"/>
      <c r="L1690" s="52"/>
      <c r="M1690" s="52"/>
      <c r="N1690" s="52"/>
      <c r="O1690" s="52"/>
      <c r="P1690" s="52"/>
      <c r="Q1690" s="52"/>
      <c r="R1690" s="52"/>
      <c r="S1690" s="52"/>
      <c r="T1690" s="52"/>
      <c r="U1690" s="52"/>
      <c r="V1690" s="52"/>
      <c r="W1690" s="52"/>
      <c r="X1690" s="52"/>
      <c r="Y1690" s="52"/>
      <c r="Z1690" s="52"/>
    </row>
    <row r="1691" spans="2:26" ht="15.75" customHeight="1" x14ac:dyDescent="0.25">
      <c r="B1691" s="53" t="s">
        <v>2089</v>
      </c>
      <c r="C1691" s="54">
        <v>301415</v>
      </c>
      <c r="D1691" s="53" t="s">
        <v>10</v>
      </c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  <c r="S1691" s="52"/>
      <c r="T1691" s="52"/>
      <c r="U1691" s="52"/>
      <c r="V1691" s="52"/>
      <c r="W1691" s="52"/>
      <c r="X1691" s="52"/>
      <c r="Y1691" s="52"/>
      <c r="Z1691" s="52"/>
    </row>
    <row r="1692" spans="2:26" ht="15.75" customHeight="1" x14ac:dyDescent="0.25">
      <c r="B1692" s="53" t="s">
        <v>2090</v>
      </c>
      <c r="C1692" s="54">
        <v>102666</v>
      </c>
      <c r="D1692" s="53" t="s">
        <v>10</v>
      </c>
      <c r="E1692" s="52"/>
      <c r="F1692" s="52"/>
      <c r="G1692" s="52"/>
      <c r="H1692" s="52"/>
      <c r="I1692" s="52"/>
      <c r="J1692" s="52"/>
      <c r="K1692" s="52"/>
      <c r="L1692" s="52"/>
      <c r="M1692" s="52"/>
      <c r="N1692" s="52"/>
      <c r="O1692" s="52"/>
      <c r="P1692" s="52"/>
      <c r="Q1692" s="52"/>
      <c r="R1692" s="52"/>
      <c r="S1692" s="52"/>
      <c r="T1692" s="52"/>
      <c r="U1692" s="52"/>
      <c r="V1692" s="52"/>
      <c r="W1692" s="52"/>
      <c r="X1692" s="52"/>
      <c r="Y1692" s="52"/>
      <c r="Z1692" s="52"/>
    </row>
    <row r="1693" spans="2:26" ht="15.75" customHeight="1" x14ac:dyDescent="0.25">
      <c r="B1693" s="53" t="s">
        <v>2091</v>
      </c>
      <c r="C1693" s="54">
        <v>103587</v>
      </c>
      <c r="D1693" s="53" t="s">
        <v>10</v>
      </c>
      <c r="E1693" s="52"/>
      <c r="F1693" s="52"/>
      <c r="G1693" s="52"/>
      <c r="H1693" s="52"/>
      <c r="I1693" s="52"/>
      <c r="J1693" s="52"/>
      <c r="K1693" s="52"/>
      <c r="L1693" s="52"/>
      <c r="M1693" s="52"/>
      <c r="N1693" s="52"/>
      <c r="O1693" s="52"/>
      <c r="P1693" s="52"/>
      <c r="Q1693" s="52"/>
      <c r="R1693" s="52"/>
      <c r="S1693" s="52"/>
      <c r="T1693" s="52"/>
      <c r="U1693" s="52"/>
      <c r="V1693" s="52"/>
      <c r="W1693" s="52"/>
      <c r="X1693" s="52"/>
      <c r="Y1693" s="52"/>
      <c r="Z1693" s="52"/>
    </row>
    <row r="1694" spans="2:26" ht="15.75" customHeight="1" x14ac:dyDescent="0.25">
      <c r="B1694" s="53" t="s">
        <v>2092</v>
      </c>
      <c r="C1694" s="54">
        <v>303587</v>
      </c>
      <c r="D1694" s="53" t="s">
        <v>10</v>
      </c>
      <c r="E1694" s="52"/>
      <c r="F1694" s="52"/>
      <c r="G1694" s="52"/>
      <c r="H1694" s="52"/>
      <c r="I1694" s="52"/>
      <c r="J1694" s="52"/>
      <c r="K1694" s="52"/>
      <c r="L1694" s="52"/>
      <c r="M1694" s="52"/>
      <c r="N1694" s="52"/>
      <c r="O1694" s="52"/>
      <c r="P1694" s="52"/>
      <c r="Q1694" s="52"/>
      <c r="R1694" s="52"/>
      <c r="S1694" s="52"/>
      <c r="T1694" s="52"/>
      <c r="U1694" s="52"/>
      <c r="V1694" s="52"/>
      <c r="W1694" s="52"/>
      <c r="X1694" s="52"/>
      <c r="Y1694" s="52"/>
      <c r="Z1694" s="52"/>
    </row>
    <row r="1695" spans="2:26" ht="15.75" customHeight="1" x14ac:dyDescent="0.25">
      <c r="B1695" s="53" t="s">
        <v>2093</v>
      </c>
      <c r="C1695" s="54">
        <v>101416</v>
      </c>
      <c r="D1695" s="53" t="s">
        <v>10</v>
      </c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  <c r="S1695" s="52"/>
      <c r="T1695" s="52"/>
      <c r="U1695" s="52"/>
      <c r="V1695" s="52"/>
      <c r="W1695" s="52"/>
      <c r="X1695" s="52"/>
      <c r="Y1695" s="52"/>
      <c r="Z1695" s="52"/>
    </row>
    <row r="1696" spans="2:26" ht="15.75" customHeight="1" x14ac:dyDescent="0.25">
      <c r="B1696" s="53" t="s">
        <v>2094</v>
      </c>
      <c r="C1696" s="54">
        <v>301416</v>
      </c>
      <c r="D1696" s="53" t="s">
        <v>10</v>
      </c>
      <c r="E1696" s="52"/>
      <c r="F1696" s="52"/>
      <c r="G1696" s="52"/>
      <c r="H1696" s="52"/>
      <c r="I1696" s="52"/>
      <c r="J1696" s="52"/>
      <c r="K1696" s="52"/>
      <c r="L1696" s="52"/>
      <c r="M1696" s="52"/>
      <c r="N1696" s="52"/>
      <c r="O1696" s="52"/>
      <c r="P1696" s="52"/>
      <c r="Q1696" s="52"/>
      <c r="R1696" s="52"/>
      <c r="S1696" s="52"/>
      <c r="T1696" s="52"/>
      <c r="U1696" s="52"/>
      <c r="V1696" s="52"/>
      <c r="W1696" s="52"/>
      <c r="X1696" s="52"/>
      <c r="Y1696" s="52"/>
      <c r="Z1696" s="52"/>
    </row>
    <row r="1697" spans="2:26" ht="15.75" customHeight="1" x14ac:dyDescent="0.25">
      <c r="B1697" s="53" t="s">
        <v>2095</v>
      </c>
      <c r="C1697" s="54">
        <v>102667</v>
      </c>
      <c r="D1697" s="53" t="s">
        <v>10</v>
      </c>
      <c r="E1697" s="52"/>
      <c r="F1697" s="52"/>
      <c r="G1697" s="52"/>
      <c r="H1697" s="52"/>
      <c r="I1697" s="52"/>
      <c r="J1697" s="52"/>
      <c r="K1697" s="52"/>
      <c r="L1697" s="52"/>
      <c r="M1697" s="52"/>
      <c r="N1697" s="52"/>
      <c r="O1697" s="52"/>
      <c r="P1697" s="52"/>
      <c r="Q1697" s="52"/>
      <c r="R1697" s="52"/>
      <c r="S1697" s="52"/>
      <c r="T1697" s="52"/>
      <c r="U1697" s="52"/>
      <c r="V1697" s="52"/>
      <c r="W1697" s="52"/>
      <c r="X1697" s="52"/>
      <c r="Y1697" s="52"/>
      <c r="Z1697" s="52"/>
    </row>
    <row r="1698" spans="2:26" ht="15.75" customHeight="1" x14ac:dyDescent="0.25">
      <c r="B1698" s="53" t="s">
        <v>406</v>
      </c>
      <c r="C1698" s="54">
        <v>101417</v>
      </c>
      <c r="D1698" s="53" t="s">
        <v>10</v>
      </c>
      <c r="E1698" s="52"/>
      <c r="F1698" s="52"/>
      <c r="G1698" s="52"/>
      <c r="H1698" s="52"/>
      <c r="I1698" s="52"/>
      <c r="J1698" s="52"/>
      <c r="K1698" s="52"/>
      <c r="L1698" s="52"/>
      <c r="M1698" s="52"/>
      <c r="N1698" s="52"/>
      <c r="O1698" s="52"/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</row>
    <row r="1699" spans="2:26" ht="15.75" customHeight="1" x14ac:dyDescent="0.25">
      <c r="B1699" s="53" t="s">
        <v>822</v>
      </c>
      <c r="C1699" s="54">
        <v>301417</v>
      </c>
      <c r="D1699" s="53" t="s">
        <v>10</v>
      </c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  <c r="S1699" s="52"/>
      <c r="T1699" s="52"/>
      <c r="U1699" s="52"/>
      <c r="V1699" s="52"/>
      <c r="W1699" s="52"/>
      <c r="X1699" s="52"/>
      <c r="Y1699" s="52"/>
      <c r="Z1699" s="52"/>
    </row>
    <row r="1700" spans="2:26" ht="15.75" customHeight="1" x14ac:dyDescent="0.25">
      <c r="B1700" s="53" t="s">
        <v>2096</v>
      </c>
      <c r="C1700" s="54">
        <v>102668</v>
      </c>
      <c r="D1700" s="53" t="s">
        <v>10</v>
      </c>
      <c r="E1700" s="52"/>
      <c r="F1700" s="52"/>
      <c r="G1700" s="52"/>
      <c r="H1700" s="52"/>
      <c r="I1700" s="52"/>
      <c r="J1700" s="52"/>
      <c r="K1700" s="52"/>
      <c r="L1700" s="52"/>
      <c r="M1700" s="52"/>
      <c r="N1700" s="52"/>
      <c r="O1700" s="52"/>
      <c r="P1700" s="52"/>
      <c r="Q1700" s="52"/>
      <c r="R1700" s="52"/>
      <c r="S1700" s="52"/>
      <c r="T1700" s="52"/>
      <c r="U1700" s="52"/>
      <c r="V1700" s="52"/>
      <c r="W1700" s="52"/>
      <c r="X1700" s="52"/>
      <c r="Y1700" s="52"/>
      <c r="Z1700" s="52"/>
    </row>
    <row r="1701" spans="2:26" ht="15.75" customHeight="1" x14ac:dyDescent="0.25">
      <c r="B1701" s="53" t="s">
        <v>2097</v>
      </c>
      <c r="C1701" s="54">
        <v>101418</v>
      </c>
      <c r="D1701" s="53" t="s">
        <v>10</v>
      </c>
      <c r="E1701" s="52"/>
      <c r="F1701" s="52"/>
      <c r="G1701" s="52"/>
      <c r="H1701" s="52"/>
      <c r="I1701" s="52"/>
      <c r="J1701" s="52"/>
      <c r="K1701" s="52"/>
      <c r="L1701" s="52"/>
      <c r="M1701" s="52"/>
      <c r="N1701" s="52"/>
      <c r="O1701" s="52"/>
      <c r="P1701" s="52"/>
      <c r="Q1701" s="52"/>
      <c r="R1701" s="52"/>
      <c r="S1701" s="52"/>
      <c r="T1701" s="52"/>
      <c r="U1701" s="52"/>
      <c r="V1701" s="52"/>
      <c r="W1701" s="52"/>
      <c r="X1701" s="52"/>
      <c r="Y1701" s="52"/>
      <c r="Z1701" s="52"/>
    </row>
    <row r="1702" spans="2:26" ht="15.75" customHeight="1" x14ac:dyDescent="0.25">
      <c r="B1702" s="53" t="s">
        <v>2098</v>
      </c>
      <c r="C1702" s="54">
        <v>301418</v>
      </c>
      <c r="D1702" s="53" t="s">
        <v>10</v>
      </c>
      <c r="E1702" s="52"/>
      <c r="F1702" s="52"/>
      <c r="G1702" s="52"/>
      <c r="H1702" s="52"/>
      <c r="I1702" s="52"/>
      <c r="J1702" s="52"/>
      <c r="K1702" s="52"/>
      <c r="L1702" s="52"/>
      <c r="M1702" s="52"/>
      <c r="N1702" s="52"/>
      <c r="O1702" s="52"/>
      <c r="P1702" s="52"/>
      <c r="Q1702" s="52"/>
      <c r="R1702" s="52"/>
      <c r="S1702" s="52"/>
      <c r="T1702" s="52"/>
      <c r="U1702" s="52"/>
      <c r="V1702" s="52"/>
      <c r="W1702" s="52"/>
      <c r="X1702" s="52"/>
      <c r="Y1702" s="52"/>
      <c r="Z1702" s="52"/>
    </row>
    <row r="1703" spans="2:26" ht="15.75" customHeight="1" x14ac:dyDescent="0.25">
      <c r="B1703" s="53" t="s">
        <v>2099</v>
      </c>
      <c r="C1703" s="54">
        <v>102669</v>
      </c>
      <c r="D1703" s="53" t="s">
        <v>10</v>
      </c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  <c r="S1703" s="52"/>
      <c r="T1703" s="52"/>
      <c r="U1703" s="52"/>
      <c r="V1703" s="52"/>
      <c r="W1703" s="52"/>
      <c r="X1703" s="52"/>
      <c r="Y1703" s="52"/>
      <c r="Z1703" s="52"/>
    </row>
    <row r="1704" spans="2:26" ht="15.75" customHeight="1" x14ac:dyDescent="0.25">
      <c r="B1704" s="53" t="s">
        <v>2100</v>
      </c>
      <c r="C1704" s="54">
        <v>101419</v>
      </c>
      <c r="D1704" s="53" t="s">
        <v>10</v>
      </c>
      <c r="E1704" s="52"/>
      <c r="F1704" s="52"/>
      <c r="G1704" s="52"/>
      <c r="H1704" s="52"/>
      <c r="I1704" s="52"/>
      <c r="J1704" s="52"/>
      <c r="K1704" s="52"/>
      <c r="L1704" s="52"/>
      <c r="M1704" s="52"/>
      <c r="N1704" s="52"/>
      <c r="O1704" s="52"/>
      <c r="P1704" s="52"/>
      <c r="Q1704" s="52"/>
      <c r="R1704" s="52"/>
      <c r="S1704" s="52"/>
      <c r="T1704" s="52"/>
      <c r="U1704" s="52"/>
      <c r="V1704" s="52"/>
      <c r="W1704" s="52"/>
      <c r="X1704" s="52"/>
      <c r="Y1704" s="52"/>
      <c r="Z1704" s="52"/>
    </row>
    <row r="1705" spans="2:26" ht="15.75" customHeight="1" x14ac:dyDescent="0.25">
      <c r="B1705" s="53" t="s">
        <v>2101</v>
      </c>
      <c r="C1705" s="54">
        <v>301419</v>
      </c>
      <c r="D1705" s="53" t="s">
        <v>10</v>
      </c>
      <c r="E1705" s="52"/>
      <c r="F1705" s="52"/>
      <c r="G1705" s="52"/>
      <c r="H1705" s="52"/>
      <c r="I1705" s="52"/>
      <c r="J1705" s="52"/>
      <c r="K1705" s="52"/>
      <c r="L1705" s="52"/>
      <c r="M1705" s="52"/>
      <c r="N1705" s="52"/>
      <c r="O1705" s="52"/>
      <c r="P1705" s="52"/>
      <c r="Q1705" s="52"/>
      <c r="R1705" s="52"/>
      <c r="S1705" s="52"/>
      <c r="T1705" s="52"/>
      <c r="U1705" s="52"/>
      <c r="V1705" s="52"/>
      <c r="W1705" s="52"/>
      <c r="X1705" s="52"/>
      <c r="Y1705" s="52"/>
      <c r="Z1705" s="52"/>
    </row>
    <row r="1706" spans="2:26" ht="15.75" customHeight="1" x14ac:dyDescent="0.25">
      <c r="B1706" s="53" t="s">
        <v>2102</v>
      </c>
      <c r="C1706" s="54">
        <v>102670</v>
      </c>
      <c r="D1706" s="53" t="s">
        <v>10</v>
      </c>
      <c r="E1706" s="52"/>
      <c r="F1706" s="52"/>
      <c r="G1706" s="52"/>
      <c r="H1706" s="52"/>
      <c r="I1706" s="52"/>
      <c r="J1706" s="52"/>
      <c r="K1706" s="52"/>
      <c r="L1706" s="52"/>
      <c r="M1706" s="52"/>
      <c r="N1706" s="52"/>
      <c r="O1706" s="52"/>
      <c r="P1706" s="52"/>
      <c r="Q1706" s="52"/>
      <c r="R1706" s="52"/>
      <c r="S1706" s="52"/>
      <c r="T1706" s="52"/>
      <c r="U1706" s="52"/>
      <c r="V1706" s="52"/>
      <c r="W1706" s="52"/>
      <c r="X1706" s="52"/>
      <c r="Y1706" s="52"/>
      <c r="Z1706" s="52"/>
    </row>
    <row r="1707" spans="2:26" ht="15.75" customHeight="1" x14ac:dyDescent="0.25">
      <c r="B1707" s="53" t="s">
        <v>407</v>
      </c>
      <c r="C1707" s="54">
        <v>102062</v>
      </c>
      <c r="D1707" s="53" t="s">
        <v>10</v>
      </c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  <c r="S1707" s="52"/>
      <c r="T1707" s="52"/>
      <c r="U1707" s="52"/>
      <c r="V1707" s="52"/>
      <c r="W1707" s="52"/>
      <c r="X1707" s="52"/>
      <c r="Y1707" s="52"/>
      <c r="Z1707" s="52"/>
    </row>
    <row r="1708" spans="2:26" ht="15.75" customHeight="1" x14ac:dyDescent="0.25">
      <c r="B1708" s="53" t="s">
        <v>2103</v>
      </c>
      <c r="C1708" s="54">
        <v>302062</v>
      </c>
      <c r="D1708" s="53" t="s">
        <v>10</v>
      </c>
      <c r="E1708" s="52"/>
      <c r="F1708" s="52"/>
      <c r="G1708" s="52"/>
      <c r="H1708" s="52"/>
      <c r="I1708" s="52"/>
      <c r="J1708" s="52"/>
      <c r="K1708" s="52"/>
      <c r="L1708" s="52"/>
      <c r="M1708" s="52"/>
      <c r="N1708" s="52"/>
      <c r="O1708" s="52"/>
      <c r="P1708" s="52"/>
      <c r="Q1708" s="52"/>
      <c r="R1708" s="52"/>
      <c r="S1708" s="52"/>
      <c r="T1708" s="52"/>
      <c r="U1708" s="52"/>
      <c r="V1708" s="52"/>
      <c r="W1708" s="52"/>
      <c r="X1708" s="52"/>
      <c r="Y1708" s="52"/>
      <c r="Z1708" s="52"/>
    </row>
    <row r="1709" spans="2:26" ht="15.75" customHeight="1" x14ac:dyDescent="0.25">
      <c r="B1709" s="53" t="s">
        <v>2104</v>
      </c>
      <c r="C1709" s="54">
        <v>102671</v>
      </c>
      <c r="D1709" s="53" t="s">
        <v>10</v>
      </c>
      <c r="E1709" s="52"/>
      <c r="F1709" s="52"/>
      <c r="G1709" s="52"/>
      <c r="H1709" s="52"/>
      <c r="I1709" s="52"/>
      <c r="J1709" s="52"/>
      <c r="K1709" s="52"/>
      <c r="L1709" s="52"/>
      <c r="M1709" s="52"/>
      <c r="N1709" s="52"/>
      <c r="O1709" s="52"/>
      <c r="P1709" s="52"/>
      <c r="Q1709" s="52"/>
      <c r="R1709" s="52"/>
      <c r="S1709" s="52"/>
      <c r="T1709" s="52"/>
      <c r="U1709" s="52"/>
      <c r="V1709" s="52"/>
      <c r="W1709" s="52"/>
      <c r="X1709" s="52"/>
      <c r="Y1709" s="52"/>
      <c r="Z1709" s="52"/>
    </row>
    <row r="1710" spans="2:26" ht="15.75" customHeight="1" x14ac:dyDescent="0.25">
      <c r="B1710" s="53" t="s">
        <v>906</v>
      </c>
      <c r="C1710" s="54">
        <v>102139</v>
      </c>
      <c r="D1710" s="53" t="s">
        <v>10</v>
      </c>
      <c r="E1710" s="52"/>
      <c r="F1710" s="52"/>
      <c r="G1710" s="52"/>
      <c r="H1710" s="52"/>
      <c r="I1710" s="52"/>
      <c r="J1710" s="52"/>
      <c r="K1710" s="52"/>
      <c r="L1710" s="52"/>
      <c r="M1710" s="52"/>
      <c r="N1710" s="52"/>
      <c r="O1710" s="52"/>
      <c r="P1710" s="52"/>
      <c r="Q1710" s="52"/>
      <c r="R1710" s="52"/>
      <c r="S1710" s="52"/>
      <c r="T1710" s="52"/>
      <c r="U1710" s="52"/>
      <c r="V1710" s="52"/>
      <c r="W1710" s="52"/>
      <c r="X1710" s="52"/>
      <c r="Y1710" s="52"/>
      <c r="Z1710" s="52"/>
    </row>
    <row r="1711" spans="2:26" ht="15.75" customHeight="1" x14ac:dyDescent="0.25">
      <c r="B1711" s="53" t="s">
        <v>823</v>
      </c>
      <c r="C1711" s="54">
        <v>302139</v>
      </c>
      <c r="D1711" s="53" t="s">
        <v>10</v>
      </c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  <c r="S1711" s="52"/>
      <c r="T1711" s="52"/>
      <c r="U1711" s="52"/>
      <c r="V1711" s="52"/>
      <c r="W1711" s="52"/>
      <c r="X1711" s="52"/>
      <c r="Y1711" s="52"/>
      <c r="Z1711" s="52"/>
    </row>
    <row r="1712" spans="2:26" ht="15.75" customHeight="1" x14ac:dyDescent="0.25">
      <c r="B1712" s="53" t="s">
        <v>2105</v>
      </c>
      <c r="C1712" s="54">
        <v>102672</v>
      </c>
      <c r="D1712" s="53" t="s">
        <v>10</v>
      </c>
      <c r="E1712" s="52"/>
      <c r="F1712" s="52"/>
      <c r="G1712" s="52"/>
      <c r="H1712" s="52"/>
      <c r="I1712" s="52"/>
      <c r="J1712" s="52"/>
      <c r="K1712" s="52"/>
      <c r="L1712" s="52"/>
      <c r="M1712" s="52"/>
      <c r="N1712" s="52"/>
      <c r="O1712" s="52"/>
      <c r="P1712" s="52"/>
      <c r="Q1712" s="52"/>
      <c r="R1712" s="52"/>
      <c r="S1712" s="52"/>
      <c r="T1712" s="52"/>
      <c r="U1712" s="52"/>
      <c r="V1712" s="52"/>
      <c r="W1712" s="52"/>
      <c r="X1712" s="52"/>
      <c r="Y1712" s="52"/>
      <c r="Z1712" s="52"/>
    </row>
    <row r="1713" spans="2:26" ht="15.75" customHeight="1" x14ac:dyDescent="0.25">
      <c r="B1713" s="53" t="s">
        <v>2106</v>
      </c>
      <c r="C1713" s="54">
        <v>103556</v>
      </c>
      <c r="D1713" s="53" t="s">
        <v>10</v>
      </c>
      <c r="E1713" s="52"/>
      <c r="F1713" s="52"/>
      <c r="G1713" s="52"/>
      <c r="H1713" s="52"/>
      <c r="I1713" s="52"/>
      <c r="J1713" s="52"/>
      <c r="K1713" s="52"/>
      <c r="L1713" s="52"/>
      <c r="M1713" s="52"/>
      <c r="N1713" s="52"/>
      <c r="O1713" s="52"/>
      <c r="P1713" s="52"/>
      <c r="Q1713" s="52"/>
      <c r="R1713" s="52"/>
      <c r="S1713" s="52"/>
      <c r="T1713" s="52"/>
      <c r="U1713" s="52"/>
      <c r="V1713" s="52"/>
      <c r="W1713" s="52"/>
      <c r="X1713" s="52"/>
      <c r="Y1713" s="52"/>
      <c r="Z1713" s="52"/>
    </row>
    <row r="1714" spans="2:26" ht="15.75" customHeight="1" x14ac:dyDescent="0.25">
      <c r="B1714" s="53" t="s">
        <v>2107</v>
      </c>
      <c r="C1714" s="54">
        <v>303556</v>
      </c>
      <c r="D1714" s="53" t="s">
        <v>10</v>
      </c>
      <c r="E1714" s="52"/>
      <c r="F1714" s="52"/>
      <c r="G1714" s="52"/>
      <c r="H1714" s="52"/>
      <c r="I1714" s="52"/>
      <c r="J1714" s="52"/>
      <c r="K1714" s="52"/>
      <c r="L1714" s="52"/>
      <c r="M1714" s="52"/>
      <c r="N1714" s="52"/>
      <c r="O1714" s="52"/>
      <c r="P1714" s="52"/>
      <c r="Q1714" s="52"/>
      <c r="R1714" s="52"/>
      <c r="S1714" s="52"/>
      <c r="T1714" s="52"/>
      <c r="U1714" s="52"/>
      <c r="V1714" s="52"/>
      <c r="W1714" s="52"/>
      <c r="X1714" s="52"/>
      <c r="Y1714" s="52"/>
      <c r="Z1714" s="52"/>
    </row>
    <row r="1715" spans="2:26" ht="15.75" customHeight="1" x14ac:dyDescent="0.25">
      <c r="B1715" s="53" t="s">
        <v>2108</v>
      </c>
      <c r="C1715" s="54">
        <v>102673</v>
      </c>
      <c r="D1715" s="53" t="s">
        <v>10</v>
      </c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  <c r="S1715" s="52"/>
      <c r="T1715" s="52"/>
      <c r="U1715" s="52"/>
      <c r="V1715" s="52"/>
      <c r="W1715" s="52"/>
      <c r="X1715" s="52"/>
      <c r="Y1715" s="52"/>
      <c r="Z1715" s="52"/>
    </row>
    <row r="1716" spans="2:26" ht="15.75" customHeight="1" x14ac:dyDescent="0.25">
      <c r="B1716" s="53" t="s">
        <v>2109</v>
      </c>
      <c r="C1716" s="54">
        <v>102138</v>
      </c>
      <c r="D1716" s="53" t="s">
        <v>10</v>
      </c>
      <c r="E1716" s="52"/>
      <c r="F1716" s="52"/>
      <c r="G1716" s="52"/>
      <c r="H1716" s="52"/>
      <c r="I1716" s="52"/>
      <c r="J1716" s="52"/>
      <c r="K1716" s="52"/>
      <c r="L1716" s="52"/>
      <c r="M1716" s="52"/>
      <c r="N1716" s="52"/>
      <c r="O1716" s="52"/>
      <c r="P1716" s="52"/>
      <c r="Q1716" s="52"/>
      <c r="R1716" s="52"/>
      <c r="S1716" s="52"/>
      <c r="T1716" s="52"/>
      <c r="U1716" s="52"/>
      <c r="V1716" s="52"/>
      <c r="W1716" s="52"/>
      <c r="X1716" s="52"/>
      <c r="Y1716" s="52"/>
      <c r="Z1716" s="52"/>
    </row>
    <row r="1717" spans="2:26" ht="15.75" customHeight="1" x14ac:dyDescent="0.25">
      <c r="B1717" s="53" t="s">
        <v>2110</v>
      </c>
      <c r="C1717" s="54">
        <v>302138</v>
      </c>
      <c r="D1717" s="53" t="s">
        <v>10</v>
      </c>
      <c r="E1717" s="52"/>
      <c r="F1717" s="52"/>
      <c r="G1717" s="52"/>
      <c r="H1717" s="52"/>
      <c r="I1717" s="52"/>
      <c r="J1717" s="52"/>
      <c r="K1717" s="52"/>
      <c r="L1717" s="52"/>
      <c r="M1717" s="52"/>
      <c r="N1717" s="52"/>
      <c r="O1717" s="52"/>
      <c r="P1717" s="52"/>
      <c r="Q1717" s="52"/>
      <c r="R1717" s="52"/>
      <c r="S1717" s="52"/>
      <c r="T1717" s="52"/>
      <c r="U1717" s="52"/>
      <c r="V1717" s="52"/>
      <c r="W1717" s="52"/>
      <c r="X1717" s="52"/>
      <c r="Y1717" s="52"/>
      <c r="Z1717" s="52"/>
    </row>
    <row r="1718" spans="2:26" ht="15.75" customHeight="1" x14ac:dyDescent="0.25">
      <c r="B1718" s="53" t="s">
        <v>2111</v>
      </c>
      <c r="C1718" s="54">
        <v>103410</v>
      </c>
      <c r="D1718" s="53" t="s">
        <v>10</v>
      </c>
      <c r="E1718" s="52"/>
      <c r="F1718" s="52"/>
      <c r="G1718" s="52"/>
      <c r="H1718" s="52"/>
      <c r="I1718" s="52"/>
      <c r="J1718" s="52"/>
      <c r="K1718" s="52"/>
      <c r="L1718" s="52"/>
      <c r="M1718" s="52"/>
      <c r="N1718" s="52"/>
      <c r="O1718" s="52"/>
      <c r="P1718" s="52"/>
      <c r="Q1718" s="52"/>
      <c r="R1718" s="52"/>
      <c r="S1718" s="52"/>
      <c r="T1718" s="52"/>
      <c r="U1718" s="52"/>
      <c r="V1718" s="52"/>
      <c r="W1718" s="52"/>
      <c r="X1718" s="52"/>
      <c r="Y1718" s="52"/>
      <c r="Z1718" s="52"/>
    </row>
    <row r="1719" spans="2:26" ht="15.75" customHeight="1" x14ac:dyDescent="0.25">
      <c r="B1719" s="53" t="s">
        <v>2112</v>
      </c>
      <c r="C1719" s="54">
        <v>303410</v>
      </c>
      <c r="D1719" s="53" t="s">
        <v>10</v>
      </c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  <c r="S1719" s="52"/>
      <c r="T1719" s="52"/>
      <c r="U1719" s="52"/>
      <c r="V1719" s="52"/>
      <c r="W1719" s="52"/>
      <c r="X1719" s="52"/>
      <c r="Y1719" s="52"/>
      <c r="Z1719" s="52"/>
    </row>
    <row r="1720" spans="2:26" ht="15.75" customHeight="1" x14ac:dyDescent="0.25">
      <c r="B1720" s="53" t="s">
        <v>408</v>
      </c>
      <c r="C1720" s="54">
        <v>102063</v>
      </c>
      <c r="D1720" s="53" t="s">
        <v>10</v>
      </c>
      <c r="E1720" s="52"/>
      <c r="F1720" s="52"/>
      <c r="G1720" s="52"/>
      <c r="H1720" s="52"/>
      <c r="I1720" s="52"/>
      <c r="J1720" s="52"/>
      <c r="K1720" s="52"/>
      <c r="L1720" s="52"/>
      <c r="M1720" s="52"/>
      <c r="N1720" s="52"/>
      <c r="O1720" s="52"/>
      <c r="P1720" s="52"/>
      <c r="Q1720" s="52"/>
      <c r="R1720" s="52"/>
      <c r="S1720" s="52"/>
      <c r="T1720" s="52"/>
      <c r="U1720" s="52"/>
      <c r="V1720" s="52"/>
      <c r="W1720" s="52"/>
      <c r="X1720" s="52"/>
      <c r="Y1720" s="52"/>
      <c r="Z1720" s="52"/>
    </row>
    <row r="1721" spans="2:26" ht="15.75" customHeight="1" x14ac:dyDescent="0.25">
      <c r="B1721" s="53" t="s">
        <v>824</v>
      </c>
      <c r="C1721" s="54">
        <v>302063</v>
      </c>
      <c r="D1721" s="53" t="s">
        <v>10</v>
      </c>
      <c r="E1721" s="52"/>
      <c r="F1721" s="52"/>
      <c r="G1721" s="52"/>
      <c r="H1721" s="52"/>
      <c r="I1721" s="52"/>
      <c r="J1721" s="52"/>
      <c r="K1721" s="52"/>
      <c r="L1721" s="52"/>
      <c r="M1721" s="52"/>
      <c r="N1721" s="52"/>
      <c r="O1721" s="52"/>
      <c r="P1721" s="52"/>
      <c r="Q1721" s="52"/>
      <c r="R1721" s="52"/>
      <c r="S1721" s="52"/>
      <c r="T1721" s="52"/>
      <c r="U1721" s="52"/>
      <c r="V1721" s="52"/>
      <c r="W1721" s="52"/>
      <c r="X1721" s="52"/>
      <c r="Y1721" s="52"/>
      <c r="Z1721" s="52"/>
    </row>
    <row r="1722" spans="2:26" ht="15.75" customHeight="1" x14ac:dyDescent="0.25">
      <c r="B1722" s="53" t="s">
        <v>2113</v>
      </c>
      <c r="C1722" s="54">
        <v>102675</v>
      </c>
      <c r="D1722" s="53" t="s">
        <v>10</v>
      </c>
      <c r="E1722" s="52"/>
      <c r="F1722" s="52"/>
      <c r="G1722" s="52"/>
      <c r="H1722" s="52"/>
      <c r="I1722" s="52"/>
      <c r="J1722" s="52"/>
      <c r="K1722" s="52"/>
      <c r="L1722" s="52"/>
      <c r="M1722" s="52"/>
      <c r="N1722" s="52"/>
      <c r="O1722" s="52"/>
      <c r="P1722" s="52"/>
      <c r="Q1722" s="52"/>
      <c r="R1722" s="52"/>
      <c r="S1722" s="52"/>
      <c r="T1722" s="52"/>
      <c r="U1722" s="52"/>
      <c r="V1722" s="52"/>
      <c r="W1722" s="52"/>
      <c r="X1722" s="52"/>
      <c r="Y1722" s="52"/>
      <c r="Z1722" s="52"/>
    </row>
    <row r="1723" spans="2:26" ht="15.75" customHeight="1" x14ac:dyDescent="0.25">
      <c r="B1723" s="53" t="s">
        <v>2113</v>
      </c>
      <c r="C1723" s="54">
        <v>102674</v>
      </c>
      <c r="D1723" s="53" t="s">
        <v>10</v>
      </c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  <c r="S1723" s="52"/>
      <c r="T1723" s="52"/>
      <c r="U1723" s="52"/>
      <c r="V1723" s="52"/>
      <c r="W1723" s="52"/>
      <c r="X1723" s="52"/>
      <c r="Y1723" s="52"/>
      <c r="Z1723" s="52"/>
    </row>
    <row r="1724" spans="2:26" ht="15.75" customHeight="1" x14ac:dyDescent="0.25">
      <c r="B1724" s="53" t="s">
        <v>2114</v>
      </c>
      <c r="C1724" s="54">
        <v>103315</v>
      </c>
      <c r="D1724" s="53" t="s">
        <v>10</v>
      </c>
      <c r="E1724" s="52"/>
      <c r="F1724" s="52"/>
      <c r="G1724" s="52"/>
      <c r="H1724" s="52"/>
      <c r="I1724" s="52"/>
      <c r="J1724" s="52"/>
      <c r="K1724" s="52"/>
      <c r="L1724" s="52"/>
      <c r="M1724" s="52"/>
      <c r="N1724" s="52"/>
      <c r="O1724" s="52"/>
      <c r="P1724" s="52"/>
      <c r="Q1724" s="52"/>
      <c r="R1724" s="52"/>
      <c r="S1724" s="52"/>
      <c r="T1724" s="52"/>
      <c r="U1724" s="52"/>
      <c r="V1724" s="52"/>
      <c r="W1724" s="52"/>
      <c r="X1724" s="52"/>
      <c r="Y1724" s="52"/>
      <c r="Z1724" s="52"/>
    </row>
    <row r="1725" spans="2:26" ht="15.75" customHeight="1" x14ac:dyDescent="0.25">
      <c r="B1725" s="53" t="s">
        <v>2115</v>
      </c>
      <c r="C1725" s="54">
        <v>303315</v>
      </c>
      <c r="D1725" s="53" t="s">
        <v>10</v>
      </c>
      <c r="E1725" s="52"/>
      <c r="F1725" s="52"/>
      <c r="G1725" s="52"/>
      <c r="H1725" s="52"/>
      <c r="I1725" s="52"/>
      <c r="J1725" s="52"/>
      <c r="K1725" s="52"/>
      <c r="L1725" s="52"/>
      <c r="M1725" s="52"/>
      <c r="N1725" s="52"/>
      <c r="O1725" s="52"/>
      <c r="P1725" s="52"/>
      <c r="Q1725" s="52"/>
      <c r="R1725" s="52"/>
      <c r="S1725" s="52"/>
      <c r="T1725" s="52"/>
      <c r="U1725" s="52"/>
      <c r="V1725" s="52"/>
      <c r="W1725" s="52"/>
      <c r="X1725" s="52"/>
      <c r="Y1725" s="52"/>
      <c r="Z1725" s="52"/>
    </row>
    <row r="1726" spans="2:26" ht="15.75" customHeight="1" x14ac:dyDescent="0.25">
      <c r="B1726" s="53" t="s">
        <v>2116</v>
      </c>
      <c r="C1726" s="54">
        <v>101420</v>
      </c>
      <c r="D1726" s="53" t="s">
        <v>36</v>
      </c>
      <c r="E1726" s="52"/>
      <c r="F1726" s="52"/>
      <c r="G1726" s="52"/>
      <c r="H1726" s="52"/>
      <c r="I1726" s="52"/>
      <c r="J1726" s="52"/>
      <c r="K1726" s="52"/>
      <c r="L1726" s="52"/>
      <c r="M1726" s="52"/>
      <c r="N1726" s="52"/>
      <c r="O1726" s="52"/>
      <c r="P1726" s="52"/>
      <c r="Q1726" s="52"/>
      <c r="R1726" s="52"/>
      <c r="S1726" s="52"/>
      <c r="T1726" s="52"/>
      <c r="U1726" s="52"/>
      <c r="V1726" s="52"/>
      <c r="W1726" s="52"/>
      <c r="X1726" s="52"/>
      <c r="Y1726" s="52"/>
      <c r="Z1726" s="52"/>
    </row>
    <row r="1727" spans="2:26" ht="15.75" customHeight="1" x14ac:dyDescent="0.25">
      <c r="B1727" s="53" t="s">
        <v>2117</v>
      </c>
      <c r="C1727" s="54">
        <v>301420</v>
      </c>
      <c r="D1727" s="53" t="s">
        <v>36</v>
      </c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  <c r="S1727" s="52"/>
      <c r="T1727" s="52"/>
      <c r="U1727" s="52"/>
      <c r="V1727" s="52"/>
      <c r="W1727" s="52"/>
      <c r="X1727" s="52"/>
      <c r="Y1727" s="52"/>
      <c r="Z1727" s="52"/>
    </row>
    <row r="1728" spans="2:26" ht="15.75" customHeight="1" x14ac:dyDescent="0.25">
      <c r="B1728" s="53" t="s">
        <v>2118</v>
      </c>
      <c r="C1728" s="54">
        <v>102676</v>
      </c>
      <c r="D1728" s="53" t="s">
        <v>36</v>
      </c>
      <c r="E1728" s="52"/>
      <c r="F1728" s="52"/>
      <c r="G1728" s="52"/>
      <c r="H1728" s="52"/>
      <c r="I1728" s="52"/>
      <c r="J1728" s="52"/>
      <c r="K1728" s="52"/>
      <c r="L1728" s="52"/>
      <c r="M1728" s="52"/>
      <c r="N1728" s="52"/>
      <c r="O1728" s="52"/>
      <c r="P1728" s="52"/>
      <c r="Q1728" s="52"/>
      <c r="R1728" s="52"/>
      <c r="S1728" s="52"/>
      <c r="T1728" s="52"/>
      <c r="U1728" s="52"/>
      <c r="V1728" s="52"/>
      <c r="W1728" s="52"/>
      <c r="X1728" s="52"/>
      <c r="Y1728" s="52"/>
      <c r="Z1728" s="52"/>
    </row>
    <row r="1729" spans="2:26" ht="15.75" customHeight="1" x14ac:dyDescent="0.25">
      <c r="B1729" s="53" t="s">
        <v>409</v>
      </c>
      <c r="C1729" s="54">
        <v>101421</v>
      </c>
      <c r="D1729" s="53" t="s">
        <v>36</v>
      </c>
      <c r="E1729" s="52"/>
      <c r="F1729" s="52"/>
      <c r="G1729" s="52"/>
      <c r="H1729" s="52"/>
      <c r="I1729" s="52"/>
      <c r="J1729" s="52"/>
      <c r="K1729" s="52"/>
      <c r="L1729" s="52"/>
      <c r="M1729" s="52"/>
      <c r="N1729" s="52"/>
      <c r="O1729" s="52"/>
      <c r="P1729" s="52"/>
      <c r="Q1729" s="52"/>
      <c r="R1729" s="52"/>
      <c r="S1729" s="52"/>
      <c r="T1729" s="52"/>
      <c r="U1729" s="52"/>
      <c r="V1729" s="52"/>
      <c r="W1729" s="52"/>
      <c r="X1729" s="52"/>
      <c r="Y1729" s="52"/>
      <c r="Z1729" s="52"/>
    </row>
    <row r="1730" spans="2:26" ht="15.75" customHeight="1" x14ac:dyDescent="0.25">
      <c r="B1730" s="53" t="s">
        <v>2119</v>
      </c>
      <c r="C1730" s="54">
        <v>301421</v>
      </c>
      <c r="D1730" s="53" t="s">
        <v>36</v>
      </c>
      <c r="E1730" s="52"/>
      <c r="F1730" s="52"/>
      <c r="G1730" s="52"/>
      <c r="H1730" s="52"/>
      <c r="I1730" s="52"/>
      <c r="J1730" s="52"/>
      <c r="K1730" s="52"/>
      <c r="L1730" s="52"/>
      <c r="M1730" s="52"/>
      <c r="N1730" s="52"/>
      <c r="O1730" s="52"/>
      <c r="P1730" s="52"/>
      <c r="Q1730" s="52"/>
      <c r="R1730" s="52"/>
      <c r="S1730" s="52"/>
      <c r="T1730" s="52"/>
      <c r="U1730" s="52"/>
      <c r="V1730" s="52"/>
      <c r="W1730" s="52"/>
      <c r="X1730" s="52"/>
      <c r="Y1730" s="52"/>
      <c r="Z1730" s="52"/>
    </row>
    <row r="1731" spans="2:26" ht="15.75" customHeight="1" x14ac:dyDescent="0.25">
      <c r="B1731" s="53" t="s">
        <v>410</v>
      </c>
      <c r="C1731" s="54">
        <v>102677</v>
      </c>
      <c r="D1731" s="53" t="s">
        <v>36</v>
      </c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  <c r="S1731" s="52"/>
      <c r="T1731" s="52"/>
      <c r="U1731" s="52"/>
      <c r="V1731" s="52"/>
      <c r="W1731" s="52"/>
      <c r="X1731" s="52"/>
      <c r="Y1731" s="52"/>
      <c r="Z1731" s="52"/>
    </row>
    <row r="1732" spans="2:26" ht="15.75" customHeight="1" x14ac:dyDescent="0.25">
      <c r="B1732" s="53" t="s">
        <v>2120</v>
      </c>
      <c r="C1732" s="54">
        <v>101422</v>
      </c>
      <c r="D1732" s="53" t="s">
        <v>36</v>
      </c>
      <c r="E1732" s="52"/>
      <c r="F1732" s="52"/>
      <c r="G1732" s="52"/>
      <c r="H1732" s="52"/>
      <c r="I1732" s="52"/>
      <c r="J1732" s="52"/>
      <c r="K1732" s="52"/>
      <c r="L1732" s="52"/>
      <c r="M1732" s="52"/>
      <c r="N1732" s="52"/>
      <c r="O1732" s="52"/>
      <c r="P1732" s="52"/>
      <c r="Q1732" s="52"/>
      <c r="R1732" s="52"/>
      <c r="S1732" s="52"/>
      <c r="T1732" s="52"/>
      <c r="U1732" s="52"/>
      <c r="V1732" s="52"/>
      <c r="W1732" s="52"/>
      <c r="X1732" s="52"/>
      <c r="Y1732" s="52"/>
      <c r="Z1732" s="52"/>
    </row>
    <row r="1733" spans="2:26" ht="15.75" customHeight="1" x14ac:dyDescent="0.25">
      <c r="B1733" s="53" t="s">
        <v>2121</v>
      </c>
      <c r="C1733" s="54">
        <v>301422</v>
      </c>
      <c r="D1733" s="53" t="s">
        <v>36</v>
      </c>
      <c r="E1733" s="52"/>
      <c r="F1733" s="52"/>
      <c r="G1733" s="52"/>
      <c r="H1733" s="52"/>
      <c r="I1733" s="52"/>
      <c r="J1733" s="52"/>
      <c r="K1733" s="52"/>
      <c r="L1733" s="52"/>
      <c r="M1733" s="52"/>
      <c r="N1733" s="52"/>
      <c r="O1733" s="52"/>
      <c r="P1733" s="52"/>
      <c r="Q1733" s="52"/>
      <c r="R1733" s="52"/>
      <c r="S1733" s="52"/>
      <c r="T1733" s="52"/>
      <c r="U1733" s="52"/>
      <c r="V1733" s="52"/>
      <c r="W1733" s="52"/>
      <c r="X1733" s="52"/>
      <c r="Y1733" s="52"/>
      <c r="Z1733" s="52"/>
    </row>
    <row r="1734" spans="2:26" ht="15.75" customHeight="1" x14ac:dyDescent="0.25">
      <c r="B1734" s="53" t="s">
        <v>2122</v>
      </c>
      <c r="C1734" s="54">
        <v>102678</v>
      </c>
      <c r="D1734" s="53" t="s">
        <v>36</v>
      </c>
      <c r="E1734" s="52"/>
      <c r="F1734" s="52"/>
      <c r="G1734" s="52"/>
      <c r="H1734" s="52"/>
      <c r="I1734" s="52"/>
      <c r="J1734" s="52"/>
      <c r="K1734" s="52"/>
      <c r="L1734" s="52"/>
      <c r="M1734" s="52"/>
      <c r="N1734" s="52"/>
      <c r="O1734" s="52"/>
      <c r="P1734" s="52"/>
      <c r="Q1734" s="52"/>
      <c r="R1734" s="52"/>
      <c r="S1734" s="52"/>
      <c r="T1734" s="52"/>
      <c r="U1734" s="52"/>
      <c r="V1734" s="52"/>
      <c r="W1734" s="52"/>
      <c r="X1734" s="52"/>
      <c r="Y1734" s="52"/>
      <c r="Z1734" s="52"/>
    </row>
    <row r="1735" spans="2:26" ht="15.75" customHeight="1" x14ac:dyDescent="0.25">
      <c r="B1735" s="53" t="s">
        <v>411</v>
      </c>
      <c r="C1735" s="54">
        <v>101423</v>
      </c>
      <c r="D1735" s="53" t="s">
        <v>36</v>
      </c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  <c r="S1735" s="52"/>
      <c r="T1735" s="52"/>
      <c r="U1735" s="52"/>
      <c r="V1735" s="52"/>
      <c r="W1735" s="52"/>
      <c r="X1735" s="52"/>
      <c r="Y1735" s="52"/>
      <c r="Z1735" s="52"/>
    </row>
    <row r="1736" spans="2:26" ht="15.75" customHeight="1" x14ac:dyDescent="0.25">
      <c r="B1736" s="53" t="s">
        <v>2123</v>
      </c>
      <c r="C1736" s="54">
        <v>301423</v>
      </c>
      <c r="D1736" s="53" t="s">
        <v>36</v>
      </c>
      <c r="E1736" s="52"/>
      <c r="F1736" s="52"/>
      <c r="G1736" s="52"/>
      <c r="H1736" s="52"/>
      <c r="I1736" s="52"/>
      <c r="J1736" s="52"/>
      <c r="K1736" s="52"/>
      <c r="L1736" s="52"/>
      <c r="M1736" s="52"/>
      <c r="N1736" s="52"/>
      <c r="O1736" s="52"/>
      <c r="P1736" s="52"/>
      <c r="Q1736" s="52"/>
      <c r="R1736" s="52"/>
      <c r="S1736" s="52"/>
      <c r="T1736" s="52"/>
      <c r="U1736" s="52"/>
      <c r="V1736" s="52"/>
      <c r="W1736" s="52"/>
      <c r="X1736" s="52"/>
      <c r="Y1736" s="52"/>
      <c r="Z1736" s="52"/>
    </row>
    <row r="1737" spans="2:26" ht="15.75" customHeight="1" x14ac:dyDescent="0.25">
      <c r="B1737" s="53" t="s">
        <v>412</v>
      </c>
      <c r="C1737" s="54">
        <v>102679</v>
      </c>
      <c r="D1737" s="53" t="s">
        <v>36</v>
      </c>
      <c r="E1737" s="52"/>
      <c r="F1737" s="52"/>
      <c r="G1737" s="52"/>
      <c r="H1737" s="52"/>
      <c r="I1737" s="52"/>
      <c r="J1737" s="52"/>
      <c r="K1737" s="52"/>
      <c r="L1737" s="52"/>
      <c r="M1737" s="52"/>
      <c r="N1737" s="52"/>
      <c r="O1737" s="52"/>
      <c r="P1737" s="52"/>
      <c r="Q1737" s="52"/>
      <c r="R1737" s="52"/>
      <c r="S1737" s="52"/>
      <c r="T1737" s="52"/>
      <c r="U1737" s="52"/>
      <c r="V1737" s="52"/>
      <c r="W1737" s="52"/>
      <c r="X1737" s="52"/>
      <c r="Y1737" s="52"/>
      <c r="Z1737" s="52"/>
    </row>
    <row r="1738" spans="2:26" ht="15.75" customHeight="1" x14ac:dyDescent="0.25">
      <c r="B1738" s="53" t="s">
        <v>413</v>
      </c>
      <c r="C1738" s="54">
        <v>101424</v>
      </c>
      <c r="D1738" s="53" t="s">
        <v>36</v>
      </c>
      <c r="E1738" s="52"/>
      <c r="F1738" s="52"/>
      <c r="G1738" s="52"/>
      <c r="H1738" s="52"/>
      <c r="I1738" s="52"/>
      <c r="J1738" s="52"/>
      <c r="K1738" s="52"/>
      <c r="L1738" s="52"/>
      <c r="M1738" s="52"/>
      <c r="N1738" s="52"/>
      <c r="O1738" s="52"/>
      <c r="P1738" s="52"/>
      <c r="Q1738" s="52"/>
      <c r="R1738" s="52"/>
      <c r="S1738" s="52"/>
      <c r="T1738" s="52"/>
      <c r="U1738" s="52"/>
      <c r="V1738" s="52"/>
      <c r="W1738" s="52"/>
      <c r="X1738" s="52"/>
      <c r="Y1738" s="52"/>
      <c r="Z1738" s="52"/>
    </row>
    <row r="1739" spans="2:26" ht="15.75" customHeight="1" x14ac:dyDescent="0.25">
      <c r="B1739" s="53" t="s">
        <v>2124</v>
      </c>
      <c r="C1739" s="54">
        <v>301424</v>
      </c>
      <c r="D1739" s="53" t="s">
        <v>36</v>
      </c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  <c r="S1739" s="52"/>
      <c r="T1739" s="52"/>
      <c r="U1739" s="52"/>
      <c r="V1739" s="52"/>
      <c r="W1739" s="52"/>
      <c r="X1739" s="52"/>
      <c r="Y1739" s="52"/>
      <c r="Z1739" s="52"/>
    </row>
    <row r="1740" spans="2:26" ht="15.75" customHeight="1" x14ac:dyDescent="0.25">
      <c r="B1740" s="53" t="s">
        <v>414</v>
      </c>
      <c r="C1740" s="54">
        <v>102680</v>
      </c>
      <c r="D1740" s="53" t="s">
        <v>36</v>
      </c>
      <c r="E1740" s="52"/>
      <c r="F1740" s="52"/>
      <c r="G1740" s="52"/>
      <c r="H1740" s="52"/>
      <c r="I1740" s="52"/>
      <c r="J1740" s="52"/>
      <c r="K1740" s="52"/>
      <c r="L1740" s="52"/>
      <c r="M1740" s="52"/>
      <c r="N1740" s="52"/>
      <c r="O1740" s="52"/>
      <c r="P1740" s="52"/>
      <c r="Q1740" s="52"/>
      <c r="R1740" s="52"/>
      <c r="S1740" s="52"/>
      <c r="T1740" s="52"/>
      <c r="U1740" s="52"/>
      <c r="V1740" s="52"/>
      <c r="W1740" s="52"/>
      <c r="X1740" s="52"/>
      <c r="Y1740" s="52"/>
      <c r="Z1740" s="52"/>
    </row>
    <row r="1741" spans="2:26" ht="15.75" customHeight="1" x14ac:dyDescent="0.25">
      <c r="B1741" s="53" t="s">
        <v>415</v>
      </c>
      <c r="C1741" s="54">
        <v>101425</v>
      </c>
      <c r="D1741" s="53" t="s">
        <v>36</v>
      </c>
      <c r="E1741" s="52"/>
      <c r="F1741" s="52"/>
      <c r="G1741" s="52"/>
      <c r="H1741" s="52"/>
      <c r="I1741" s="52"/>
      <c r="J1741" s="52"/>
      <c r="K1741" s="52"/>
      <c r="L1741" s="52"/>
      <c r="M1741" s="52"/>
      <c r="N1741" s="52"/>
      <c r="O1741" s="52"/>
      <c r="P1741" s="52"/>
      <c r="Q1741" s="52"/>
      <c r="R1741" s="52"/>
      <c r="S1741" s="52"/>
      <c r="T1741" s="52"/>
      <c r="U1741" s="52"/>
      <c r="V1741" s="52"/>
      <c r="W1741" s="52"/>
      <c r="X1741" s="52"/>
      <c r="Y1741" s="52"/>
      <c r="Z1741" s="52"/>
    </row>
    <row r="1742" spans="2:26" ht="15.75" customHeight="1" x14ac:dyDescent="0.25">
      <c r="B1742" s="53" t="s">
        <v>2125</v>
      </c>
      <c r="C1742" s="54">
        <v>301425</v>
      </c>
      <c r="D1742" s="53" t="s">
        <v>36</v>
      </c>
      <c r="E1742" s="52"/>
      <c r="F1742" s="52"/>
      <c r="G1742" s="52"/>
      <c r="H1742" s="52"/>
      <c r="I1742" s="52"/>
      <c r="J1742" s="52"/>
      <c r="K1742" s="52"/>
      <c r="L1742" s="52"/>
      <c r="M1742" s="52"/>
      <c r="N1742" s="52"/>
      <c r="O1742" s="52"/>
      <c r="P1742" s="52"/>
      <c r="Q1742" s="52"/>
      <c r="R1742" s="52"/>
      <c r="S1742" s="52"/>
      <c r="T1742" s="52"/>
      <c r="U1742" s="52"/>
      <c r="V1742" s="52"/>
      <c r="W1742" s="52"/>
      <c r="X1742" s="52"/>
      <c r="Y1742" s="52"/>
      <c r="Z1742" s="52"/>
    </row>
    <row r="1743" spans="2:26" ht="15.75" customHeight="1" x14ac:dyDescent="0.25">
      <c r="B1743" s="53" t="s">
        <v>416</v>
      </c>
      <c r="C1743" s="54">
        <v>102681</v>
      </c>
      <c r="D1743" s="53" t="s">
        <v>36</v>
      </c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  <c r="S1743" s="52"/>
      <c r="T1743" s="52"/>
      <c r="U1743" s="52"/>
      <c r="V1743" s="52"/>
      <c r="W1743" s="52"/>
      <c r="X1743" s="52"/>
      <c r="Y1743" s="52"/>
      <c r="Z1743" s="52"/>
    </row>
    <row r="1744" spans="2:26" ht="15.75" customHeight="1" x14ac:dyDescent="0.25">
      <c r="B1744" s="53" t="s">
        <v>417</v>
      </c>
      <c r="C1744" s="54">
        <v>101426</v>
      </c>
      <c r="D1744" s="53" t="s">
        <v>36</v>
      </c>
      <c r="E1744" s="52"/>
      <c r="F1744" s="52"/>
      <c r="G1744" s="52"/>
      <c r="H1744" s="52"/>
      <c r="I1744" s="52"/>
      <c r="J1744" s="52"/>
      <c r="K1744" s="52"/>
      <c r="L1744" s="52"/>
      <c r="M1744" s="52"/>
      <c r="N1744" s="52"/>
      <c r="O1744" s="52"/>
      <c r="P1744" s="52"/>
      <c r="Q1744" s="52"/>
      <c r="R1744" s="52"/>
      <c r="S1744" s="52"/>
      <c r="T1744" s="52"/>
      <c r="U1744" s="52"/>
      <c r="V1744" s="52"/>
      <c r="W1744" s="52"/>
      <c r="X1744" s="52"/>
      <c r="Y1744" s="52"/>
      <c r="Z1744" s="52"/>
    </row>
    <row r="1745" spans="2:26" ht="15.75" customHeight="1" x14ac:dyDescent="0.25">
      <c r="B1745" s="53" t="s">
        <v>2126</v>
      </c>
      <c r="C1745" s="54">
        <v>301426</v>
      </c>
      <c r="D1745" s="53" t="s">
        <v>36</v>
      </c>
      <c r="E1745" s="52"/>
      <c r="F1745" s="52"/>
      <c r="G1745" s="52"/>
      <c r="H1745" s="52"/>
      <c r="I1745" s="52"/>
      <c r="J1745" s="52"/>
      <c r="K1745" s="52"/>
      <c r="L1745" s="52"/>
      <c r="M1745" s="52"/>
      <c r="N1745" s="52"/>
      <c r="O1745" s="52"/>
      <c r="P1745" s="52"/>
      <c r="Q1745" s="52"/>
      <c r="R1745" s="52"/>
      <c r="S1745" s="52"/>
      <c r="T1745" s="52"/>
      <c r="U1745" s="52"/>
      <c r="V1745" s="52"/>
      <c r="W1745" s="52"/>
      <c r="X1745" s="52"/>
      <c r="Y1745" s="52"/>
      <c r="Z1745" s="52"/>
    </row>
    <row r="1746" spans="2:26" ht="15.75" customHeight="1" x14ac:dyDescent="0.25">
      <c r="B1746" s="53" t="s">
        <v>2127</v>
      </c>
      <c r="C1746" s="54">
        <v>102682</v>
      </c>
      <c r="D1746" s="53" t="s">
        <v>36</v>
      </c>
      <c r="E1746" s="52"/>
      <c r="F1746" s="52"/>
      <c r="G1746" s="52"/>
      <c r="H1746" s="52"/>
      <c r="I1746" s="52"/>
      <c r="J1746" s="52"/>
      <c r="K1746" s="52"/>
      <c r="L1746" s="52"/>
      <c r="M1746" s="52"/>
      <c r="N1746" s="52"/>
      <c r="O1746" s="52"/>
      <c r="P1746" s="52"/>
      <c r="Q1746" s="52"/>
      <c r="R1746" s="52"/>
      <c r="S1746" s="52"/>
      <c r="T1746" s="52"/>
      <c r="U1746" s="52"/>
      <c r="V1746" s="52"/>
      <c r="W1746" s="52"/>
      <c r="X1746" s="52"/>
      <c r="Y1746" s="52"/>
      <c r="Z1746" s="52"/>
    </row>
    <row r="1747" spans="2:26" ht="15.75" customHeight="1" x14ac:dyDescent="0.25">
      <c r="B1747" s="53" t="s">
        <v>907</v>
      </c>
      <c r="C1747" s="54">
        <v>101427</v>
      </c>
      <c r="D1747" s="53" t="s">
        <v>36</v>
      </c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  <c r="S1747" s="52"/>
      <c r="T1747" s="52"/>
      <c r="U1747" s="52"/>
      <c r="V1747" s="52"/>
      <c r="W1747" s="52"/>
      <c r="X1747" s="52"/>
      <c r="Y1747" s="52"/>
      <c r="Z1747" s="52"/>
    </row>
    <row r="1748" spans="2:26" ht="15.75" customHeight="1" x14ac:dyDescent="0.25">
      <c r="B1748" s="53" t="s">
        <v>2128</v>
      </c>
      <c r="C1748" s="54">
        <v>301427</v>
      </c>
      <c r="D1748" s="53" t="s">
        <v>36</v>
      </c>
      <c r="E1748" s="52"/>
      <c r="F1748" s="52"/>
      <c r="G1748" s="52"/>
      <c r="H1748" s="52"/>
      <c r="I1748" s="52"/>
      <c r="J1748" s="52"/>
      <c r="K1748" s="52"/>
      <c r="L1748" s="52"/>
      <c r="M1748" s="52"/>
      <c r="N1748" s="52"/>
      <c r="O1748" s="52"/>
      <c r="P1748" s="52"/>
      <c r="Q1748" s="52"/>
      <c r="R1748" s="52"/>
      <c r="S1748" s="52"/>
      <c r="T1748" s="52"/>
      <c r="U1748" s="52"/>
      <c r="V1748" s="52"/>
      <c r="W1748" s="52"/>
      <c r="X1748" s="52"/>
      <c r="Y1748" s="52"/>
      <c r="Z1748" s="52"/>
    </row>
    <row r="1749" spans="2:26" ht="15.75" customHeight="1" x14ac:dyDescent="0.25">
      <c r="B1749" s="53" t="s">
        <v>418</v>
      </c>
      <c r="C1749" s="54">
        <v>102683</v>
      </c>
      <c r="D1749" s="53" t="s">
        <v>36</v>
      </c>
      <c r="E1749" s="52"/>
      <c r="F1749" s="52"/>
      <c r="G1749" s="52"/>
      <c r="H1749" s="52"/>
      <c r="I1749" s="52"/>
      <c r="J1749" s="52"/>
      <c r="K1749" s="52"/>
      <c r="L1749" s="52"/>
      <c r="M1749" s="52"/>
      <c r="N1749" s="52"/>
      <c r="O1749" s="52"/>
      <c r="P1749" s="52"/>
      <c r="Q1749" s="52"/>
      <c r="R1749" s="52"/>
      <c r="S1749" s="52"/>
      <c r="T1749" s="52"/>
      <c r="U1749" s="52"/>
      <c r="V1749" s="52"/>
      <c r="W1749" s="52"/>
      <c r="X1749" s="52"/>
      <c r="Y1749" s="52"/>
      <c r="Z1749" s="52"/>
    </row>
    <row r="1750" spans="2:26" ht="15.75" customHeight="1" x14ac:dyDescent="0.25">
      <c r="B1750" s="53" t="s">
        <v>419</v>
      </c>
      <c r="C1750" s="54">
        <v>101428</v>
      </c>
      <c r="D1750" s="53" t="s">
        <v>36</v>
      </c>
      <c r="E1750" s="52"/>
      <c r="F1750" s="52"/>
      <c r="G1750" s="52"/>
      <c r="H1750" s="52"/>
      <c r="I1750" s="52"/>
      <c r="J1750" s="52"/>
      <c r="K1750" s="52"/>
      <c r="L1750" s="52"/>
      <c r="M1750" s="52"/>
      <c r="N1750" s="52"/>
      <c r="O1750" s="52"/>
      <c r="P1750" s="52"/>
      <c r="Q1750" s="52"/>
      <c r="R1750" s="52"/>
      <c r="S1750" s="52"/>
      <c r="T1750" s="52"/>
      <c r="U1750" s="52"/>
      <c r="V1750" s="52"/>
      <c r="W1750" s="52"/>
      <c r="X1750" s="52"/>
      <c r="Y1750" s="52"/>
      <c r="Z1750" s="52"/>
    </row>
    <row r="1751" spans="2:26" ht="15.75" customHeight="1" x14ac:dyDescent="0.25">
      <c r="B1751" s="53" t="s">
        <v>2129</v>
      </c>
      <c r="C1751" s="54">
        <v>301428</v>
      </c>
      <c r="D1751" s="53" t="s">
        <v>36</v>
      </c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  <c r="S1751" s="52"/>
      <c r="T1751" s="52"/>
      <c r="U1751" s="52"/>
      <c r="V1751" s="52"/>
      <c r="W1751" s="52"/>
      <c r="X1751" s="52"/>
      <c r="Y1751" s="52"/>
      <c r="Z1751" s="52"/>
    </row>
    <row r="1752" spans="2:26" ht="15.75" customHeight="1" x14ac:dyDescent="0.25">
      <c r="B1752" s="53" t="s">
        <v>2130</v>
      </c>
      <c r="C1752" s="54">
        <v>102684</v>
      </c>
      <c r="D1752" s="53" t="s">
        <v>36</v>
      </c>
      <c r="E1752" s="52"/>
      <c r="F1752" s="52"/>
      <c r="G1752" s="52"/>
      <c r="H1752" s="52"/>
      <c r="I1752" s="52"/>
      <c r="J1752" s="52"/>
      <c r="K1752" s="52"/>
      <c r="L1752" s="52"/>
      <c r="M1752" s="52"/>
      <c r="N1752" s="52"/>
      <c r="O1752" s="52"/>
      <c r="P1752" s="52"/>
      <c r="Q1752" s="52"/>
      <c r="R1752" s="52"/>
      <c r="S1752" s="52"/>
      <c r="T1752" s="52"/>
      <c r="U1752" s="52"/>
      <c r="V1752" s="52"/>
      <c r="W1752" s="52"/>
      <c r="X1752" s="52"/>
      <c r="Y1752" s="52"/>
      <c r="Z1752" s="52"/>
    </row>
    <row r="1753" spans="2:26" ht="15.75" customHeight="1" x14ac:dyDescent="0.25">
      <c r="B1753" s="53" t="s">
        <v>420</v>
      </c>
      <c r="C1753" s="54">
        <v>101429</v>
      </c>
      <c r="D1753" s="53" t="s">
        <v>36</v>
      </c>
      <c r="E1753" s="52"/>
      <c r="F1753" s="52"/>
      <c r="G1753" s="52"/>
      <c r="H1753" s="52"/>
      <c r="I1753" s="52"/>
      <c r="J1753" s="52"/>
      <c r="K1753" s="52"/>
      <c r="L1753" s="52"/>
      <c r="M1753" s="52"/>
      <c r="N1753" s="52"/>
      <c r="O1753" s="52"/>
      <c r="P1753" s="52"/>
      <c r="Q1753" s="52"/>
      <c r="R1753" s="52"/>
      <c r="S1753" s="52"/>
      <c r="T1753" s="52"/>
      <c r="U1753" s="52"/>
      <c r="V1753" s="52"/>
      <c r="W1753" s="52"/>
      <c r="X1753" s="52"/>
      <c r="Y1753" s="52"/>
      <c r="Z1753" s="52"/>
    </row>
    <row r="1754" spans="2:26" ht="15.75" customHeight="1" x14ac:dyDescent="0.25">
      <c r="B1754" s="53" t="s">
        <v>2131</v>
      </c>
      <c r="C1754" s="54">
        <v>301429</v>
      </c>
      <c r="D1754" s="53" t="s">
        <v>36</v>
      </c>
      <c r="E1754" s="52"/>
      <c r="F1754" s="52"/>
      <c r="G1754" s="52"/>
      <c r="H1754" s="52"/>
      <c r="I1754" s="52"/>
      <c r="J1754" s="52"/>
      <c r="K1754" s="52"/>
      <c r="L1754" s="52"/>
      <c r="M1754" s="52"/>
      <c r="N1754" s="52"/>
      <c r="O1754" s="52"/>
      <c r="P1754" s="52"/>
      <c r="Q1754" s="52"/>
      <c r="R1754" s="52"/>
      <c r="S1754" s="52"/>
      <c r="T1754" s="52"/>
      <c r="U1754" s="52"/>
      <c r="V1754" s="52"/>
      <c r="W1754" s="52"/>
      <c r="X1754" s="52"/>
      <c r="Y1754" s="52"/>
      <c r="Z1754" s="52"/>
    </row>
    <row r="1755" spans="2:26" ht="15.75" customHeight="1" x14ac:dyDescent="0.25">
      <c r="B1755" s="53" t="s">
        <v>421</v>
      </c>
      <c r="C1755" s="54">
        <v>102685</v>
      </c>
      <c r="D1755" s="53" t="s">
        <v>36</v>
      </c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  <c r="S1755" s="52"/>
      <c r="T1755" s="52"/>
      <c r="U1755" s="52"/>
      <c r="V1755" s="52"/>
      <c r="W1755" s="52"/>
      <c r="X1755" s="52"/>
      <c r="Y1755" s="52"/>
      <c r="Z1755" s="52"/>
    </row>
    <row r="1756" spans="2:26" ht="15.75" customHeight="1" x14ac:dyDescent="0.25">
      <c r="B1756" s="53" t="s">
        <v>422</v>
      </c>
      <c r="C1756" s="54">
        <v>101430</v>
      </c>
      <c r="D1756" s="53" t="s">
        <v>36</v>
      </c>
      <c r="E1756" s="52"/>
      <c r="F1756" s="52"/>
      <c r="G1756" s="52"/>
      <c r="H1756" s="52"/>
      <c r="I1756" s="52"/>
      <c r="J1756" s="52"/>
      <c r="K1756" s="52"/>
      <c r="L1756" s="52"/>
      <c r="M1756" s="52"/>
      <c r="N1756" s="52"/>
      <c r="O1756" s="52"/>
      <c r="P1756" s="52"/>
      <c r="Q1756" s="52"/>
      <c r="R1756" s="52"/>
      <c r="S1756" s="52"/>
      <c r="T1756" s="52"/>
      <c r="U1756" s="52"/>
      <c r="V1756" s="52"/>
      <c r="W1756" s="52"/>
      <c r="X1756" s="52"/>
      <c r="Y1756" s="52"/>
      <c r="Z1756" s="52"/>
    </row>
    <row r="1757" spans="2:26" ht="15.75" customHeight="1" x14ac:dyDescent="0.25">
      <c r="B1757" s="53" t="s">
        <v>2132</v>
      </c>
      <c r="C1757" s="54">
        <v>301430</v>
      </c>
      <c r="D1757" s="53" t="s">
        <v>36</v>
      </c>
      <c r="E1757" s="52"/>
      <c r="F1757" s="52"/>
      <c r="G1757" s="52"/>
      <c r="H1757" s="52"/>
      <c r="I1757" s="52"/>
      <c r="J1757" s="52"/>
      <c r="K1757" s="52"/>
      <c r="L1757" s="52"/>
      <c r="M1757" s="52"/>
      <c r="N1757" s="52"/>
      <c r="O1757" s="52"/>
      <c r="P1757" s="52"/>
      <c r="Q1757" s="52"/>
      <c r="R1757" s="52"/>
      <c r="S1757" s="52"/>
      <c r="T1757" s="52"/>
      <c r="U1757" s="52"/>
      <c r="V1757" s="52"/>
      <c r="W1757" s="52"/>
      <c r="X1757" s="52"/>
      <c r="Y1757" s="52"/>
      <c r="Z1757" s="52"/>
    </row>
    <row r="1758" spans="2:26" ht="15.75" customHeight="1" x14ac:dyDescent="0.25">
      <c r="B1758" s="53" t="s">
        <v>2133</v>
      </c>
      <c r="C1758" s="54">
        <v>102686</v>
      </c>
      <c r="D1758" s="53" t="s">
        <v>36</v>
      </c>
      <c r="E1758" s="52"/>
      <c r="F1758" s="52"/>
      <c r="G1758" s="52"/>
      <c r="H1758" s="52"/>
      <c r="I1758" s="52"/>
      <c r="J1758" s="52"/>
      <c r="K1758" s="52"/>
      <c r="L1758" s="52"/>
      <c r="M1758" s="52"/>
      <c r="N1758" s="52"/>
      <c r="O1758" s="52"/>
      <c r="P1758" s="52"/>
      <c r="Q1758" s="52"/>
      <c r="R1758" s="52"/>
      <c r="S1758" s="52"/>
      <c r="T1758" s="52"/>
      <c r="U1758" s="52"/>
      <c r="V1758" s="52"/>
      <c r="W1758" s="52"/>
      <c r="X1758" s="52"/>
      <c r="Y1758" s="52"/>
      <c r="Z1758" s="52"/>
    </row>
    <row r="1759" spans="2:26" ht="15.75" customHeight="1" x14ac:dyDescent="0.25">
      <c r="B1759" s="53" t="s">
        <v>423</v>
      </c>
      <c r="C1759" s="54">
        <v>101431</v>
      </c>
      <c r="D1759" s="53" t="s">
        <v>36</v>
      </c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  <c r="S1759" s="52"/>
      <c r="T1759" s="52"/>
      <c r="U1759" s="52"/>
      <c r="V1759" s="52"/>
      <c r="W1759" s="52"/>
      <c r="X1759" s="52"/>
      <c r="Y1759" s="52"/>
      <c r="Z1759" s="52"/>
    </row>
    <row r="1760" spans="2:26" ht="15.75" customHeight="1" x14ac:dyDescent="0.25">
      <c r="B1760" s="53" t="s">
        <v>2134</v>
      </c>
      <c r="C1760" s="54">
        <v>301431</v>
      </c>
      <c r="D1760" s="53" t="s">
        <v>36</v>
      </c>
      <c r="E1760" s="52"/>
      <c r="F1760" s="52"/>
      <c r="G1760" s="52"/>
      <c r="H1760" s="52"/>
      <c r="I1760" s="52"/>
      <c r="J1760" s="52"/>
      <c r="K1760" s="52"/>
      <c r="L1760" s="52"/>
      <c r="M1760" s="52"/>
      <c r="N1760" s="52"/>
      <c r="O1760" s="52"/>
      <c r="P1760" s="52"/>
      <c r="Q1760" s="52"/>
      <c r="R1760" s="52"/>
      <c r="S1760" s="52"/>
      <c r="T1760" s="52"/>
      <c r="U1760" s="52"/>
      <c r="V1760" s="52"/>
      <c r="W1760" s="52"/>
      <c r="X1760" s="52"/>
      <c r="Y1760" s="52"/>
      <c r="Z1760" s="52"/>
    </row>
    <row r="1761" spans="2:26" ht="15.75" customHeight="1" x14ac:dyDescent="0.25">
      <c r="B1761" s="53" t="s">
        <v>424</v>
      </c>
      <c r="C1761" s="54">
        <v>102687</v>
      </c>
      <c r="D1761" s="53" t="s">
        <v>36</v>
      </c>
      <c r="E1761" s="52"/>
      <c r="F1761" s="52"/>
      <c r="G1761" s="52"/>
      <c r="H1761" s="52"/>
      <c r="I1761" s="52"/>
      <c r="J1761" s="52"/>
      <c r="K1761" s="52"/>
      <c r="L1761" s="52"/>
      <c r="M1761" s="52"/>
      <c r="N1761" s="52"/>
      <c r="O1761" s="52"/>
      <c r="P1761" s="52"/>
      <c r="Q1761" s="52"/>
      <c r="R1761" s="52"/>
      <c r="S1761" s="52"/>
      <c r="T1761" s="52"/>
      <c r="U1761" s="52"/>
      <c r="V1761" s="52"/>
      <c r="W1761" s="52"/>
      <c r="X1761" s="52"/>
      <c r="Y1761" s="52"/>
      <c r="Z1761" s="52"/>
    </row>
    <row r="1762" spans="2:26" ht="15.75" customHeight="1" x14ac:dyDescent="0.25">
      <c r="B1762" s="53" t="s">
        <v>2135</v>
      </c>
      <c r="C1762" s="54">
        <v>101432</v>
      </c>
      <c r="D1762" s="53" t="s">
        <v>36</v>
      </c>
      <c r="E1762" s="52"/>
      <c r="F1762" s="52"/>
      <c r="G1762" s="52"/>
      <c r="H1762" s="52"/>
      <c r="I1762" s="52"/>
      <c r="J1762" s="52"/>
      <c r="K1762" s="52"/>
      <c r="L1762" s="52"/>
      <c r="M1762" s="52"/>
      <c r="N1762" s="52"/>
      <c r="O1762" s="52"/>
      <c r="P1762" s="52"/>
      <c r="Q1762" s="52"/>
      <c r="R1762" s="52"/>
      <c r="S1762" s="52"/>
      <c r="T1762" s="52"/>
      <c r="U1762" s="52"/>
      <c r="V1762" s="52"/>
      <c r="W1762" s="52"/>
      <c r="X1762" s="52"/>
      <c r="Y1762" s="52"/>
      <c r="Z1762" s="52"/>
    </row>
    <row r="1763" spans="2:26" ht="15.75" customHeight="1" x14ac:dyDescent="0.25">
      <c r="B1763" s="53" t="s">
        <v>2136</v>
      </c>
      <c r="C1763" s="54">
        <v>301432</v>
      </c>
      <c r="D1763" s="53" t="s">
        <v>36</v>
      </c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  <c r="S1763" s="52"/>
      <c r="T1763" s="52"/>
      <c r="U1763" s="52"/>
      <c r="V1763" s="52"/>
      <c r="W1763" s="52"/>
      <c r="X1763" s="52"/>
      <c r="Y1763" s="52"/>
      <c r="Z1763" s="52"/>
    </row>
    <row r="1764" spans="2:26" ht="15.75" customHeight="1" x14ac:dyDescent="0.25">
      <c r="B1764" s="53" t="s">
        <v>2137</v>
      </c>
      <c r="C1764" s="54">
        <v>102688</v>
      </c>
      <c r="D1764" s="53" t="s">
        <v>36</v>
      </c>
      <c r="E1764" s="52"/>
      <c r="F1764" s="52"/>
      <c r="G1764" s="52"/>
      <c r="H1764" s="52"/>
      <c r="I1764" s="52"/>
      <c r="J1764" s="52"/>
      <c r="K1764" s="52"/>
      <c r="L1764" s="52"/>
      <c r="M1764" s="52"/>
      <c r="N1764" s="52"/>
      <c r="O1764" s="52"/>
      <c r="P1764" s="52"/>
      <c r="Q1764" s="52"/>
      <c r="R1764" s="52"/>
      <c r="S1764" s="52"/>
      <c r="T1764" s="52"/>
      <c r="U1764" s="52"/>
      <c r="V1764" s="52"/>
      <c r="W1764" s="52"/>
      <c r="X1764" s="52"/>
      <c r="Y1764" s="52"/>
      <c r="Z1764" s="52"/>
    </row>
    <row r="1765" spans="2:26" ht="15.75" customHeight="1" x14ac:dyDescent="0.25">
      <c r="B1765" s="53" t="s">
        <v>908</v>
      </c>
      <c r="C1765" s="54">
        <v>101433</v>
      </c>
      <c r="D1765" s="53" t="s">
        <v>36</v>
      </c>
      <c r="E1765" s="52"/>
      <c r="F1765" s="52"/>
      <c r="G1765" s="52"/>
      <c r="H1765" s="52"/>
      <c r="I1765" s="52"/>
      <c r="J1765" s="52"/>
      <c r="K1765" s="52"/>
      <c r="L1765" s="52"/>
      <c r="M1765" s="52"/>
      <c r="N1765" s="52"/>
      <c r="O1765" s="52"/>
      <c r="P1765" s="52"/>
      <c r="Q1765" s="52"/>
      <c r="R1765" s="52"/>
      <c r="S1765" s="52"/>
      <c r="T1765" s="52"/>
      <c r="U1765" s="52"/>
      <c r="V1765" s="52"/>
      <c r="W1765" s="52"/>
      <c r="X1765" s="52"/>
      <c r="Y1765" s="52"/>
      <c r="Z1765" s="52"/>
    </row>
    <row r="1766" spans="2:26" ht="15.75" customHeight="1" x14ac:dyDescent="0.25">
      <c r="B1766" s="53" t="s">
        <v>2138</v>
      </c>
      <c r="C1766" s="54">
        <v>301433</v>
      </c>
      <c r="D1766" s="53" t="s">
        <v>36</v>
      </c>
      <c r="E1766" s="52"/>
      <c r="F1766" s="52"/>
      <c r="G1766" s="52"/>
      <c r="H1766" s="52"/>
      <c r="I1766" s="52"/>
      <c r="J1766" s="52"/>
      <c r="K1766" s="52"/>
      <c r="L1766" s="52"/>
      <c r="M1766" s="52"/>
      <c r="N1766" s="52"/>
      <c r="O1766" s="52"/>
      <c r="P1766" s="52"/>
      <c r="Q1766" s="52"/>
      <c r="R1766" s="52"/>
      <c r="S1766" s="52"/>
      <c r="T1766" s="52"/>
      <c r="U1766" s="52"/>
      <c r="V1766" s="52"/>
      <c r="W1766" s="52"/>
      <c r="X1766" s="52"/>
      <c r="Y1766" s="52"/>
      <c r="Z1766" s="52"/>
    </row>
    <row r="1767" spans="2:26" ht="15.75" customHeight="1" x14ac:dyDescent="0.25">
      <c r="B1767" s="53" t="s">
        <v>425</v>
      </c>
      <c r="C1767" s="54">
        <v>102689</v>
      </c>
      <c r="D1767" s="53" t="s">
        <v>36</v>
      </c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  <c r="S1767" s="52"/>
      <c r="T1767" s="52"/>
      <c r="U1767" s="52"/>
      <c r="V1767" s="52"/>
      <c r="W1767" s="52"/>
      <c r="X1767" s="52"/>
      <c r="Y1767" s="52"/>
      <c r="Z1767" s="52"/>
    </row>
    <row r="1768" spans="2:26" ht="15.75" customHeight="1" x14ac:dyDescent="0.25">
      <c r="B1768" s="53" t="s">
        <v>426</v>
      </c>
      <c r="C1768" s="54">
        <v>101434</v>
      </c>
      <c r="D1768" s="53" t="s">
        <v>36</v>
      </c>
      <c r="E1768" s="52"/>
      <c r="F1768" s="52"/>
      <c r="G1768" s="52"/>
      <c r="H1768" s="52"/>
      <c r="I1768" s="52"/>
      <c r="J1768" s="52"/>
      <c r="K1768" s="52"/>
      <c r="L1768" s="52"/>
      <c r="M1768" s="52"/>
      <c r="N1768" s="52"/>
      <c r="O1768" s="52"/>
      <c r="P1768" s="52"/>
      <c r="Q1768" s="52"/>
      <c r="R1768" s="52"/>
      <c r="S1768" s="52"/>
      <c r="T1768" s="52"/>
      <c r="U1768" s="52"/>
      <c r="V1768" s="52"/>
      <c r="W1768" s="52"/>
      <c r="X1768" s="52"/>
      <c r="Y1768" s="52"/>
      <c r="Z1768" s="52"/>
    </row>
    <row r="1769" spans="2:26" ht="15.75" customHeight="1" x14ac:dyDescent="0.25">
      <c r="B1769" s="53" t="s">
        <v>2139</v>
      </c>
      <c r="C1769" s="54">
        <v>301434</v>
      </c>
      <c r="D1769" s="53" t="s">
        <v>36</v>
      </c>
      <c r="E1769" s="52"/>
      <c r="F1769" s="52"/>
      <c r="G1769" s="52"/>
      <c r="H1769" s="52"/>
      <c r="I1769" s="52"/>
      <c r="J1769" s="52"/>
      <c r="K1769" s="52"/>
      <c r="L1769" s="52"/>
      <c r="M1769" s="52"/>
      <c r="N1769" s="52"/>
      <c r="O1769" s="52"/>
      <c r="P1769" s="52"/>
      <c r="Q1769" s="52"/>
      <c r="R1769" s="52"/>
      <c r="S1769" s="52"/>
      <c r="T1769" s="52"/>
      <c r="U1769" s="52"/>
      <c r="V1769" s="52"/>
      <c r="W1769" s="52"/>
      <c r="X1769" s="52"/>
      <c r="Y1769" s="52"/>
      <c r="Z1769" s="52"/>
    </row>
    <row r="1770" spans="2:26" ht="15.75" customHeight="1" x14ac:dyDescent="0.25">
      <c r="B1770" s="53" t="s">
        <v>427</v>
      </c>
      <c r="C1770" s="54">
        <v>102690</v>
      </c>
      <c r="D1770" s="53" t="s">
        <v>36</v>
      </c>
      <c r="E1770" s="52"/>
      <c r="F1770" s="52"/>
      <c r="G1770" s="52"/>
      <c r="H1770" s="52"/>
      <c r="I1770" s="52"/>
      <c r="J1770" s="52"/>
      <c r="K1770" s="52"/>
      <c r="L1770" s="52"/>
      <c r="M1770" s="52"/>
      <c r="N1770" s="52"/>
      <c r="O1770" s="52"/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2"/>
    </row>
    <row r="1771" spans="2:26" ht="15.75" customHeight="1" x14ac:dyDescent="0.25">
      <c r="B1771" s="53" t="s">
        <v>428</v>
      </c>
      <c r="C1771" s="54">
        <v>101435</v>
      </c>
      <c r="D1771" s="53" t="s">
        <v>36</v>
      </c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  <c r="S1771" s="52"/>
      <c r="T1771" s="52"/>
      <c r="U1771" s="52"/>
      <c r="V1771" s="52"/>
      <c r="W1771" s="52"/>
      <c r="X1771" s="52"/>
      <c r="Y1771" s="52"/>
      <c r="Z1771" s="52"/>
    </row>
    <row r="1772" spans="2:26" ht="15.75" customHeight="1" x14ac:dyDescent="0.25">
      <c r="B1772" s="53" t="s">
        <v>2140</v>
      </c>
      <c r="C1772" s="54">
        <v>301435</v>
      </c>
      <c r="D1772" s="53" t="s">
        <v>36</v>
      </c>
      <c r="E1772" s="52"/>
      <c r="F1772" s="52"/>
      <c r="G1772" s="52"/>
      <c r="H1772" s="52"/>
      <c r="I1772" s="52"/>
      <c r="J1772" s="52"/>
      <c r="K1772" s="52"/>
      <c r="L1772" s="52"/>
      <c r="M1772" s="52"/>
      <c r="N1772" s="52"/>
      <c r="O1772" s="52"/>
      <c r="P1772" s="52"/>
      <c r="Q1772" s="52"/>
      <c r="R1772" s="52"/>
      <c r="S1772" s="52"/>
      <c r="T1772" s="52"/>
      <c r="U1772" s="52"/>
      <c r="V1772" s="52"/>
      <c r="W1772" s="52"/>
      <c r="X1772" s="52"/>
      <c r="Y1772" s="52"/>
      <c r="Z1772" s="52"/>
    </row>
    <row r="1773" spans="2:26" ht="15.75" customHeight="1" x14ac:dyDescent="0.25">
      <c r="B1773" s="53" t="s">
        <v>429</v>
      </c>
      <c r="C1773" s="54">
        <v>102691</v>
      </c>
      <c r="D1773" s="53" t="s">
        <v>36</v>
      </c>
      <c r="E1773" s="52"/>
      <c r="F1773" s="52"/>
      <c r="G1773" s="52"/>
      <c r="H1773" s="52"/>
      <c r="I1773" s="52"/>
      <c r="J1773" s="52"/>
      <c r="K1773" s="52"/>
      <c r="L1773" s="52"/>
      <c r="M1773" s="52"/>
      <c r="N1773" s="52"/>
      <c r="O1773" s="52"/>
      <c r="P1773" s="52"/>
      <c r="Q1773" s="52"/>
      <c r="R1773" s="52"/>
      <c r="S1773" s="52"/>
      <c r="T1773" s="52"/>
      <c r="U1773" s="52"/>
      <c r="V1773" s="52"/>
      <c r="W1773" s="52"/>
      <c r="X1773" s="52"/>
      <c r="Y1773" s="52"/>
      <c r="Z1773" s="52"/>
    </row>
    <row r="1774" spans="2:26" ht="15.75" customHeight="1" x14ac:dyDescent="0.25">
      <c r="B1774" s="53" t="s">
        <v>430</v>
      </c>
      <c r="C1774" s="54">
        <v>101436</v>
      </c>
      <c r="D1774" s="53" t="s">
        <v>36</v>
      </c>
      <c r="E1774" s="52"/>
      <c r="F1774" s="52"/>
      <c r="G1774" s="52"/>
      <c r="H1774" s="52"/>
      <c r="I1774" s="52"/>
      <c r="J1774" s="52"/>
      <c r="K1774" s="52"/>
      <c r="L1774" s="52"/>
      <c r="M1774" s="52"/>
      <c r="N1774" s="52"/>
      <c r="O1774" s="52"/>
      <c r="P1774" s="52"/>
      <c r="Q1774" s="52"/>
      <c r="R1774" s="52"/>
      <c r="S1774" s="52"/>
      <c r="T1774" s="52"/>
      <c r="U1774" s="52"/>
      <c r="V1774" s="52"/>
      <c r="W1774" s="52"/>
      <c r="X1774" s="52"/>
      <c r="Y1774" s="52"/>
      <c r="Z1774" s="52"/>
    </row>
    <row r="1775" spans="2:26" ht="15.75" customHeight="1" x14ac:dyDescent="0.25">
      <c r="B1775" s="53" t="s">
        <v>2141</v>
      </c>
      <c r="C1775" s="54">
        <v>301436</v>
      </c>
      <c r="D1775" s="53" t="s">
        <v>36</v>
      </c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  <c r="S1775" s="52"/>
      <c r="T1775" s="52"/>
      <c r="U1775" s="52"/>
      <c r="V1775" s="52"/>
      <c r="W1775" s="52"/>
      <c r="X1775" s="52"/>
      <c r="Y1775" s="52"/>
      <c r="Z1775" s="52"/>
    </row>
    <row r="1776" spans="2:26" ht="15.75" customHeight="1" x14ac:dyDescent="0.25">
      <c r="B1776" s="53" t="s">
        <v>431</v>
      </c>
      <c r="C1776" s="54">
        <v>102692</v>
      </c>
      <c r="D1776" s="53" t="s">
        <v>36</v>
      </c>
      <c r="E1776" s="52"/>
      <c r="F1776" s="52"/>
      <c r="G1776" s="52"/>
      <c r="H1776" s="52"/>
      <c r="I1776" s="52"/>
      <c r="J1776" s="52"/>
      <c r="K1776" s="52"/>
      <c r="L1776" s="52"/>
      <c r="M1776" s="52"/>
      <c r="N1776" s="52"/>
      <c r="O1776" s="52"/>
      <c r="P1776" s="52"/>
      <c r="Q1776" s="52"/>
      <c r="R1776" s="52"/>
      <c r="S1776" s="52"/>
      <c r="T1776" s="52"/>
      <c r="U1776" s="52"/>
      <c r="V1776" s="52"/>
      <c r="W1776" s="52"/>
      <c r="X1776" s="52"/>
      <c r="Y1776" s="52"/>
      <c r="Z1776" s="52"/>
    </row>
    <row r="1777" spans="2:26" ht="15.75" customHeight="1" x14ac:dyDescent="0.25">
      <c r="B1777" s="53" t="s">
        <v>909</v>
      </c>
      <c r="C1777" s="54">
        <v>101437</v>
      </c>
      <c r="D1777" s="53" t="s">
        <v>36</v>
      </c>
      <c r="E1777" s="52"/>
      <c r="F1777" s="52"/>
      <c r="G1777" s="52"/>
      <c r="H1777" s="52"/>
      <c r="I1777" s="52"/>
      <c r="J1777" s="52"/>
      <c r="K1777" s="52"/>
      <c r="L1777" s="52"/>
      <c r="M1777" s="52"/>
      <c r="N1777" s="52"/>
      <c r="O1777" s="52"/>
      <c r="P1777" s="52"/>
      <c r="Q1777" s="52"/>
      <c r="R1777" s="52"/>
      <c r="S1777" s="52"/>
      <c r="T1777" s="52"/>
      <c r="U1777" s="52"/>
      <c r="V1777" s="52"/>
      <c r="W1777" s="52"/>
      <c r="X1777" s="52"/>
      <c r="Y1777" s="52"/>
      <c r="Z1777" s="52"/>
    </row>
    <row r="1778" spans="2:26" ht="15.75" customHeight="1" x14ac:dyDescent="0.25">
      <c r="B1778" s="53" t="s">
        <v>2142</v>
      </c>
      <c r="C1778" s="54">
        <v>301437</v>
      </c>
      <c r="D1778" s="53" t="s">
        <v>36</v>
      </c>
      <c r="E1778" s="52"/>
      <c r="F1778" s="52"/>
      <c r="G1778" s="52"/>
      <c r="H1778" s="52"/>
      <c r="I1778" s="52"/>
      <c r="J1778" s="52"/>
      <c r="K1778" s="52"/>
      <c r="L1778" s="52"/>
      <c r="M1778" s="52"/>
      <c r="N1778" s="52"/>
      <c r="O1778" s="52"/>
      <c r="P1778" s="52"/>
      <c r="Q1778" s="52"/>
      <c r="R1778" s="52"/>
      <c r="S1778" s="52"/>
      <c r="T1778" s="52"/>
      <c r="U1778" s="52"/>
      <c r="V1778" s="52"/>
      <c r="W1778" s="52"/>
      <c r="X1778" s="52"/>
      <c r="Y1778" s="52"/>
      <c r="Z1778" s="52"/>
    </row>
    <row r="1779" spans="2:26" ht="15.75" customHeight="1" x14ac:dyDescent="0.25">
      <c r="B1779" s="53" t="s">
        <v>432</v>
      </c>
      <c r="C1779" s="54">
        <v>102693</v>
      </c>
      <c r="D1779" s="53" t="s">
        <v>36</v>
      </c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  <c r="S1779" s="52"/>
      <c r="T1779" s="52"/>
      <c r="U1779" s="52"/>
      <c r="V1779" s="52"/>
      <c r="W1779" s="52"/>
      <c r="X1779" s="52"/>
      <c r="Y1779" s="52"/>
      <c r="Z1779" s="52"/>
    </row>
    <row r="1780" spans="2:26" ht="15.75" customHeight="1" x14ac:dyDescent="0.25">
      <c r="B1780" s="53" t="s">
        <v>433</v>
      </c>
      <c r="C1780" s="54">
        <v>101438</v>
      </c>
      <c r="D1780" s="53" t="s">
        <v>36</v>
      </c>
      <c r="E1780" s="52"/>
      <c r="F1780" s="52"/>
      <c r="G1780" s="52"/>
      <c r="H1780" s="52"/>
      <c r="I1780" s="52"/>
      <c r="J1780" s="52"/>
      <c r="K1780" s="52"/>
      <c r="L1780" s="52"/>
      <c r="M1780" s="52"/>
      <c r="N1780" s="52"/>
      <c r="O1780" s="52"/>
      <c r="P1780" s="52"/>
      <c r="Q1780" s="52"/>
      <c r="R1780" s="52"/>
      <c r="S1780" s="52"/>
      <c r="T1780" s="52"/>
      <c r="U1780" s="52"/>
      <c r="V1780" s="52"/>
      <c r="W1780" s="52"/>
      <c r="X1780" s="52"/>
      <c r="Y1780" s="52"/>
      <c r="Z1780" s="52"/>
    </row>
    <row r="1781" spans="2:26" ht="15.75" customHeight="1" x14ac:dyDescent="0.25">
      <c r="B1781" s="53" t="s">
        <v>2143</v>
      </c>
      <c r="C1781" s="54">
        <v>301438</v>
      </c>
      <c r="D1781" s="53" t="s">
        <v>36</v>
      </c>
      <c r="E1781" s="52"/>
      <c r="F1781" s="52"/>
      <c r="G1781" s="52"/>
      <c r="H1781" s="52"/>
      <c r="I1781" s="52"/>
      <c r="J1781" s="52"/>
      <c r="K1781" s="52"/>
      <c r="L1781" s="52"/>
      <c r="M1781" s="52"/>
      <c r="N1781" s="52"/>
      <c r="O1781" s="52"/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</row>
    <row r="1782" spans="2:26" ht="15.75" customHeight="1" x14ac:dyDescent="0.25">
      <c r="B1782" s="53" t="s">
        <v>2144</v>
      </c>
      <c r="C1782" s="54">
        <v>102694</v>
      </c>
      <c r="D1782" s="53" t="s">
        <v>36</v>
      </c>
      <c r="E1782" s="52"/>
      <c r="F1782" s="52"/>
      <c r="G1782" s="52"/>
      <c r="H1782" s="52"/>
      <c r="I1782" s="52"/>
      <c r="J1782" s="52"/>
      <c r="K1782" s="52"/>
      <c r="L1782" s="52"/>
      <c r="M1782" s="52"/>
      <c r="N1782" s="52"/>
      <c r="O1782" s="52"/>
      <c r="P1782" s="52"/>
      <c r="Q1782" s="52"/>
      <c r="R1782" s="52"/>
      <c r="S1782" s="52"/>
      <c r="T1782" s="52"/>
      <c r="U1782" s="52"/>
      <c r="V1782" s="52"/>
      <c r="W1782" s="52"/>
      <c r="X1782" s="52"/>
      <c r="Y1782" s="52"/>
      <c r="Z1782" s="52"/>
    </row>
    <row r="1783" spans="2:26" ht="15.75" customHeight="1" x14ac:dyDescent="0.25">
      <c r="B1783" s="53" t="s">
        <v>910</v>
      </c>
      <c r="C1783" s="54">
        <v>101439</v>
      </c>
      <c r="D1783" s="53" t="s">
        <v>36</v>
      </c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  <c r="S1783" s="52"/>
      <c r="T1783" s="52"/>
      <c r="U1783" s="52"/>
      <c r="V1783" s="52"/>
      <c r="W1783" s="52"/>
      <c r="X1783" s="52"/>
      <c r="Y1783" s="52"/>
      <c r="Z1783" s="52"/>
    </row>
    <row r="1784" spans="2:26" ht="15.75" customHeight="1" x14ac:dyDescent="0.25">
      <c r="B1784" s="53" t="s">
        <v>2145</v>
      </c>
      <c r="C1784" s="54">
        <v>301439</v>
      </c>
      <c r="D1784" s="53" t="s">
        <v>36</v>
      </c>
      <c r="E1784" s="52"/>
      <c r="F1784" s="52"/>
      <c r="G1784" s="52"/>
      <c r="H1784" s="52"/>
      <c r="I1784" s="52"/>
      <c r="J1784" s="52"/>
      <c r="K1784" s="52"/>
      <c r="L1784" s="52"/>
      <c r="M1784" s="52"/>
      <c r="N1784" s="52"/>
      <c r="O1784" s="52"/>
      <c r="P1784" s="52"/>
      <c r="Q1784" s="52"/>
      <c r="R1784" s="52"/>
      <c r="S1784" s="52"/>
      <c r="T1784" s="52"/>
      <c r="U1784" s="52"/>
      <c r="V1784" s="52"/>
      <c r="W1784" s="52"/>
      <c r="X1784" s="52"/>
      <c r="Y1784" s="52"/>
      <c r="Z1784" s="52"/>
    </row>
    <row r="1785" spans="2:26" ht="15.75" customHeight="1" x14ac:dyDescent="0.25">
      <c r="B1785" s="53" t="s">
        <v>2146</v>
      </c>
      <c r="C1785" s="54">
        <v>102695</v>
      </c>
      <c r="D1785" s="53" t="s">
        <v>36</v>
      </c>
      <c r="E1785" s="52"/>
      <c r="F1785" s="52"/>
      <c r="G1785" s="52"/>
      <c r="H1785" s="52"/>
      <c r="I1785" s="52"/>
      <c r="J1785" s="52"/>
      <c r="K1785" s="52"/>
      <c r="L1785" s="52"/>
      <c r="M1785" s="52"/>
      <c r="N1785" s="52"/>
      <c r="O1785" s="52"/>
      <c r="P1785" s="52"/>
      <c r="Q1785" s="52"/>
      <c r="R1785" s="52"/>
      <c r="S1785" s="52"/>
      <c r="T1785" s="52"/>
      <c r="U1785" s="52"/>
      <c r="V1785" s="52"/>
      <c r="W1785" s="52"/>
      <c r="X1785" s="52"/>
      <c r="Y1785" s="52"/>
      <c r="Z1785" s="52"/>
    </row>
    <row r="1786" spans="2:26" ht="15.75" customHeight="1" x14ac:dyDescent="0.25">
      <c r="B1786" s="53" t="s">
        <v>434</v>
      </c>
      <c r="C1786" s="54">
        <v>101440</v>
      </c>
      <c r="D1786" s="53" t="s">
        <v>36</v>
      </c>
      <c r="E1786" s="52"/>
      <c r="F1786" s="52"/>
      <c r="G1786" s="52"/>
      <c r="H1786" s="52"/>
      <c r="I1786" s="52"/>
      <c r="J1786" s="52"/>
      <c r="K1786" s="52"/>
      <c r="L1786" s="52"/>
      <c r="M1786" s="52"/>
      <c r="N1786" s="52"/>
      <c r="O1786" s="52"/>
      <c r="P1786" s="52"/>
      <c r="Q1786" s="52"/>
      <c r="R1786" s="52"/>
      <c r="S1786" s="52"/>
      <c r="T1786" s="52"/>
      <c r="U1786" s="52"/>
      <c r="V1786" s="52"/>
      <c r="W1786" s="52"/>
      <c r="X1786" s="52"/>
      <c r="Y1786" s="52"/>
      <c r="Z1786" s="52"/>
    </row>
    <row r="1787" spans="2:26" ht="15.75" customHeight="1" x14ac:dyDescent="0.25">
      <c r="B1787" s="53" t="s">
        <v>2147</v>
      </c>
      <c r="C1787" s="54">
        <v>301440</v>
      </c>
      <c r="D1787" s="53" t="s">
        <v>36</v>
      </c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  <c r="S1787" s="52"/>
      <c r="T1787" s="52"/>
      <c r="U1787" s="52"/>
      <c r="V1787" s="52"/>
      <c r="W1787" s="52"/>
      <c r="X1787" s="52"/>
      <c r="Y1787" s="52"/>
      <c r="Z1787" s="52"/>
    </row>
    <row r="1788" spans="2:26" ht="15.75" customHeight="1" x14ac:dyDescent="0.25">
      <c r="B1788" s="53" t="s">
        <v>435</v>
      </c>
      <c r="C1788" s="54">
        <v>102696</v>
      </c>
      <c r="D1788" s="53" t="s">
        <v>36</v>
      </c>
      <c r="E1788" s="52"/>
      <c r="F1788" s="52"/>
      <c r="G1788" s="52"/>
      <c r="H1788" s="52"/>
      <c r="I1788" s="52"/>
      <c r="J1788" s="52"/>
      <c r="K1788" s="52"/>
      <c r="L1788" s="52"/>
      <c r="M1788" s="52"/>
      <c r="N1788" s="52"/>
      <c r="O1788" s="52"/>
      <c r="P1788" s="52"/>
      <c r="Q1788" s="52"/>
      <c r="R1788" s="52"/>
      <c r="S1788" s="52"/>
      <c r="T1788" s="52"/>
      <c r="U1788" s="52"/>
      <c r="V1788" s="52"/>
      <c r="W1788" s="52"/>
      <c r="X1788" s="52"/>
      <c r="Y1788" s="52"/>
      <c r="Z1788" s="52"/>
    </row>
    <row r="1789" spans="2:26" ht="15.75" customHeight="1" x14ac:dyDescent="0.25">
      <c r="B1789" s="53" t="s">
        <v>911</v>
      </c>
      <c r="C1789" s="54">
        <v>101441</v>
      </c>
      <c r="D1789" s="53" t="s">
        <v>36</v>
      </c>
      <c r="E1789" s="52"/>
      <c r="F1789" s="52"/>
      <c r="G1789" s="52"/>
      <c r="H1789" s="52"/>
      <c r="I1789" s="52"/>
      <c r="J1789" s="52"/>
      <c r="K1789" s="52"/>
      <c r="L1789" s="52"/>
      <c r="M1789" s="52"/>
      <c r="N1789" s="52"/>
      <c r="O1789" s="52"/>
      <c r="P1789" s="52"/>
      <c r="Q1789" s="52"/>
      <c r="R1789" s="52"/>
      <c r="S1789" s="52"/>
      <c r="T1789" s="52"/>
      <c r="U1789" s="52"/>
      <c r="V1789" s="52"/>
      <c r="W1789" s="52"/>
      <c r="X1789" s="52"/>
      <c r="Y1789" s="52"/>
      <c r="Z1789" s="52"/>
    </row>
    <row r="1790" spans="2:26" ht="15.75" customHeight="1" x14ac:dyDescent="0.25">
      <c r="B1790" s="53" t="s">
        <v>2148</v>
      </c>
      <c r="C1790" s="54">
        <v>301441</v>
      </c>
      <c r="D1790" s="53" t="s">
        <v>36</v>
      </c>
      <c r="E1790" s="52"/>
      <c r="F1790" s="52"/>
      <c r="G1790" s="52"/>
      <c r="H1790" s="52"/>
      <c r="I1790" s="52"/>
      <c r="J1790" s="52"/>
      <c r="K1790" s="52"/>
      <c r="L1790" s="52"/>
      <c r="M1790" s="52"/>
      <c r="N1790" s="52"/>
      <c r="O1790" s="52"/>
      <c r="P1790" s="52"/>
      <c r="Q1790" s="52"/>
      <c r="R1790" s="52"/>
      <c r="S1790" s="52"/>
      <c r="T1790" s="52"/>
      <c r="U1790" s="52"/>
      <c r="V1790" s="52"/>
      <c r="W1790" s="52"/>
      <c r="X1790" s="52"/>
      <c r="Y1790" s="52"/>
      <c r="Z1790" s="52"/>
    </row>
    <row r="1791" spans="2:26" ht="15.75" customHeight="1" x14ac:dyDescent="0.25">
      <c r="B1791" s="53" t="s">
        <v>436</v>
      </c>
      <c r="C1791" s="54">
        <v>102697</v>
      </c>
      <c r="D1791" s="53" t="s">
        <v>36</v>
      </c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  <c r="S1791" s="52"/>
      <c r="T1791" s="52"/>
      <c r="U1791" s="52"/>
      <c r="V1791" s="52"/>
      <c r="W1791" s="52"/>
      <c r="X1791" s="52"/>
      <c r="Y1791" s="52"/>
      <c r="Z1791" s="52"/>
    </row>
    <row r="1792" spans="2:26" ht="15.75" customHeight="1" x14ac:dyDescent="0.25">
      <c r="B1792" s="53" t="s">
        <v>437</v>
      </c>
      <c r="C1792" s="54">
        <v>101442</v>
      </c>
      <c r="D1792" s="53" t="s">
        <v>36</v>
      </c>
      <c r="E1792" s="52"/>
      <c r="F1792" s="52"/>
      <c r="G1792" s="52"/>
      <c r="H1792" s="52"/>
      <c r="I1792" s="52"/>
      <c r="J1792" s="52"/>
      <c r="K1792" s="52"/>
      <c r="L1792" s="52"/>
      <c r="M1792" s="52"/>
      <c r="N1792" s="52"/>
      <c r="O1792" s="52"/>
      <c r="P1792" s="52"/>
      <c r="Q1792" s="52"/>
      <c r="R1792" s="52"/>
      <c r="S1792" s="52"/>
      <c r="T1792" s="52"/>
      <c r="U1792" s="52"/>
      <c r="V1792" s="52"/>
      <c r="W1792" s="52"/>
      <c r="X1792" s="52"/>
      <c r="Y1792" s="52"/>
      <c r="Z1792" s="52"/>
    </row>
    <row r="1793" spans="2:26" ht="15.75" customHeight="1" x14ac:dyDescent="0.25">
      <c r="B1793" s="53" t="s">
        <v>2149</v>
      </c>
      <c r="C1793" s="54">
        <v>301442</v>
      </c>
      <c r="D1793" s="53" t="s">
        <v>36</v>
      </c>
      <c r="E1793" s="52"/>
      <c r="F1793" s="52"/>
      <c r="G1793" s="52"/>
      <c r="H1793" s="52"/>
      <c r="I1793" s="52"/>
      <c r="J1793" s="52"/>
      <c r="K1793" s="52"/>
      <c r="L1793" s="52"/>
      <c r="M1793" s="52"/>
      <c r="N1793" s="52"/>
      <c r="O1793" s="52"/>
      <c r="P1793" s="52"/>
      <c r="Q1793" s="52"/>
      <c r="R1793" s="52"/>
      <c r="S1793" s="52"/>
      <c r="T1793" s="52"/>
      <c r="U1793" s="52"/>
      <c r="V1793" s="52"/>
      <c r="W1793" s="52"/>
      <c r="X1793" s="52"/>
      <c r="Y1793" s="52"/>
      <c r="Z1793" s="52"/>
    </row>
    <row r="1794" spans="2:26" ht="15.75" customHeight="1" x14ac:dyDescent="0.25">
      <c r="B1794" s="53" t="s">
        <v>2150</v>
      </c>
      <c r="C1794" s="54">
        <v>102698</v>
      </c>
      <c r="D1794" s="53" t="s">
        <v>36</v>
      </c>
      <c r="E1794" s="52"/>
      <c r="F1794" s="52"/>
      <c r="G1794" s="52"/>
      <c r="H1794" s="52"/>
      <c r="I1794" s="52"/>
      <c r="J1794" s="52"/>
      <c r="K1794" s="52"/>
      <c r="L1794" s="52"/>
      <c r="M1794" s="52"/>
      <c r="N1794" s="52"/>
      <c r="O1794" s="52"/>
      <c r="P1794" s="52"/>
      <c r="Q1794" s="52"/>
      <c r="R1794" s="52"/>
      <c r="S1794" s="52"/>
      <c r="T1794" s="52"/>
      <c r="U1794" s="52"/>
      <c r="V1794" s="52"/>
      <c r="W1794" s="52"/>
      <c r="X1794" s="52"/>
      <c r="Y1794" s="52"/>
      <c r="Z1794" s="52"/>
    </row>
    <row r="1795" spans="2:26" ht="15.75" customHeight="1" x14ac:dyDescent="0.25">
      <c r="B1795" s="53" t="s">
        <v>438</v>
      </c>
      <c r="C1795" s="54">
        <v>101443</v>
      </c>
      <c r="D1795" s="53" t="s">
        <v>36</v>
      </c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  <c r="S1795" s="52"/>
      <c r="T1795" s="52"/>
      <c r="U1795" s="52"/>
      <c r="V1795" s="52"/>
      <c r="W1795" s="52"/>
      <c r="X1795" s="52"/>
      <c r="Y1795" s="52"/>
      <c r="Z1795" s="52"/>
    </row>
    <row r="1796" spans="2:26" ht="15.75" customHeight="1" x14ac:dyDescent="0.25">
      <c r="B1796" s="53" t="s">
        <v>2151</v>
      </c>
      <c r="C1796" s="54">
        <v>301443</v>
      </c>
      <c r="D1796" s="53" t="s">
        <v>36</v>
      </c>
      <c r="E1796" s="52"/>
      <c r="F1796" s="52"/>
      <c r="G1796" s="52"/>
      <c r="H1796" s="52"/>
      <c r="I1796" s="52"/>
      <c r="J1796" s="52"/>
      <c r="K1796" s="52"/>
      <c r="L1796" s="52"/>
      <c r="M1796" s="52"/>
      <c r="N1796" s="52"/>
      <c r="O1796" s="52"/>
      <c r="P1796" s="52"/>
      <c r="Q1796" s="52"/>
      <c r="R1796" s="52"/>
      <c r="S1796" s="52"/>
      <c r="T1796" s="52"/>
      <c r="U1796" s="52"/>
      <c r="V1796" s="52"/>
      <c r="W1796" s="52"/>
      <c r="X1796" s="52"/>
      <c r="Y1796" s="52"/>
      <c r="Z1796" s="52"/>
    </row>
    <row r="1797" spans="2:26" ht="15.75" customHeight="1" x14ac:dyDescent="0.25">
      <c r="B1797" s="53" t="s">
        <v>439</v>
      </c>
      <c r="C1797" s="54">
        <v>102699</v>
      </c>
      <c r="D1797" s="53" t="s">
        <v>36</v>
      </c>
      <c r="E1797" s="52"/>
      <c r="F1797" s="52"/>
      <c r="G1797" s="52"/>
      <c r="H1797" s="52"/>
      <c r="I1797" s="52"/>
      <c r="J1797" s="52"/>
      <c r="K1797" s="52"/>
      <c r="L1797" s="52"/>
      <c r="M1797" s="52"/>
      <c r="N1797" s="52"/>
      <c r="O1797" s="52"/>
      <c r="P1797" s="52"/>
      <c r="Q1797" s="52"/>
      <c r="R1797" s="52"/>
      <c r="S1797" s="52"/>
      <c r="T1797" s="52"/>
      <c r="U1797" s="52"/>
      <c r="V1797" s="52"/>
      <c r="W1797" s="52"/>
      <c r="X1797" s="52"/>
      <c r="Y1797" s="52"/>
      <c r="Z1797" s="52"/>
    </row>
    <row r="1798" spans="2:26" ht="15.75" customHeight="1" x14ac:dyDescent="0.25">
      <c r="B1798" s="53" t="s">
        <v>2152</v>
      </c>
      <c r="C1798" s="54">
        <v>101446</v>
      </c>
      <c r="D1798" s="53" t="s">
        <v>36</v>
      </c>
      <c r="E1798" s="52"/>
      <c r="F1798" s="52"/>
      <c r="G1798" s="52"/>
      <c r="H1798" s="52"/>
      <c r="I1798" s="52"/>
      <c r="J1798" s="52"/>
      <c r="K1798" s="52"/>
      <c r="L1798" s="52"/>
      <c r="M1798" s="52"/>
      <c r="N1798" s="52"/>
      <c r="O1798" s="52"/>
      <c r="P1798" s="52"/>
      <c r="Q1798" s="52"/>
      <c r="R1798" s="52"/>
      <c r="S1798" s="52"/>
      <c r="T1798" s="52"/>
      <c r="U1798" s="52"/>
      <c r="V1798" s="52"/>
      <c r="W1798" s="52"/>
      <c r="X1798" s="52"/>
      <c r="Y1798" s="52"/>
      <c r="Z1798" s="52"/>
    </row>
    <row r="1799" spans="2:26" ht="15.75" customHeight="1" x14ac:dyDescent="0.25">
      <c r="B1799" s="53" t="s">
        <v>2153</v>
      </c>
      <c r="C1799" s="54">
        <v>301446</v>
      </c>
      <c r="D1799" s="53" t="s">
        <v>36</v>
      </c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  <c r="S1799" s="52"/>
      <c r="T1799" s="52"/>
      <c r="U1799" s="52"/>
      <c r="V1799" s="52"/>
      <c r="W1799" s="52"/>
      <c r="X1799" s="52"/>
      <c r="Y1799" s="52"/>
      <c r="Z1799" s="52"/>
    </row>
    <row r="1800" spans="2:26" ht="15.75" customHeight="1" x14ac:dyDescent="0.25">
      <c r="B1800" s="53" t="s">
        <v>2154</v>
      </c>
      <c r="C1800" s="54">
        <v>102700</v>
      </c>
      <c r="D1800" s="53" t="s">
        <v>36</v>
      </c>
      <c r="E1800" s="52"/>
      <c r="F1800" s="52"/>
      <c r="G1800" s="52"/>
      <c r="H1800" s="52"/>
      <c r="I1800" s="52"/>
      <c r="J1800" s="52"/>
      <c r="K1800" s="52"/>
      <c r="L1800" s="52"/>
      <c r="M1800" s="52"/>
      <c r="N1800" s="52"/>
      <c r="O1800" s="52"/>
      <c r="P1800" s="52"/>
      <c r="Q1800" s="52"/>
      <c r="R1800" s="52"/>
      <c r="S1800" s="52"/>
      <c r="T1800" s="52"/>
      <c r="U1800" s="52"/>
      <c r="V1800" s="52"/>
      <c r="W1800" s="52"/>
      <c r="X1800" s="52"/>
      <c r="Y1800" s="52"/>
      <c r="Z1800" s="52"/>
    </row>
    <row r="1801" spans="2:26" ht="15.75" customHeight="1" x14ac:dyDescent="0.25">
      <c r="B1801" s="53" t="s">
        <v>440</v>
      </c>
      <c r="C1801" s="54">
        <v>101447</v>
      </c>
      <c r="D1801" s="53" t="s">
        <v>36</v>
      </c>
      <c r="E1801" s="52"/>
      <c r="F1801" s="52"/>
      <c r="G1801" s="52"/>
      <c r="H1801" s="52"/>
      <c r="I1801" s="52"/>
      <c r="J1801" s="52"/>
      <c r="K1801" s="52"/>
      <c r="L1801" s="52"/>
      <c r="M1801" s="52"/>
      <c r="N1801" s="52"/>
      <c r="O1801" s="52"/>
      <c r="P1801" s="52"/>
      <c r="Q1801" s="52"/>
      <c r="R1801" s="52"/>
      <c r="S1801" s="52"/>
      <c r="T1801" s="52"/>
      <c r="U1801" s="52"/>
      <c r="V1801" s="52"/>
      <c r="W1801" s="52"/>
      <c r="X1801" s="52"/>
      <c r="Y1801" s="52"/>
      <c r="Z1801" s="52"/>
    </row>
    <row r="1802" spans="2:26" ht="15.75" customHeight="1" x14ac:dyDescent="0.25">
      <c r="B1802" s="53" t="s">
        <v>2155</v>
      </c>
      <c r="C1802" s="54">
        <v>301447</v>
      </c>
      <c r="D1802" s="53" t="s">
        <v>36</v>
      </c>
      <c r="E1802" s="52"/>
      <c r="F1802" s="52"/>
      <c r="G1802" s="52"/>
      <c r="H1802" s="52"/>
      <c r="I1802" s="52"/>
      <c r="J1802" s="52"/>
      <c r="K1802" s="52"/>
      <c r="L1802" s="52"/>
      <c r="M1802" s="52"/>
      <c r="N1802" s="52"/>
      <c r="O1802" s="52"/>
      <c r="P1802" s="52"/>
      <c r="Q1802" s="52"/>
      <c r="R1802" s="52"/>
      <c r="S1802" s="52"/>
      <c r="T1802" s="52"/>
      <c r="U1802" s="52"/>
      <c r="V1802" s="52"/>
      <c r="W1802" s="52"/>
      <c r="X1802" s="52"/>
      <c r="Y1802" s="52"/>
      <c r="Z1802" s="52"/>
    </row>
    <row r="1803" spans="2:26" ht="15.75" customHeight="1" x14ac:dyDescent="0.25">
      <c r="B1803" s="53" t="s">
        <v>441</v>
      </c>
      <c r="C1803" s="54">
        <v>102701</v>
      </c>
      <c r="D1803" s="53" t="s">
        <v>36</v>
      </c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  <c r="S1803" s="52"/>
      <c r="T1803" s="52"/>
      <c r="U1803" s="52"/>
      <c r="V1803" s="52"/>
      <c r="W1803" s="52"/>
      <c r="X1803" s="52"/>
      <c r="Y1803" s="52"/>
      <c r="Z1803" s="52"/>
    </row>
    <row r="1804" spans="2:26" ht="15.75" customHeight="1" x14ac:dyDescent="0.25">
      <c r="B1804" s="53" t="s">
        <v>442</v>
      </c>
      <c r="C1804" s="54">
        <v>101448</v>
      </c>
      <c r="D1804" s="53" t="s">
        <v>36</v>
      </c>
      <c r="E1804" s="52"/>
      <c r="F1804" s="52"/>
      <c r="G1804" s="52"/>
      <c r="H1804" s="52"/>
      <c r="I1804" s="52"/>
      <c r="J1804" s="52"/>
      <c r="K1804" s="52"/>
      <c r="L1804" s="52"/>
      <c r="M1804" s="52"/>
      <c r="N1804" s="52"/>
      <c r="O1804" s="52"/>
      <c r="P1804" s="52"/>
      <c r="Q1804" s="52"/>
      <c r="R1804" s="52"/>
      <c r="S1804" s="52"/>
      <c r="T1804" s="52"/>
      <c r="U1804" s="52"/>
      <c r="V1804" s="52"/>
      <c r="W1804" s="52"/>
      <c r="X1804" s="52"/>
      <c r="Y1804" s="52"/>
      <c r="Z1804" s="52"/>
    </row>
    <row r="1805" spans="2:26" ht="15.75" customHeight="1" x14ac:dyDescent="0.25">
      <c r="B1805" s="53" t="s">
        <v>2156</v>
      </c>
      <c r="C1805" s="54">
        <v>301448</v>
      </c>
      <c r="D1805" s="53" t="s">
        <v>36</v>
      </c>
      <c r="E1805" s="52"/>
      <c r="F1805" s="52"/>
      <c r="G1805" s="52"/>
      <c r="H1805" s="52"/>
      <c r="I1805" s="52"/>
      <c r="J1805" s="52"/>
      <c r="K1805" s="52"/>
      <c r="L1805" s="52"/>
      <c r="M1805" s="52"/>
      <c r="N1805" s="52"/>
      <c r="O1805" s="52"/>
      <c r="P1805" s="52"/>
      <c r="Q1805" s="52"/>
      <c r="R1805" s="52"/>
      <c r="S1805" s="52"/>
      <c r="T1805" s="52"/>
      <c r="U1805" s="52"/>
      <c r="V1805" s="52"/>
      <c r="W1805" s="52"/>
      <c r="X1805" s="52"/>
      <c r="Y1805" s="52"/>
      <c r="Z1805" s="52"/>
    </row>
    <row r="1806" spans="2:26" ht="15.75" customHeight="1" x14ac:dyDescent="0.25">
      <c r="B1806" s="53" t="s">
        <v>443</v>
      </c>
      <c r="C1806" s="54">
        <v>102702</v>
      </c>
      <c r="D1806" s="53" t="s">
        <v>36</v>
      </c>
      <c r="E1806" s="52"/>
      <c r="F1806" s="52"/>
      <c r="G1806" s="52"/>
      <c r="H1806" s="52"/>
      <c r="I1806" s="52"/>
      <c r="J1806" s="52"/>
      <c r="K1806" s="52"/>
      <c r="L1806" s="52"/>
      <c r="M1806" s="52"/>
      <c r="N1806" s="52"/>
      <c r="O1806" s="52"/>
      <c r="P1806" s="52"/>
      <c r="Q1806" s="52"/>
      <c r="R1806" s="52"/>
      <c r="S1806" s="52"/>
      <c r="T1806" s="52"/>
      <c r="U1806" s="52"/>
      <c r="V1806" s="52"/>
      <c r="W1806" s="52"/>
      <c r="X1806" s="52"/>
      <c r="Y1806" s="52"/>
      <c r="Z1806" s="52"/>
    </row>
    <row r="1807" spans="2:26" ht="15.75" customHeight="1" x14ac:dyDescent="0.25">
      <c r="B1807" s="53" t="s">
        <v>2157</v>
      </c>
      <c r="C1807" s="54">
        <v>101449</v>
      </c>
      <c r="D1807" s="53" t="s">
        <v>36</v>
      </c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  <c r="S1807" s="52"/>
      <c r="T1807" s="52"/>
      <c r="U1807" s="52"/>
      <c r="V1807" s="52"/>
      <c r="W1807" s="52"/>
      <c r="X1807" s="52"/>
      <c r="Y1807" s="52"/>
      <c r="Z1807" s="52"/>
    </row>
    <row r="1808" spans="2:26" ht="15.75" customHeight="1" x14ac:dyDescent="0.25">
      <c r="B1808" s="53" t="s">
        <v>2158</v>
      </c>
      <c r="C1808" s="54">
        <v>301449</v>
      </c>
      <c r="D1808" s="53" t="s">
        <v>36</v>
      </c>
      <c r="E1808" s="52"/>
      <c r="F1808" s="52"/>
      <c r="G1808" s="52"/>
      <c r="H1808" s="52"/>
      <c r="I1808" s="52"/>
      <c r="J1808" s="52"/>
      <c r="K1808" s="52"/>
      <c r="L1808" s="52"/>
      <c r="M1808" s="52"/>
      <c r="N1808" s="52"/>
      <c r="O1808" s="52"/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2"/>
    </row>
    <row r="1809" spans="2:26" ht="15.75" customHeight="1" x14ac:dyDescent="0.25">
      <c r="B1809" s="53" t="s">
        <v>2159</v>
      </c>
      <c r="C1809" s="54">
        <v>102703</v>
      </c>
      <c r="D1809" s="53" t="s">
        <v>36</v>
      </c>
      <c r="E1809" s="52"/>
      <c r="F1809" s="52"/>
      <c r="G1809" s="52"/>
      <c r="H1809" s="52"/>
      <c r="I1809" s="52"/>
      <c r="J1809" s="52"/>
      <c r="K1809" s="52"/>
      <c r="L1809" s="52"/>
      <c r="M1809" s="52"/>
      <c r="N1809" s="52"/>
      <c r="O1809" s="52"/>
      <c r="P1809" s="52"/>
      <c r="Q1809" s="52"/>
      <c r="R1809" s="52"/>
      <c r="S1809" s="52"/>
      <c r="T1809" s="52"/>
      <c r="U1809" s="52"/>
      <c r="V1809" s="52"/>
      <c r="W1809" s="52"/>
      <c r="X1809" s="52"/>
      <c r="Y1809" s="52"/>
      <c r="Z1809" s="52"/>
    </row>
    <row r="1810" spans="2:26" ht="15.75" customHeight="1" x14ac:dyDescent="0.25">
      <c r="B1810" s="53" t="s">
        <v>2160</v>
      </c>
      <c r="C1810" s="54">
        <v>101444</v>
      </c>
      <c r="D1810" s="53" t="s">
        <v>36</v>
      </c>
      <c r="E1810" s="52"/>
      <c r="F1810" s="52"/>
      <c r="G1810" s="52"/>
      <c r="H1810" s="52"/>
      <c r="I1810" s="52"/>
      <c r="J1810" s="52"/>
      <c r="K1810" s="52"/>
      <c r="L1810" s="52"/>
      <c r="M1810" s="52"/>
      <c r="N1810" s="52"/>
      <c r="O1810" s="52"/>
      <c r="P1810" s="52"/>
      <c r="Q1810" s="52"/>
      <c r="R1810" s="52"/>
      <c r="S1810" s="52"/>
      <c r="T1810" s="52"/>
      <c r="U1810" s="52"/>
      <c r="V1810" s="52"/>
      <c r="W1810" s="52"/>
      <c r="X1810" s="52"/>
      <c r="Y1810" s="52"/>
      <c r="Z1810" s="52"/>
    </row>
    <row r="1811" spans="2:26" ht="15.75" customHeight="1" x14ac:dyDescent="0.25">
      <c r="B1811" s="53" t="s">
        <v>2161</v>
      </c>
      <c r="C1811" s="54">
        <v>301444</v>
      </c>
      <c r="D1811" s="53" t="s">
        <v>36</v>
      </c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  <c r="S1811" s="52"/>
      <c r="T1811" s="52"/>
      <c r="U1811" s="52"/>
      <c r="V1811" s="52"/>
      <c r="W1811" s="52"/>
      <c r="X1811" s="52"/>
      <c r="Y1811" s="52"/>
      <c r="Z1811" s="52"/>
    </row>
    <row r="1812" spans="2:26" ht="15.75" customHeight="1" x14ac:dyDescent="0.25">
      <c r="B1812" s="53" t="s">
        <v>444</v>
      </c>
      <c r="C1812" s="54">
        <v>102704</v>
      </c>
      <c r="D1812" s="53" t="s">
        <v>36</v>
      </c>
      <c r="E1812" s="52"/>
      <c r="F1812" s="52"/>
      <c r="G1812" s="52"/>
      <c r="H1812" s="52"/>
      <c r="I1812" s="52"/>
      <c r="J1812" s="52"/>
      <c r="K1812" s="52"/>
      <c r="L1812" s="52"/>
      <c r="M1812" s="52"/>
      <c r="N1812" s="52"/>
      <c r="O1812" s="52"/>
      <c r="P1812" s="52"/>
      <c r="Q1812" s="52"/>
      <c r="R1812" s="52"/>
      <c r="S1812" s="52"/>
      <c r="T1812" s="52"/>
      <c r="U1812" s="52"/>
      <c r="V1812" s="52"/>
      <c r="W1812" s="52"/>
      <c r="X1812" s="52"/>
      <c r="Y1812" s="52"/>
      <c r="Z1812" s="52"/>
    </row>
    <row r="1813" spans="2:26" ht="15.75" customHeight="1" x14ac:dyDescent="0.25">
      <c r="B1813" s="53" t="s">
        <v>2162</v>
      </c>
      <c r="C1813" s="54">
        <v>101445</v>
      </c>
      <c r="D1813" s="53" t="s">
        <v>36</v>
      </c>
      <c r="E1813" s="52"/>
      <c r="F1813" s="52"/>
      <c r="G1813" s="52"/>
      <c r="H1813" s="52"/>
      <c r="I1813" s="52"/>
      <c r="J1813" s="52"/>
      <c r="K1813" s="52"/>
      <c r="L1813" s="52"/>
      <c r="M1813" s="52"/>
      <c r="N1813" s="52"/>
      <c r="O1813" s="52"/>
      <c r="P1813" s="52"/>
      <c r="Q1813" s="52"/>
      <c r="R1813" s="52"/>
      <c r="S1813" s="52"/>
      <c r="T1813" s="52"/>
      <c r="U1813" s="52"/>
      <c r="V1813" s="52"/>
      <c r="W1813" s="52"/>
      <c r="X1813" s="52"/>
      <c r="Y1813" s="52"/>
      <c r="Z1813" s="52"/>
    </row>
    <row r="1814" spans="2:26" ht="15.75" customHeight="1" x14ac:dyDescent="0.25">
      <c r="B1814" s="53" t="s">
        <v>2163</v>
      </c>
      <c r="C1814" s="54">
        <v>301445</v>
      </c>
      <c r="D1814" s="53" t="s">
        <v>36</v>
      </c>
      <c r="E1814" s="52"/>
      <c r="F1814" s="52"/>
      <c r="G1814" s="52"/>
      <c r="H1814" s="52"/>
      <c r="I1814" s="52"/>
      <c r="J1814" s="52"/>
      <c r="K1814" s="52"/>
      <c r="L1814" s="52"/>
      <c r="M1814" s="52"/>
      <c r="N1814" s="52"/>
      <c r="O1814" s="52"/>
      <c r="P1814" s="52"/>
      <c r="Q1814" s="52"/>
      <c r="R1814" s="52"/>
      <c r="S1814" s="52"/>
      <c r="T1814" s="52"/>
      <c r="U1814" s="52"/>
      <c r="V1814" s="52"/>
      <c r="W1814" s="52"/>
      <c r="X1814" s="52"/>
      <c r="Y1814" s="52"/>
      <c r="Z1814" s="52"/>
    </row>
    <row r="1815" spans="2:26" ht="15.75" customHeight="1" x14ac:dyDescent="0.25">
      <c r="B1815" s="53" t="s">
        <v>445</v>
      </c>
      <c r="C1815" s="54">
        <v>102705</v>
      </c>
      <c r="D1815" s="53" t="s">
        <v>36</v>
      </c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  <c r="S1815" s="52"/>
      <c r="T1815" s="52"/>
      <c r="U1815" s="52"/>
      <c r="V1815" s="52"/>
      <c r="W1815" s="52"/>
      <c r="X1815" s="52"/>
      <c r="Y1815" s="52"/>
      <c r="Z1815" s="52"/>
    </row>
    <row r="1816" spans="2:26" ht="15.75" customHeight="1" x14ac:dyDescent="0.25">
      <c r="B1816" s="53" t="s">
        <v>446</v>
      </c>
      <c r="C1816" s="54">
        <v>101450</v>
      </c>
      <c r="D1816" s="53" t="s">
        <v>10</v>
      </c>
      <c r="E1816" s="52"/>
      <c r="F1816" s="52"/>
      <c r="G1816" s="52"/>
      <c r="H1816" s="52"/>
      <c r="I1816" s="52"/>
      <c r="J1816" s="52"/>
      <c r="K1816" s="52"/>
      <c r="L1816" s="52"/>
      <c r="M1816" s="52"/>
      <c r="N1816" s="52"/>
      <c r="O1816" s="52"/>
      <c r="P1816" s="52"/>
      <c r="Q1816" s="52"/>
      <c r="R1816" s="52"/>
      <c r="S1816" s="52"/>
      <c r="T1816" s="52"/>
      <c r="U1816" s="52"/>
      <c r="V1816" s="52"/>
      <c r="W1816" s="52"/>
      <c r="X1816" s="52"/>
      <c r="Y1816" s="52"/>
      <c r="Z1816" s="52"/>
    </row>
    <row r="1817" spans="2:26" ht="15.75" customHeight="1" x14ac:dyDescent="0.25">
      <c r="B1817" s="53" t="s">
        <v>2164</v>
      </c>
      <c r="C1817" s="54">
        <v>301450</v>
      </c>
      <c r="D1817" s="53" t="s">
        <v>10</v>
      </c>
      <c r="E1817" s="52"/>
      <c r="F1817" s="52"/>
      <c r="G1817" s="52"/>
      <c r="H1817" s="52"/>
      <c r="I1817" s="52"/>
      <c r="J1817" s="52"/>
      <c r="K1817" s="52"/>
      <c r="L1817" s="52"/>
      <c r="M1817" s="52"/>
      <c r="N1817" s="52"/>
      <c r="O1817" s="52"/>
      <c r="P1817" s="52"/>
      <c r="Q1817" s="52"/>
      <c r="R1817" s="52"/>
      <c r="S1817" s="52"/>
      <c r="T1817" s="52"/>
      <c r="U1817" s="52"/>
      <c r="V1817" s="52"/>
      <c r="W1817" s="52"/>
      <c r="X1817" s="52"/>
      <c r="Y1817" s="52"/>
      <c r="Z1817" s="52"/>
    </row>
    <row r="1818" spans="2:26" ht="15.75" customHeight="1" x14ac:dyDescent="0.25">
      <c r="B1818" s="53" t="s">
        <v>2165</v>
      </c>
      <c r="C1818" s="54">
        <v>102706</v>
      </c>
      <c r="D1818" s="53" t="s">
        <v>10</v>
      </c>
      <c r="E1818" s="52"/>
      <c r="F1818" s="52"/>
      <c r="G1818" s="52"/>
      <c r="H1818" s="52"/>
      <c r="I1818" s="52"/>
      <c r="J1818" s="52"/>
      <c r="K1818" s="52"/>
      <c r="L1818" s="52"/>
      <c r="M1818" s="52"/>
      <c r="N1818" s="52"/>
      <c r="O1818" s="52"/>
      <c r="P1818" s="52"/>
      <c r="Q1818" s="52"/>
      <c r="R1818" s="52"/>
      <c r="S1818" s="52"/>
      <c r="T1818" s="52"/>
      <c r="U1818" s="52"/>
      <c r="V1818" s="52"/>
      <c r="W1818" s="52"/>
      <c r="X1818" s="52"/>
      <c r="Y1818" s="52"/>
      <c r="Z1818" s="52"/>
    </row>
    <row r="1819" spans="2:26" ht="15.75" customHeight="1" x14ac:dyDescent="0.25">
      <c r="B1819" s="53" t="s">
        <v>2166</v>
      </c>
      <c r="C1819" s="54">
        <v>101451</v>
      </c>
      <c r="D1819" s="53" t="s">
        <v>10</v>
      </c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  <c r="S1819" s="52"/>
      <c r="T1819" s="52"/>
      <c r="U1819" s="52"/>
      <c r="V1819" s="52"/>
      <c r="W1819" s="52"/>
      <c r="X1819" s="52"/>
      <c r="Y1819" s="52"/>
      <c r="Z1819" s="52"/>
    </row>
    <row r="1820" spans="2:26" ht="15.75" customHeight="1" x14ac:dyDescent="0.25">
      <c r="B1820" s="53" t="s">
        <v>2167</v>
      </c>
      <c r="C1820" s="54">
        <v>301451</v>
      </c>
      <c r="D1820" s="53" t="s">
        <v>10</v>
      </c>
      <c r="E1820" s="52"/>
      <c r="F1820" s="52"/>
      <c r="G1820" s="52"/>
      <c r="H1820" s="52"/>
      <c r="I1820" s="52"/>
      <c r="J1820" s="52"/>
      <c r="K1820" s="52"/>
      <c r="L1820" s="52"/>
      <c r="M1820" s="52"/>
      <c r="N1820" s="52"/>
      <c r="O1820" s="52"/>
      <c r="P1820" s="52"/>
      <c r="Q1820" s="52"/>
      <c r="R1820" s="52"/>
      <c r="S1820" s="52"/>
      <c r="T1820" s="52"/>
      <c r="U1820" s="52"/>
      <c r="V1820" s="52"/>
      <c r="W1820" s="52"/>
      <c r="X1820" s="52"/>
      <c r="Y1820" s="52"/>
      <c r="Z1820" s="52"/>
    </row>
    <row r="1821" spans="2:26" ht="15.75" customHeight="1" x14ac:dyDescent="0.25">
      <c r="B1821" s="53" t="s">
        <v>447</v>
      </c>
      <c r="C1821" s="54">
        <v>102707</v>
      </c>
      <c r="D1821" s="53" t="s">
        <v>10</v>
      </c>
      <c r="E1821" s="52"/>
      <c r="F1821" s="52"/>
      <c r="G1821" s="52"/>
      <c r="H1821" s="52"/>
      <c r="I1821" s="52"/>
      <c r="J1821" s="52"/>
      <c r="K1821" s="52"/>
      <c r="L1821" s="52"/>
      <c r="M1821" s="52"/>
      <c r="N1821" s="52"/>
      <c r="O1821" s="52"/>
      <c r="P1821" s="52"/>
      <c r="Q1821" s="52"/>
      <c r="R1821" s="52"/>
      <c r="S1821" s="52"/>
      <c r="T1821" s="52"/>
      <c r="U1821" s="52"/>
      <c r="V1821" s="52"/>
      <c r="W1821" s="52"/>
      <c r="X1821" s="52"/>
      <c r="Y1821" s="52"/>
      <c r="Z1821" s="52"/>
    </row>
    <row r="1822" spans="2:26" ht="15.75" customHeight="1" x14ac:dyDescent="0.25">
      <c r="B1822" s="53" t="s">
        <v>448</v>
      </c>
      <c r="C1822" s="54">
        <v>101452</v>
      </c>
      <c r="D1822" s="53" t="s">
        <v>10</v>
      </c>
      <c r="E1822" s="52"/>
      <c r="F1822" s="52"/>
      <c r="G1822" s="52"/>
      <c r="H1822" s="52"/>
      <c r="I1822" s="52"/>
      <c r="J1822" s="52"/>
      <c r="K1822" s="52"/>
      <c r="L1822" s="52"/>
      <c r="M1822" s="52"/>
      <c r="N1822" s="52"/>
      <c r="O1822" s="52"/>
      <c r="P1822" s="52"/>
      <c r="Q1822" s="52"/>
      <c r="R1822" s="52"/>
      <c r="S1822" s="52"/>
      <c r="T1822" s="52"/>
      <c r="U1822" s="52"/>
      <c r="V1822" s="52"/>
      <c r="W1822" s="52"/>
      <c r="X1822" s="52"/>
      <c r="Y1822" s="52"/>
      <c r="Z1822" s="52"/>
    </row>
    <row r="1823" spans="2:26" ht="15.75" customHeight="1" x14ac:dyDescent="0.25">
      <c r="B1823" s="53" t="s">
        <v>2168</v>
      </c>
      <c r="C1823" s="54">
        <v>301452</v>
      </c>
      <c r="D1823" s="53" t="s">
        <v>10</v>
      </c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  <c r="S1823" s="52"/>
      <c r="T1823" s="52"/>
      <c r="U1823" s="52"/>
      <c r="V1823" s="52"/>
      <c r="W1823" s="52"/>
      <c r="X1823" s="52"/>
      <c r="Y1823" s="52"/>
      <c r="Z1823" s="52"/>
    </row>
    <row r="1824" spans="2:26" ht="15.75" customHeight="1" x14ac:dyDescent="0.25">
      <c r="B1824" s="53" t="s">
        <v>2169</v>
      </c>
      <c r="C1824" s="54">
        <v>102708</v>
      </c>
      <c r="D1824" s="53" t="s">
        <v>10</v>
      </c>
      <c r="E1824" s="52"/>
      <c r="F1824" s="52"/>
      <c r="G1824" s="52"/>
      <c r="H1824" s="52"/>
      <c r="I1824" s="52"/>
      <c r="J1824" s="52"/>
      <c r="K1824" s="52"/>
      <c r="L1824" s="52"/>
      <c r="M1824" s="52"/>
      <c r="N1824" s="52"/>
      <c r="O1824" s="52"/>
      <c r="P1824" s="52"/>
      <c r="Q1824" s="52"/>
      <c r="R1824" s="52"/>
      <c r="S1824" s="52"/>
      <c r="T1824" s="52"/>
      <c r="U1824" s="52"/>
      <c r="V1824" s="52"/>
      <c r="W1824" s="52"/>
      <c r="X1824" s="52"/>
      <c r="Y1824" s="52"/>
      <c r="Z1824" s="52"/>
    </row>
    <row r="1825" spans="2:26" ht="15.75" customHeight="1" x14ac:dyDescent="0.25">
      <c r="B1825" s="53" t="s">
        <v>449</v>
      </c>
      <c r="C1825" s="54">
        <v>101453</v>
      </c>
      <c r="D1825" s="53" t="s">
        <v>10</v>
      </c>
      <c r="E1825" s="52"/>
      <c r="F1825" s="52"/>
      <c r="G1825" s="52"/>
      <c r="H1825" s="52"/>
      <c r="I1825" s="52"/>
      <c r="J1825" s="52"/>
      <c r="K1825" s="52"/>
      <c r="L1825" s="52"/>
      <c r="M1825" s="52"/>
      <c r="N1825" s="52"/>
      <c r="O1825" s="52"/>
      <c r="P1825" s="52"/>
      <c r="Q1825" s="52"/>
      <c r="R1825" s="52"/>
      <c r="S1825" s="52"/>
      <c r="T1825" s="52"/>
      <c r="U1825" s="52"/>
      <c r="V1825" s="52"/>
      <c r="W1825" s="52"/>
      <c r="X1825" s="52"/>
      <c r="Y1825" s="52"/>
      <c r="Z1825" s="52"/>
    </row>
    <row r="1826" spans="2:26" ht="15.75" customHeight="1" x14ac:dyDescent="0.25">
      <c r="B1826" s="53" t="s">
        <v>2170</v>
      </c>
      <c r="C1826" s="54">
        <v>301453</v>
      </c>
      <c r="D1826" s="53" t="s">
        <v>10</v>
      </c>
      <c r="E1826" s="52"/>
      <c r="F1826" s="52"/>
      <c r="G1826" s="52"/>
      <c r="H1826" s="52"/>
      <c r="I1826" s="52"/>
      <c r="J1826" s="52"/>
      <c r="K1826" s="52"/>
      <c r="L1826" s="52"/>
      <c r="M1826" s="52"/>
      <c r="N1826" s="52"/>
      <c r="O1826" s="52"/>
      <c r="P1826" s="52"/>
      <c r="Q1826" s="52"/>
      <c r="R1826" s="52"/>
      <c r="S1826" s="52"/>
      <c r="T1826" s="52"/>
      <c r="U1826" s="52"/>
      <c r="V1826" s="52"/>
      <c r="W1826" s="52"/>
      <c r="X1826" s="52"/>
      <c r="Y1826" s="52"/>
      <c r="Z1826" s="52"/>
    </row>
    <row r="1827" spans="2:26" ht="15.75" customHeight="1" x14ac:dyDescent="0.25">
      <c r="B1827" s="53" t="s">
        <v>450</v>
      </c>
      <c r="C1827" s="54">
        <v>102709</v>
      </c>
      <c r="D1827" s="53" t="s">
        <v>10</v>
      </c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  <c r="S1827" s="52"/>
      <c r="T1827" s="52"/>
      <c r="U1827" s="52"/>
      <c r="V1827" s="52"/>
      <c r="W1827" s="52"/>
      <c r="X1827" s="52"/>
      <c r="Y1827" s="52"/>
      <c r="Z1827" s="52"/>
    </row>
    <row r="1828" spans="2:26" ht="15.75" customHeight="1" x14ac:dyDescent="0.25">
      <c r="B1828" s="53" t="s">
        <v>451</v>
      </c>
      <c r="C1828" s="54">
        <v>101454</v>
      </c>
      <c r="D1828" s="53" t="s">
        <v>10</v>
      </c>
      <c r="E1828" s="52"/>
      <c r="F1828" s="52"/>
      <c r="G1828" s="52"/>
      <c r="H1828" s="52"/>
      <c r="I1828" s="52"/>
      <c r="J1828" s="52"/>
      <c r="K1828" s="52"/>
      <c r="L1828" s="52"/>
      <c r="M1828" s="52"/>
      <c r="N1828" s="52"/>
      <c r="O1828" s="52"/>
      <c r="P1828" s="52"/>
      <c r="Q1828" s="52"/>
      <c r="R1828" s="52"/>
      <c r="S1828" s="52"/>
      <c r="T1828" s="52"/>
      <c r="U1828" s="52"/>
      <c r="V1828" s="52"/>
      <c r="W1828" s="52"/>
      <c r="X1828" s="52"/>
      <c r="Y1828" s="52"/>
      <c r="Z1828" s="52"/>
    </row>
    <row r="1829" spans="2:26" ht="15.75" customHeight="1" x14ac:dyDescent="0.25">
      <c r="B1829" s="53" t="s">
        <v>2171</v>
      </c>
      <c r="C1829" s="54">
        <v>301454</v>
      </c>
      <c r="D1829" s="53" t="s">
        <v>10</v>
      </c>
      <c r="E1829" s="52"/>
      <c r="F1829" s="52"/>
      <c r="G1829" s="52"/>
      <c r="H1829" s="52"/>
      <c r="I1829" s="52"/>
      <c r="J1829" s="52"/>
      <c r="K1829" s="52"/>
      <c r="L1829" s="52"/>
      <c r="M1829" s="52"/>
      <c r="N1829" s="52"/>
      <c r="O1829" s="52"/>
      <c r="P1829" s="52"/>
      <c r="Q1829" s="52"/>
      <c r="R1829" s="52"/>
      <c r="S1829" s="52"/>
      <c r="T1829" s="52"/>
      <c r="U1829" s="52"/>
      <c r="V1829" s="52"/>
      <c r="W1829" s="52"/>
      <c r="X1829" s="52"/>
      <c r="Y1829" s="52"/>
      <c r="Z1829" s="52"/>
    </row>
    <row r="1830" spans="2:26" ht="15.75" customHeight="1" x14ac:dyDescent="0.25">
      <c r="B1830" s="53" t="s">
        <v>2172</v>
      </c>
      <c r="C1830" s="54">
        <v>102710</v>
      </c>
      <c r="D1830" s="53" t="s">
        <v>10</v>
      </c>
      <c r="E1830" s="52"/>
      <c r="F1830" s="52"/>
      <c r="G1830" s="52"/>
      <c r="H1830" s="52"/>
      <c r="I1830" s="52"/>
      <c r="J1830" s="52"/>
      <c r="K1830" s="52"/>
      <c r="L1830" s="52"/>
      <c r="M1830" s="52"/>
      <c r="N1830" s="52"/>
      <c r="O1830" s="52"/>
      <c r="P1830" s="52"/>
      <c r="Q1830" s="52"/>
      <c r="R1830" s="52"/>
      <c r="S1830" s="52"/>
      <c r="T1830" s="52"/>
      <c r="U1830" s="52"/>
      <c r="V1830" s="52"/>
      <c r="W1830" s="52"/>
      <c r="X1830" s="52"/>
      <c r="Y1830" s="52"/>
      <c r="Z1830" s="52"/>
    </row>
    <row r="1831" spans="2:26" ht="15.75" customHeight="1" x14ac:dyDescent="0.25">
      <c r="B1831" s="53" t="s">
        <v>452</v>
      </c>
      <c r="C1831" s="54">
        <v>101455</v>
      </c>
      <c r="D1831" s="53" t="s">
        <v>10</v>
      </c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  <c r="S1831" s="52"/>
      <c r="T1831" s="52"/>
      <c r="U1831" s="52"/>
      <c r="V1831" s="52"/>
      <c r="W1831" s="52"/>
      <c r="X1831" s="52"/>
      <c r="Y1831" s="52"/>
      <c r="Z1831" s="52"/>
    </row>
    <row r="1832" spans="2:26" ht="15.75" customHeight="1" x14ac:dyDescent="0.25">
      <c r="B1832" s="53" t="s">
        <v>2173</v>
      </c>
      <c r="C1832" s="54">
        <v>301455</v>
      </c>
      <c r="D1832" s="53" t="s">
        <v>10</v>
      </c>
      <c r="E1832" s="52"/>
      <c r="F1832" s="52"/>
      <c r="G1832" s="52"/>
      <c r="H1832" s="52"/>
      <c r="I1832" s="52"/>
      <c r="J1832" s="52"/>
      <c r="K1832" s="52"/>
      <c r="L1832" s="52"/>
      <c r="M1832" s="52"/>
      <c r="N1832" s="52"/>
      <c r="O1832" s="52"/>
      <c r="P1832" s="52"/>
      <c r="Q1832" s="52"/>
      <c r="R1832" s="52"/>
      <c r="S1832" s="52"/>
      <c r="T1832" s="52"/>
      <c r="U1832" s="52"/>
      <c r="V1832" s="52"/>
      <c r="W1832" s="52"/>
      <c r="X1832" s="52"/>
      <c r="Y1832" s="52"/>
      <c r="Z1832" s="52"/>
    </row>
    <row r="1833" spans="2:26" ht="15.75" customHeight="1" x14ac:dyDescent="0.25">
      <c r="B1833" s="53" t="s">
        <v>453</v>
      </c>
      <c r="C1833" s="54">
        <v>102711</v>
      </c>
      <c r="D1833" s="53" t="s">
        <v>10</v>
      </c>
      <c r="E1833" s="52"/>
      <c r="F1833" s="52"/>
      <c r="G1833" s="52"/>
      <c r="H1833" s="52"/>
      <c r="I1833" s="52"/>
      <c r="J1833" s="52"/>
      <c r="K1833" s="52"/>
      <c r="L1833" s="52"/>
      <c r="M1833" s="52"/>
      <c r="N1833" s="52"/>
      <c r="O1833" s="52"/>
      <c r="P1833" s="52"/>
      <c r="Q1833" s="52"/>
      <c r="R1833" s="52"/>
      <c r="S1833" s="52"/>
      <c r="T1833" s="52"/>
      <c r="U1833" s="52"/>
      <c r="V1833" s="52"/>
      <c r="W1833" s="52"/>
      <c r="X1833" s="52"/>
      <c r="Y1833" s="52"/>
      <c r="Z1833" s="52"/>
    </row>
    <row r="1834" spans="2:26" ht="15.75" customHeight="1" x14ac:dyDescent="0.25">
      <c r="B1834" s="53" t="s">
        <v>2174</v>
      </c>
      <c r="C1834" s="54">
        <v>101456</v>
      </c>
      <c r="D1834" s="53" t="s">
        <v>10</v>
      </c>
      <c r="E1834" s="52"/>
      <c r="F1834" s="52"/>
      <c r="G1834" s="52"/>
      <c r="H1834" s="52"/>
      <c r="I1834" s="52"/>
      <c r="J1834" s="52"/>
      <c r="K1834" s="52"/>
      <c r="L1834" s="52"/>
      <c r="M1834" s="52"/>
      <c r="N1834" s="52"/>
      <c r="O1834" s="52"/>
      <c r="P1834" s="52"/>
      <c r="Q1834" s="52"/>
      <c r="R1834" s="52"/>
      <c r="S1834" s="52"/>
      <c r="T1834" s="52"/>
      <c r="U1834" s="52"/>
      <c r="V1834" s="52"/>
      <c r="W1834" s="52"/>
      <c r="X1834" s="52"/>
      <c r="Y1834" s="52"/>
      <c r="Z1834" s="52"/>
    </row>
    <row r="1835" spans="2:26" ht="15.75" customHeight="1" x14ac:dyDescent="0.25">
      <c r="B1835" s="53" t="s">
        <v>2175</v>
      </c>
      <c r="C1835" s="54">
        <v>301456</v>
      </c>
      <c r="D1835" s="53" t="s">
        <v>10</v>
      </c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  <c r="S1835" s="52"/>
      <c r="T1835" s="52"/>
      <c r="U1835" s="52"/>
      <c r="V1835" s="52"/>
      <c r="W1835" s="52"/>
      <c r="X1835" s="52"/>
      <c r="Y1835" s="52"/>
      <c r="Z1835" s="52"/>
    </row>
    <row r="1836" spans="2:26" ht="15.75" customHeight="1" x14ac:dyDescent="0.25">
      <c r="B1836" s="53" t="s">
        <v>2176</v>
      </c>
      <c r="C1836" s="54">
        <v>102712</v>
      </c>
      <c r="D1836" s="53" t="s">
        <v>10</v>
      </c>
      <c r="E1836" s="52"/>
      <c r="F1836" s="52"/>
      <c r="G1836" s="52"/>
      <c r="H1836" s="52"/>
      <c r="I1836" s="52"/>
      <c r="J1836" s="52"/>
      <c r="K1836" s="52"/>
      <c r="L1836" s="52"/>
      <c r="M1836" s="52"/>
      <c r="N1836" s="52"/>
      <c r="O1836" s="52"/>
      <c r="P1836" s="52"/>
      <c r="Q1836" s="52"/>
      <c r="R1836" s="52"/>
      <c r="S1836" s="52"/>
      <c r="T1836" s="52"/>
      <c r="U1836" s="52"/>
      <c r="V1836" s="52"/>
      <c r="W1836" s="52"/>
      <c r="X1836" s="52"/>
      <c r="Y1836" s="52"/>
      <c r="Z1836" s="52"/>
    </row>
    <row r="1837" spans="2:26" ht="15.75" customHeight="1" x14ac:dyDescent="0.25">
      <c r="B1837" s="53" t="s">
        <v>2177</v>
      </c>
      <c r="C1837" s="54">
        <v>101457</v>
      </c>
      <c r="D1837" s="53" t="s">
        <v>36</v>
      </c>
      <c r="E1837" s="52"/>
      <c r="F1837" s="52"/>
      <c r="G1837" s="52"/>
      <c r="H1837" s="52"/>
      <c r="I1837" s="52"/>
      <c r="J1837" s="52"/>
      <c r="K1837" s="52"/>
      <c r="L1837" s="52"/>
      <c r="M1837" s="52"/>
      <c r="N1837" s="52"/>
      <c r="O1837" s="52"/>
      <c r="P1837" s="52"/>
      <c r="Q1837" s="52"/>
      <c r="R1837" s="52"/>
      <c r="S1837" s="52"/>
      <c r="T1837" s="52"/>
      <c r="U1837" s="52"/>
      <c r="V1837" s="52"/>
      <c r="W1837" s="52"/>
      <c r="X1837" s="52"/>
      <c r="Y1837" s="52"/>
      <c r="Z1837" s="52"/>
    </row>
    <row r="1838" spans="2:26" ht="15.75" customHeight="1" x14ac:dyDescent="0.25">
      <c r="B1838" s="53" t="s">
        <v>2178</v>
      </c>
      <c r="C1838" s="54">
        <v>301457</v>
      </c>
      <c r="D1838" s="53" t="s">
        <v>36</v>
      </c>
      <c r="E1838" s="52"/>
      <c r="F1838" s="52"/>
      <c r="G1838" s="52"/>
      <c r="H1838" s="52"/>
      <c r="I1838" s="52"/>
      <c r="J1838" s="52"/>
      <c r="K1838" s="52"/>
      <c r="L1838" s="52"/>
      <c r="M1838" s="52"/>
      <c r="N1838" s="52"/>
      <c r="O1838" s="52"/>
      <c r="P1838" s="52"/>
      <c r="Q1838" s="52"/>
      <c r="R1838" s="52"/>
      <c r="S1838" s="52"/>
      <c r="T1838" s="52"/>
      <c r="U1838" s="52"/>
      <c r="V1838" s="52"/>
      <c r="W1838" s="52"/>
      <c r="X1838" s="52"/>
      <c r="Y1838" s="52"/>
      <c r="Z1838" s="52"/>
    </row>
    <row r="1839" spans="2:26" ht="15.75" customHeight="1" x14ac:dyDescent="0.25">
      <c r="B1839" s="53" t="s">
        <v>2179</v>
      </c>
      <c r="C1839" s="54">
        <v>102713</v>
      </c>
      <c r="D1839" s="53" t="s">
        <v>36</v>
      </c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  <c r="S1839" s="52"/>
      <c r="T1839" s="52"/>
      <c r="U1839" s="52"/>
      <c r="V1839" s="52"/>
      <c r="W1839" s="52"/>
      <c r="X1839" s="52"/>
      <c r="Y1839" s="52"/>
      <c r="Z1839" s="52"/>
    </row>
    <row r="1840" spans="2:26" ht="15.75" customHeight="1" x14ac:dyDescent="0.25">
      <c r="B1840" s="53" t="s">
        <v>2180</v>
      </c>
      <c r="C1840" s="54">
        <v>101458</v>
      </c>
      <c r="D1840" s="53" t="s">
        <v>36</v>
      </c>
      <c r="E1840" s="52"/>
      <c r="F1840" s="52"/>
      <c r="G1840" s="52"/>
      <c r="H1840" s="52"/>
      <c r="I1840" s="52"/>
      <c r="J1840" s="52"/>
      <c r="K1840" s="52"/>
      <c r="L1840" s="52"/>
      <c r="M1840" s="52"/>
      <c r="N1840" s="52"/>
      <c r="O1840" s="52"/>
      <c r="P1840" s="52"/>
      <c r="Q1840" s="52"/>
      <c r="R1840" s="52"/>
      <c r="S1840" s="52"/>
      <c r="T1840" s="52"/>
      <c r="U1840" s="52"/>
      <c r="V1840" s="52"/>
      <c r="W1840" s="52"/>
      <c r="X1840" s="52"/>
      <c r="Y1840" s="52"/>
      <c r="Z1840" s="52"/>
    </row>
    <row r="1841" spans="2:26" ht="15.75" customHeight="1" x14ac:dyDescent="0.25">
      <c r="B1841" s="53" t="s">
        <v>2181</v>
      </c>
      <c r="C1841" s="54">
        <v>301458</v>
      </c>
      <c r="D1841" s="53" t="s">
        <v>36</v>
      </c>
      <c r="E1841" s="52"/>
      <c r="F1841" s="52"/>
      <c r="G1841" s="52"/>
      <c r="H1841" s="52"/>
      <c r="I1841" s="52"/>
      <c r="J1841" s="52"/>
      <c r="K1841" s="52"/>
      <c r="L1841" s="52"/>
      <c r="M1841" s="52"/>
      <c r="N1841" s="52"/>
      <c r="O1841" s="52"/>
      <c r="P1841" s="52"/>
      <c r="Q1841" s="52"/>
      <c r="R1841" s="52"/>
      <c r="S1841" s="52"/>
      <c r="T1841" s="52"/>
      <c r="U1841" s="52"/>
      <c r="V1841" s="52"/>
      <c r="W1841" s="52"/>
      <c r="X1841" s="52"/>
      <c r="Y1841" s="52"/>
      <c r="Z1841" s="52"/>
    </row>
    <row r="1842" spans="2:26" ht="15.75" customHeight="1" x14ac:dyDescent="0.25">
      <c r="B1842" s="53" t="s">
        <v>2182</v>
      </c>
      <c r="C1842" s="54">
        <v>102714</v>
      </c>
      <c r="D1842" s="53" t="s">
        <v>36</v>
      </c>
      <c r="E1842" s="52"/>
      <c r="F1842" s="52"/>
      <c r="G1842" s="52"/>
      <c r="H1842" s="52"/>
      <c r="I1842" s="52"/>
      <c r="J1842" s="52"/>
      <c r="K1842" s="52"/>
      <c r="L1842" s="52"/>
      <c r="M1842" s="52"/>
      <c r="N1842" s="52"/>
      <c r="O1842" s="52"/>
      <c r="P1842" s="52"/>
      <c r="Q1842" s="52"/>
      <c r="R1842" s="52"/>
      <c r="S1842" s="52"/>
      <c r="T1842" s="52"/>
      <c r="U1842" s="52"/>
      <c r="V1842" s="52"/>
      <c r="W1842" s="52"/>
      <c r="X1842" s="52"/>
      <c r="Y1842" s="52"/>
      <c r="Z1842" s="52"/>
    </row>
    <row r="1843" spans="2:26" ht="15.75" customHeight="1" x14ac:dyDescent="0.25">
      <c r="B1843" s="53" t="s">
        <v>2183</v>
      </c>
      <c r="C1843" s="54">
        <v>101459</v>
      </c>
      <c r="D1843" s="53" t="s">
        <v>36</v>
      </c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  <c r="S1843" s="52"/>
      <c r="T1843" s="52"/>
      <c r="U1843" s="52"/>
      <c r="V1843" s="52"/>
      <c r="W1843" s="52"/>
      <c r="X1843" s="52"/>
      <c r="Y1843" s="52"/>
      <c r="Z1843" s="52"/>
    </row>
    <row r="1844" spans="2:26" ht="15.75" customHeight="1" x14ac:dyDescent="0.25">
      <c r="B1844" s="53" t="s">
        <v>2184</v>
      </c>
      <c r="C1844" s="54">
        <v>301459</v>
      </c>
      <c r="D1844" s="53" t="s">
        <v>36</v>
      </c>
      <c r="E1844" s="52"/>
      <c r="F1844" s="52"/>
      <c r="G1844" s="52"/>
      <c r="H1844" s="52"/>
      <c r="I1844" s="52"/>
      <c r="J1844" s="52"/>
      <c r="K1844" s="52"/>
      <c r="L1844" s="52"/>
      <c r="M1844" s="52"/>
      <c r="N1844" s="52"/>
      <c r="O1844" s="52"/>
      <c r="P1844" s="52"/>
      <c r="Q1844" s="52"/>
      <c r="R1844" s="52"/>
      <c r="S1844" s="52"/>
      <c r="T1844" s="52"/>
      <c r="U1844" s="52"/>
      <c r="V1844" s="52"/>
      <c r="W1844" s="52"/>
      <c r="X1844" s="52"/>
      <c r="Y1844" s="52"/>
      <c r="Z1844" s="52"/>
    </row>
    <row r="1845" spans="2:26" ht="15.75" customHeight="1" x14ac:dyDescent="0.25">
      <c r="B1845" s="53" t="s">
        <v>2185</v>
      </c>
      <c r="C1845" s="54">
        <v>102715</v>
      </c>
      <c r="D1845" s="53" t="s">
        <v>36</v>
      </c>
      <c r="E1845" s="52"/>
      <c r="F1845" s="52"/>
      <c r="G1845" s="52"/>
      <c r="H1845" s="52"/>
      <c r="I1845" s="52"/>
      <c r="J1845" s="52"/>
      <c r="K1845" s="52"/>
      <c r="L1845" s="52"/>
      <c r="M1845" s="52"/>
      <c r="N1845" s="52"/>
      <c r="O1845" s="52"/>
      <c r="P1845" s="52"/>
      <c r="Q1845" s="52"/>
      <c r="R1845" s="52"/>
      <c r="S1845" s="52"/>
      <c r="T1845" s="52"/>
      <c r="U1845" s="52"/>
      <c r="V1845" s="52"/>
      <c r="W1845" s="52"/>
      <c r="X1845" s="52"/>
      <c r="Y1845" s="52"/>
      <c r="Z1845" s="52"/>
    </row>
    <row r="1846" spans="2:26" ht="15.75" customHeight="1" x14ac:dyDescent="0.25">
      <c r="B1846" s="53" t="s">
        <v>2186</v>
      </c>
      <c r="C1846" s="54">
        <v>103465</v>
      </c>
      <c r="D1846" s="53" t="s">
        <v>29</v>
      </c>
      <c r="E1846" s="52"/>
      <c r="F1846" s="52"/>
      <c r="G1846" s="52"/>
      <c r="H1846" s="52"/>
      <c r="I1846" s="52"/>
      <c r="J1846" s="52"/>
      <c r="K1846" s="52"/>
      <c r="L1846" s="52"/>
      <c r="M1846" s="52"/>
      <c r="N1846" s="52"/>
      <c r="O1846" s="52"/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2"/>
    </row>
    <row r="1847" spans="2:26" ht="15.75" customHeight="1" x14ac:dyDescent="0.25">
      <c r="B1847" s="53" t="s">
        <v>2187</v>
      </c>
      <c r="C1847" s="54">
        <v>303465</v>
      </c>
      <c r="D1847" s="53" t="s">
        <v>29</v>
      </c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  <c r="S1847" s="52"/>
      <c r="T1847" s="52"/>
      <c r="U1847" s="52"/>
      <c r="V1847" s="52"/>
      <c r="W1847" s="52"/>
      <c r="X1847" s="52"/>
      <c r="Y1847" s="52"/>
      <c r="Z1847" s="52"/>
    </row>
    <row r="1848" spans="2:26" ht="15.75" customHeight="1" x14ac:dyDescent="0.25">
      <c r="B1848" s="53" t="s">
        <v>2188</v>
      </c>
      <c r="C1848" s="54">
        <v>101460</v>
      </c>
      <c r="D1848" s="53" t="s">
        <v>29</v>
      </c>
      <c r="E1848" s="52"/>
      <c r="F1848" s="52"/>
      <c r="G1848" s="52"/>
      <c r="H1848" s="52"/>
      <c r="I1848" s="52"/>
      <c r="J1848" s="52"/>
      <c r="K1848" s="52"/>
      <c r="L1848" s="52"/>
      <c r="M1848" s="52"/>
      <c r="N1848" s="52"/>
      <c r="O1848" s="52"/>
      <c r="P1848" s="52"/>
      <c r="Q1848" s="52"/>
      <c r="R1848" s="52"/>
      <c r="S1848" s="52"/>
      <c r="T1848" s="52"/>
      <c r="U1848" s="52"/>
      <c r="V1848" s="52"/>
      <c r="W1848" s="52"/>
      <c r="X1848" s="52"/>
      <c r="Y1848" s="52"/>
      <c r="Z1848" s="52"/>
    </row>
    <row r="1849" spans="2:26" ht="15.75" customHeight="1" x14ac:dyDescent="0.25">
      <c r="B1849" s="53" t="s">
        <v>2189</v>
      </c>
      <c r="C1849" s="54">
        <v>301460</v>
      </c>
      <c r="D1849" s="53" t="s">
        <v>29</v>
      </c>
      <c r="E1849" s="52"/>
      <c r="F1849" s="52"/>
      <c r="G1849" s="52"/>
      <c r="H1849" s="52"/>
      <c r="I1849" s="52"/>
      <c r="J1849" s="52"/>
      <c r="K1849" s="52"/>
      <c r="L1849" s="52"/>
      <c r="M1849" s="52"/>
      <c r="N1849" s="52"/>
      <c r="O1849" s="52"/>
      <c r="P1849" s="52"/>
      <c r="Q1849" s="52"/>
      <c r="R1849" s="52"/>
      <c r="S1849" s="52"/>
      <c r="T1849" s="52"/>
      <c r="U1849" s="52"/>
      <c r="V1849" s="52"/>
      <c r="W1849" s="52"/>
      <c r="X1849" s="52"/>
      <c r="Y1849" s="52"/>
      <c r="Z1849" s="52"/>
    </row>
    <row r="1850" spans="2:26" ht="15.75" customHeight="1" x14ac:dyDescent="0.25">
      <c r="B1850" s="53" t="s">
        <v>2190</v>
      </c>
      <c r="C1850" s="54">
        <v>102716</v>
      </c>
      <c r="D1850" s="53" t="s">
        <v>29</v>
      </c>
      <c r="E1850" s="52"/>
      <c r="F1850" s="52"/>
      <c r="G1850" s="52"/>
      <c r="H1850" s="52"/>
      <c r="I1850" s="52"/>
      <c r="J1850" s="52"/>
      <c r="K1850" s="52"/>
      <c r="L1850" s="52"/>
      <c r="M1850" s="52"/>
      <c r="N1850" s="52"/>
      <c r="O1850" s="52"/>
      <c r="P1850" s="52"/>
      <c r="Q1850" s="52"/>
      <c r="R1850" s="52"/>
      <c r="S1850" s="52"/>
      <c r="T1850" s="52"/>
      <c r="U1850" s="52"/>
      <c r="V1850" s="52"/>
      <c r="W1850" s="52"/>
      <c r="X1850" s="52"/>
      <c r="Y1850" s="52"/>
      <c r="Z1850" s="52"/>
    </row>
    <row r="1851" spans="2:26" ht="15.75" customHeight="1" x14ac:dyDescent="0.25">
      <c r="B1851" s="53" t="s">
        <v>2191</v>
      </c>
      <c r="C1851" s="54">
        <v>101461</v>
      </c>
      <c r="D1851" s="53" t="s">
        <v>29</v>
      </c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  <c r="S1851" s="52"/>
      <c r="T1851" s="52"/>
      <c r="U1851" s="52"/>
      <c r="V1851" s="52"/>
      <c r="W1851" s="52"/>
      <c r="X1851" s="52"/>
      <c r="Y1851" s="52"/>
      <c r="Z1851" s="52"/>
    </row>
    <row r="1852" spans="2:26" ht="15.75" customHeight="1" x14ac:dyDescent="0.25">
      <c r="B1852" s="53" t="s">
        <v>2192</v>
      </c>
      <c r="C1852" s="54">
        <v>301461</v>
      </c>
      <c r="D1852" s="53" t="s">
        <v>29</v>
      </c>
      <c r="E1852" s="52"/>
      <c r="F1852" s="52"/>
      <c r="G1852" s="52"/>
      <c r="H1852" s="52"/>
      <c r="I1852" s="52"/>
      <c r="J1852" s="52"/>
      <c r="K1852" s="52"/>
      <c r="L1852" s="52"/>
      <c r="M1852" s="52"/>
      <c r="N1852" s="52"/>
      <c r="O1852" s="52"/>
      <c r="P1852" s="52"/>
      <c r="Q1852" s="52"/>
      <c r="R1852" s="52"/>
      <c r="S1852" s="52"/>
      <c r="T1852" s="52"/>
      <c r="U1852" s="52"/>
      <c r="V1852" s="52"/>
      <c r="W1852" s="52"/>
      <c r="X1852" s="52"/>
      <c r="Y1852" s="52"/>
      <c r="Z1852" s="52"/>
    </row>
    <row r="1853" spans="2:26" ht="15.75" customHeight="1" x14ac:dyDescent="0.25">
      <c r="B1853" s="53" t="s">
        <v>2193</v>
      </c>
      <c r="C1853" s="54">
        <v>102717</v>
      </c>
      <c r="D1853" s="53" t="s">
        <v>29</v>
      </c>
      <c r="E1853" s="52"/>
      <c r="F1853" s="52"/>
      <c r="G1853" s="52"/>
      <c r="H1853" s="52"/>
      <c r="I1853" s="52"/>
      <c r="J1853" s="52"/>
      <c r="K1853" s="52"/>
      <c r="L1853" s="52"/>
      <c r="M1853" s="52"/>
      <c r="N1853" s="52"/>
      <c r="O1853" s="52"/>
      <c r="P1853" s="52"/>
      <c r="Q1853" s="52"/>
      <c r="R1853" s="52"/>
      <c r="S1853" s="52"/>
      <c r="T1853" s="52"/>
      <c r="U1853" s="52"/>
      <c r="V1853" s="52"/>
      <c r="W1853" s="52"/>
      <c r="X1853" s="52"/>
      <c r="Y1853" s="52"/>
      <c r="Z1853" s="52"/>
    </row>
    <row r="1854" spans="2:26" ht="15.75" customHeight="1" x14ac:dyDescent="0.25">
      <c r="B1854" s="53" t="s">
        <v>2194</v>
      </c>
      <c r="C1854" s="54">
        <v>101462</v>
      </c>
      <c r="D1854" s="53" t="s">
        <v>29</v>
      </c>
      <c r="E1854" s="52"/>
      <c r="F1854" s="52"/>
      <c r="G1854" s="52"/>
      <c r="H1854" s="52"/>
      <c r="I1854" s="52"/>
      <c r="J1854" s="52"/>
      <c r="K1854" s="52"/>
      <c r="L1854" s="52"/>
      <c r="M1854" s="52"/>
      <c r="N1854" s="52"/>
      <c r="O1854" s="52"/>
      <c r="P1854" s="52"/>
      <c r="Q1854" s="52"/>
      <c r="R1854" s="52"/>
      <c r="S1854" s="52"/>
      <c r="T1854" s="52"/>
      <c r="U1854" s="52"/>
      <c r="V1854" s="52"/>
      <c r="W1854" s="52"/>
      <c r="X1854" s="52"/>
      <c r="Y1854" s="52"/>
      <c r="Z1854" s="52"/>
    </row>
    <row r="1855" spans="2:26" ht="15.75" customHeight="1" x14ac:dyDescent="0.25">
      <c r="B1855" s="53" t="s">
        <v>2195</v>
      </c>
      <c r="C1855" s="54">
        <v>301462</v>
      </c>
      <c r="D1855" s="53" t="s">
        <v>29</v>
      </c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  <c r="S1855" s="52"/>
      <c r="T1855" s="52"/>
      <c r="U1855" s="52"/>
      <c r="V1855" s="52"/>
      <c r="W1855" s="52"/>
      <c r="X1855" s="52"/>
      <c r="Y1855" s="52"/>
      <c r="Z1855" s="52"/>
    </row>
    <row r="1856" spans="2:26" ht="15.75" customHeight="1" x14ac:dyDescent="0.25">
      <c r="B1856" s="53" t="s">
        <v>2196</v>
      </c>
      <c r="C1856" s="54">
        <v>102718</v>
      </c>
      <c r="D1856" s="53" t="s">
        <v>29</v>
      </c>
      <c r="E1856" s="52"/>
      <c r="F1856" s="52"/>
      <c r="G1856" s="52"/>
      <c r="H1856" s="52"/>
      <c r="I1856" s="52"/>
      <c r="J1856" s="52"/>
      <c r="K1856" s="52"/>
      <c r="L1856" s="52"/>
      <c r="M1856" s="52"/>
      <c r="N1856" s="52"/>
      <c r="O1856" s="52"/>
      <c r="P1856" s="52"/>
      <c r="Q1856" s="52"/>
      <c r="R1856" s="52"/>
      <c r="S1856" s="52"/>
      <c r="T1856" s="52"/>
      <c r="U1856" s="52"/>
      <c r="V1856" s="52"/>
      <c r="W1856" s="52"/>
      <c r="X1856" s="52"/>
      <c r="Y1856" s="52"/>
      <c r="Z1856" s="52"/>
    </row>
    <row r="1857" spans="2:26" ht="15.75" customHeight="1" x14ac:dyDescent="0.25">
      <c r="B1857" s="53" t="s">
        <v>2197</v>
      </c>
      <c r="C1857" s="54">
        <v>101463</v>
      </c>
      <c r="D1857" s="53" t="s">
        <v>29</v>
      </c>
      <c r="E1857" s="52"/>
      <c r="F1857" s="52"/>
      <c r="G1857" s="52"/>
      <c r="H1857" s="52"/>
      <c r="I1857" s="52"/>
      <c r="J1857" s="52"/>
      <c r="K1857" s="52"/>
      <c r="L1857" s="52"/>
      <c r="M1857" s="52"/>
      <c r="N1857" s="52"/>
      <c r="O1857" s="52"/>
      <c r="P1857" s="52"/>
      <c r="Q1857" s="52"/>
      <c r="R1857" s="52"/>
      <c r="S1857" s="52"/>
      <c r="T1857" s="52"/>
      <c r="U1857" s="52"/>
      <c r="V1857" s="52"/>
      <c r="W1857" s="52"/>
      <c r="X1857" s="52"/>
      <c r="Y1857" s="52"/>
      <c r="Z1857" s="52"/>
    </row>
    <row r="1858" spans="2:26" ht="15.75" customHeight="1" x14ac:dyDescent="0.25">
      <c r="B1858" s="53" t="s">
        <v>2198</v>
      </c>
      <c r="C1858" s="54">
        <v>301463</v>
      </c>
      <c r="D1858" s="53" t="s">
        <v>29</v>
      </c>
      <c r="E1858" s="52"/>
      <c r="F1858" s="52"/>
      <c r="G1858" s="52"/>
      <c r="H1858" s="52"/>
      <c r="I1858" s="52"/>
      <c r="J1858" s="52"/>
      <c r="K1858" s="52"/>
      <c r="L1858" s="52"/>
      <c r="M1858" s="52"/>
      <c r="N1858" s="52"/>
      <c r="O1858" s="52"/>
      <c r="P1858" s="52"/>
      <c r="Q1858" s="52"/>
      <c r="R1858" s="52"/>
      <c r="S1858" s="52"/>
      <c r="T1858" s="52"/>
      <c r="U1858" s="52"/>
      <c r="V1858" s="52"/>
      <c r="W1858" s="52"/>
      <c r="X1858" s="52"/>
      <c r="Y1858" s="52"/>
      <c r="Z1858" s="52"/>
    </row>
    <row r="1859" spans="2:26" ht="15.75" customHeight="1" x14ac:dyDescent="0.25">
      <c r="B1859" s="53" t="s">
        <v>2199</v>
      </c>
      <c r="C1859" s="54">
        <v>102719</v>
      </c>
      <c r="D1859" s="53" t="s">
        <v>29</v>
      </c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  <c r="S1859" s="52"/>
      <c r="T1859" s="52"/>
      <c r="U1859" s="52"/>
      <c r="V1859" s="52"/>
      <c r="W1859" s="52"/>
      <c r="X1859" s="52"/>
      <c r="Y1859" s="52"/>
      <c r="Z1859" s="52"/>
    </row>
    <row r="1860" spans="2:26" ht="15.75" customHeight="1" x14ac:dyDescent="0.25">
      <c r="B1860" s="53" t="s">
        <v>2200</v>
      </c>
      <c r="C1860" s="54">
        <v>101464</v>
      </c>
      <c r="D1860" s="53" t="s">
        <v>29</v>
      </c>
      <c r="E1860" s="52"/>
      <c r="F1860" s="52"/>
      <c r="G1860" s="52"/>
      <c r="H1860" s="52"/>
      <c r="I1860" s="52"/>
      <c r="J1860" s="52"/>
      <c r="K1860" s="52"/>
      <c r="L1860" s="52"/>
      <c r="M1860" s="52"/>
      <c r="N1860" s="52"/>
      <c r="O1860" s="52"/>
      <c r="P1860" s="52"/>
      <c r="Q1860" s="52"/>
      <c r="R1860" s="52"/>
      <c r="S1860" s="52"/>
      <c r="T1860" s="52"/>
      <c r="U1860" s="52"/>
      <c r="V1860" s="52"/>
      <c r="W1860" s="52"/>
      <c r="X1860" s="52"/>
      <c r="Y1860" s="52"/>
      <c r="Z1860" s="52"/>
    </row>
    <row r="1861" spans="2:26" ht="15.75" customHeight="1" x14ac:dyDescent="0.25">
      <c r="B1861" s="53" t="s">
        <v>2201</v>
      </c>
      <c r="C1861" s="54">
        <v>301464</v>
      </c>
      <c r="D1861" s="53" t="s">
        <v>29</v>
      </c>
      <c r="E1861" s="52"/>
      <c r="F1861" s="52"/>
      <c r="G1861" s="52"/>
      <c r="H1861" s="52"/>
      <c r="I1861" s="52"/>
      <c r="J1861" s="52"/>
      <c r="K1861" s="52"/>
      <c r="L1861" s="52"/>
      <c r="M1861" s="52"/>
      <c r="N1861" s="52"/>
      <c r="O1861" s="52"/>
      <c r="P1861" s="52"/>
      <c r="Q1861" s="52"/>
      <c r="R1861" s="52"/>
      <c r="S1861" s="52"/>
      <c r="T1861" s="52"/>
      <c r="U1861" s="52"/>
      <c r="V1861" s="52"/>
      <c r="W1861" s="52"/>
      <c r="X1861" s="52"/>
      <c r="Y1861" s="52"/>
      <c r="Z1861" s="52"/>
    </row>
    <row r="1862" spans="2:26" ht="15.75" customHeight="1" x14ac:dyDescent="0.25">
      <c r="B1862" s="53" t="s">
        <v>2202</v>
      </c>
      <c r="C1862" s="54">
        <v>102720</v>
      </c>
      <c r="D1862" s="53" t="s">
        <v>29</v>
      </c>
      <c r="E1862" s="52"/>
      <c r="F1862" s="52"/>
      <c r="G1862" s="52"/>
      <c r="H1862" s="52"/>
      <c r="I1862" s="52"/>
      <c r="J1862" s="52"/>
      <c r="K1862" s="52"/>
      <c r="L1862" s="52"/>
      <c r="M1862" s="52"/>
      <c r="N1862" s="52"/>
      <c r="O1862" s="52"/>
      <c r="P1862" s="52"/>
      <c r="Q1862" s="52"/>
      <c r="R1862" s="52"/>
      <c r="S1862" s="52"/>
      <c r="T1862" s="52"/>
      <c r="U1862" s="52"/>
      <c r="V1862" s="52"/>
      <c r="W1862" s="52"/>
      <c r="X1862" s="52"/>
      <c r="Y1862" s="52"/>
      <c r="Z1862" s="52"/>
    </row>
    <row r="1863" spans="2:26" ht="15.75" customHeight="1" x14ac:dyDescent="0.25">
      <c r="B1863" s="53" t="s">
        <v>2203</v>
      </c>
      <c r="C1863" s="54">
        <v>101465</v>
      </c>
      <c r="D1863" s="53" t="s">
        <v>29</v>
      </c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  <c r="S1863" s="52"/>
      <c r="T1863" s="52"/>
      <c r="U1863" s="52"/>
      <c r="V1863" s="52"/>
      <c r="W1863" s="52"/>
      <c r="X1863" s="52"/>
      <c r="Y1863" s="52"/>
      <c r="Z1863" s="52"/>
    </row>
    <row r="1864" spans="2:26" ht="15.75" customHeight="1" x14ac:dyDescent="0.25">
      <c r="B1864" s="53" t="s">
        <v>2204</v>
      </c>
      <c r="C1864" s="54">
        <v>301465</v>
      </c>
      <c r="D1864" s="53" t="s">
        <v>29</v>
      </c>
      <c r="E1864" s="52"/>
      <c r="F1864" s="52"/>
      <c r="G1864" s="52"/>
      <c r="H1864" s="52"/>
      <c r="I1864" s="52"/>
      <c r="J1864" s="52"/>
      <c r="K1864" s="52"/>
      <c r="L1864" s="52"/>
      <c r="M1864" s="52"/>
      <c r="N1864" s="52"/>
      <c r="O1864" s="52"/>
      <c r="P1864" s="52"/>
      <c r="Q1864" s="52"/>
      <c r="R1864" s="52"/>
      <c r="S1864" s="52"/>
      <c r="T1864" s="52"/>
      <c r="U1864" s="52"/>
      <c r="V1864" s="52"/>
      <c r="W1864" s="52"/>
      <c r="X1864" s="52"/>
      <c r="Y1864" s="52"/>
      <c r="Z1864" s="52"/>
    </row>
    <row r="1865" spans="2:26" ht="15.75" customHeight="1" x14ac:dyDescent="0.25">
      <c r="B1865" s="53" t="s">
        <v>2205</v>
      </c>
      <c r="C1865" s="54">
        <v>102721</v>
      </c>
      <c r="D1865" s="53" t="s">
        <v>29</v>
      </c>
      <c r="E1865" s="52"/>
      <c r="F1865" s="52"/>
      <c r="G1865" s="52"/>
      <c r="H1865" s="52"/>
      <c r="I1865" s="52"/>
      <c r="J1865" s="52"/>
      <c r="K1865" s="52"/>
      <c r="L1865" s="52"/>
      <c r="M1865" s="52"/>
      <c r="N1865" s="52"/>
      <c r="O1865" s="52"/>
      <c r="P1865" s="52"/>
      <c r="Q1865" s="52"/>
      <c r="R1865" s="52"/>
      <c r="S1865" s="52"/>
      <c r="T1865" s="52"/>
      <c r="U1865" s="52"/>
      <c r="V1865" s="52"/>
      <c r="W1865" s="52"/>
      <c r="X1865" s="52"/>
      <c r="Y1865" s="52"/>
      <c r="Z1865" s="52"/>
    </row>
    <row r="1866" spans="2:26" ht="15.75" customHeight="1" x14ac:dyDescent="0.25">
      <c r="B1866" s="53" t="s">
        <v>2206</v>
      </c>
      <c r="C1866" s="54">
        <v>101466</v>
      </c>
      <c r="D1866" s="53" t="s">
        <v>29</v>
      </c>
      <c r="E1866" s="52"/>
      <c r="F1866" s="52"/>
      <c r="G1866" s="52"/>
      <c r="H1866" s="52"/>
      <c r="I1866" s="52"/>
      <c r="J1866" s="52"/>
      <c r="K1866" s="52"/>
      <c r="L1866" s="52"/>
      <c r="M1866" s="52"/>
      <c r="N1866" s="52"/>
      <c r="O1866" s="52"/>
      <c r="P1866" s="52"/>
      <c r="Q1866" s="52"/>
      <c r="R1866" s="52"/>
      <c r="S1866" s="52"/>
      <c r="T1866" s="52"/>
      <c r="U1866" s="52"/>
      <c r="V1866" s="52"/>
      <c r="W1866" s="52"/>
      <c r="X1866" s="52"/>
      <c r="Y1866" s="52"/>
      <c r="Z1866" s="52"/>
    </row>
    <row r="1867" spans="2:26" ht="15.75" customHeight="1" x14ac:dyDescent="0.25">
      <c r="B1867" s="53" t="s">
        <v>2207</v>
      </c>
      <c r="C1867" s="54">
        <v>301466</v>
      </c>
      <c r="D1867" s="53" t="s">
        <v>29</v>
      </c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  <c r="S1867" s="52"/>
      <c r="T1867" s="52"/>
      <c r="U1867" s="52"/>
      <c r="V1867" s="52"/>
      <c r="W1867" s="52"/>
      <c r="X1867" s="52"/>
      <c r="Y1867" s="52"/>
      <c r="Z1867" s="52"/>
    </row>
    <row r="1868" spans="2:26" ht="15.75" customHeight="1" x14ac:dyDescent="0.25">
      <c r="B1868" s="53" t="s">
        <v>2208</v>
      </c>
      <c r="C1868" s="54">
        <v>102722</v>
      </c>
      <c r="D1868" s="53" t="s">
        <v>29</v>
      </c>
      <c r="E1868" s="52"/>
      <c r="F1868" s="52"/>
      <c r="G1868" s="52"/>
      <c r="H1868" s="52"/>
      <c r="I1868" s="52"/>
      <c r="J1868" s="52"/>
      <c r="K1868" s="52"/>
      <c r="L1868" s="52"/>
      <c r="M1868" s="52"/>
      <c r="N1868" s="52"/>
      <c r="O1868" s="52"/>
      <c r="P1868" s="52"/>
      <c r="Q1868" s="52"/>
      <c r="R1868" s="52"/>
      <c r="S1868" s="52"/>
      <c r="T1868" s="52"/>
      <c r="U1868" s="52"/>
      <c r="V1868" s="52"/>
      <c r="W1868" s="52"/>
      <c r="X1868" s="52"/>
      <c r="Y1868" s="52"/>
      <c r="Z1868" s="52"/>
    </row>
    <row r="1869" spans="2:26" ht="15.75" customHeight="1" x14ac:dyDescent="0.25">
      <c r="B1869" s="53" t="s">
        <v>2209</v>
      </c>
      <c r="C1869" s="54">
        <v>101467</v>
      </c>
      <c r="D1869" s="53" t="s">
        <v>29</v>
      </c>
      <c r="E1869" s="52"/>
      <c r="F1869" s="52"/>
      <c r="G1869" s="52"/>
      <c r="H1869" s="52"/>
      <c r="I1869" s="52"/>
      <c r="J1869" s="52"/>
      <c r="K1869" s="52"/>
      <c r="L1869" s="52"/>
      <c r="M1869" s="52"/>
      <c r="N1869" s="52"/>
      <c r="O1869" s="52"/>
      <c r="P1869" s="52"/>
      <c r="Q1869" s="52"/>
      <c r="R1869" s="52"/>
      <c r="S1869" s="52"/>
      <c r="T1869" s="52"/>
      <c r="U1869" s="52"/>
      <c r="V1869" s="52"/>
      <c r="W1869" s="52"/>
      <c r="X1869" s="52"/>
      <c r="Y1869" s="52"/>
      <c r="Z1869" s="52"/>
    </row>
    <row r="1870" spans="2:26" ht="15.75" customHeight="1" x14ac:dyDescent="0.25">
      <c r="B1870" s="53" t="s">
        <v>2210</v>
      </c>
      <c r="C1870" s="54">
        <v>301467</v>
      </c>
      <c r="D1870" s="53" t="s">
        <v>29</v>
      </c>
      <c r="E1870" s="52"/>
      <c r="F1870" s="52"/>
      <c r="G1870" s="52"/>
      <c r="H1870" s="52"/>
      <c r="I1870" s="52"/>
      <c r="J1870" s="52"/>
      <c r="K1870" s="52"/>
      <c r="L1870" s="52"/>
      <c r="M1870" s="52"/>
      <c r="N1870" s="52"/>
      <c r="O1870" s="52"/>
      <c r="P1870" s="52"/>
      <c r="Q1870" s="52"/>
      <c r="R1870" s="52"/>
      <c r="S1870" s="52"/>
      <c r="T1870" s="52"/>
      <c r="U1870" s="52"/>
      <c r="V1870" s="52"/>
      <c r="W1870" s="52"/>
      <c r="X1870" s="52"/>
      <c r="Y1870" s="52"/>
      <c r="Z1870" s="52"/>
    </row>
    <row r="1871" spans="2:26" ht="15.75" customHeight="1" x14ac:dyDescent="0.25">
      <c r="B1871" s="53" t="s">
        <v>2211</v>
      </c>
      <c r="C1871" s="54">
        <v>102723</v>
      </c>
      <c r="D1871" s="53" t="s">
        <v>29</v>
      </c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  <c r="S1871" s="52"/>
      <c r="T1871" s="52"/>
      <c r="U1871" s="52"/>
      <c r="V1871" s="52"/>
      <c r="W1871" s="52"/>
      <c r="X1871" s="52"/>
      <c r="Y1871" s="52"/>
      <c r="Z1871" s="52"/>
    </row>
    <row r="1872" spans="2:26" ht="15.75" customHeight="1" x14ac:dyDescent="0.25">
      <c r="B1872" s="53" t="s">
        <v>2212</v>
      </c>
      <c r="C1872" s="54">
        <v>103549</v>
      </c>
      <c r="D1872" s="53" t="s">
        <v>42</v>
      </c>
      <c r="E1872" s="52"/>
      <c r="F1872" s="52"/>
      <c r="G1872" s="52"/>
      <c r="H1872" s="52"/>
      <c r="I1872" s="52"/>
      <c r="J1872" s="52"/>
      <c r="K1872" s="52"/>
      <c r="L1872" s="52"/>
      <c r="M1872" s="52"/>
      <c r="N1872" s="52"/>
      <c r="O1872" s="52"/>
      <c r="P1872" s="52"/>
      <c r="Q1872" s="52"/>
      <c r="R1872" s="52"/>
      <c r="S1872" s="52"/>
      <c r="T1872" s="52"/>
      <c r="U1872" s="52"/>
      <c r="V1872" s="52"/>
      <c r="W1872" s="52"/>
      <c r="X1872" s="52"/>
      <c r="Y1872" s="52"/>
      <c r="Z1872" s="52"/>
    </row>
    <row r="1873" spans="2:26" ht="15.75" customHeight="1" x14ac:dyDescent="0.25">
      <c r="B1873" s="53" t="s">
        <v>2213</v>
      </c>
      <c r="C1873" s="54">
        <v>303549</v>
      </c>
      <c r="D1873" s="53" t="s">
        <v>42</v>
      </c>
      <c r="E1873" s="52"/>
      <c r="F1873" s="52"/>
      <c r="G1873" s="52"/>
      <c r="H1873" s="52"/>
      <c r="I1873" s="52"/>
      <c r="J1873" s="52"/>
      <c r="K1873" s="52"/>
      <c r="L1873" s="52"/>
      <c r="M1873" s="52"/>
      <c r="N1873" s="52"/>
      <c r="O1873" s="52"/>
      <c r="P1873" s="52"/>
      <c r="Q1873" s="52"/>
      <c r="R1873" s="52"/>
      <c r="S1873" s="52"/>
      <c r="T1873" s="52"/>
      <c r="U1873" s="52"/>
      <c r="V1873" s="52"/>
      <c r="W1873" s="52"/>
      <c r="X1873" s="52"/>
      <c r="Y1873" s="52"/>
      <c r="Z1873" s="52"/>
    </row>
    <row r="1874" spans="2:26" ht="15.75" customHeight="1" x14ac:dyDescent="0.25">
      <c r="B1874" s="53" t="s">
        <v>2214</v>
      </c>
      <c r="C1874" s="54">
        <v>101469</v>
      </c>
      <c r="D1874" s="53" t="s">
        <v>29</v>
      </c>
      <c r="E1874" s="52"/>
      <c r="F1874" s="52"/>
      <c r="G1874" s="52"/>
      <c r="H1874" s="52"/>
      <c r="I1874" s="52"/>
      <c r="J1874" s="52"/>
      <c r="K1874" s="52"/>
      <c r="L1874" s="52"/>
      <c r="M1874" s="52"/>
      <c r="N1874" s="52"/>
      <c r="O1874" s="52"/>
      <c r="P1874" s="52"/>
      <c r="Q1874" s="52"/>
      <c r="R1874" s="52"/>
      <c r="S1874" s="52"/>
      <c r="T1874" s="52"/>
      <c r="U1874" s="52"/>
      <c r="V1874" s="52"/>
      <c r="W1874" s="52"/>
      <c r="X1874" s="52"/>
      <c r="Y1874" s="52"/>
      <c r="Z1874" s="52"/>
    </row>
    <row r="1875" spans="2:26" ht="15.75" customHeight="1" x14ac:dyDescent="0.25">
      <c r="B1875" s="53" t="s">
        <v>2215</v>
      </c>
      <c r="C1875" s="54">
        <v>301469</v>
      </c>
      <c r="D1875" s="53" t="s">
        <v>29</v>
      </c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  <c r="S1875" s="52"/>
      <c r="T1875" s="52"/>
      <c r="U1875" s="52"/>
      <c r="V1875" s="52"/>
      <c r="W1875" s="52"/>
      <c r="X1875" s="52"/>
      <c r="Y1875" s="52"/>
      <c r="Z1875" s="52"/>
    </row>
    <row r="1876" spans="2:26" ht="15.75" customHeight="1" x14ac:dyDescent="0.25">
      <c r="B1876" s="53" t="s">
        <v>2216</v>
      </c>
      <c r="C1876" s="54">
        <v>102724</v>
      </c>
      <c r="D1876" s="53" t="s">
        <v>29</v>
      </c>
      <c r="E1876" s="52"/>
      <c r="F1876" s="52"/>
      <c r="G1876" s="52"/>
      <c r="H1876" s="52"/>
      <c r="I1876" s="52"/>
      <c r="J1876" s="52"/>
      <c r="K1876" s="52"/>
      <c r="L1876" s="52"/>
      <c r="M1876" s="52"/>
      <c r="N1876" s="52"/>
      <c r="O1876" s="52"/>
      <c r="P1876" s="52"/>
      <c r="Q1876" s="52"/>
      <c r="R1876" s="52"/>
      <c r="S1876" s="52"/>
      <c r="T1876" s="52"/>
      <c r="U1876" s="52"/>
      <c r="V1876" s="52"/>
      <c r="W1876" s="52"/>
      <c r="X1876" s="52"/>
      <c r="Y1876" s="52"/>
      <c r="Z1876" s="52"/>
    </row>
    <row r="1877" spans="2:26" ht="15.75" customHeight="1" x14ac:dyDescent="0.25">
      <c r="B1877" s="53" t="s">
        <v>2217</v>
      </c>
      <c r="C1877" s="54">
        <v>101468</v>
      </c>
      <c r="D1877" s="53" t="s">
        <v>29</v>
      </c>
      <c r="E1877" s="52"/>
      <c r="F1877" s="52"/>
      <c r="G1877" s="52"/>
      <c r="H1877" s="52"/>
      <c r="I1877" s="52"/>
      <c r="J1877" s="52"/>
      <c r="K1877" s="52"/>
      <c r="L1877" s="52"/>
      <c r="M1877" s="52"/>
      <c r="N1877" s="52"/>
      <c r="O1877" s="52"/>
      <c r="P1877" s="52"/>
      <c r="Q1877" s="52"/>
      <c r="R1877" s="52"/>
      <c r="S1877" s="52"/>
      <c r="T1877" s="52"/>
      <c r="U1877" s="52"/>
      <c r="V1877" s="52"/>
      <c r="W1877" s="52"/>
      <c r="X1877" s="52"/>
      <c r="Y1877" s="52"/>
      <c r="Z1877" s="52"/>
    </row>
    <row r="1878" spans="2:26" ht="15.75" customHeight="1" x14ac:dyDescent="0.25">
      <c r="B1878" s="53" t="s">
        <v>2218</v>
      </c>
      <c r="C1878" s="54">
        <v>301468</v>
      </c>
      <c r="D1878" s="53" t="s">
        <v>29</v>
      </c>
      <c r="E1878" s="52"/>
      <c r="F1878" s="52"/>
      <c r="G1878" s="52"/>
      <c r="H1878" s="52"/>
      <c r="I1878" s="52"/>
      <c r="J1878" s="52"/>
      <c r="K1878" s="52"/>
      <c r="L1878" s="52"/>
      <c r="M1878" s="52"/>
      <c r="N1878" s="52"/>
      <c r="O1878" s="52"/>
      <c r="P1878" s="52"/>
      <c r="Q1878" s="52"/>
      <c r="R1878" s="52"/>
      <c r="S1878" s="52"/>
      <c r="T1878" s="52"/>
      <c r="U1878" s="52"/>
      <c r="V1878" s="52"/>
      <c r="W1878" s="52"/>
      <c r="X1878" s="52"/>
      <c r="Y1878" s="52"/>
      <c r="Z1878" s="52"/>
    </row>
    <row r="1879" spans="2:26" ht="15.75" customHeight="1" x14ac:dyDescent="0.25">
      <c r="B1879" s="53" t="s">
        <v>2219</v>
      </c>
      <c r="C1879" s="54">
        <v>102725</v>
      </c>
      <c r="D1879" s="53" t="s">
        <v>29</v>
      </c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  <c r="S1879" s="52"/>
      <c r="T1879" s="52"/>
      <c r="U1879" s="52"/>
      <c r="V1879" s="52"/>
      <c r="W1879" s="52"/>
      <c r="X1879" s="52"/>
      <c r="Y1879" s="52"/>
      <c r="Z1879" s="52"/>
    </row>
    <row r="1880" spans="2:26" ht="15.75" customHeight="1" x14ac:dyDescent="0.25">
      <c r="B1880" s="53" t="s">
        <v>2220</v>
      </c>
      <c r="C1880" s="54">
        <v>103548</v>
      </c>
      <c r="D1880" s="53" t="s">
        <v>29</v>
      </c>
      <c r="E1880" s="52"/>
      <c r="F1880" s="52"/>
      <c r="G1880" s="52"/>
      <c r="H1880" s="52"/>
      <c r="I1880" s="52"/>
      <c r="J1880" s="52"/>
      <c r="K1880" s="52"/>
      <c r="L1880" s="52"/>
      <c r="M1880" s="52"/>
      <c r="N1880" s="52"/>
      <c r="O1880" s="52"/>
      <c r="P1880" s="52"/>
      <c r="Q1880" s="52"/>
      <c r="R1880" s="52"/>
      <c r="S1880" s="52"/>
      <c r="T1880" s="52"/>
      <c r="U1880" s="52"/>
      <c r="V1880" s="52"/>
      <c r="W1880" s="52"/>
      <c r="X1880" s="52"/>
      <c r="Y1880" s="52"/>
      <c r="Z1880" s="52"/>
    </row>
    <row r="1881" spans="2:26" ht="15.75" customHeight="1" x14ac:dyDescent="0.25">
      <c r="B1881" s="53" t="s">
        <v>2221</v>
      </c>
      <c r="C1881" s="54">
        <v>303548</v>
      </c>
      <c r="D1881" s="53" t="s">
        <v>29</v>
      </c>
      <c r="E1881" s="52"/>
      <c r="F1881" s="52"/>
      <c r="G1881" s="52"/>
      <c r="H1881" s="52"/>
      <c r="I1881" s="52"/>
      <c r="J1881" s="52"/>
      <c r="K1881" s="52"/>
      <c r="L1881" s="52"/>
      <c r="M1881" s="52"/>
      <c r="N1881" s="52"/>
      <c r="O1881" s="52"/>
      <c r="P1881" s="52"/>
      <c r="Q1881" s="52"/>
      <c r="R1881" s="52"/>
      <c r="S1881" s="52"/>
      <c r="T1881" s="52"/>
      <c r="U1881" s="52"/>
      <c r="V1881" s="52"/>
      <c r="W1881" s="52"/>
      <c r="X1881" s="52"/>
      <c r="Y1881" s="52"/>
      <c r="Z1881" s="52"/>
    </row>
    <row r="1882" spans="2:26" ht="15.75" customHeight="1" x14ac:dyDescent="0.25">
      <c r="B1882" s="53" t="s">
        <v>454</v>
      </c>
      <c r="C1882" s="54">
        <v>101470</v>
      </c>
      <c r="D1882" s="53" t="s">
        <v>42</v>
      </c>
      <c r="E1882" s="52"/>
      <c r="F1882" s="52"/>
      <c r="G1882" s="52"/>
      <c r="H1882" s="52"/>
      <c r="I1882" s="52"/>
      <c r="J1882" s="52"/>
      <c r="K1882" s="52"/>
      <c r="L1882" s="52"/>
      <c r="M1882" s="52"/>
      <c r="N1882" s="52"/>
      <c r="O1882" s="52"/>
      <c r="P1882" s="52"/>
      <c r="Q1882" s="52"/>
      <c r="R1882" s="52"/>
      <c r="S1882" s="52"/>
      <c r="T1882" s="52"/>
      <c r="U1882" s="52"/>
      <c r="V1882" s="52"/>
      <c r="W1882" s="52"/>
      <c r="X1882" s="52"/>
      <c r="Y1882" s="52"/>
      <c r="Z1882" s="52"/>
    </row>
    <row r="1883" spans="2:26" ht="15.75" customHeight="1" x14ac:dyDescent="0.25">
      <c r="B1883" s="53" t="s">
        <v>2222</v>
      </c>
      <c r="C1883" s="54">
        <v>301470</v>
      </c>
      <c r="D1883" s="53" t="s">
        <v>42</v>
      </c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  <c r="S1883" s="52"/>
      <c r="T1883" s="52"/>
      <c r="U1883" s="52"/>
      <c r="V1883" s="52"/>
      <c r="W1883" s="52"/>
      <c r="X1883" s="52"/>
      <c r="Y1883" s="52"/>
      <c r="Z1883" s="52"/>
    </row>
    <row r="1884" spans="2:26" ht="15.75" customHeight="1" x14ac:dyDescent="0.25">
      <c r="B1884" s="53" t="s">
        <v>2223</v>
      </c>
      <c r="C1884" s="54">
        <v>102726</v>
      </c>
      <c r="D1884" s="53" t="s">
        <v>42</v>
      </c>
      <c r="E1884" s="52"/>
      <c r="F1884" s="52"/>
      <c r="G1884" s="52"/>
      <c r="H1884" s="52"/>
      <c r="I1884" s="52"/>
      <c r="J1884" s="52"/>
      <c r="K1884" s="52"/>
      <c r="L1884" s="52"/>
      <c r="M1884" s="52"/>
      <c r="N1884" s="52"/>
      <c r="O1884" s="52"/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2"/>
    </row>
    <row r="1885" spans="2:26" ht="15.75" customHeight="1" x14ac:dyDescent="0.25">
      <c r="B1885" s="53" t="s">
        <v>2224</v>
      </c>
      <c r="C1885" s="54">
        <v>101471</v>
      </c>
      <c r="D1885" s="53" t="s">
        <v>42</v>
      </c>
      <c r="E1885" s="52"/>
      <c r="F1885" s="52"/>
      <c r="G1885" s="52"/>
      <c r="H1885" s="52"/>
      <c r="I1885" s="52"/>
      <c r="J1885" s="52"/>
      <c r="K1885" s="52"/>
      <c r="L1885" s="52"/>
      <c r="M1885" s="52"/>
      <c r="N1885" s="52"/>
      <c r="O1885" s="52"/>
      <c r="P1885" s="52"/>
      <c r="Q1885" s="52"/>
      <c r="R1885" s="52"/>
      <c r="S1885" s="52"/>
      <c r="T1885" s="52"/>
      <c r="U1885" s="52"/>
      <c r="V1885" s="52"/>
      <c r="W1885" s="52"/>
      <c r="X1885" s="52"/>
      <c r="Y1885" s="52"/>
      <c r="Z1885" s="52"/>
    </row>
    <row r="1886" spans="2:26" ht="15.75" customHeight="1" x14ac:dyDescent="0.25">
      <c r="B1886" s="53" t="s">
        <v>2225</v>
      </c>
      <c r="C1886" s="54">
        <v>301471</v>
      </c>
      <c r="D1886" s="53" t="s">
        <v>42</v>
      </c>
      <c r="E1886" s="52"/>
      <c r="F1886" s="52"/>
      <c r="G1886" s="52"/>
      <c r="H1886" s="52"/>
      <c r="I1886" s="52"/>
      <c r="J1886" s="52"/>
      <c r="K1886" s="52"/>
      <c r="L1886" s="52"/>
      <c r="M1886" s="52"/>
      <c r="N1886" s="52"/>
      <c r="O1886" s="52"/>
      <c r="P1886" s="52"/>
      <c r="Q1886" s="52"/>
      <c r="R1886" s="52"/>
      <c r="S1886" s="52"/>
      <c r="T1886" s="52"/>
      <c r="U1886" s="52"/>
      <c r="V1886" s="52"/>
      <c r="W1886" s="52"/>
      <c r="X1886" s="52"/>
      <c r="Y1886" s="52"/>
      <c r="Z1886" s="52"/>
    </row>
    <row r="1887" spans="2:26" ht="15.75" customHeight="1" x14ac:dyDescent="0.25">
      <c r="B1887" s="53" t="s">
        <v>2226</v>
      </c>
      <c r="C1887" s="54">
        <v>102727</v>
      </c>
      <c r="D1887" s="53" t="s">
        <v>42</v>
      </c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  <c r="S1887" s="52"/>
      <c r="T1887" s="52"/>
      <c r="U1887" s="52"/>
      <c r="V1887" s="52"/>
      <c r="W1887" s="52"/>
      <c r="X1887" s="52"/>
      <c r="Y1887" s="52"/>
      <c r="Z1887" s="52"/>
    </row>
    <row r="1888" spans="2:26" ht="15.75" customHeight="1" x14ac:dyDescent="0.25">
      <c r="B1888" s="53" t="s">
        <v>2227</v>
      </c>
      <c r="C1888" s="54">
        <v>101472</v>
      </c>
      <c r="D1888" s="53" t="s">
        <v>42</v>
      </c>
      <c r="E1888" s="52"/>
      <c r="F1888" s="52"/>
      <c r="G1888" s="52"/>
      <c r="H1888" s="52"/>
      <c r="I1888" s="52"/>
      <c r="J1888" s="52"/>
      <c r="K1888" s="52"/>
      <c r="L1888" s="52"/>
      <c r="M1888" s="52"/>
      <c r="N1888" s="52"/>
      <c r="O1888" s="52"/>
      <c r="P1888" s="52"/>
      <c r="Q1888" s="52"/>
      <c r="R1888" s="52"/>
      <c r="S1888" s="52"/>
      <c r="T1888" s="52"/>
      <c r="U1888" s="52"/>
      <c r="V1888" s="52"/>
      <c r="W1888" s="52"/>
      <c r="X1888" s="52"/>
      <c r="Y1888" s="52"/>
      <c r="Z1888" s="52"/>
    </row>
    <row r="1889" spans="2:26" ht="15.75" customHeight="1" x14ac:dyDescent="0.25">
      <c r="B1889" s="53" t="s">
        <v>2228</v>
      </c>
      <c r="C1889" s="54">
        <v>301472</v>
      </c>
      <c r="D1889" s="53" t="s">
        <v>42</v>
      </c>
      <c r="E1889" s="52"/>
      <c r="F1889" s="52"/>
      <c r="G1889" s="52"/>
      <c r="H1889" s="52"/>
      <c r="I1889" s="52"/>
      <c r="J1889" s="52"/>
      <c r="K1889" s="52"/>
      <c r="L1889" s="52"/>
      <c r="M1889" s="52"/>
      <c r="N1889" s="52"/>
      <c r="O1889" s="52"/>
      <c r="P1889" s="52"/>
      <c r="Q1889" s="52"/>
      <c r="R1889" s="52"/>
      <c r="S1889" s="52"/>
      <c r="T1889" s="52"/>
      <c r="U1889" s="52"/>
      <c r="V1889" s="52"/>
      <c r="W1889" s="52"/>
      <c r="X1889" s="52"/>
      <c r="Y1889" s="52"/>
      <c r="Z1889" s="52"/>
    </row>
    <row r="1890" spans="2:26" ht="15.75" customHeight="1" x14ac:dyDescent="0.25">
      <c r="B1890" s="53" t="s">
        <v>2229</v>
      </c>
      <c r="C1890" s="54">
        <v>102728</v>
      </c>
      <c r="D1890" s="53" t="s">
        <v>42</v>
      </c>
      <c r="E1890" s="52"/>
      <c r="F1890" s="52"/>
      <c r="G1890" s="52"/>
      <c r="H1890" s="52"/>
      <c r="I1890" s="52"/>
      <c r="J1890" s="52"/>
      <c r="K1890" s="52"/>
      <c r="L1890" s="52"/>
      <c r="M1890" s="52"/>
      <c r="N1890" s="52"/>
      <c r="O1890" s="52"/>
      <c r="P1890" s="52"/>
      <c r="Q1890" s="52"/>
      <c r="R1890" s="52"/>
      <c r="S1890" s="52"/>
      <c r="T1890" s="52"/>
      <c r="U1890" s="52"/>
      <c r="V1890" s="52"/>
      <c r="W1890" s="52"/>
      <c r="X1890" s="52"/>
      <c r="Y1890" s="52"/>
      <c r="Z1890" s="52"/>
    </row>
    <row r="1891" spans="2:26" ht="15.75" customHeight="1" x14ac:dyDescent="0.25">
      <c r="B1891" s="53" t="s">
        <v>2230</v>
      </c>
      <c r="C1891" s="54">
        <v>103453</v>
      </c>
      <c r="D1891" s="53" t="s">
        <v>1234</v>
      </c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  <c r="S1891" s="52"/>
      <c r="T1891" s="52"/>
      <c r="U1891" s="52"/>
      <c r="V1891" s="52"/>
      <c r="W1891" s="52"/>
      <c r="X1891" s="52"/>
      <c r="Y1891" s="52"/>
      <c r="Z1891" s="52"/>
    </row>
    <row r="1892" spans="2:26" ht="15.75" customHeight="1" x14ac:dyDescent="0.25">
      <c r="B1892" s="53" t="s">
        <v>2231</v>
      </c>
      <c r="C1892" s="54">
        <v>303453</v>
      </c>
      <c r="D1892" s="53" t="s">
        <v>1234</v>
      </c>
      <c r="E1892" s="52"/>
      <c r="F1892" s="52"/>
      <c r="G1892" s="52"/>
      <c r="H1892" s="52"/>
      <c r="I1892" s="52"/>
      <c r="J1892" s="52"/>
      <c r="K1892" s="52"/>
      <c r="L1892" s="52"/>
      <c r="M1892" s="52"/>
      <c r="N1892" s="52"/>
      <c r="O1892" s="52"/>
      <c r="P1892" s="52"/>
      <c r="Q1892" s="52"/>
      <c r="R1892" s="52"/>
      <c r="S1892" s="52"/>
      <c r="T1892" s="52"/>
      <c r="U1892" s="52"/>
      <c r="V1892" s="52"/>
      <c r="W1892" s="52"/>
      <c r="X1892" s="52"/>
      <c r="Y1892" s="52"/>
      <c r="Z1892" s="52"/>
    </row>
    <row r="1893" spans="2:26" ht="15.75" customHeight="1" x14ac:dyDescent="0.25">
      <c r="B1893" s="53" t="s">
        <v>2232</v>
      </c>
      <c r="C1893" s="54">
        <v>103454</v>
      </c>
      <c r="D1893" s="53" t="s">
        <v>1234</v>
      </c>
      <c r="E1893" s="52"/>
      <c r="F1893" s="52"/>
      <c r="G1893" s="52"/>
      <c r="H1893" s="52"/>
      <c r="I1893" s="52"/>
      <c r="J1893" s="52"/>
      <c r="K1893" s="52"/>
      <c r="L1893" s="52"/>
      <c r="M1893" s="52"/>
      <c r="N1893" s="52"/>
      <c r="O1893" s="52"/>
      <c r="P1893" s="52"/>
      <c r="Q1893" s="52"/>
      <c r="R1893" s="52"/>
      <c r="S1893" s="52"/>
      <c r="T1893" s="52"/>
      <c r="U1893" s="52"/>
      <c r="V1893" s="52"/>
      <c r="W1893" s="52"/>
      <c r="X1893" s="52"/>
      <c r="Y1893" s="52"/>
      <c r="Z1893" s="52"/>
    </row>
    <row r="1894" spans="2:26" ht="15.75" customHeight="1" x14ac:dyDescent="0.25">
      <c r="B1894" s="53" t="s">
        <v>2233</v>
      </c>
      <c r="C1894" s="54">
        <v>303454</v>
      </c>
      <c r="D1894" s="53" t="s">
        <v>1234</v>
      </c>
      <c r="E1894" s="52"/>
      <c r="F1894" s="52"/>
      <c r="G1894" s="52"/>
      <c r="H1894" s="52"/>
      <c r="I1894" s="52"/>
      <c r="J1894" s="52"/>
      <c r="K1894" s="52"/>
      <c r="L1894" s="52"/>
      <c r="M1894" s="52"/>
      <c r="N1894" s="52"/>
      <c r="O1894" s="52"/>
      <c r="P1894" s="52"/>
      <c r="Q1894" s="52"/>
      <c r="R1894" s="52"/>
      <c r="S1894" s="52"/>
      <c r="T1894" s="52"/>
      <c r="U1894" s="52"/>
      <c r="V1894" s="52"/>
      <c r="W1894" s="52"/>
      <c r="X1894" s="52"/>
      <c r="Y1894" s="52"/>
      <c r="Z1894" s="52"/>
    </row>
    <row r="1895" spans="2:26" ht="15.75" customHeight="1" x14ac:dyDescent="0.25">
      <c r="B1895" s="53" t="s">
        <v>2234</v>
      </c>
      <c r="C1895" s="54">
        <v>102112</v>
      </c>
      <c r="D1895" s="53" t="s">
        <v>42</v>
      </c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  <c r="S1895" s="52"/>
      <c r="T1895" s="52"/>
      <c r="U1895" s="52"/>
      <c r="V1895" s="52"/>
      <c r="W1895" s="52"/>
      <c r="X1895" s="52"/>
      <c r="Y1895" s="52"/>
      <c r="Z1895" s="52"/>
    </row>
    <row r="1896" spans="2:26" ht="15.75" customHeight="1" x14ac:dyDescent="0.25">
      <c r="B1896" s="53" t="s">
        <v>2235</v>
      </c>
      <c r="C1896" s="54">
        <v>302112</v>
      </c>
      <c r="D1896" s="53" t="s">
        <v>42</v>
      </c>
      <c r="E1896" s="52"/>
      <c r="F1896" s="52"/>
      <c r="G1896" s="52"/>
      <c r="H1896" s="52"/>
      <c r="I1896" s="52"/>
      <c r="J1896" s="52"/>
      <c r="K1896" s="52"/>
      <c r="L1896" s="52"/>
      <c r="M1896" s="52"/>
      <c r="N1896" s="52"/>
      <c r="O1896" s="52"/>
      <c r="P1896" s="52"/>
      <c r="Q1896" s="52"/>
      <c r="R1896" s="52"/>
      <c r="S1896" s="52"/>
      <c r="T1896" s="52"/>
      <c r="U1896" s="52"/>
      <c r="V1896" s="52"/>
      <c r="W1896" s="52"/>
      <c r="X1896" s="52"/>
      <c r="Y1896" s="52"/>
      <c r="Z1896" s="52"/>
    </row>
    <row r="1897" spans="2:26" ht="15.75" customHeight="1" x14ac:dyDescent="0.25">
      <c r="B1897" s="53" t="s">
        <v>2236</v>
      </c>
      <c r="C1897" s="54">
        <v>102729</v>
      </c>
      <c r="D1897" s="53" t="s">
        <v>42</v>
      </c>
      <c r="E1897" s="52"/>
      <c r="F1897" s="52"/>
      <c r="G1897" s="52"/>
      <c r="H1897" s="52"/>
      <c r="I1897" s="52"/>
      <c r="J1897" s="52"/>
      <c r="K1897" s="52"/>
      <c r="L1897" s="52"/>
      <c r="M1897" s="52"/>
      <c r="N1897" s="52"/>
      <c r="O1897" s="52"/>
      <c r="P1897" s="52"/>
      <c r="Q1897" s="52"/>
      <c r="R1897" s="52"/>
      <c r="S1897" s="52"/>
      <c r="T1897" s="52"/>
      <c r="U1897" s="52"/>
      <c r="V1897" s="52"/>
      <c r="W1897" s="52"/>
      <c r="X1897" s="52"/>
      <c r="Y1897" s="52"/>
      <c r="Z1897" s="52"/>
    </row>
    <row r="1898" spans="2:26" ht="15.75" customHeight="1" x14ac:dyDescent="0.25">
      <c r="B1898" s="53" t="s">
        <v>2237</v>
      </c>
      <c r="C1898" s="54">
        <v>101473</v>
      </c>
      <c r="D1898" s="53" t="s">
        <v>36</v>
      </c>
      <c r="E1898" s="52"/>
      <c r="F1898" s="52"/>
      <c r="G1898" s="52"/>
      <c r="H1898" s="52"/>
      <c r="I1898" s="52"/>
      <c r="J1898" s="52"/>
      <c r="K1898" s="52"/>
      <c r="L1898" s="52"/>
      <c r="M1898" s="52"/>
      <c r="N1898" s="52"/>
      <c r="O1898" s="52"/>
      <c r="P1898" s="52"/>
      <c r="Q1898" s="52"/>
      <c r="R1898" s="52"/>
      <c r="S1898" s="52"/>
      <c r="T1898" s="52"/>
      <c r="U1898" s="52"/>
      <c r="V1898" s="52"/>
      <c r="W1898" s="52"/>
      <c r="X1898" s="52"/>
      <c r="Y1898" s="52"/>
      <c r="Z1898" s="52"/>
    </row>
    <row r="1899" spans="2:26" ht="15.75" customHeight="1" x14ac:dyDescent="0.25">
      <c r="B1899" s="53" t="s">
        <v>2238</v>
      </c>
      <c r="C1899" s="54">
        <v>301473</v>
      </c>
      <c r="D1899" s="53" t="s">
        <v>36</v>
      </c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  <c r="S1899" s="52"/>
      <c r="T1899" s="52"/>
      <c r="U1899" s="52"/>
      <c r="V1899" s="52"/>
      <c r="W1899" s="52"/>
      <c r="X1899" s="52"/>
      <c r="Y1899" s="52"/>
      <c r="Z1899" s="52"/>
    </row>
    <row r="1900" spans="2:26" ht="15.75" customHeight="1" x14ac:dyDescent="0.25">
      <c r="B1900" s="53" t="s">
        <v>2239</v>
      </c>
      <c r="C1900" s="54">
        <v>102730</v>
      </c>
      <c r="D1900" s="53" t="s">
        <v>36</v>
      </c>
      <c r="E1900" s="52"/>
      <c r="F1900" s="52"/>
      <c r="G1900" s="52"/>
      <c r="H1900" s="52"/>
      <c r="I1900" s="52"/>
      <c r="J1900" s="52"/>
      <c r="K1900" s="52"/>
      <c r="L1900" s="52"/>
      <c r="M1900" s="52"/>
      <c r="N1900" s="52"/>
      <c r="O1900" s="52"/>
      <c r="P1900" s="52"/>
      <c r="Q1900" s="52"/>
      <c r="R1900" s="52"/>
      <c r="S1900" s="52"/>
      <c r="T1900" s="52"/>
      <c r="U1900" s="52"/>
      <c r="V1900" s="52"/>
      <c r="W1900" s="52"/>
      <c r="X1900" s="52"/>
      <c r="Y1900" s="52"/>
      <c r="Z1900" s="52"/>
    </row>
    <row r="1901" spans="2:26" ht="15.75" customHeight="1" x14ac:dyDescent="0.25">
      <c r="B1901" s="53" t="s">
        <v>455</v>
      </c>
      <c r="C1901" s="54">
        <v>101474</v>
      </c>
      <c r="D1901" s="53" t="s">
        <v>36</v>
      </c>
      <c r="E1901" s="52"/>
      <c r="F1901" s="52"/>
      <c r="G1901" s="52"/>
      <c r="H1901" s="52"/>
      <c r="I1901" s="52"/>
      <c r="J1901" s="52"/>
      <c r="K1901" s="52"/>
      <c r="L1901" s="52"/>
      <c r="M1901" s="52"/>
      <c r="N1901" s="52"/>
      <c r="O1901" s="52"/>
      <c r="P1901" s="52"/>
      <c r="Q1901" s="52"/>
      <c r="R1901" s="52"/>
      <c r="S1901" s="52"/>
      <c r="T1901" s="52"/>
      <c r="U1901" s="52"/>
      <c r="V1901" s="52"/>
      <c r="W1901" s="52"/>
      <c r="X1901" s="52"/>
      <c r="Y1901" s="52"/>
      <c r="Z1901" s="52"/>
    </row>
    <row r="1902" spans="2:26" ht="15.75" customHeight="1" x14ac:dyDescent="0.25">
      <c r="B1902" s="53" t="s">
        <v>2240</v>
      </c>
      <c r="C1902" s="54">
        <v>301474</v>
      </c>
      <c r="D1902" s="53" t="s">
        <v>36</v>
      </c>
      <c r="E1902" s="52"/>
      <c r="F1902" s="52"/>
      <c r="G1902" s="52"/>
      <c r="H1902" s="52"/>
      <c r="I1902" s="52"/>
      <c r="J1902" s="52"/>
      <c r="K1902" s="52"/>
      <c r="L1902" s="52"/>
      <c r="M1902" s="52"/>
      <c r="N1902" s="52"/>
      <c r="O1902" s="52"/>
      <c r="P1902" s="52"/>
      <c r="Q1902" s="52"/>
      <c r="R1902" s="52"/>
      <c r="S1902" s="52"/>
      <c r="T1902" s="52"/>
      <c r="U1902" s="52"/>
      <c r="V1902" s="52"/>
      <c r="W1902" s="52"/>
      <c r="X1902" s="52"/>
      <c r="Y1902" s="52"/>
      <c r="Z1902" s="52"/>
    </row>
    <row r="1903" spans="2:26" ht="15.75" customHeight="1" x14ac:dyDescent="0.25">
      <c r="B1903" s="53" t="s">
        <v>456</v>
      </c>
      <c r="C1903" s="54">
        <v>102731</v>
      </c>
      <c r="D1903" s="53" t="s">
        <v>36</v>
      </c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  <c r="S1903" s="52"/>
      <c r="T1903" s="52"/>
      <c r="U1903" s="52"/>
      <c r="V1903" s="52"/>
      <c r="W1903" s="52"/>
      <c r="X1903" s="52"/>
      <c r="Y1903" s="52"/>
      <c r="Z1903" s="52"/>
    </row>
    <row r="1904" spans="2:26" ht="15.75" customHeight="1" x14ac:dyDescent="0.25">
      <c r="B1904" s="53" t="s">
        <v>457</v>
      </c>
      <c r="C1904" s="54">
        <v>101475</v>
      </c>
      <c r="D1904" s="53" t="s">
        <v>36</v>
      </c>
      <c r="E1904" s="52"/>
      <c r="F1904" s="52"/>
      <c r="G1904" s="52"/>
      <c r="H1904" s="52"/>
      <c r="I1904" s="52"/>
      <c r="J1904" s="52"/>
      <c r="K1904" s="52"/>
      <c r="L1904" s="52"/>
      <c r="M1904" s="52"/>
      <c r="N1904" s="52"/>
      <c r="O1904" s="52"/>
      <c r="P1904" s="52"/>
      <c r="Q1904" s="52"/>
      <c r="R1904" s="52"/>
      <c r="S1904" s="52"/>
      <c r="T1904" s="52"/>
      <c r="U1904" s="52"/>
      <c r="V1904" s="52"/>
      <c r="W1904" s="52"/>
      <c r="X1904" s="52"/>
      <c r="Y1904" s="52"/>
      <c r="Z1904" s="52"/>
    </row>
    <row r="1905" spans="2:26" ht="15.75" customHeight="1" x14ac:dyDescent="0.25">
      <c r="B1905" s="53" t="s">
        <v>2241</v>
      </c>
      <c r="C1905" s="54">
        <v>301475</v>
      </c>
      <c r="D1905" s="53" t="s">
        <v>36</v>
      </c>
      <c r="E1905" s="52"/>
      <c r="F1905" s="52"/>
      <c r="G1905" s="52"/>
      <c r="H1905" s="52"/>
      <c r="I1905" s="52"/>
      <c r="J1905" s="52"/>
      <c r="K1905" s="52"/>
      <c r="L1905" s="52"/>
      <c r="M1905" s="52"/>
      <c r="N1905" s="52"/>
      <c r="O1905" s="52"/>
      <c r="P1905" s="52"/>
      <c r="Q1905" s="52"/>
      <c r="R1905" s="52"/>
      <c r="S1905" s="52"/>
      <c r="T1905" s="52"/>
      <c r="U1905" s="52"/>
      <c r="V1905" s="52"/>
      <c r="W1905" s="52"/>
      <c r="X1905" s="52"/>
      <c r="Y1905" s="52"/>
      <c r="Z1905" s="52"/>
    </row>
    <row r="1906" spans="2:26" ht="15.75" customHeight="1" x14ac:dyDescent="0.25">
      <c r="B1906" s="53" t="s">
        <v>2242</v>
      </c>
      <c r="C1906" s="54">
        <v>102732</v>
      </c>
      <c r="D1906" s="53" t="s">
        <v>36</v>
      </c>
      <c r="E1906" s="52"/>
      <c r="F1906" s="52"/>
      <c r="G1906" s="52"/>
      <c r="H1906" s="52"/>
      <c r="I1906" s="52"/>
      <c r="J1906" s="52"/>
      <c r="K1906" s="52"/>
      <c r="L1906" s="52"/>
      <c r="M1906" s="52"/>
      <c r="N1906" s="52"/>
      <c r="O1906" s="52"/>
      <c r="P1906" s="52"/>
      <c r="Q1906" s="52"/>
      <c r="R1906" s="52"/>
      <c r="S1906" s="52"/>
      <c r="T1906" s="52"/>
      <c r="U1906" s="52"/>
      <c r="V1906" s="52"/>
      <c r="W1906" s="52"/>
      <c r="X1906" s="52"/>
      <c r="Y1906" s="52"/>
      <c r="Z1906" s="52"/>
    </row>
    <row r="1907" spans="2:26" ht="15.75" customHeight="1" x14ac:dyDescent="0.25">
      <c r="B1907" s="53" t="s">
        <v>2243</v>
      </c>
      <c r="C1907" s="54">
        <v>101476</v>
      </c>
      <c r="D1907" s="53" t="s">
        <v>36</v>
      </c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  <c r="S1907" s="52"/>
      <c r="T1907" s="52"/>
      <c r="U1907" s="52"/>
      <c r="V1907" s="52"/>
      <c r="W1907" s="52"/>
      <c r="X1907" s="52"/>
      <c r="Y1907" s="52"/>
      <c r="Z1907" s="52"/>
    </row>
    <row r="1908" spans="2:26" ht="15.75" customHeight="1" x14ac:dyDescent="0.25">
      <c r="B1908" s="53" t="s">
        <v>2244</v>
      </c>
      <c r="C1908" s="54">
        <v>301476</v>
      </c>
      <c r="D1908" s="53" t="s">
        <v>36</v>
      </c>
      <c r="E1908" s="52"/>
      <c r="F1908" s="52"/>
      <c r="G1908" s="52"/>
      <c r="H1908" s="52"/>
      <c r="I1908" s="52"/>
      <c r="J1908" s="52"/>
      <c r="K1908" s="52"/>
      <c r="L1908" s="52"/>
      <c r="M1908" s="52"/>
      <c r="N1908" s="52"/>
      <c r="O1908" s="52"/>
      <c r="P1908" s="52"/>
      <c r="Q1908" s="52"/>
      <c r="R1908" s="52"/>
      <c r="S1908" s="52"/>
      <c r="T1908" s="52"/>
      <c r="U1908" s="52"/>
      <c r="V1908" s="52"/>
      <c r="W1908" s="52"/>
      <c r="X1908" s="52"/>
      <c r="Y1908" s="52"/>
      <c r="Z1908" s="52"/>
    </row>
    <row r="1909" spans="2:26" ht="15.75" customHeight="1" x14ac:dyDescent="0.25">
      <c r="B1909" s="53" t="s">
        <v>2245</v>
      </c>
      <c r="C1909" s="54">
        <v>102733</v>
      </c>
      <c r="D1909" s="53" t="s">
        <v>36</v>
      </c>
      <c r="E1909" s="52"/>
      <c r="F1909" s="52"/>
      <c r="G1909" s="52"/>
      <c r="H1909" s="52"/>
      <c r="I1909" s="52"/>
      <c r="J1909" s="52"/>
      <c r="K1909" s="52"/>
      <c r="L1909" s="52"/>
      <c r="M1909" s="52"/>
      <c r="N1909" s="52"/>
      <c r="O1909" s="52"/>
      <c r="P1909" s="52"/>
      <c r="Q1909" s="52"/>
      <c r="R1909" s="52"/>
      <c r="S1909" s="52"/>
      <c r="T1909" s="52"/>
      <c r="U1909" s="52"/>
      <c r="V1909" s="52"/>
      <c r="W1909" s="52"/>
      <c r="X1909" s="52"/>
      <c r="Y1909" s="52"/>
      <c r="Z1909" s="52"/>
    </row>
    <row r="1910" spans="2:26" ht="15.75" customHeight="1" x14ac:dyDescent="0.25">
      <c r="B1910" s="53" t="s">
        <v>458</v>
      </c>
      <c r="C1910" s="54">
        <v>101477</v>
      </c>
      <c r="D1910" s="53" t="s">
        <v>36</v>
      </c>
      <c r="E1910" s="52"/>
      <c r="F1910" s="52"/>
      <c r="G1910" s="52"/>
      <c r="H1910" s="52"/>
      <c r="I1910" s="52"/>
      <c r="J1910" s="52"/>
      <c r="K1910" s="52"/>
      <c r="L1910" s="52"/>
      <c r="M1910" s="52"/>
      <c r="N1910" s="52"/>
      <c r="O1910" s="52"/>
      <c r="P1910" s="52"/>
      <c r="Q1910" s="52"/>
      <c r="R1910" s="52"/>
      <c r="S1910" s="52"/>
      <c r="T1910" s="52"/>
      <c r="U1910" s="52"/>
      <c r="V1910" s="52"/>
      <c r="W1910" s="52"/>
      <c r="X1910" s="52"/>
      <c r="Y1910" s="52"/>
      <c r="Z1910" s="52"/>
    </row>
    <row r="1911" spans="2:26" ht="15.75" customHeight="1" x14ac:dyDescent="0.25">
      <c r="B1911" s="53" t="s">
        <v>2246</v>
      </c>
      <c r="C1911" s="54">
        <v>301477</v>
      </c>
      <c r="D1911" s="53" t="s">
        <v>36</v>
      </c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  <c r="S1911" s="52"/>
      <c r="T1911" s="52"/>
      <c r="U1911" s="52"/>
      <c r="V1911" s="52"/>
      <c r="W1911" s="52"/>
      <c r="X1911" s="52"/>
      <c r="Y1911" s="52"/>
      <c r="Z1911" s="52"/>
    </row>
    <row r="1912" spans="2:26" ht="15.75" customHeight="1" x14ac:dyDescent="0.25">
      <c r="B1912" s="53" t="s">
        <v>459</v>
      </c>
      <c r="C1912" s="54">
        <v>102734</v>
      </c>
      <c r="D1912" s="53" t="s">
        <v>36</v>
      </c>
      <c r="E1912" s="52"/>
      <c r="F1912" s="52"/>
      <c r="G1912" s="52"/>
      <c r="H1912" s="52"/>
      <c r="I1912" s="52"/>
      <c r="J1912" s="52"/>
      <c r="K1912" s="52"/>
      <c r="L1912" s="52"/>
      <c r="M1912" s="52"/>
      <c r="N1912" s="52"/>
      <c r="O1912" s="52"/>
      <c r="P1912" s="52"/>
      <c r="Q1912" s="52"/>
      <c r="R1912" s="52"/>
      <c r="S1912" s="52"/>
      <c r="T1912" s="52"/>
      <c r="U1912" s="52"/>
      <c r="V1912" s="52"/>
      <c r="W1912" s="52"/>
      <c r="X1912" s="52"/>
      <c r="Y1912" s="52"/>
      <c r="Z1912" s="52"/>
    </row>
    <row r="1913" spans="2:26" ht="15.75" customHeight="1" x14ac:dyDescent="0.25">
      <c r="B1913" s="53" t="s">
        <v>2247</v>
      </c>
      <c r="C1913" s="54">
        <v>103526</v>
      </c>
      <c r="D1913" s="53" t="s">
        <v>36</v>
      </c>
      <c r="E1913" s="52"/>
      <c r="F1913" s="52"/>
      <c r="G1913" s="52"/>
      <c r="H1913" s="52"/>
      <c r="I1913" s="52"/>
      <c r="J1913" s="52"/>
      <c r="K1913" s="52"/>
      <c r="L1913" s="52"/>
      <c r="M1913" s="52"/>
      <c r="N1913" s="52"/>
      <c r="O1913" s="52"/>
      <c r="P1913" s="52"/>
      <c r="Q1913" s="52"/>
      <c r="R1913" s="52"/>
      <c r="S1913" s="52"/>
      <c r="T1913" s="52"/>
      <c r="U1913" s="52"/>
      <c r="V1913" s="52"/>
      <c r="W1913" s="52"/>
      <c r="X1913" s="52"/>
      <c r="Y1913" s="52"/>
      <c r="Z1913" s="52"/>
    </row>
    <row r="1914" spans="2:26" ht="15.75" customHeight="1" x14ac:dyDescent="0.25">
      <c r="B1914" s="53" t="s">
        <v>2248</v>
      </c>
      <c r="C1914" s="54">
        <v>303526</v>
      </c>
      <c r="D1914" s="53" t="s">
        <v>36</v>
      </c>
      <c r="E1914" s="52"/>
      <c r="F1914" s="52"/>
      <c r="G1914" s="52"/>
      <c r="H1914" s="52"/>
      <c r="I1914" s="52"/>
      <c r="J1914" s="52"/>
      <c r="K1914" s="52"/>
      <c r="L1914" s="52"/>
      <c r="M1914" s="52"/>
      <c r="N1914" s="52"/>
      <c r="O1914" s="52"/>
      <c r="P1914" s="52"/>
      <c r="Q1914" s="52"/>
      <c r="R1914" s="52"/>
      <c r="S1914" s="52"/>
      <c r="T1914" s="52"/>
      <c r="U1914" s="52"/>
      <c r="V1914" s="52"/>
      <c r="W1914" s="52"/>
      <c r="X1914" s="52"/>
      <c r="Y1914" s="52"/>
      <c r="Z1914" s="52"/>
    </row>
    <row r="1915" spans="2:26" ht="15.75" customHeight="1" x14ac:dyDescent="0.25">
      <c r="B1915" s="53" t="s">
        <v>2249</v>
      </c>
      <c r="C1915" s="54">
        <v>101479</v>
      </c>
      <c r="D1915" s="53" t="s">
        <v>36</v>
      </c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  <c r="S1915" s="52"/>
      <c r="T1915" s="52"/>
      <c r="U1915" s="52"/>
      <c r="V1915" s="52"/>
      <c r="W1915" s="52"/>
      <c r="X1915" s="52"/>
      <c r="Y1915" s="52"/>
      <c r="Z1915" s="52"/>
    </row>
    <row r="1916" spans="2:26" ht="15.75" customHeight="1" x14ac:dyDescent="0.25">
      <c r="B1916" s="53" t="s">
        <v>2250</v>
      </c>
      <c r="C1916" s="54">
        <v>301479</v>
      </c>
      <c r="D1916" s="53" t="s">
        <v>36</v>
      </c>
      <c r="E1916" s="52"/>
      <c r="F1916" s="52"/>
      <c r="G1916" s="52"/>
      <c r="H1916" s="52"/>
      <c r="I1916" s="52"/>
      <c r="J1916" s="52"/>
      <c r="K1916" s="52"/>
      <c r="L1916" s="52"/>
      <c r="M1916" s="52"/>
      <c r="N1916" s="52"/>
      <c r="O1916" s="52"/>
      <c r="P1916" s="52"/>
      <c r="Q1916" s="52"/>
      <c r="R1916" s="52"/>
      <c r="S1916" s="52"/>
      <c r="T1916" s="52"/>
      <c r="U1916" s="52"/>
      <c r="V1916" s="52"/>
      <c r="W1916" s="52"/>
      <c r="X1916" s="52"/>
      <c r="Y1916" s="52"/>
      <c r="Z1916" s="52"/>
    </row>
    <row r="1917" spans="2:26" ht="15.75" customHeight="1" x14ac:dyDescent="0.25">
      <c r="B1917" s="53" t="s">
        <v>2251</v>
      </c>
      <c r="C1917" s="54">
        <v>102736</v>
      </c>
      <c r="D1917" s="53" t="s">
        <v>36</v>
      </c>
      <c r="E1917" s="52"/>
      <c r="F1917" s="52"/>
      <c r="G1917" s="52"/>
      <c r="H1917" s="52"/>
      <c r="I1917" s="52"/>
      <c r="J1917" s="52"/>
      <c r="K1917" s="52"/>
      <c r="L1917" s="52"/>
      <c r="M1917" s="52"/>
      <c r="N1917" s="52"/>
      <c r="O1917" s="52"/>
      <c r="P1917" s="52"/>
      <c r="Q1917" s="52"/>
      <c r="R1917" s="52"/>
      <c r="S1917" s="52"/>
      <c r="T1917" s="52"/>
      <c r="U1917" s="52"/>
      <c r="V1917" s="52"/>
      <c r="W1917" s="52"/>
      <c r="X1917" s="52"/>
      <c r="Y1917" s="52"/>
      <c r="Z1917" s="52"/>
    </row>
    <row r="1918" spans="2:26" ht="15.75" customHeight="1" x14ac:dyDescent="0.25">
      <c r="B1918" s="53" t="s">
        <v>2252</v>
      </c>
      <c r="C1918" s="54">
        <v>101480</v>
      </c>
      <c r="D1918" s="53" t="s">
        <v>36</v>
      </c>
      <c r="E1918" s="52"/>
      <c r="F1918" s="52"/>
      <c r="G1918" s="52"/>
      <c r="H1918" s="52"/>
      <c r="I1918" s="52"/>
      <c r="J1918" s="52"/>
      <c r="K1918" s="52"/>
      <c r="L1918" s="52"/>
      <c r="M1918" s="52"/>
      <c r="N1918" s="52"/>
      <c r="O1918" s="52"/>
      <c r="P1918" s="52"/>
      <c r="Q1918" s="52"/>
      <c r="R1918" s="52"/>
      <c r="S1918" s="52"/>
      <c r="T1918" s="52"/>
      <c r="U1918" s="52"/>
      <c r="V1918" s="52"/>
      <c r="W1918" s="52"/>
      <c r="X1918" s="52"/>
      <c r="Y1918" s="52"/>
      <c r="Z1918" s="52"/>
    </row>
    <row r="1919" spans="2:26" ht="15.75" customHeight="1" x14ac:dyDescent="0.25">
      <c r="B1919" s="53" t="s">
        <v>2253</v>
      </c>
      <c r="C1919" s="54">
        <v>301480</v>
      </c>
      <c r="D1919" s="53" t="s">
        <v>36</v>
      </c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  <c r="S1919" s="52"/>
      <c r="T1919" s="52"/>
      <c r="U1919" s="52"/>
      <c r="V1919" s="52"/>
      <c r="W1919" s="52"/>
      <c r="X1919" s="52"/>
      <c r="Y1919" s="52"/>
      <c r="Z1919" s="52"/>
    </row>
    <row r="1920" spans="2:26" ht="15.75" customHeight="1" x14ac:dyDescent="0.25">
      <c r="B1920" s="53" t="s">
        <v>2254</v>
      </c>
      <c r="C1920" s="54">
        <v>102737</v>
      </c>
      <c r="D1920" s="53" t="s">
        <v>36</v>
      </c>
      <c r="E1920" s="52"/>
      <c r="F1920" s="52"/>
      <c r="G1920" s="52"/>
      <c r="H1920" s="52"/>
      <c r="I1920" s="52"/>
      <c r="J1920" s="52"/>
      <c r="K1920" s="52"/>
      <c r="L1920" s="52"/>
      <c r="M1920" s="52"/>
      <c r="N1920" s="52"/>
      <c r="O1920" s="52"/>
      <c r="P1920" s="52"/>
      <c r="Q1920" s="52"/>
      <c r="R1920" s="52"/>
      <c r="S1920" s="52"/>
      <c r="T1920" s="52"/>
      <c r="U1920" s="52"/>
      <c r="V1920" s="52"/>
      <c r="W1920" s="52"/>
      <c r="X1920" s="52"/>
      <c r="Y1920" s="52"/>
      <c r="Z1920" s="52"/>
    </row>
    <row r="1921" spans="2:26" ht="15.75" customHeight="1" x14ac:dyDescent="0.25">
      <c r="B1921" s="53" t="s">
        <v>2255</v>
      </c>
      <c r="C1921" s="54">
        <v>101481</v>
      </c>
      <c r="D1921" s="53" t="s">
        <v>36</v>
      </c>
      <c r="E1921" s="52"/>
      <c r="F1921" s="52"/>
      <c r="G1921" s="52"/>
      <c r="H1921" s="52"/>
      <c r="I1921" s="52"/>
      <c r="J1921" s="52"/>
      <c r="K1921" s="52"/>
      <c r="L1921" s="52"/>
      <c r="M1921" s="52"/>
      <c r="N1921" s="52"/>
      <c r="O1921" s="52"/>
      <c r="P1921" s="52"/>
      <c r="Q1921" s="52"/>
      <c r="R1921" s="52"/>
      <c r="S1921" s="52"/>
      <c r="T1921" s="52"/>
      <c r="U1921" s="52"/>
      <c r="V1921" s="52"/>
      <c r="W1921" s="52"/>
      <c r="X1921" s="52"/>
      <c r="Y1921" s="52"/>
      <c r="Z1921" s="52"/>
    </row>
    <row r="1922" spans="2:26" ht="15.75" customHeight="1" x14ac:dyDescent="0.25">
      <c r="B1922" s="53" t="s">
        <v>2256</v>
      </c>
      <c r="C1922" s="54">
        <v>301481</v>
      </c>
      <c r="D1922" s="53" t="s">
        <v>36</v>
      </c>
      <c r="E1922" s="52"/>
      <c r="F1922" s="52"/>
      <c r="G1922" s="52"/>
      <c r="H1922" s="52"/>
      <c r="I1922" s="52"/>
      <c r="J1922" s="52"/>
      <c r="K1922" s="52"/>
      <c r="L1922" s="52"/>
      <c r="M1922" s="52"/>
      <c r="N1922" s="52"/>
      <c r="O1922" s="52"/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2"/>
    </row>
    <row r="1923" spans="2:26" ht="15.75" customHeight="1" x14ac:dyDescent="0.25">
      <c r="B1923" s="53" t="s">
        <v>2257</v>
      </c>
      <c r="C1923" s="54">
        <v>102738</v>
      </c>
      <c r="D1923" s="53" t="s">
        <v>36</v>
      </c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  <c r="S1923" s="52"/>
      <c r="T1923" s="52"/>
      <c r="U1923" s="52"/>
      <c r="V1923" s="52"/>
      <c r="W1923" s="52"/>
      <c r="X1923" s="52"/>
      <c r="Y1923" s="52"/>
      <c r="Z1923" s="52"/>
    </row>
    <row r="1924" spans="2:26" ht="15.75" customHeight="1" x14ac:dyDescent="0.25">
      <c r="B1924" s="53" t="s">
        <v>460</v>
      </c>
      <c r="C1924" s="54">
        <v>101482</v>
      </c>
      <c r="D1924" s="53" t="s">
        <v>36</v>
      </c>
      <c r="E1924" s="52"/>
      <c r="F1924" s="52"/>
      <c r="G1924" s="52"/>
      <c r="H1924" s="52"/>
      <c r="I1924" s="52"/>
      <c r="J1924" s="52"/>
      <c r="K1924" s="52"/>
      <c r="L1924" s="52"/>
      <c r="M1924" s="52"/>
      <c r="N1924" s="52"/>
      <c r="O1924" s="52"/>
      <c r="P1924" s="52"/>
      <c r="Q1924" s="52"/>
      <c r="R1924" s="52"/>
      <c r="S1924" s="52"/>
      <c r="T1924" s="52"/>
      <c r="U1924" s="52"/>
      <c r="V1924" s="52"/>
      <c r="W1924" s="52"/>
      <c r="X1924" s="52"/>
      <c r="Y1924" s="52"/>
      <c r="Z1924" s="52"/>
    </row>
    <row r="1925" spans="2:26" ht="15.75" customHeight="1" x14ac:dyDescent="0.25">
      <c r="B1925" s="53" t="s">
        <v>2258</v>
      </c>
      <c r="C1925" s="54">
        <v>301482</v>
      </c>
      <c r="D1925" s="53" t="s">
        <v>36</v>
      </c>
      <c r="E1925" s="52"/>
      <c r="F1925" s="52"/>
      <c r="G1925" s="52"/>
      <c r="H1925" s="52"/>
      <c r="I1925" s="52"/>
      <c r="J1925" s="52"/>
      <c r="K1925" s="52"/>
      <c r="L1925" s="52"/>
      <c r="M1925" s="52"/>
      <c r="N1925" s="52"/>
      <c r="O1925" s="52"/>
      <c r="P1925" s="52"/>
      <c r="Q1925" s="52"/>
      <c r="R1925" s="52"/>
      <c r="S1925" s="52"/>
      <c r="T1925" s="52"/>
      <c r="U1925" s="52"/>
      <c r="V1925" s="52"/>
      <c r="W1925" s="52"/>
      <c r="X1925" s="52"/>
      <c r="Y1925" s="52"/>
      <c r="Z1925" s="52"/>
    </row>
    <row r="1926" spans="2:26" ht="15.75" customHeight="1" x14ac:dyDescent="0.25">
      <c r="B1926" s="53" t="s">
        <v>461</v>
      </c>
      <c r="C1926" s="54">
        <v>102739</v>
      </c>
      <c r="D1926" s="53" t="s">
        <v>36</v>
      </c>
      <c r="E1926" s="52"/>
      <c r="F1926" s="52"/>
      <c r="G1926" s="52"/>
      <c r="H1926" s="52"/>
      <c r="I1926" s="52"/>
      <c r="J1926" s="52"/>
      <c r="K1926" s="52"/>
      <c r="L1926" s="52"/>
      <c r="M1926" s="52"/>
      <c r="N1926" s="52"/>
      <c r="O1926" s="52"/>
      <c r="P1926" s="52"/>
      <c r="Q1926" s="52"/>
      <c r="R1926" s="52"/>
      <c r="S1926" s="52"/>
      <c r="T1926" s="52"/>
      <c r="U1926" s="52"/>
      <c r="V1926" s="52"/>
      <c r="W1926" s="52"/>
      <c r="X1926" s="52"/>
      <c r="Y1926" s="52"/>
      <c r="Z1926" s="52"/>
    </row>
    <row r="1927" spans="2:26" ht="15.75" customHeight="1" x14ac:dyDescent="0.25">
      <c r="B1927" s="53" t="s">
        <v>2259</v>
      </c>
      <c r="C1927" s="54">
        <v>101483</v>
      </c>
      <c r="D1927" s="53" t="s">
        <v>36</v>
      </c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  <c r="S1927" s="52"/>
      <c r="T1927" s="52"/>
      <c r="U1927" s="52"/>
      <c r="V1927" s="52"/>
      <c r="W1927" s="52"/>
      <c r="X1927" s="52"/>
      <c r="Y1927" s="52"/>
      <c r="Z1927" s="52"/>
    </row>
    <row r="1928" spans="2:26" ht="15.75" customHeight="1" x14ac:dyDescent="0.25">
      <c r="B1928" s="53" t="s">
        <v>2260</v>
      </c>
      <c r="C1928" s="54">
        <v>301483</v>
      </c>
      <c r="D1928" s="53" t="s">
        <v>36</v>
      </c>
      <c r="E1928" s="52"/>
      <c r="F1928" s="52"/>
      <c r="G1928" s="52"/>
      <c r="H1928" s="52"/>
      <c r="I1928" s="52"/>
      <c r="J1928" s="52"/>
      <c r="K1928" s="52"/>
      <c r="L1928" s="52"/>
      <c r="M1928" s="52"/>
      <c r="N1928" s="52"/>
      <c r="O1928" s="52"/>
      <c r="P1928" s="52"/>
      <c r="Q1928" s="52"/>
      <c r="R1928" s="52"/>
      <c r="S1928" s="52"/>
      <c r="T1928" s="52"/>
      <c r="U1928" s="52"/>
      <c r="V1928" s="52"/>
      <c r="W1928" s="52"/>
      <c r="X1928" s="52"/>
      <c r="Y1928" s="52"/>
      <c r="Z1928" s="52"/>
    </row>
    <row r="1929" spans="2:26" ht="15.75" customHeight="1" x14ac:dyDescent="0.25">
      <c r="B1929" s="53" t="s">
        <v>2261</v>
      </c>
      <c r="C1929" s="54">
        <v>102740</v>
      </c>
      <c r="D1929" s="53" t="s">
        <v>36</v>
      </c>
      <c r="E1929" s="52"/>
      <c r="F1929" s="52"/>
      <c r="G1929" s="52"/>
      <c r="H1929" s="52"/>
      <c r="I1929" s="52"/>
      <c r="J1929" s="52"/>
      <c r="K1929" s="52"/>
      <c r="L1929" s="52"/>
      <c r="M1929" s="52"/>
      <c r="N1929" s="52"/>
      <c r="O1929" s="52"/>
      <c r="P1929" s="52"/>
      <c r="Q1929" s="52"/>
      <c r="R1929" s="52"/>
      <c r="S1929" s="52"/>
      <c r="T1929" s="52"/>
      <c r="U1929" s="52"/>
      <c r="V1929" s="52"/>
      <c r="W1929" s="52"/>
      <c r="X1929" s="52"/>
      <c r="Y1929" s="52"/>
      <c r="Z1929" s="52"/>
    </row>
    <row r="1930" spans="2:26" ht="15.75" customHeight="1" x14ac:dyDescent="0.25">
      <c r="B1930" s="53" t="s">
        <v>912</v>
      </c>
      <c r="C1930" s="54">
        <v>101484</v>
      </c>
      <c r="D1930" s="53" t="s">
        <v>36</v>
      </c>
      <c r="E1930" s="52"/>
      <c r="F1930" s="52"/>
      <c r="G1930" s="52"/>
      <c r="H1930" s="52"/>
      <c r="I1930" s="52"/>
      <c r="J1930" s="52"/>
      <c r="K1930" s="52"/>
      <c r="L1930" s="52"/>
      <c r="M1930" s="52"/>
      <c r="N1930" s="52"/>
      <c r="O1930" s="52"/>
      <c r="P1930" s="52"/>
      <c r="Q1930" s="52"/>
      <c r="R1930" s="52"/>
      <c r="S1930" s="52"/>
      <c r="T1930" s="52"/>
      <c r="U1930" s="52"/>
      <c r="V1930" s="52"/>
      <c r="W1930" s="52"/>
      <c r="X1930" s="52"/>
      <c r="Y1930" s="52"/>
      <c r="Z1930" s="52"/>
    </row>
    <row r="1931" spans="2:26" ht="15.75" customHeight="1" x14ac:dyDescent="0.25">
      <c r="B1931" s="53" t="s">
        <v>2262</v>
      </c>
      <c r="C1931" s="54">
        <v>301484</v>
      </c>
      <c r="D1931" s="53" t="s">
        <v>36</v>
      </c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  <c r="S1931" s="52"/>
      <c r="T1931" s="52"/>
      <c r="U1931" s="52"/>
      <c r="V1931" s="52"/>
      <c r="W1931" s="52"/>
      <c r="X1931" s="52"/>
      <c r="Y1931" s="52"/>
      <c r="Z1931" s="52"/>
    </row>
    <row r="1932" spans="2:26" ht="15.75" customHeight="1" x14ac:dyDescent="0.25">
      <c r="B1932" s="53" t="s">
        <v>462</v>
      </c>
      <c r="C1932" s="54">
        <v>102741</v>
      </c>
      <c r="D1932" s="53" t="s">
        <v>36</v>
      </c>
      <c r="E1932" s="52"/>
      <c r="F1932" s="52"/>
      <c r="G1932" s="52"/>
      <c r="H1932" s="52"/>
      <c r="I1932" s="52"/>
      <c r="J1932" s="52"/>
      <c r="K1932" s="52"/>
      <c r="L1932" s="52"/>
      <c r="M1932" s="52"/>
      <c r="N1932" s="52"/>
      <c r="O1932" s="52"/>
      <c r="P1932" s="52"/>
      <c r="Q1932" s="52"/>
      <c r="R1932" s="52"/>
      <c r="S1932" s="52"/>
      <c r="T1932" s="52"/>
      <c r="U1932" s="52"/>
      <c r="V1932" s="52"/>
      <c r="W1932" s="52"/>
      <c r="X1932" s="52"/>
      <c r="Y1932" s="52"/>
      <c r="Z1932" s="52"/>
    </row>
    <row r="1933" spans="2:26" ht="15.75" customHeight="1" x14ac:dyDescent="0.25">
      <c r="B1933" s="53" t="s">
        <v>2263</v>
      </c>
      <c r="C1933" s="54">
        <v>101485</v>
      </c>
      <c r="D1933" s="53" t="s">
        <v>36</v>
      </c>
      <c r="E1933" s="52"/>
      <c r="F1933" s="52"/>
      <c r="G1933" s="52"/>
      <c r="H1933" s="52"/>
      <c r="I1933" s="52"/>
      <c r="J1933" s="52"/>
      <c r="K1933" s="52"/>
      <c r="L1933" s="52"/>
      <c r="M1933" s="52"/>
      <c r="N1933" s="52"/>
      <c r="O1933" s="52"/>
      <c r="P1933" s="52"/>
      <c r="Q1933" s="52"/>
      <c r="R1933" s="52"/>
      <c r="S1933" s="52"/>
      <c r="T1933" s="52"/>
      <c r="U1933" s="52"/>
      <c r="V1933" s="52"/>
      <c r="W1933" s="52"/>
      <c r="X1933" s="52"/>
      <c r="Y1933" s="52"/>
      <c r="Z1933" s="52"/>
    </row>
    <row r="1934" spans="2:26" ht="15.75" customHeight="1" x14ac:dyDescent="0.25">
      <c r="B1934" s="53" t="s">
        <v>2264</v>
      </c>
      <c r="C1934" s="54">
        <v>301485</v>
      </c>
      <c r="D1934" s="53" t="s">
        <v>36</v>
      </c>
      <c r="E1934" s="52"/>
      <c r="F1934" s="52"/>
      <c r="G1934" s="52"/>
      <c r="H1934" s="52"/>
      <c r="I1934" s="52"/>
      <c r="J1934" s="52"/>
      <c r="K1934" s="52"/>
      <c r="L1934" s="52"/>
      <c r="M1934" s="52"/>
      <c r="N1934" s="52"/>
      <c r="O1934" s="52"/>
      <c r="P1934" s="52"/>
      <c r="Q1934" s="52"/>
      <c r="R1934" s="52"/>
      <c r="S1934" s="52"/>
      <c r="T1934" s="52"/>
      <c r="U1934" s="52"/>
      <c r="V1934" s="52"/>
      <c r="W1934" s="52"/>
      <c r="X1934" s="52"/>
      <c r="Y1934" s="52"/>
      <c r="Z1934" s="52"/>
    </row>
    <row r="1935" spans="2:26" ht="15.75" customHeight="1" x14ac:dyDescent="0.25">
      <c r="B1935" s="53" t="s">
        <v>2265</v>
      </c>
      <c r="C1935" s="54">
        <v>102742</v>
      </c>
      <c r="D1935" s="53" t="s">
        <v>36</v>
      </c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  <c r="S1935" s="52"/>
      <c r="T1935" s="52"/>
      <c r="U1935" s="52"/>
      <c r="V1935" s="52"/>
      <c r="W1935" s="52"/>
      <c r="X1935" s="52"/>
      <c r="Y1935" s="52"/>
      <c r="Z1935" s="52"/>
    </row>
    <row r="1936" spans="2:26" ht="15.75" customHeight="1" x14ac:dyDescent="0.25">
      <c r="B1936" s="53" t="s">
        <v>463</v>
      </c>
      <c r="C1936" s="54">
        <v>101486</v>
      </c>
      <c r="D1936" s="53" t="s">
        <v>36</v>
      </c>
      <c r="E1936" s="52"/>
      <c r="F1936" s="52"/>
      <c r="G1936" s="52"/>
      <c r="H1936" s="52"/>
      <c r="I1936" s="52"/>
      <c r="J1936" s="52"/>
      <c r="K1936" s="52"/>
      <c r="L1936" s="52"/>
      <c r="M1936" s="52"/>
      <c r="N1936" s="52"/>
      <c r="O1936" s="52"/>
      <c r="P1936" s="52"/>
      <c r="Q1936" s="52"/>
      <c r="R1936" s="52"/>
      <c r="S1936" s="52"/>
      <c r="T1936" s="52"/>
      <c r="U1936" s="52"/>
      <c r="V1936" s="52"/>
      <c r="W1936" s="52"/>
      <c r="X1936" s="52"/>
      <c r="Y1936" s="52"/>
      <c r="Z1936" s="52"/>
    </row>
    <row r="1937" spans="2:26" ht="15.75" customHeight="1" x14ac:dyDescent="0.25">
      <c r="B1937" s="53" t="s">
        <v>2266</v>
      </c>
      <c r="C1937" s="54">
        <v>301486</v>
      </c>
      <c r="D1937" s="53" t="s">
        <v>36</v>
      </c>
      <c r="E1937" s="52"/>
      <c r="F1937" s="52"/>
      <c r="G1937" s="52"/>
      <c r="H1937" s="52"/>
      <c r="I1937" s="52"/>
      <c r="J1937" s="52"/>
      <c r="K1937" s="52"/>
      <c r="L1937" s="52"/>
      <c r="M1937" s="52"/>
      <c r="N1937" s="52"/>
      <c r="O1937" s="52"/>
      <c r="P1937" s="52"/>
      <c r="Q1937" s="52"/>
      <c r="R1937" s="52"/>
      <c r="S1937" s="52"/>
      <c r="T1937" s="52"/>
      <c r="U1937" s="52"/>
      <c r="V1937" s="52"/>
      <c r="W1937" s="52"/>
      <c r="X1937" s="52"/>
      <c r="Y1937" s="52"/>
      <c r="Z1937" s="52"/>
    </row>
    <row r="1938" spans="2:26" ht="15.75" customHeight="1" x14ac:dyDescent="0.25">
      <c r="B1938" s="53" t="s">
        <v>2267</v>
      </c>
      <c r="C1938" s="54">
        <v>102743</v>
      </c>
      <c r="D1938" s="53" t="s">
        <v>36</v>
      </c>
      <c r="E1938" s="52"/>
      <c r="F1938" s="52"/>
      <c r="G1938" s="52"/>
      <c r="H1938" s="52"/>
      <c r="I1938" s="52"/>
      <c r="J1938" s="52"/>
      <c r="K1938" s="52"/>
      <c r="L1938" s="52"/>
      <c r="M1938" s="52"/>
      <c r="N1938" s="52"/>
      <c r="O1938" s="52"/>
      <c r="P1938" s="52"/>
      <c r="Q1938" s="52"/>
      <c r="R1938" s="52"/>
      <c r="S1938" s="52"/>
      <c r="T1938" s="52"/>
      <c r="U1938" s="52"/>
      <c r="V1938" s="52"/>
      <c r="W1938" s="52"/>
      <c r="X1938" s="52"/>
      <c r="Y1938" s="52"/>
      <c r="Z1938" s="52"/>
    </row>
    <row r="1939" spans="2:26" ht="15.75" customHeight="1" x14ac:dyDescent="0.25">
      <c r="B1939" s="53" t="s">
        <v>2268</v>
      </c>
      <c r="C1939" s="54">
        <v>101487</v>
      </c>
      <c r="D1939" s="53" t="s">
        <v>36</v>
      </c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  <c r="S1939" s="52"/>
      <c r="T1939" s="52"/>
      <c r="U1939" s="52"/>
      <c r="V1939" s="52"/>
      <c r="W1939" s="52"/>
      <c r="X1939" s="52"/>
      <c r="Y1939" s="52"/>
      <c r="Z1939" s="52"/>
    </row>
    <row r="1940" spans="2:26" ht="15.75" customHeight="1" x14ac:dyDescent="0.25">
      <c r="B1940" s="53" t="s">
        <v>2269</v>
      </c>
      <c r="C1940" s="54">
        <v>301487</v>
      </c>
      <c r="D1940" s="53" t="s">
        <v>36</v>
      </c>
      <c r="E1940" s="52"/>
      <c r="F1940" s="52"/>
      <c r="G1940" s="52"/>
      <c r="H1940" s="52"/>
      <c r="I1940" s="52"/>
      <c r="J1940" s="52"/>
      <c r="K1940" s="52"/>
      <c r="L1940" s="52"/>
      <c r="M1940" s="52"/>
      <c r="N1940" s="52"/>
      <c r="O1940" s="52"/>
      <c r="P1940" s="52"/>
      <c r="Q1940" s="52"/>
      <c r="R1940" s="52"/>
      <c r="S1940" s="52"/>
      <c r="T1940" s="52"/>
      <c r="U1940" s="52"/>
      <c r="V1940" s="52"/>
      <c r="W1940" s="52"/>
      <c r="X1940" s="52"/>
      <c r="Y1940" s="52"/>
      <c r="Z1940" s="52"/>
    </row>
    <row r="1941" spans="2:26" ht="15.75" customHeight="1" x14ac:dyDescent="0.25">
      <c r="B1941" s="53" t="s">
        <v>2270</v>
      </c>
      <c r="C1941" s="54">
        <v>102744</v>
      </c>
      <c r="D1941" s="53" t="s">
        <v>36</v>
      </c>
      <c r="E1941" s="52"/>
      <c r="F1941" s="52"/>
      <c r="G1941" s="52"/>
      <c r="H1941" s="52"/>
      <c r="I1941" s="52"/>
      <c r="J1941" s="52"/>
      <c r="K1941" s="52"/>
      <c r="L1941" s="52"/>
      <c r="M1941" s="52"/>
      <c r="N1941" s="52"/>
      <c r="O1941" s="52"/>
      <c r="P1941" s="52"/>
      <c r="Q1941" s="52"/>
      <c r="R1941" s="52"/>
      <c r="S1941" s="52"/>
      <c r="T1941" s="52"/>
      <c r="U1941" s="52"/>
      <c r="V1941" s="52"/>
      <c r="W1941" s="52"/>
      <c r="X1941" s="52"/>
      <c r="Y1941" s="52"/>
      <c r="Z1941" s="52"/>
    </row>
    <row r="1942" spans="2:26" ht="15.75" customHeight="1" x14ac:dyDescent="0.25">
      <c r="B1942" s="53" t="s">
        <v>828</v>
      </c>
      <c r="C1942" s="54">
        <v>101488</v>
      </c>
      <c r="D1942" s="53" t="s">
        <v>36</v>
      </c>
      <c r="E1942" s="52"/>
      <c r="F1942" s="52"/>
      <c r="G1942" s="52"/>
      <c r="H1942" s="52"/>
      <c r="I1942" s="52"/>
      <c r="J1942" s="52"/>
      <c r="K1942" s="52"/>
      <c r="L1942" s="52"/>
      <c r="M1942" s="52"/>
      <c r="N1942" s="52"/>
      <c r="O1942" s="52"/>
      <c r="P1942" s="52"/>
      <c r="Q1942" s="52"/>
      <c r="R1942" s="52"/>
      <c r="S1942" s="52"/>
      <c r="T1942" s="52"/>
      <c r="U1942" s="52"/>
      <c r="V1942" s="52"/>
      <c r="W1942" s="52"/>
      <c r="X1942" s="52"/>
      <c r="Y1942" s="52"/>
      <c r="Z1942" s="52"/>
    </row>
    <row r="1943" spans="2:26" ht="15.75" customHeight="1" x14ac:dyDescent="0.25">
      <c r="B1943" s="53" t="s">
        <v>2271</v>
      </c>
      <c r="C1943" s="54">
        <v>301488</v>
      </c>
      <c r="D1943" s="53" t="s">
        <v>36</v>
      </c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  <c r="S1943" s="52"/>
      <c r="T1943" s="52"/>
      <c r="U1943" s="52"/>
      <c r="V1943" s="52"/>
      <c r="W1943" s="52"/>
      <c r="X1943" s="52"/>
      <c r="Y1943" s="52"/>
      <c r="Z1943" s="52"/>
    </row>
    <row r="1944" spans="2:26" ht="15.75" customHeight="1" x14ac:dyDescent="0.25">
      <c r="B1944" s="53" t="s">
        <v>464</v>
      </c>
      <c r="C1944" s="54">
        <v>102745</v>
      </c>
      <c r="D1944" s="53" t="s">
        <v>36</v>
      </c>
      <c r="E1944" s="52"/>
      <c r="F1944" s="52"/>
      <c r="G1944" s="52"/>
      <c r="H1944" s="52"/>
      <c r="I1944" s="52"/>
      <c r="J1944" s="52"/>
      <c r="K1944" s="52"/>
      <c r="L1944" s="52"/>
      <c r="M1944" s="52"/>
      <c r="N1944" s="52"/>
      <c r="O1944" s="52"/>
      <c r="P1944" s="52"/>
      <c r="Q1944" s="52"/>
      <c r="R1944" s="52"/>
      <c r="S1944" s="52"/>
      <c r="T1944" s="52"/>
      <c r="U1944" s="52"/>
      <c r="V1944" s="52"/>
      <c r="W1944" s="52"/>
      <c r="X1944" s="52"/>
      <c r="Y1944" s="52"/>
      <c r="Z1944" s="52"/>
    </row>
    <row r="1945" spans="2:26" ht="15.75" customHeight="1" x14ac:dyDescent="0.25">
      <c r="B1945" s="53" t="s">
        <v>2272</v>
      </c>
      <c r="C1945" s="54">
        <v>101489</v>
      </c>
      <c r="D1945" s="53" t="s">
        <v>36</v>
      </c>
      <c r="E1945" s="52"/>
      <c r="F1945" s="52"/>
      <c r="G1945" s="52"/>
      <c r="H1945" s="52"/>
      <c r="I1945" s="52"/>
      <c r="J1945" s="52"/>
      <c r="K1945" s="52"/>
      <c r="L1945" s="52"/>
      <c r="M1945" s="52"/>
      <c r="N1945" s="52"/>
      <c r="O1945" s="52"/>
      <c r="P1945" s="52"/>
      <c r="Q1945" s="52"/>
      <c r="R1945" s="52"/>
      <c r="S1945" s="52"/>
      <c r="T1945" s="52"/>
      <c r="U1945" s="52"/>
      <c r="V1945" s="52"/>
      <c r="W1945" s="52"/>
      <c r="X1945" s="52"/>
      <c r="Y1945" s="52"/>
      <c r="Z1945" s="52"/>
    </row>
    <row r="1946" spans="2:26" ht="15.75" customHeight="1" x14ac:dyDescent="0.25">
      <c r="B1946" s="53" t="s">
        <v>2273</v>
      </c>
      <c r="C1946" s="54">
        <v>301489</v>
      </c>
      <c r="D1946" s="53" t="s">
        <v>36</v>
      </c>
      <c r="E1946" s="52"/>
      <c r="F1946" s="52"/>
      <c r="G1946" s="52"/>
      <c r="H1946" s="52"/>
      <c r="I1946" s="52"/>
      <c r="J1946" s="52"/>
      <c r="K1946" s="52"/>
      <c r="L1946" s="52"/>
      <c r="M1946" s="52"/>
      <c r="N1946" s="52"/>
      <c r="O1946" s="52"/>
      <c r="P1946" s="52"/>
      <c r="Q1946" s="52"/>
      <c r="R1946" s="52"/>
      <c r="S1946" s="52"/>
      <c r="T1946" s="52"/>
      <c r="U1946" s="52"/>
      <c r="V1946" s="52"/>
      <c r="W1946" s="52"/>
      <c r="X1946" s="52"/>
      <c r="Y1946" s="52"/>
      <c r="Z1946" s="52"/>
    </row>
    <row r="1947" spans="2:26" ht="15.75" customHeight="1" x14ac:dyDescent="0.25">
      <c r="B1947" s="53" t="s">
        <v>465</v>
      </c>
      <c r="C1947" s="54">
        <v>102746</v>
      </c>
      <c r="D1947" s="53" t="s">
        <v>36</v>
      </c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  <c r="S1947" s="52"/>
      <c r="T1947" s="52"/>
      <c r="U1947" s="52"/>
      <c r="V1947" s="52"/>
      <c r="W1947" s="52"/>
      <c r="X1947" s="52"/>
      <c r="Y1947" s="52"/>
      <c r="Z1947" s="52"/>
    </row>
    <row r="1948" spans="2:26" ht="15.75" customHeight="1" x14ac:dyDescent="0.25">
      <c r="B1948" s="53" t="s">
        <v>466</v>
      </c>
      <c r="C1948" s="54">
        <v>101490</v>
      </c>
      <c r="D1948" s="53" t="s">
        <v>36</v>
      </c>
      <c r="E1948" s="52"/>
      <c r="F1948" s="52"/>
      <c r="G1948" s="52"/>
      <c r="H1948" s="52"/>
      <c r="I1948" s="52"/>
      <c r="J1948" s="52"/>
      <c r="K1948" s="52"/>
      <c r="L1948" s="52"/>
      <c r="M1948" s="52"/>
      <c r="N1948" s="52"/>
      <c r="O1948" s="52"/>
      <c r="P1948" s="52"/>
      <c r="Q1948" s="52"/>
      <c r="R1948" s="52"/>
      <c r="S1948" s="52"/>
      <c r="T1948" s="52"/>
      <c r="U1948" s="52"/>
      <c r="V1948" s="52"/>
      <c r="W1948" s="52"/>
      <c r="X1948" s="52"/>
      <c r="Y1948" s="52"/>
      <c r="Z1948" s="52"/>
    </row>
    <row r="1949" spans="2:26" ht="15.75" customHeight="1" x14ac:dyDescent="0.25">
      <c r="B1949" s="53" t="s">
        <v>2274</v>
      </c>
      <c r="C1949" s="54">
        <v>301490</v>
      </c>
      <c r="D1949" s="53" t="s">
        <v>36</v>
      </c>
      <c r="E1949" s="52"/>
      <c r="F1949" s="52"/>
      <c r="G1949" s="52"/>
      <c r="H1949" s="52"/>
      <c r="I1949" s="52"/>
      <c r="J1949" s="52"/>
      <c r="K1949" s="52"/>
      <c r="L1949" s="52"/>
      <c r="M1949" s="52"/>
      <c r="N1949" s="52"/>
      <c r="O1949" s="52"/>
      <c r="P1949" s="52"/>
      <c r="Q1949" s="52"/>
      <c r="R1949" s="52"/>
      <c r="S1949" s="52"/>
      <c r="T1949" s="52"/>
      <c r="U1949" s="52"/>
      <c r="V1949" s="52"/>
      <c r="W1949" s="52"/>
      <c r="X1949" s="52"/>
      <c r="Y1949" s="52"/>
      <c r="Z1949" s="52"/>
    </row>
    <row r="1950" spans="2:26" ht="15.75" customHeight="1" x14ac:dyDescent="0.25">
      <c r="B1950" s="53" t="s">
        <v>467</v>
      </c>
      <c r="C1950" s="54">
        <v>102747</v>
      </c>
      <c r="D1950" s="53" t="s">
        <v>36</v>
      </c>
      <c r="E1950" s="52"/>
      <c r="F1950" s="52"/>
      <c r="G1950" s="52"/>
      <c r="H1950" s="52"/>
      <c r="I1950" s="52"/>
      <c r="J1950" s="52"/>
      <c r="K1950" s="52"/>
      <c r="L1950" s="52"/>
      <c r="M1950" s="52"/>
      <c r="N1950" s="52"/>
      <c r="O1950" s="52"/>
      <c r="P1950" s="52"/>
      <c r="Q1950" s="52"/>
      <c r="R1950" s="52"/>
      <c r="S1950" s="52"/>
      <c r="T1950" s="52"/>
      <c r="U1950" s="52"/>
      <c r="V1950" s="52"/>
      <c r="W1950" s="52"/>
      <c r="X1950" s="52"/>
      <c r="Y1950" s="52"/>
      <c r="Z1950" s="52"/>
    </row>
    <row r="1951" spans="2:26" ht="15.75" customHeight="1" x14ac:dyDescent="0.25">
      <c r="B1951" s="53" t="s">
        <v>2275</v>
      </c>
      <c r="C1951" s="54">
        <v>101491</v>
      </c>
      <c r="D1951" s="53" t="s">
        <v>36</v>
      </c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  <c r="S1951" s="52"/>
      <c r="T1951" s="52"/>
      <c r="U1951" s="52"/>
      <c r="V1951" s="52"/>
      <c r="W1951" s="52"/>
      <c r="X1951" s="52"/>
      <c r="Y1951" s="52"/>
      <c r="Z1951" s="52"/>
    </row>
    <row r="1952" spans="2:26" ht="15.75" customHeight="1" x14ac:dyDescent="0.25">
      <c r="B1952" s="53" t="s">
        <v>2276</v>
      </c>
      <c r="C1952" s="54">
        <v>301491</v>
      </c>
      <c r="D1952" s="53" t="s">
        <v>36</v>
      </c>
      <c r="E1952" s="52"/>
      <c r="F1952" s="52"/>
      <c r="G1952" s="52"/>
      <c r="H1952" s="52"/>
      <c r="I1952" s="52"/>
      <c r="J1952" s="52"/>
      <c r="K1952" s="52"/>
      <c r="L1952" s="52"/>
      <c r="M1952" s="52"/>
      <c r="N1952" s="52"/>
      <c r="O1952" s="52"/>
      <c r="P1952" s="52"/>
      <c r="Q1952" s="52"/>
      <c r="R1952" s="52"/>
      <c r="S1952" s="52"/>
      <c r="T1952" s="52"/>
      <c r="U1952" s="52"/>
      <c r="V1952" s="52"/>
      <c r="W1952" s="52"/>
      <c r="X1952" s="52"/>
      <c r="Y1952" s="52"/>
      <c r="Z1952" s="52"/>
    </row>
    <row r="1953" spans="2:26" ht="15.75" customHeight="1" x14ac:dyDescent="0.25">
      <c r="B1953" s="53" t="s">
        <v>468</v>
      </c>
      <c r="C1953" s="54">
        <v>102748</v>
      </c>
      <c r="D1953" s="53" t="s">
        <v>36</v>
      </c>
      <c r="E1953" s="52"/>
      <c r="F1953" s="52"/>
      <c r="G1953" s="52"/>
      <c r="H1953" s="52"/>
      <c r="I1953" s="52"/>
      <c r="J1953" s="52"/>
      <c r="K1953" s="52"/>
      <c r="L1953" s="52"/>
      <c r="M1953" s="52"/>
      <c r="N1953" s="52"/>
      <c r="O1953" s="52"/>
      <c r="P1953" s="52"/>
      <c r="Q1953" s="52"/>
      <c r="R1953" s="52"/>
      <c r="S1953" s="52"/>
      <c r="T1953" s="52"/>
      <c r="U1953" s="52"/>
      <c r="V1953" s="52"/>
      <c r="W1953" s="52"/>
      <c r="X1953" s="52"/>
      <c r="Y1953" s="52"/>
      <c r="Z1953" s="52"/>
    </row>
    <row r="1954" spans="2:26" ht="15.75" customHeight="1" x14ac:dyDescent="0.25">
      <c r="B1954" s="53" t="s">
        <v>469</v>
      </c>
      <c r="C1954" s="54">
        <v>101492</v>
      </c>
      <c r="D1954" s="53" t="s">
        <v>36</v>
      </c>
      <c r="E1954" s="52"/>
      <c r="F1954" s="52"/>
      <c r="G1954" s="52"/>
      <c r="H1954" s="52"/>
      <c r="I1954" s="52"/>
      <c r="J1954" s="52"/>
      <c r="K1954" s="52"/>
      <c r="L1954" s="52"/>
      <c r="M1954" s="52"/>
      <c r="N1954" s="52"/>
      <c r="O1954" s="52"/>
      <c r="P1954" s="52"/>
      <c r="Q1954" s="52"/>
      <c r="R1954" s="52"/>
      <c r="S1954" s="52"/>
      <c r="T1954" s="52"/>
      <c r="U1954" s="52"/>
      <c r="V1954" s="52"/>
      <c r="W1954" s="52"/>
      <c r="X1954" s="52"/>
      <c r="Y1954" s="52"/>
      <c r="Z1954" s="52"/>
    </row>
    <row r="1955" spans="2:26" ht="15.75" customHeight="1" x14ac:dyDescent="0.25">
      <c r="B1955" s="53" t="s">
        <v>2277</v>
      </c>
      <c r="C1955" s="54">
        <v>301492</v>
      </c>
      <c r="D1955" s="53" t="s">
        <v>36</v>
      </c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  <c r="S1955" s="52"/>
      <c r="T1955" s="52"/>
      <c r="U1955" s="52"/>
      <c r="V1955" s="52"/>
      <c r="W1955" s="52"/>
      <c r="X1955" s="52"/>
      <c r="Y1955" s="52"/>
      <c r="Z1955" s="52"/>
    </row>
    <row r="1956" spans="2:26" ht="15.75" customHeight="1" x14ac:dyDescent="0.25">
      <c r="B1956" s="53" t="s">
        <v>470</v>
      </c>
      <c r="C1956" s="54">
        <v>102749</v>
      </c>
      <c r="D1956" s="53" t="s">
        <v>36</v>
      </c>
      <c r="E1956" s="52"/>
      <c r="F1956" s="52"/>
      <c r="G1956" s="52"/>
      <c r="H1956" s="52"/>
      <c r="I1956" s="52"/>
      <c r="J1956" s="52"/>
      <c r="K1956" s="52"/>
      <c r="L1956" s="52"/>
      <c r="M1956" s="52"/>
      <c r="N1956" s="52"/>
      <c r="O1956" s="52"/>
      <c r="P1956" s="52"/>
      <c r="Q1956" s="52"/>
      <c r="R1956" s="52"/>
      <c r="S1956" s="52"/>
      <c r="T1956" s="52"/>
      <c r="U1956" s="52"/>
      <c r="V1956" s="52"/>
      <c r="W1956" s="52"/>
      <c r="X1956" s="52"/>
      <c r="Y1956" s="52"/>
      <c r="Z1956" s="52"/>
    </row>
    <row r="1957" spans="2:26" ht="15.75" customHeight="1" x14ac:dyDescent="0.25">
      <c r="B1957" s="53" t="s">
        <v>471</v>
      </c>
      <c r="C1957" s="54">
        <v>101493</v>
      </c>
      <c r="D1957" s="53" t="s">
        <v>36</v>
      </c>
      <c r="E1957" s="52"/>
      <c r="F1957" s="52"/>
      <c r="G1957" s="52"/>
      <c r="H1957" s="52"/>
      <c r="I1957" s="52"/>
      <c r="J1957" s="52"/>
      <c r="K1957" s="52"/>
      <c r="L1957" s="52"/>
      <c r="M1957" s="52"/>
      <c r="N1957" s="52"/>
      <c r="O1957" s="52"/>
      <c r="P1957" s="52"/>
      <c r="Q1957" s="52"/>
      <c r="R1957" s="52"/>
      <c r="S1957" s="52"/>
      <c r="T1957" s="52"/>
      <c r="U1957" s="52"/>
      <c r="V1957" s="52"/>
      <c r="W1957" s="52"/>
      <c r="X1957" s="52"/>
      <c r="Y1957" s="52"/>
      <c r="Z1957" s="52"/>
    </row>
    <row r="1958" spans="2:26" ht="15.75" customHeight="1" x14ac:dyDescent="0.25">
      <c r="B1958" s="53" t="s">
        <v>2278</v>
      </c>
      <c r="C1958" s="54">
        <v>301493</v>
      </c>
      <c r="D1958" s="53" t="s">
        <v>36</v>
      </c>
      <c r="E1958" s="52"/>
      <c r="F1958" s="52"/>
      <c r="G1958" s="52"/>
      <c r="H1958" s="52"/>
      <c r="I1958" s="52"/>
      <c r="J1958" s="52"/>
      <c r="K1958" s="52"/>
      <c r="L1958" s="52"/>
      <c r="M1958" s="52"/>
      <c r="N1958" s="52"/>
      <c r="O1958" s="52"/>
      <c r="P1958" s="52"/>
      <c r="Q1958" s="52"/>
      <c r="R1958" s="52"/>
      <c r="S1958" s="52"/>
      <c r="T1958" s="52"/>
      <c r="U1958" s="52"/>
      <c r="V1958" s="52"/>
      <c r="W1958" s="52"/>
      <c r="X1958" s="52"/>
      <c r="Y1958" s="52"/>
      <c r="Z1958" s="52"/>
    </row>
    <row r="1959" spans="2:26" ht="15.75" customHeight="1" x14ac:dyDescent="0.25">
      <c r="B1959" s="53" t="s">
        <v>472</v>
      </c>
      <c r="C1959" s="54">
        <v>102750</v>
      </c>
      <c r="D1959" s="53" t="s">
        <v>36</v>
      </c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  <c r="S1959" s="52"/>
      <c r="T1959" s="52"/>
      <c r="U1959" s="52"/>
      <c r="V1959" s="52"/>
      <c r="W1959" s="52"/>
      <c r="X1959" s="52"/>
      <c r="Y1959" s="52"/>
      <c r="Z1959" s="52"/>
    </row>
    <row r="1960" spans="2:26" ht="15.75" customHeight="1" x14ac:dyDescent="0.25">
      <c r="B1960" s="53" t="s">
        <v>2279</v>
      </c>
      <c r="C1960" s="54">
        <v>101494</v>
      </c>
      <c r="D1960" s="53" t="s">
        <v>36</v>
      </c>
      <c r="E1960" s="52"/>
      <c r="F1960" s="52"/>
      <c r="G1960" s="52"/>
      <c r="H1960" s="52"/>
      <c r="I1960" s="52"/>
      <c r="J1960" s="52"/>
      <c r="K1960" s="52"/>
      <c r="L1960" s="52"/>
      <c r="M1960" s="52"/>
      <c r="N1960" s="52"/>
      <c r="O1960" s="52"/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2"/>
    </row>
    <row r="1961" spans="2:26" ht="15.75" customHeight="1" x14ac:dyDescent="0.25">
      <c r="B1961" s="53" t="s">
        <v>2280</v>
      </c>
      <c r="C1961" s="54">
        <v>301494</v>
      </c>
      <c r="D1961" s="53" t="s">
        <v>36</v>
      </c>
      <c r="E1961" s="52"/>
      <c r="F1961" s="52"/>
      <c r="G1961" s="52"/>
      <c r="H1961" s="52"/>
      <c r="I1961" s="52"/>
      <c r="J1961" s="52"/>
      <c r="K1961" s="52"/>
      <c r="L1961" s="52"/>
      <c r="M1961" s="52"/>
      <c r="N1961" s="52"/>
      <c r="O1961" s="52"/>
      <c r="P1961" s="52"/>
      <c r="Q1961" s="52"/>
      <c r="R1961" s="52"/>
      <c r="S1961" s="52"/>
      <c r="T1961" s="52"/>
      <c r="U1961" s="52"/>
      <c r="V1961" s="52"/>
      <c r="W1961" s="52"/>
      <c r="X1961" s="52"/>
      <c r="Y1961" s="52"/>
      <c r="Z1961" s="52"/>
    </row>
    <row r="1962" spans="2:26" ht="15.75" customHeight="1" x14ac:dyDescent="0.25">
      <c r="B1962" s="53" t="s">
        <v>2281</v>
      </c>
      <c r="C1962" s="54">
        <v>102751</v>
      </c>
      <c r="D1962" s="53" t="s">
        <v>36</v>
      </c>
      <c r="E1962" s="52"/>
      <c r="F1962" s="52"/>
      <c r="G1962" s="52"/>
      <c r="H1962" s="52"/>
      <c r="I1962" s="52"/>
      <c r="J1962" s="52"/>
      <c r="K1962" s="52"/>
      <c r="L1962" s="52"/>
      <c r="M1962" s="52"/>
      <c r="N1962" s="52"/>
      <c r="O1962" s="52"/>
      <c r="P1962" s="52"/>
      <c r="Q1962" s="52"/>
      <c r="R1962" s="52"/>
      <c r="S1962" s="52"/>
      <c r="T1962" s="52"/>
      <c r="U1962" s="52"/>
      <c r="V1962" s="52"/>
      <c r="W1962" s="52"/>
      <c r="X1962" s="52"/>
      <c r="Y1962" s="52"/>
      <c r="Z1962" s="52"/>
    </row>
    <row r="1963" spans="2:26" ht="15.75" customHeight="1" x14ac:dyDescent="0.25">
      <c r="B1963" s="53" t="s">
        <v>2282</v>
      </c>
      <c r="C1963" s="54">
        <v>101495</v>
      </c>
      <c r="D1963" s="53" t="s">
        <v>36</v>
      </c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  <c r="S1963" s="52"/>
      <c r="T1963" s="52"/>
      <c r="U1963" s="52"/>
      <c r="V1963" s="52"/>
      <c r="W1963" s="52"/>
      <c r="X1963" s="52"/>
      <c r="Y1963" s="52"/>
      <c r="Z1963" s="52"/>
    </row>
    <row r="1964" spans="2:26" ht="15.75" customHeight="1" x14ac:dyDescent="0.25">
      <c r="B1964" s="53" t="s">
        <v>2283</v>
      </c>
      <c r="C1964" s="54">
        <v>301495</v>
      </c>
      <c r="D1964" s="53" t="s">
        <v>36</v>
      </c>
      <c r="E1964" s="52"/>
      <c r="F1964" s="52"/>
      <c r="G1964" s="52"/>
      <c r="H1964" s="52"/>
      <c r="I1964" s="52"/>
      <c r="J1964" s="52"/>
      <c r="K1964" s="52"/>
      <c r="L1964" s="52"/>
      <c r="M1964" s="52"/>
      <c r="N1964" s="52"/>
      <c r="O1964" s="52"/>
      <c r="P1964" s="52"/>
      <c r="Q1964" s="52"/>
      <c r="R1964" s="52"/>
      <c r="S1964" s="52"/>
      <c r="T1964" s="52"/>
      <c r="U1964" s="52"/>
      <c r="V1964" s="52"/>
      <c r="W1964" s="52"/>
      <c r="X1964" s="52"/>
      <c r="Y1964" s="52"/>
      <c r="Z1964" s="52"/>
    </row>
    <row r="1965" spans="2:26" ht="15.75" customHeight="1" x14ac:dyDescent="0.25">
      <c r="B1965" s="53" t="s">
        <v>473</v>
      </c>
      <c r="C1965" s="54">
        <v>102752</v>
      </c>
      <c r="D1965" s="53" t="s">
        <v>36</v>
      </c>
      <c r="E1965" s="52"/>
      <c r="F1965" s="52"/>
      <c r="G1965" s="52"/>
      <c r="H1965" s="52"/>
      <c r="I1965" s="52"/>
      <c r="J1965" s="52"/>
      <c r="K1965" s="52"/>
      <c r="L1965" s="52"/>
      <c r="M1965" s="52"/>
      <c r="N1965" s="52"/>
      <c r="O1965" s="52"/>
      <c r="P1965" s="52"/>
      <c r="Q1965" s="52"/>
      <c r="R1965" s="52"/>
      <c r="S1965" s="52"/>
      <c r="T1965" s="52"/>
      <c r="U1965" s="52"/>
      <c r="V1965" s="52"/>
      <c r="W1965" s="52"/>
      <c r="X1965" s="52"/>
      <c r="Y1965" s="52"/>
      <c r="Z1965" s="52"/>
    </row>
    <row r="1966" spans="2:26" ht="15.75" customHeight="1" x14ac:dyDescent="0.25">
      <c r="B1966" s="53" t="s">
        <v>2284</v>
      </c>
      <c r="C1966" s="54">
        <v>103529</v>
      </c>
      <c r="D1966" s="53" t="s">
        <v>36</v>
      </c>
      <c r="E1966" s="52"/>
      <c r="F1966" s="52"/>
      <c r="G1966" s="52"/>
      <c r="H1966" s="52"/>
      <c r="I1966" s="52"/>
      <c r="J1966" s="52"/>
      <c r="K1966" s="52"/>
      <c r="L1966" s="52"/>
      <c r="M1966" s="52"/>
      <c r="N1966" s="52"/>
      <c r="O1966" s="52"/>
      <c r="P1966" s="52"/>
      <c r="Q1966" s="52"/>
      <c r="R1966" s="52"/>
      <c r="S1966" s="52"/>
      <c r="T1966" s="52"/>
      <c r="U1966" s="52"/>
      <c r="V1966" s="52"/>
      <c r="W1966" s="52"/>
      <c r="X1966" s="52"/>
      <c r="Y1966" s="52"/>
      <c r="Z1966" s="52"/>
    </row>
    <row r="1967" spans="2:26" ht="15.75" customHeight="1" x14ac:dyDescent="0.25">
      <c r="B1967" s="53" t="s">
        <v>2285</v>
      </c>
      <c r="C1967" s="54">
        <v>303529</v>
      </c>
      <c r="D1967" s="53" t="s">
        <v>36</v>
      </c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  <c r="S1967" s="52"/>
      <c r="T1967" s="52"/>
      <c r="U1967" s="52"/>
      <c r="V1967" s="52"/>
      <c r="W1967" s="52"/>
      <c r="X1967" s="52"/>
      <c r="Y1967" s="52"/>
      <c r="Z1967" s="52"/>
    </row>
    <row r="1968" spans="2:26" ht="15.75" customHeight="1" x14ac:dyDescent="0.25">
      <c r="B1968" s="53" t="s">
        <v>2286</v>
      </c>
      <c r="C1968" s="54">
        <v>103381</v>
      </c>
      <c r="D1968" s="53" t="s">
        <v>36</v>
      </c>
      <c r="E1968" s="52"/>
      <c r="F1968" s="52"/>
      <c r="G1968" s="52"/>
      <c r="H1968" s="52"/>
      <c r="I1968" s="52"/>
      <c r="J1968" s="52"/>
      <c r="K1968" s="52"/>
      <c r="L1968" s="52"/>
      <c r="M1968" s="52"/>
      <c r="N1968" s="52"/>
      <c r="O1968" s="52"/>
      <c r="P1968" s="52"/>
      <c r="Q1968" s="52"/>
      <c r="R1968" s="52"/>
      <c r="S1968" s="52"/>
      <c r="T1968" s="52"/>
      <c r="U1968" s="52"/>
      <c r="V1968" s="52"/>
      <c r="W1968" s="52"/>
      <c r="X1968" s="52"/>
      <c r="Y1968" s="52"/>
      <c r="Z1968" s="52"/>
    </row>
    <row r="1969" spans="2:26" ht="15.75" customHeight="1" x14ac:dyDescent="0.25">
      <c r="B1969" s="53" t="s">
        <v>2287</v>
      </c>
      <c r="C1969" s="54">
        <v>303381</v>
      </c>
      <c r="D1969" s="53" t="s">
        <v>36</v>
      </c>
      <c r="E1969" s="52"/>
      <c r="F1969" s="52"/>
      <c r="G1969" s="52"/>
      <c r="H1969" s="52"/>
      <c r="I1969" s="52"/>
      <c r="J1969" s="52"/>
      <c r="K1969" s="52"/>
      <c r="L1969" s="52"/>
      <c r="M1969" s="52"/>
      <c r="N1969" s="52"/>
      <c r="O1969" s="52"/>
      <c r="P1969" s="52"/>
      <c r="Q1969" s="52"/>
      <c r="R1969" s="52"/>
      <c r="S1969" s="52"/>
      <c r="T1969" s="52"/>
      <c r="U1969" s="52"/>
      <c r="V1969" s="52"/>
      <c r="W1969" s="52"/>
      <c r="X1969" s="52"/>
      <c r="Y1969" s="52"/>
      <c r="Z1969" s="52"/>
    </row>
    <row r="1970" spans="2:26" ht="15.75" customHeight="1" x14ac:dyDescent="0.25">
      <c r="B1970" s="53" t="s">
        <v>2288</v>
      </c>
      <c r="C1970" s="54">
        <v>101496</v>
      </c>
      <c r="D1970" s="53" t="s">
        <v>36</v>
      </c>
      <c r="E1970" s="52"/>
      <c r="F1970" s="52"/>
      <c r="G1970" s="52"/>
      <c r="H1970" s="52"/>
      <c r="I1970" s="52"/>
      <c r="J1970" s="52"/>
      <c r="K1970" s="52"/>
      <c r="L1970" s="52"/>
      <c r="M1970" s="52"/>
      <c r="N1970" s="52"/>
      <c r="O1970" s="52"/>
      <c r="P1970" s="52"/>
      <c r="Q1970" s="52"/>
      <c r="R1970" s="52"/>
      <c r="S1970" s="52"/>
      <c r="T1970" s="52"/>
      <c r="U1970" s="52"/>
      <c r="V1970" s="52"/>
      <c r="W1970" s="52"/>
      <c r="X1970" s="52"/>
      <c r="Y1970" s="52"/>
      <c r="Z1970" s="52"/>
    </row>
    <row r="1971" spans="2:26" ht="15.75" customHeight="1" x14ac:dyDescent="0.25">
      <c r="B1971" s="53" t="s">
        <v>2289</v>
      </c>
      <c r="C1971" s="54">
        <v>301496</v>
      </c>
      <c r="D1971" s="53" t="s">
        <v>36</v>
      </c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  <c r="S1971" s="52"/>
      <c r="T1971" s="52"/>
      <c r="U1971" s="52"/>
      <c r="V1971" s="52"/>
      <c r="W1971" s="52"/>
      <c r="X1971" s="52"/>
      <c r="Y1971" s="52"/>
      <c r="Z1971" s="52"/>
    </row>
    <row r="1972" spans="2:26" ht="15.75" customHeight="1" x14ac:dyDescent="0.25">
      <c r="B1972" s="53" t="s">
        <v>2290</v>
      </c>
      <c r="C1972" s="54">
        <v>102753</v>
      </c>
      <c r="D1972" s="53" t="s">
        <v>36</v>
      </c>
      <c r="E1972" s="52"/>
      <c r="F1972" s="52"/>
      <c r="G1972" s="52"/>
      <c r="H1972" s="52"/>
      <c r="I1972" s="52"/>
      <c r="J1972" s="52"/>
      <c r="K1972" s="52"/>
      <c r="L1972" s="52"/>
      <c r="M1972" s="52"/>
      <c r="N1972" s="52"/>
      <c r="O1972" s="52"/>
      <c r="P1972" s="52"/>
      <c r="Q1972" s="52"/>
      <c r="R1972" s="52"/>
      <c r="S1972" s="52"/>
      <c r="T1972" s="52"/>
      <c r="U1972" s="52"/>
      <c r="V1972" s="52"/>
      <c r="W1972" s="52"/>
      <c r="X1972" s="52"/>
      <c r="Y1972" s="52"/>
      <c r="Z1972" s="52"/>
    </row>
    <row r="1973" spans="2:26" ht="15.75" customHeight="1" x14ac:dyDescent="0.25">
      <c r="B1973" s="53" t="s">
        <v>474</v>
      </c>
      <c r="C1973" s="54">
        <v>101497</v>
      </c>
      <c r="D1973" s="53" t="s">
        <v>36</v>
      </c>
      <c r="E1973" s="52"/>
      <c r="F1973" s="52"/>
      <c r="G1973" s="52"/>
      <c r="H1973" s="52"/>
      <c r="I1973" s="52"/>
      <c r="J1973" s="52"/>
      <c r="K1973" s="52"/>
      <c r="L1973" s="52"/>
      <c r="M1973" s="52"/>
      <c r="N1973" s="52"/>
      <c r="O1973" s="52"/>
      <c r="P1973" s="52"/>
      <c r="Q1973" s="52"/>
      <c r="R1973" s="52"/>
      <c r="S1973" s="52"/>
      <c r="T1973" s="52"/>
      <c r="U1973" s="52"/>
      <c r="V1973" s="52"/>
      <c r="W1973" s="52"/>
      <c r="X1973" s="52"/>
      <c r="Y1973" s="52"/>
      <c r="Z1973" s="52"/>
    </row>
    <row r="1974" spans="2:26" ht="15.75" customHeight="1" x14ac:dyDescent="0.25">
      <c r="B1974" s="53" t="s">
        <v>2291</v>
      </c>
      <c r="C1974" s="54">
        <v>301497</v>
      </c>
      <c r="D1974" s="53" t="s">
        <v>36</v>
      </c>
      <c r="E1974" s="52"/>
      <c r="F1974" s="52"/>
      <c r="G1974" s="52"/>
      <c r="H1974" s="52"/>
      <c r="I1974" s="52"/>
      <c r="J1974" s="52"/>
      <c r="K1974" s="52"/>
      <c r="L1974" s="52"/>
      <c r="M1974" s="52"/>
      <c r="N1974" s="52"/>
      <c r="O1974" s="52"/>
      <c r="P1974" s="52"/>
      <c r="Q1974" s="52"/>
      <c r="R1974" s="52"/>
      <c r="S1974" s="52"/>
      <c r="T1974" s="52"/>
      <c r="U1974" s="52"/>
      <c r="V1974" s="52"/>
      <c r="W1974" s="52"/>
      <c r="X1974" s="52"/>
      <c r="Y1974" s="52"/>
      <c r="Z1974" s="52"/>
    </row>
    <row r="1975" spans="2:26" ht="15.75" customHeight="1" x14ac:dyDescent="0.25">
      <c r="B1975" s="53" t="s">
        <v>2292</v>
      </c>
      <c r="C1975" s="54">
        <v>102754</v>
      </c>
      <c r="D1975" s="53" t="s">
        <v>36</v>
      </c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  <c r="S1975" s="52"/>
      <c r="T1975" s="52"/>
      <c r="U1975" s="52"/>
      <c r="V1975" s="52"/>
      <c r="W1975" s="52"/>
      <c r="X1975" s="52"/>
      <c r="Y1975" s="52"/>
      <c r="Z1975" s="52"/>
    </row>
    <row r="1976" spans="2:26" ht="15.75" customHeight="1" x14ac:dyDescent="0.25">
      <c r="B1976" s="53" t="s">
        <v>475</v>
      </c>
      <c r="C1976" s="54">
        <v>101498</v>
      </c>
      <c r="D1976" s="53" t="s">
        <v>36</v>
      </c>
      <c r="E1976" s="52"/>
      <c r="F1976" s="52"/>
      <c r="G1976" s="52"/>
      <c r="H1976" s="52"/>
      <c r="I1976" s="52"/>
      <c r="J1976" s="52"/>
      <c r="K1976" s="52"/>
      <c r="L1976" s="52"/>
      <c r="M1976" s="52"/>
      <c r="N1976" s="52"/>
      <c r="O1976" s="52"/>
      <c r="P1976" s="52"/>
      <c r="Q1976" s="52"/>
      <c r="R1976" s="52"/>
      <c r="S1976" s="52"/>
      <c r="T1976" s="52"/>
      <c r="U1976" s="52"/>
      <c r="V1976" s="52"/>
      <c r="W1976" s="52"/>
      <c r="X1976" s="52"/>
      <c r="Y1976" s="52"/>
      <c r="Z1976" s="52"/>
    </row>
    <row r="1977" spans="2:26" ht="15.75" customHeight="1" x14ac:dyDescent="0.25">
      <c r="B1977" s="53" t="s">
        <v>2293</v>
      </c>
      <c r="C1977" s="54">
        <v>301498</v>
      </c>
      <c r="D1977" s="53" t="s">
        <v>36</v>
      </c>
      <c r="E1977" s="52"/>
      <c r="F1977" s="52"/>
      <c r="G1977" s="52"/>
      <c r="H1977" s="52"/>
      <c r="I1977" s="52"/>
      <c r="J1977" s="52"/>
      <c r="K1977" s="52"/>
      <c r="L1977" s="52"/>
      <c r="M1977" s="52"/>
      <c r="N1977" s="52"/>
      <c r="O1977" s="52"/>
      <c r="P1977" s="52"/>
      <c r="Q1977" s="52"/>
      <c r="R1977" s="52"/>
      <c r="S1977" s="52"/>
      <c r="T1977" s="52"/>
      <c r="U1977" s="52"/>
      <c r="V1977" s="52"/>
      <c r="W1977" s="52"/>
      <c r="X1977" s="52"/>
      <c r="Y1977" s="52"/>
      <c r="Z1977" s="52"/>
    </row>
    <row r="1978" spans="2:26" ht="15.75" customHeight="1" x14ac:dyDescent="0.25">
      <c r="B1978" s="53" t="s">
        <v>476</v>
      </c>
      <c r="C1978" s="54">
        <v>102755</v>
      </c>
      <c r="D1978" s="53" t="s">
        <v>36</v>
      </c>
      <c r="E1978" s="52"/>
      <c r="F1978" s="52"/>
      <c r="G1978" s="52"/>
      <c r="H1978" s="52"/>
      <c r="I1978" s="52"/>
      <c r="J1978" s="52"/>
      <c r="K1978" s="52"/>
      <c r="L1978" s="52"/>
      <c r="M1978" s="52"/>
      <c r="N1978" s="52"/>
      <c r="O1978" s="52"/>
      <c r="P1978" s="52"/>
      <c r="Q1978" s="52"/>
      <c r="R1978" s="52"/>
      <c r="S1978" s="52"/>
      <c r="T1978" s="52"/>
      <c r="U1978" s="52"/>
      <c r="V1978" s="52"/>
      <c r="W1978" s="52"/>
      <c r="X1978" s="52"/>
      <c r="Y1978" s="52"/>
      <c r="Z1978" s="52"/>
    </row>
    <row r="1979" spans="2:26" ht="15.75" customHeight="1" x14ac:dyDescent="0.25">
      <c r="B1979" s="53" t="s">
        <v>2294</v>
      </c>
      <c r="C1979" s="54">
        <v>101499</v>
      </c>
      <c r="D1979" s="53" t="s">
        <v>36</v>
      </c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  <c r="S1979" s="52"/>
      <c r="T1979" s="52"/>
      <c r="U1979" s="52"/>
      <c r="V1979" s="52"/>
      <c r="W1979" s="52"/>
      <c r="X1979" s="52"/>
      <c r="Y1979" s="52"/>
      <c r="Z1979" s="52"/>
    </row>
    <row r="1980" spans="2:26" ht="15.75" customHeight="1" x14ac:dyDescent="0.25">
      <c r="B1980" s="53" t="s">
        <v>2295</v>
      </c>
      <c r="C1980" s="54">
        <v>301499</v>
      </c>
      <c r="D1980" s="53" t="s">
        <v>36</v>
      </c>
      <c r="E1980" s="52"/>
      <c r="F1980" s="52"/>
      <c r="G1980" s="52"/>
      <c r="H1980" s="52"/>
      <c r="I1980" s="52"/>
      <c r="J1980" s="52"/>
      <c r="K1980" s="52"/>
      <c r="L1980" s="52"/>
      <c r="M1980" s="52"/>
      <c r="N1980" s="52"/>
      <c r="O1980" s="52"/>
      <c r="P1980" s="52"/>
      <c r="Q1980" s="52"/>
      <c r="R1980" s="52"/>
      <c r="S1980" s="52"/>
      <c r="T1980" s="52"/>
      <c r="U1980" s="52"/>
      <c r="V1980" s="52"/>
      <c r="W1980" s="52"/>
      <c r="X1980" s="52"/>
      <c r="Y1980" s="52"/>
      <c r="Z1980" s="52"/>
    </row>
    <row r="1981" spans="2:26" ht="15.75" customHeight="1" x14ac:dyDescent="0.25">
      <c r="B1981" s="53" t="s">
        <v>2296</v>
      </c>
      <c r="C1981" s="54">
        <v>102756</v>
      </c>
      <c r="D1981" s="53" t="s">
        <v>36</v>
      </c>
      <c r="E1981" s="52"/>
      <c r="F1981" s="52"/>
      <c r="G1981" s="52"/>
      <c r="H1981" s="52"/>
      <c r="I1981" s="52"/>
      <c r="J1981" s="52"/>
      <c r="K1981" s="52"/>
      <c r="L1981" s="52"/>
      <c r="M1981" s="52"/>
      <c r="N1981" s="52"/>
      <c r="O1981" s="52"/>
      <c r="P1981" s="52"/>
      <c r="Q1981" s="52"/>
      <c r="R1981" s="52"/>
      <c r="S1981" s="52"/>
      <c r="T1981" s="52"/>
      <c r="U1981" s="52"/>
      <c r="V1981" s="52"/>
      <c r="W1981" s="52"/>
      <c r="X1981" s="52"/>
      <c r="Y1981" s="52"/>
      <c r="Z1981" s="52"/>
    </row>
    <row r="1982" spans="2:26" ht="15.75" customHeight="1" x14ac:dyDescent="0.25">
      <c r="B1982" s="53" t="s">
        <v>2297</v>
      </c>
      <c r="C1982" s="54">
        <v>101500</v>
      </c>
      <c r="D1982" s="53" t="s">
        <v>36</v>
      </c>
      <c r="E1982" s="52"/>
      <c r="F1982" s="52"/>
      <c r="G1982" s="52"/>
      <c r="H1982" s="52"/>
      <c r="I1982" s="52"/>
      <c r="J1982" s="52"/>
      <c r="K1982" s="52"/>
      <c r="L1982" s="52"/>
      <c r="M1982" s="52"/>
      <c r="N1982" s="52"/>
      <c r="O1982" s="52"/>
      <c r="P1982" s="52"/>
      <c r="Q1982" s="52"/>
      <c r="R1982" s="52"/>
      <c r="S1982" s="52"/>
      <c r="T1982" s="52"/>
      <c r="U1982" s="52"/>
      <c r="V1982" s="52"/>
      <c r="W1982" s="52"/>
      <c r="X1982" s="52"/>
      <c r="Y1982" s="52"/>
      <c r="Z1982" s="52"/>
    </row>
    <row r="1983" spans="2:26" ht="15.75" customHeight="1" x14ac:dyDescent="0.25">
      <c r="B1983" s="53" t="s">
        <v>2298</v>
      </c>
      <c r="C1983" s="54">
        <v>301500</v>
      </c>
      <c r="D1983" s="53" t="s">
        <v>36</v>
      </c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  <c r="S1983" s="52"/>
      <c r="T1983" s="52"/>
      <c r="U1983" s="52"/>
      <c r="V1983" s="52"/>
      <c r="W1983" s="52"/>
      <c r="X1983" s="52"/>
      <c r="Y1983" s="52"/>
      <c r="Z1983" s="52"/>
    </row>
    <row r="1984" spans="2:26" ht="15.75" customHeight="1" x14ac:dyDescent="0.25">
      <c r="B1984" s="53" t="s">
        <v>477</v>
      </c>
      <c r="C1984" s="54">
        <v>102757</v>
      </c>
      <c r="D1984" s="53" t="s">
        <v>36</v>
      </c>
      <c r="E1984" s="52"/>
      <c r="F1984" s="52"/>
      <c r="G1984" s="52"/>
      <c r="H1984" s="52"/>
      <c r="I1984" s="52"/>
      <c r="J1984" s="52"/>
      <c r="K1984" s="52"/>
      <c r="L1984" s="52"/>
      <c r="M1984" s="52"/>
      <c r="N1984" s="52"/>
      <c r="O1984" s="52"/>
      <c r="P1984" s="52"/>
      <c r="Q1984" s="52"/>
      <c r="R1984" s="52"/>
      <c r="S1984" s="52"/>
      <c r="T1984" s="52"/>
      <c r="U1984" s="52"/>
      <c r="V1984" s="52"/>
      <c r="W1984" s="52"/>
      <c r="X1984" s="52"/>
      <c r="Y1984" s="52"/>
      <c r="Z1984" s="52"/>
    </row>
    <row r="1985" spans="2:26" ht="15.75" customHeight="1" x14ac:dyDescent="0.25">
      <c r="B1985" s="53" t="s">
        <v>478</v>
      </c>
      <c r="C1985" s="54">
        <v>101502</v>
      </c>
      <c r="D1985" s="53" t="s">
        <v>36</v>
      </c>
      <c r="E1985" s="52"/>
      <c r="F1985" s="52"/>
      <c r="G1985" s="52"/>
      <c r="H1985" s="52"/>
      <c r="I1985" s="52"/>
      <c r="J1985" s="52"/>
      <c r="K1985" s="52"/>
      <c r="L1985" s="52"/>
      <c r="M1985" s="52"/>
      <c r="N1985" s="52"/>
      <c r="O1985" s="52"/>
      <c r="P1985" s="52"/>
      <c r="Q1985" s="52"/>
      <c r="R1985" s="52"/>
      <c r="S1985" s="52"/>
      <c r="T1985" s="52"/>
      <c r="U1985" s="52"/>
      <c r="V1985" s="52"/>
      <c r="W1985" s="52"/>
      <c r="X1985" s="52"/>
      <c r="Y1985" s="52"/>
      <c r="Z1985" s="52"/>
    </row>
    <row r="1986" spans="2:26" ht="15.75" customHeight="1" x14ac:dyDescent="0.25">
      <c r="B1986" s="53" t="s">
        <v>2299</v>
      </c>
      <c r="C1986" s="54">
        <v>301502</v>
      </c>
      <c r="D1986" s="53" t="s">
        <v>36</v>
      </c>
      <c r="E1986" s="52"/>
      <c r="F1986" s="52"/>
      <c r="G1986" s="52"/>
      <c r="H1986" s="52"/>
      <c r="I1986" s="52"/>
      <c r="J1986" s="52"/>
      <c r="K1986" s="52"/>
      <c r="L1986" s="52"/>
      <c r="M1986" s="52"/>
      <c r="N1986" s="52"/>
      <c r="O1986" s="52"/>
      <c r="P1986" s="52"/>
      <c r="Q1986" s="52"/>
      <c r="R1986" s="52"/>
      <c r="S1986" s="52"/>
      <c r="T1986" s="52"/>
      <c r="U1986" s="52"/>
      <c r="V1986" s="52"/>
      <c r="W1986" s="52"/>
      <c r="X1986" s="52"/>
      <c r="Y1986" s="52"/>
      <c r="Z1986" s="52"/>
    </row>
    <row r="1987" spans="2:26" ht="15.75" customHeight="1" x14ac:dyDescent="0.25">
      <c r="B1987" s="53" t="s">
        <v>2300</v>
      </c>
      <c r="C1987" s="54">
        <v>102758</v>
      </c>
      <c r="D1987" s="53" t="s">
        <v>36</v>
      </c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  <c r="S1987" s="52"/>
      <c r="T1987" s="52"/>
      <c r="U1987" s="52"/>
      <c r="V1987" s="52"/>
      <c r="W1987" s="52"/>
      <c r="X1987" s="52"/>
      <c r="Y1987" s="52"/>
      <c r="Z1987" s="52"/>
    </row>
    <row r="1988" spans="2:26" ht="15.75" customHeight="1" x14ac:dyDescent="0.25">
      <c r="B1988" s="53" t="s">
        <v>2301</v>
      </c>
      <c r="C1988" s="54">
        <v>101501</v>
      </c>
      <c r="D1988" s="53" t="s">
        <v>36</v>
      </c>
      <c r="E1988" s="52"/>
      <c r="F1988" s="52"/>
      <c r="G1988" s="52"/>
      <c r="H1988" s="52"/>
      <c r="I1988" s="52"/>
      <c r="J1988" s="52"/>
      <c r="K1988" s="52"/>
      <c r="L1988" s="52"/>
      <c r="M1988" s="52"/>
      <c r="N1988" s="52"/>
      <c r="O1988" s="52"/>
      <c r="P1988" s="52"/>
      <c r="Q1988" s="52"/>
      <c r="R1988" s="52"/>
      <c r="S1988" s="52"/>
      <c r="T1988" s="52"/>
      <c r="U1988" s="52"/>
      <c r="V1988" s="52"/>
      <c r="W1988" s="52"/>
      <c r="X1988" s="52"/>
      <c r="Y1988" s="52"/>
      <c r="Z1988" s="52"/>
    </row>
    <row r="1989" spans="2:26" ht="15.75" customHeight="1" x14ac:dyDescent="0.25">
      <c r="B1989" s="53" t="s">
        <v>2302</v>
      </c>
      <c r="C1989" s="54">
        <v>301501</v>
      </c>
      <c r="D1989" s="53" t="s">
        <v>36</v>
      </c>
      <c r="E1989" s="52"/>
      <c r="F1989" s="52"/>
      <c r="G1989" s="52"/>
      <c r="H1989" s="52"/>
      <c r="I1989" s="52"/>
      <c r="J1989" s="52"/>
      <c r="K1989" s="52"/>
      <c r="L1989" s="52"/>
      <c r="M1989" s="52"/>
      <c r="N1989" s="52"/>
      <c r="O1989" s="52"/>
      <c r="P1989" s="52"/>
      <c r="Q1989" s="52"/>
      <c r="R1989" s="52"/>
      <c r="S1989" s="52"/>
      <c r="T1989" s="52"/>
      <c r="U1989" s="52"/>
      <c r="V1989" s="52"/>
      <c r="W1989" s="52"/>
      <c r="X1989" s="52"/>
      <c r="Y1989" s="52"/>
      <c r="Z1989" s="52"/>
    </row>
    <row r="1990" spans="2:26" ht="15.75" customHeight="1" x14ac:dyDescent="0.25">
      <c r="B1990" s="53" t="s">
        <v>2303</v>
      </c>
      <c r="C1990" s="54">
        <v>102759</v>
      </c>
      <c r="D1990" s="53" t="s">
        <v>36</v>
      </c>
      <c r="E1990" s="52"/>
      <c r="F1990" s="52"/>
      <c r="G1990" s="52"/>
      <c r="H1990" s="52"/>
      <c r="I1990" s="52"/>
      <c r="J1990" s="52"/>
      <c r="K1990" s="52"/>
      <c r="L1990" s="52"/>
      <c r="M1990" s="52"/>
      <c r="N1990" s="52"/>
      <c r="O1990" s="52"/>
      <c r="P1990" s="52"/>
      <c r="Q1990" s="52"/>
      <c r="R1990" s="52"/>
      <c r="S1990" s="52"/>
      <c r="T1990" s="52"/>
      <c r="U1990" s="52"/>
      <c r="V1990" s="52"/>
      <c r="W1990" s="52"/>
      <c r="X1990" s="52"/>
      <c r="Y1990" s="52"/>
      <c r="Z1990" s="52"/>
    </row>
    <row r="1991" spans="2:26" ht="15.75" customHeight="1" x14ac:dyDescent="0.25">
      <c r="B1991" s="53" t="s">
        <v>2304</v>
      </c>
      <c r="C1991" s="54">
        <v>103601</v>
      </c>
      <c r="D1991" s="53" t="s">
        <v>36</v>
      </c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  <c r="S1991" s="52"/>
      <c r="T1991" s="52"/>
      <c r="U1991" s="52"/>
      <c r="V1991" s="52"/>
      <c r="W1991" s="52"/>
      <c r="X1991" s="52"/>
      <c r="Y1991" s="52"/>
      <c r="Z1991" s="52"/>
    </row>
    <row r="1992" spans="2:26" ht="15.75" customHeight="1" x14ac:dyDescent="0.25">
      <c r="B1992" s="53" t="s">
        <v>2305</v>
      </c>
      <c r="C1992" s="54">
        <v>101503</v>
      </c>
      <c r="D1992" s="53" t="s">
        <v>36</v>
      </c>
      <c r="E1992" s="52"/>
      <c r="F1992" s="52"/>
      <c r="G1992" s="52"/>
      <c r="H1992" s="52"/>
      <c r="I1992" s="52"/>
      <c r="J1992" s="52"/>
      <c r="K1992" s="52"/>
      <c r="L1992" s="52"/>
      <c r="M1992" s="52"/>
      <c r="N1992" s="52"/>
      <c r="O1992" s="52"/>
      <c r="P1992" s="52"/>
      <c r="Q1992" s="52"/>
      <c r="R1992" s="52"/>
      <c r="S1992" s="52"/>
      <c r="T1992" s="52"/>
      <c r="U1992" s="52"/>
      <c r="V1992" s="52"/>
      <c r="W1992" s="52"/>
      <c r="X1992" s="52"/>
      <c r="Y1992" s="52"/>
      <c r="Z1992" s="52"/>
    </row>
    <row r="1993" spans="2:26" ht="15.75" customHeight="1" x14ac:dyDescent="0.25">
      <c r="B1993" s="53" t="s">
        <v>2306</v>
      </c>
      <c r="C1993" s="54">
        <v>301503</v>
      </c>
      <c r="D1993" s="53" t="s">
        <v>36</v>
      </c>
      <c r="E1993" s="52"/>
      <c r="F1993" s="52"/>
      <c r="G1993" s="52"/>
      <c r="H1993" s="52"/>
      <c r="I1993" s="52"/>
      <c r="J1993" s="52"/>
      <c r="K1993" s="52"/>
      <c r="L1993" s="52"/>
      <c r="M1993" s="52"/>
      <c r="N1993" s="52"/>
      <c r="O1993" s="52"/>
      <c r="P1993" s="52"/>
      <c r="Q1993" s="52"/>
      <c r="R1993" s="52"/>
      <c r="S1993" s="52"/>
      <c r="T1993" s="52"/>
      <c r="U1993" s="52"/>
      <c r="V1993" s="52"/>
      <c r="W1993" s="52"/>
      <c r="X1993" s="52"/>
      <c r="Y1993" s="52"/>
      <c r="Z1993" s="52"/>
    </row>
    <row r="1994" spans="2:26" ht="15.75" customHeight="1" x14ac:dyDescent="0.25">
      <c r="B1994" s="53" t="s">
        <v>2307</v>
      </c>
      <c r="C1994" s="54">
        <v>102760</v>
      </c>
      <c r="D1994" s="53" t="s">
        <v>36</v>
      </c>
      <c r="E1994" s="52"/>
      <c r="F1994" s="52"/>
      <c r="G1994" s="52"/>
      <c r="H1994" s="52"/>
      <c r="I1994" s="52"/>
      <c r="J1994" s="52"/>
      <c r="K1994" s="52"/>
      <c r="L1994" s="52"/>
      <c r="M1994" s="52"/>
      <c r="N1994" s="52"/>
      <c r="O1994" s="52"/>
      <c r="P1994" s="52"/>
      <c r="Q1994" s="52"/>
      <c r="R1994" s="52"/>
      <c r="S1994" s="52"/>
      <c r="T1994" s="52"/>
      <c r="U1994" s="52"/>
      <c r="V1994" s="52"/>
      <c r="W1994" s="52"/>
      <c r="X1994" s="52"/>
      <c r="Y1994" s="52"/>
      <c r="Z1994" s="52"/>
    </row>
    <row r="1995" spans="2:26" ht="15.75" customHeight="1" x14ac:dyDescent="0.25">
      <c r="B1995" s="53" t="s">
        <v>479</v>
      </c>
      <c r="C1995" s="54">
        <v>101504</v>
      </c>
      <c r="D1995" s="53" t="s">
        <v>36</v>
      </c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  <c r="S1995" s="52"/>
      <c r="T1995" s="52"/>
      <c r="U1995" s="52"/>
      <c r="V1995" s="52"/>
      <c r="W1995" s="52"/>
      <c r="X1995" s="52"/>
      <c r="Y1995" s="52"/>
      <c r="Z1995" s="52"/>
    </row>
    <row r="1996" spans="2:26" ht="15.75" customHeight="1" x14ac:dyDescent="0.25">
      <c r="B1996" s="53" t="s">
        <v>2308</v>
      </c>
      <c r="C1996" s="54">
        <v>301504</v>
      </c>
      <c r="D1996" s="53" t="s">
        <v>36</v>
      </c>
      <c r="E1996" s="52"/>
      <c r="F1996" s="52"/>
      <c r="G1996" s="52"/>
      <c r="H1996" s="52"/>
      <c r="I1996" s="52"/>
      <c r="J1996" s="52"/>
      <c r="K1996" s="52"/>
      <c r="L1996" s="52"/>
      <c r="M1996" s="52"/>
      <c r="N1996" s="52"/>
      <c r="O1996" s="52"/>
      <c r="P1996" s="52"/>
      <c r="Q1996" s="52"/>
      <c r="R1996" s="52"/>
      <c r="S1996" s="52"/>
      <c r="T1996" s="52"/>
      <c r="U1996" s="52"/>
      <c r="V1996" s="52"/>
      <c r="W1996" s="52"/>
      <c r="X1996" s="52"/>
      <c r="Y1996" s="52"/>
      <c r="Z1996" s="52"/>
    </row>
    <row r="1997" spans="2:26" ht="15.75" customHeight="1" x14ac:dyDescent="0.25">
      <c r="B1997" s="53" t="s">
        <v>2309</v>
      </c>
      <c r="C1997" s="54">
        <v>102761</v>
      </c>
      <c r="D1997" s="53" t="s">
        <v>36</v>
      </c>
      <c r="E1997" s="52"/>
      <c r="F1997" s="52"/>
      <c r="G1997" s="52"/>
      <c r="H1997" s="52"/>
      <c r="I1997" s="52"/>
      <c r="J1997" s="52"/>
      <c r="K1997" s="52"/>
      <c r="L1997" s="52"/>
      <c r="M1997" s="52"/>
      <c r="N1997" s="52"/>
      <c r="O1997" s="52"/>
      <c r="P1997" s="52"/>
      <c r="Q1997" s="52"/>
      <c r="R1997" s="52"/>
      <c r="S1997" s="52"/>
      <c r="T1997" s="52"/>
      <c r="U1997" s="52"/>
      <c r="V1997" s="52"/>
      <c r="W1997" s="52"/>
      <c r="X1997" s="52"/>
      <c r="Y1997" s="52"/>
      <c r="Z1997" s="52"/>
    </row>
    <row r="1998" spans="2:26" ht="15.75" customHeight="1" x14ac:dyDescent="0.25">
      <c r="B1998" s="53" t="s">
        <v>2310</v>
      </c>
      <c r="C1998" s="54">
        <v>103527</v>
      </c>
      <c r="D1998" s="53" t="s">
        <v>36</v>
      </c>
      <c r="E1998" s="52"/>
      <c r="F1998" s="52"/>
      <c r="G1998" s="52"/>
      <c r="H1998" s="52"/>
      <c r="I1998" s="52"/>
      <c r="J1998" s="52"/>
      <c r="K1998" s="52"/>
      <c r="L1998" s="52"/>
      <c r="M1998" s="52"/>
      <c r="N1998" s="52"/>
      <c r="O1998" s="52"/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2"/>
    </row>
    <row r="1999" spans="2:26" ht="15.75" customHeight="1" x14ac:dyDescent="0.25">
      <c r="B1999" s="53" t="s">
        <v>2311</v>
      </c>
      <c r="C1999" s="54">
        <v>303527</v>
      </c>
      <c r="D1999" s="53" t="s">
        <v>36</v>
      </c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  <c r="S1999" s="52"/>
      <c r="T1999" s="52"/>
      <c r="U1999" s="52"/>
      <c r="V1999" s="52"/>
      <c r="W1999" s="52"/>
      <c r="X1999" s="52"/>
      <c r="Y1999" s="52"/>
      <c r="Z1999" s="52"/>
    </row>
    <row r="2000" spans="2:26" ht="15.75" customHeight="1" x14ac:dyDescent="0.25">
      <c r="B2000" s="53" t="s">
        <v>480</v>
      </c>
      <c r="C2000" s="54">
        <v>101505</v>
      </c>
      <c r="D2000" s="53" t="s">
        <v>36</v>
      </c>
      <c r="E2000" s="52"/>
      <c r="F2000" s="52"/>
      <c r="G2000" s="52"/>
      <c r="H2000" s="52"/>
      <c r="I2000" s="52"/>
      <c r="J2000" s="52"/>
      <c r="K2000" s="52"/>
      <c r="L2000" s="52"/>
      <c r="M2000" s="52"/>
      <c r="N2000" s="52"/>
      <c r="O2000" s="52"/>
      <c r="P2000" s="52"/>
      <c r="Q2000" s="52"/>
      <c r="R2000" s="52"/>
      <c r="S2000" s="52"/>
      <c r="T2000" s="52"/>
      <c r="U2000" s="52"/>
      <c r="V2000" s="52"/>
      <c r="W2000" s="52"/>
      <c r="X2000" s="52"/>
      <c r="Y2000" s="52"/>
      <c r="Z2000" s="52"/>
    </row>
    <row r="2001" spans="2:26" ht="15.75" customHeight="1" x14ac:dyDescent="0.25">
      <c r="B2001" s="53" t="s">
        <v>2312</v>
      </c>
      <c r="C2001" s="54">
        <v>301505</v>
      </c>
      <c r="D2001" s="53" t="s">
        <v>36</v>
      </c>
      <c r="E2001" s="52"/>
      <c r="F2001" s="52"/>
      <c r="G2001" s="52"/>
      <c r="H2001" s="52"/>
      <c r="I2001" s="52"/>
      <c r="J2001" s="52"/>
      <c r="K2001" s="52"/>
      <c r="L2001" s="52"/>
      <c r="M2001" s="52"/>
      <c r="N2001" s="52"/>
      <c r="O2001" s="52"/>
      <c r="P2001" s="52"/>
      <c r="Q2001" s="52"/>
      <c r="R2001" s="52"/>
      <c r="S2001" s="52"/>
      <c r="T2001" s="52"/>
      <c r="U2001" s="52"/>
      <c r="V2001" s="52"/>
      <c r="W2001" s="52"/>
      <c r="X2001" s="52"/>
      <c r="Y2001" s="52"/>
      <c r="Z2001" s="52"/>
    </row>
    <row r="2002" spans="2:26" ht="15.75" customHeight="1" x14ac:dyDescent="0.25">
      <c r="B2002" s="53" t="s">
        <v>2313</v>
      </c>
      <c r="C2002" s="54">
        <v>102762</v>
      </c>
      <c r="D2002" s="53" t="s">
        <v>36</v>
      </c>
      <c r="E2002" s="52"/>
      <c r="F2002" s="52"/>
      <c r="G2002" s="52"/>
      <c r="H2002" s="52"/>
      <c r="I2002" s="52"/>
      <c r="J2002" s="52"/>
      <c r="K2002" s="52"/>
      <c r="L2002" s="52"/>
      <c r="M2002" s="52"/>
      <c r="N2002" s="52"/>
      <c r="O2002" s="52"/>
      <c r="P2002" s="52"/>
      <c r="Q2002" s="52"/>
      <c r="R2002" s="52"/>
      <c r="S2002" s="52"/>
      <c r="T2002" s="52"/>
      <c r="U2002" s="52"/>
      <c r="V2002" s="52"/>
      <c r="W2002" s="52"/>
      <c r="X2002" s="52"/>
      <c r="Y2002" s="52"/>
      <c r="Z2002" s="52"/>
    </row>
    <row r="2003" spans="2:26" ht="15.75" customHeight="1" x14ac:dyDescent="0.25">
      <c r="B2003" s="53" t="s">
        <v>481</v>
      </c>
      <c r="C2003" s="54">
        <v>101506</v>
      </c>
      <c r="D2003" s="53" t="s">
        <v>36</v>
      </c>
      <c r="E2003" s="52"/>
      <c r="F2003" s="52"/>
      <c r="G2003" s="52"/>
      <c r="H2003" s="52"/>
      <c r="I2003" s="52"/>
      <c r="J2003" s="52"/>
      <c r="K2003" s="52"/>
      <c r="L2003" s="52"/>
      <c r="M2003" s="52"/>
      <c r="N2003" s="52"/>
      <c r="O2003" s="52"/>
      <c r="P2003" s="52"/>
      <c r="Q2003" s="52"/>
      <c r="R2003" s="52"/>
      <c r="S2003" s="52"/>
      <c r="T2003" s="52"/>
      <c r="U2003" s="52"/>
      <c r="V2003" s="52"/>
      <c r="W2003" s="52"/>
      <c r="X2003" s="52"/>
      <c r="Y2003" s="52"/>
      <c r="Z2003" s="52"/>
    </row>
    <row r="2004" spans="2:26" ht="15.75" customHeight="1" x14ac:dyDescent="0.25">
      <c r="B2004" s="53" t="s">
        <v>2314</v>
      </c>
      <c r="C2004" s="54">
        <v>301506</v>
      </c>
      <c r="D2004" s="53" t="s">
        <v>36</v>
      </c>
      <c r="E2004" s="52"/>
      <c r="F2004" s="52"/>
      <c r="G2004" s="52"/>
      <c r="H2004" s="52"/>
      <c r="I2004" s="52"/>
      <c r="J2004" s="52"/>
      <c r="K2004" s="52"/>
      <c r="L2004" s="52"/>
      <c r="M2004" s="52"/>
      <c r="N2004" s="52"/>
      <c r="O2004" s="52"/>
      <c r="P2004" s="52"/>
      <c r="Q2004" s="52"/>
      <c r="R2004" s="52"/>
      <c r="S2004" s="52"/>
      <c r="T2004" s="52"/>
      <c r="U2004" s="52"/>
      <c r="V2004" s="52"/>
      <c r="W2004" s="52"/>
      <c r="X2004" s="52"/>
      <c r="Y2004" s="52"/>
      <c r="Z2004" s="52"/>
    </row>
    <row r="2005" spans="2:26" ht="15.75" customHeight="1" x14ac:dyDescent="0.25">
      <c r="B2005" s="53" t="s">
        <v>2315</v>
      </c>
      <c r="C2005" s="54">
        <v>102763</v>
      </c>
      <c r="D2005" s="53" t="s">
        <v>36</v>
      </c>
      <c r="E2005" s="52"/>
      <c r="F2005" s="52"/>
      <c r="G2005" s="52"/>
      <c r="H2005" s="52"/>
      <c r="I2005" s="52"/>
      <c r="J2005" s="52"/>
      <c r="K2005" s="52"/>
      <c r="L2005" s="52"/>
      <c r="M2005" s="52"/>
      <c r="N2005" s="52"/>
      <c r="O2005" s="52"/>
      <c r="P2005" s="52"/>
      <c r="Q2005" s="52"/>
      <c r="R2005" s="52"/>
      <c r="S2005" s="52"/>
      <c r="T2005" s="52"/>
      <c r="U2005" s="52"/>
      <c r="V2005" s="52"/>
      <c r="W2005" s="52"/>
      <c r="X2005" s="52"/>
      <c r="Y2005" s="52"/>
      <c r="Z2005" s="52"/>
    </row>
    <row r="2006" spans="2:26" ht="15.75" customHeight="1" x14ac:dyDescent="0.25">
      <c r="B2006" s="53" t="s">
        <v>482</v>
      </c>
      <c r="C2006" s="54">
        <v>101507</v>
      </c>
      <c r="D2006" s="53" t="s">
        <v>36</v>
      </c>
      <c r="E2006" s="52"/>
      <c r="F2006" s="52"/>
      <c r="G2006" s="52"/>
      <c r="H2006" s="52"/>
      <c r="I2006" s="52"/>
      <c r="J2006" s="52"/>
      <c r="K2006" s="52"/>
      <c r="L2006" s="52"/>
      <c r="M2006" s="52"/>
      <c r="N2006" s="52"/>
      <c r="O2006" s="52"/>
      <c r="P2006" s="52"/>
      <c r="Q2006" s="52"/>
      <c r="R2006" s="52"/>
      <c r="S2006" s="52"/>
      <c r="T2006" s="52"/>
      <c r="U2006" s="52"/>
      <c r="V2006" s="52"/>
      <c r="W2006" s="52"/>
      <c r="X2006" s="52"/>
      <c r="Y2006" s="52"/>
      <c r="Z2006" s="52"/>
    </row>
    <row r="2007" spans="2:26" ht="15.75" customHeight="1" x14ac:dyDescent="0.25">
      <c r="B2007" s="53" t="s">
        <v>2316</v>
      </c>
      <c r="C2007" s="54">
        <v>301507</v>
      </c>
      <c r="D2007" s="53" t="s">
        <v>36</v>
      </c>
      <c r="E2007" s="52"/>
      <c r="F2007" s="52"/>
      <c r="G2007" s="52"/>
      <c r="H2007" s="52"/>
      <c r="I2007" s="52"/>
      <c r="J2007" s="52"/>
      <c r="K2007" s="52"/>
      <c r="L2007" s="52"/>
      <c r="M2007" s="52"/>
      <c r="N2007" s="52"/>
      <c r="O2007" s="52"/>
      <c r="P2007" s="52"/>
      <c r="Q2007" s="52"/>
      <c r="R2007" s="52"/>
      <c r="S2007" s="52"/>
      <c r="T2007" s="52"/>
      <c r="U2007" s="52"/>
      <c r="V2007" s="52"/>
      <c r="W2007" s="52"/>
      <c r="X2007" s="52"/>
      <c r="Y2007" s="52"/>
      <c r="Z2007" s="52"/>
    </row>
    <row r="2008" spans="2:26" ht="15.75" customHeight="1" x14ac:dyDescent="0.25">
      <c r="B2008" s="53" t="s">
        <v>483</v>
      </c>
      <c r="C2008" s="54">
        <v>102764</v>
      </c>
      <c r="D2008" s="53" t="s">
        <v>36</v>
      </c>
      <c r="E2008" s="52"/>
      <c r="F2008" s="52"/>
      <c r="G2008" s="52"/>
      <c r="H2008" s="52"/>
      <c r="I2008" s="52"/>
      <c r="J2008" s="52"/>
      <c r="K2008" s="52"/>
      <c r="L2008" s="52"/>
      <c r="M2008" s="52"/>
      <c r="N2008" s="52"/>
      <c r="O2008" s="52"/>
      <c r="P2008" s="52"/>
      <c r="Q2008" s="52"/>
      <c r="R2008" s="52"/>
      <c r="S2008" s="52"/>
      <c r="T2008" s="52"/>
      <c r="U2008" s="52"/>
      <c r="V2008" s="52"/>
      <c r="W2008" s="52"/>
      <c r="X2008" s="52"/>
      <c r="Y2008" s="52"/>
      <c r="Z2008" s="52"/>
    </row>
    <row r="2009" spans="2:26" ht="15.75" customHeight="1" x14ac:dyDescent="0.25">
      <c r="B2009" s="53" t="s">
        <v>2317</v>
      </c>
      <c r="C2009" s="54">
        <v>103380</v>
      </c>
      <c r="D2009" s="53" t="s">
        <v>36</v>
      </c>
      <c r="E2009" s="52"/>
      <c r="F2009" s="52"/>
      <c r="G2009" s="52"/>
      <c r="H2009" s="52"/>
      <c r="I2009" s="52"/>
      <c r="J2009" s="52"/>
      <c r="K2009" s="52"/>
      <c r="L2009" s="52"/>
      <c r="M2009" s="52"/>
      <c r="N2009" s="52"/>
      <c r="O2009" s="52"/>
      <c r="P2009" s="52"/>
      <c r="Q2009" s="52"/>
      <c r="R2009" s="52"/>
      <c r="S2009" s="52"/>
      <c r="T2009" s="52"/>
      <c r="U2009" s="52"/>
      <c r="V2009" s="52"/>
      <c r="W2009" s="52"/>
      <c r="X2009" s="52"/>
      <c r="Y2009" s="52"/>
      <c r="Z2009" s="52"/>
    </row>
    <row r="2010" spans="2:26" ht="15.75" customHeight="1" x14ac:dyDescent="0.25">
      <c r="B2010" s="53" t="s">
        <v>2318</v>
      </c>
      <c r="C2010" s="54">
        <v>303380</v>
      </c>
      <c r="D2010" s="53" t="s">
        <v>36</v>
      </c>
      <c r="E2010" s="52"/>
      <c r="F2010" s="52"/>
      <c r="G2010" s="52"/>
      <c r="H2010" s="52"/>
      <c r="I2010" s="52"/>
      <c r="J2010" s="52"/>
      <c r="K2010" s="52"/>
      <c r="L2010" s="52"/>
      <c r="M2010" s="52"/>
      <c r="N2010" s="52"/>
      <c r="O2010" s="52"/>
      <c r="P2010" s="52"/>
      <c r="Q2010" s="52"/>
      <c r="R2010" s="52"/>
      <c r="S2010" s="52"/>
      <c r="T2010" s="52"/>
      <c r="U2010" s="52"/>
      <c r="V2010" s="52"/>
      <c r="W2010" s="52"/>
      <c r="X2010" s="52"/>
      <c r="Y2010" s="52"/>
      <c r="Z2010" s="52"/>
    </row>
    <row r="2011" spans="2:26" ht="15.75" customHeight="1" x14ac:dyDescent="0.25">
      <c r="B2011" s="53" t="s">
        <v>484</v>
      </c>
      <c r="C2011" s="54">
        <v>101508</v>
      </c>
      <c r="D2011" s="53" t="s">
        <v>36</v>
      </c>
      <c r="E2011" s="52"/>
      <c r="F2011" s="52"/>
      <c r="G2011" s="52"/>
      <c r="H2011" s="52"/>
      <c r="I2011" s="52"/>
      <c r="J2011" s="52"/>
      <c r="K2011" s="52"/>
      <c r="L2011" s="52"/>
      <c r="M2011" s="52"/>
      <c r="N2011" s="52"/>
      <c r="O2011" s="52"/>
      <c r="P2011" s="52"/>
      <c r="Q2011" s="52"/>
      <c r="R2011" s="52"/>
      <c r="S2011" s="52"/>
      <c r="T2011" s="52"/>
      <c r="U2011" s="52"/>
      <c r="V2011" s="52"/>
      <c r="W2011" s="52"/>
      <c r="X2011" s="52"/>
      <c r="Y2011" s="52"/>
      <c r="Z2011" s="52"/>
    </row>
    <row r="2012" spans="2:26" ht="15.75" customHeight="1" x14ac:dyDescent="0.25">
      <c r="B2012" s="53" t="s">
        <v>2319</v>
      </c>
      <c r="C2012" s="54">
        <v>301508</v>
      </c>
      <c r="D2012" s="53" t="s">
        <v>36</v>
      </c>
      <c r="E2012" s="52"/>
      <c r="F2012" s="52"/>
      <c r="G2012" s="52"/>
      <c r="H2012" s="52"/>
      <c r="I2012" s="52"/>
      <c r="J2012" s="52"/>
      <c r="K2012" s="52"/>
      <c r="L2012" s="52"/>
      <c r="M2012" s="52"/>
      <c r="N2012" s="52"/>
      <c r="O2012" s="52"/>
      <c r="P2012" s="52"/>
      <c r="Q2012" s="52"/>
      <c r="R2012" s="52"/>
      <c r="S2012" s="52"/>
      <c r="T2012" s="52"/>
      <c r="U2012" s="52"/>
      <c r="V2012" s="52"/>
      <c r="W2012" s="52"/>
      <c r="X2012" s="52"/>
      <c r="Y2012" s="52"/>
      <c r="Z2012" s="52"/>
    </row>
    <row r="2013" spans="2:26" ht="15.75" customHeight="1" x14ac:dyDescent="0.25">
      <c r="B2013" s="53" t="s">
        <v>2320</v>
      </c>
      <c r="C2013" s="54">
        <v>102765</v>
      </c>
      <c r="D2013" s="53" t="s">
        <v>36</v>
      </c>
      <c r="E2013" s="52"/>
      <c r="F2013" s="52"/>
      <c r="G2013" s="52"/>
      <c r="H2013" s="52"/>
      <c r="I2013" s="52"/>
      <c r="J2013" s="52"/>
      <c r="K2013" s="52"/>
      <c r="L2013" s="52"/>
      <c r="M2013" s="52"/>
      <c r="N2013" s="52"/>
      <c r="O2013" s="52"/>
      <c r="P2013" s="52"/>
      <c r="Q2013" s="52"/>
      <c r="R2013" s="52"/>
      <c r="S2013" s="52"/>
      <c r="T2013" s="52"/>
      <c r="U2013" s="52"/>
      <c r="V2013" s="52"/>
      <c r="W2013" s="52"/>
      <c r="X2013" s="52"/>
      <c r="Y2013" s="52"/>
      <c r="Z2013" s="52"/>
    </row>
    <row r="2014" spans="2:26" ht="15.75" customHeight="1" x14ac:dyDescent="0.25">
      <c r="B2014" s="53" t="s">
        <v>2321</v>
      </c>
      <c r="C2014" s="54">
        <v>101509</v>
      </c>
      <c r="D2014" s="53" t="s">
        <v>36</v>
      </c>
      <c r="E2014" s="52"/>
      <c r="F2014" s="52"/>
      <c r="G2014" s="52"/>
      <c r="H2014" s="52"/>
      <c r="I2014" s="52"/>
      <c r="J2014" s="52"/>
      <c r="K2014" s="52"/>
      <c r="L2014" s="52"/>
      <c r="M2014" s="52"/>
      <c r="N2014" s="52"/>
      <c r="O2014" s="52"/>
      <c r="P2014" s="52"/>
      <c r="Q2014" s="52"/>
      <c r="R2014" s="52"/>
      <c r="S2014" s="52"/>
      <c r="T2014" s="52"/>
      <c r="U2014" s="52"/>
      <c r="V2014" s="52"/>
      <c r="W2014" s="52"/>
      <c r="X2014" s="52"/>
      <c r="Y2014" s="52"/>
      <c r="Z2014" s="52"/>
    </row>
    <row r="2015" spans="2:26" ht="15.75" customHeight="1" x14ac:dyDescent="0.25">
      <c r="B2015" s="53" t="s">
        <v>2322</v>
      </c>
      <c r="C2015" s="54">
        <v>301509</v>
      </c>
      <c r="D2015" s="53" t="s">
        <v>36</v>
      </c>
      <c r="E2015" s="52"/>
      <c r="F2015" s="52"/>
      <c r="G2015" s="52"/>
      <c r="H2015" s="52"/>
      <c r="I2015" s="52"/>
      <c r="J2015" s="52"/>
      <c r="K2015" s="52"/>
      <c r="L2015" s="52"/>
      <c r="M2015" s="52"/>
      <c r="N2015" s="52"/>
      <c r="O2015" s="52"/>
      <c r="P2015" s="52"/>
      <c r="Q2015" s="52"/>
      <c r="R2015" s="52"/>
      <c r="S2015" s="52"/>
      <c r="T2015" s="52"/>
      <c r="U2015" s="52"/>
      <c r="V2015" s="52"/>
      <c r="W2015" s="52"/>
      <c r="X2015" s="52"/>
      <c r="Y2015" s="52"/>
      <c r="Z2015" s="52"/>
    </row>
    <row r="2016" spans="2:26" ht="15.75" customHeight="1" x14ac:dyDescent="0.25">
      <c r="B2016" s="53" t="s">
        <v>2323</v>
      </c>
      <c r="C2016" s="54">
        <v>102766</v>
      </c>
      <c r="D2016" s="53" t="s">
        <v>36</v>
      </c>
      <c r="E2016" s="52"/>
      <c r="F2016" s="52"/>
      <c r="G2016" s="52"/>
      <c r="H2016" s="52"/>
      <c r="I2016" s="52"/>
      <c r="J2016" s="52"/>
      <c r="K2016" s="52"/>
      <c r="L2016" s="52"/>
      <c r="M2016" s="52"/>
      <c r="N2016" s="52"/>
      <c r="O2016" s="52"/>
      <c r="P2016" s="52"/>
      <c r="Q2016" s="52"/>
      <c r="R2016" s="52"/>
      <c r="S2016" s="52"/>
      <c r="T2016" s="52"/>
      <c r="U2016" s="52"/>
      <c r="V2016" s="52"/>
      <c r="W2016" s="52"/>
      <c r="X2016" s="52"/>
      <c r="Y2016" s="52"/>
      <c r="Z2016" s="52"/>
    </row>
    <row r="2017" spans="2:26" ht="15.75" customHeight="1" x14ac:dyDescent="0.25">
      <c r="B2017" s="53" t="s">
        <v>2324</v>
      </c>
      <c r="C2017" s="54">
        <v>101510</v>
      </c>
      <c r="D2017" s="53" t="s">
        <v>36</v>
      </c>
      <c r="E2017" s="52"/>
      <c r="F2017" s="52"/>
      <c r="G2017" s="52"/>
      <c r="H2017" s="52"/>
      <c r="I2017" s="52"/>
      <c r="J2017" s="52"/>
      <c r="K2017" s="52"/>
      <c r="L2017" s="52"/>
      <c r="M2017" s="52"/>
      <c r="N2017" s="52"/>
      <c r="O2017" s="52"/>
      <c r="P2017" s="52"/>
      <c r="Q2017" s="52"/>
      <c r="R2017" s="52"/>
      <c r="S2017" s="52"/>
      <c r="T2017" s="52"/>
      <c r="U2017" s="52"/>
      <c r="V2017" s="52"/>
      <c r="W2017" s="52"/>
      <c r="X2017" s="52"/>
      <c r="Y2017" s="52"/>
      <c r="Z2017" s="52"/>
    </row>
    <row r="2018" spans="2:26" ht="15.75" customHeight="1" x14ac:dyDescent="0.25">
      <c r="B2018" s="53" t="s">
        <v>2325</v>
      </c>
      <c r="C2018" s="54">
        <v>301510</v>
      </c>
      <c r="D2018" s="53" t="s">
        <v>36</v>
      </c>
      <c r="E2018" s="52"/>
      <c r="F2018" s="52"/>
      <c r="G2018" s="52"/>
      <c r="H2018" s="52"/>
      <c r="I2018" s="52"/>
      <c r="J2018" s="52"/>
      <c r="K2018" s="52"/>
      <c r="L2018" s="52"/>
      <c r="M2018" s="52"/>
      <c r="N2018" s="52"/>
      <c r="O2018" s="52"/>
      <c r="P2018" s="52"/>
      <c r="Q2018" s="52"/>
      <c r="R2018" s="52"/>
      <c r="S2018" s="52"/>
      <c r="T2018" s="52"/>
      <c r="U2018" s="52"/>
      <c r="V2018" s="52"/>
      <c r="W2018" s="52"/>
      <c r="X2018" s="52"/>
      <c r="Y2018" s="52"/>
      <c r="Z2018" s="52"/>
    </row>
    <row r="2019" spans="2:26" ht="15.75" customHeight="1" x14ac:dyDescent="0.25">
      <c r="B2019" s="53" t="s">
        <v>2326</v>
      </c>
      <c r="C2019" s="54">
        <v>102767</v>
      </c>
      <c r="D2019" s="53" t="s">
        <v>36</v>
      </c>
      <c r="E2019" s="52"/>
      <c r="F2019" s="52"/>
      <c r="G2019" s="52"/>
      <c r="H2019" s="52"/>
      <c r="I2019" s="52"/>
      <c r="J2019" s="52"/>
      <c r="K2019" s="52"/>
      <c r="L2019" s="52"/>
      <c r="M2019" s="52"/>
      <c r="N2019" s="52"/>
      <c r="O2019" s="52"/>
      <c r="P2019" s="52"/>
      <c r="Q2019" s="52"/>
      <c r="R2019" s="52"/>
      <c r="S2019" s="52"/>
      <c r="T2019" s="52"/>
      <c r="U2019" s="52"/>
      <c r="V2019" s="52"/>
      <c r="W2019" s="52"/>
      <c r="X2019" s="52"/>
      <c r="Y2019" s="52"/>
      <c r="Z2019" s="52"/>
    </row>
    <row r="2020" spans="2:26" ht="15.75" customHeight="1" x14ac:dyDescent="0.25">
      <c r="B2020" s="53" t="s">
        <v>2327</v>
      </c>
      <c r="C2020" s="54">
        <v>101511</v>
      </c>
      <c r="D2020" s="53" t="s">
        <v>36</v>
      </c>
      <c r="E2020" s="52"/>
      <c r="F2020" s="52"/>
      <c r="G2020" s="52"/>
      <c r="H2020" s="52"/>
      <c r="I2020" s="52"/>
      <c r="J2020" s="52"/>
      <c r="K2020" s="52"/>
      <c r="L2020" s="52"/>
      <c r="M2020" s="52"/>
      <c r="N2020" s="52"/>
      <c r="O2020" s="52"/>
      <c r="P2020" s="52"/>
      <c r="Q2020" s="52"/>
      <c r="R2020" s="52"/>
      <c r="S2020" s="52"/>
      <c r="T2020" s="52"/>
      <c r="U2020" s="52"/>
      <c r="V2020" s="52"/>
      <c r="W2020" s="52"/>
      <c r="X2020" s="52"/>
      <c r="Y2020" s="52"/>
      <c r="Z2020" s="52"/>
    </row>
    <row r="2021" spans="2:26" ht="15.75" customHeight="1" x14ac:dyDescent="0.25">
      <c r="B2021" s="53" t="s">
        <v>2328</v>
      </c>
      <c r="C2021" s="54">
        <v>301511</v>
      </c>
      <c r="D2021" s="53" t="s">
        <v>36</v>
      </c>
      <c r="E2021" s="52"/>
      <c r="F2021" s="52"/>
      <c r="G2021" s="52"/>
      <c r="H2021" s="52"/>
      <c r="I2021" s="52"/>
      <c r="J2021" s="52"/>
      <c r="K2021" s="52"/>
      <c r="L2021" s="52"/>
      <c r="M2021" s="52"/>
      <c r="N2021" s="52"/>
      <c r="O2021" s="52"/>
      <c r="P2021" s="52"/>
      <c r="Q2021" s="52"/>
      <c r="R2021" s="52"/>
      <c r="S2021" s="52"/>
      <c r="T2021" s="52"/>
      <c r="U2021" s="52"/>
      <c r="V2021" s="52"/>
      <c r="W2021" s="52"/>
      <c r="X2021" s="52"/>
      <c r="Y2021" s="52"/>
      <c r="Z2021" s="52"/>
    </row>
    <row r="2022" spans="2:26" ht="15.75" customHeight="1" x14ac:dyDescent="0.25">
      <c r="B2022" s="53" t="s">
        <v>2329</v>
      </c>
      <c r="C2022" s="54">
        <v>102768</v>
      </c>
      <c r="D2022" s="53" t="s">
        <v>36</v>
      </c>
      <c r="E2022" s="52"/>
      <c r="F2022" s="52"/>
      <c r="G2022" s="52"/>
      <c r="H2022" s="52"/>
      <c r="I2022" s="52"/>
      <c r="J2022" s="52"/>
      <c r="K2022" s="52"/>
      <c r="L2022" s="52"/>
      <c r="M2022" s="52"/>
      <c r="N2022" s="52"/>
      <c r="O2022" s="52"/>
      <c r="P2022" s="52"/>
      <c r="Q2022" s="52"/>
      <c r="R2022" s="52"/>
      <c r="S2022" s="52"/>
      <c r="T2022" s="52"/>
      <c r="U2022" s="52"/>
      <c r="V2022" s="52"/>
      <c r="W2022" s="52"/>
      <c r="X2022" s="52"/>
      <c r="Y2022" s="52"/>
      <c r="Z2022" s="52"/>
    </row>
    <row r="2023" spans="2:26" ht="15.75" customHeight="1" x14ac:dyDescent="0.25">
      <c r="B2023" s="53" t="s">
        <v>2330</v>
      </c>
      <c r="C2023" s="54">
        <v>101512</v>
      </c>
      <c r="D2023" s="53" t="s">
        <v>36</v>
      </c>
      <c r="E2023" s="52"/>
      <c r="F2023" s="52"/>
      <c r="G2023" s="52"/>
      <c r="H2023" s="52"/>
      <c r="I2023" s="52"/>
      <c r="J2023" s="52"/>
      <c r="K2023" s="52"/>
      <c r="L2023" s="52"/>
      <c r="M2023" s="52"/>
      <c r="N2023" s="52"/>
      <c r="O2023" s="52"/>
      <c r="P2023" s="52"/>
      <c r="Q2023" s="52"/>
      <c r="R2023" s="52"/>
      <c r="S2023" s="52"/>
      <c r="T2023" s="52"/>
      <c r="U2023" s="52"/>
      <c r="V2023" s="52"/>
      <c r="W2023" s="52"/>
      <c r="X2023" s="52"/>
      <c r="Y2023" s="52"/>
      <c r="Z2023" s="52"/>
    </row>
    <row r="2024" spans="2:26" ht="15.75" customHeight="1" x14ac:dyDescent="0.25">
      <c r="B2024" s="53" t="s">
        <v>2331</v>
      </c>
      <c r="C2024" s="54">
        <v>301512</v>
      </c>
      <c r="D2024" s="53" t="s">
        <v>36</v>
      </c>
      <c r="E2024" s="52"/>
      <c r="F2024" s="52"/>
      <c r="G2024" s="52"/>
      <c r="H2024" s="52"/>
      <c r="I2024" s="52"/>
      <c r="J2024" s="52"/>
      <c r="K2024" s="52"/>
      <c r="L2024" s="52"/>
      <c r="M2024" s="52"/>
      <c r="N2024" s="52"/>
      <c r="O2024" s="52"/>
      <c r="P2024" s="52"/>
      <c r="Q2024" s="52"/>
      <c r="R2024" s="52"/>
      <c r="S2024" s="52"/>
      <c r="T2024" s="52"/>
      <c r="U2024" s="52"/>
      <c r="V2024" s="52"/>
      <c r="W2024" s="52"/>
      <c r="X2024" s="52"/>
      <c r="Y2024" s="52"/>
      <c r="Z2024" s="52"/>
    </row>
    <row r="2025" spans="2:26" ht="15.75" customHeight="1" x14ac:dyDescent="0.25">
      <c r="B2025" s="53" t="s">
        <v>2332</v>
      </c>
      <c r="C2025" s="54">
        <v>102769</v>
      </c>
      <c r="D2025" s="53" t="s">
        <v>36</v>
      </c>
      <c r="E2025" s="52"/>
      <c r="F2025" s="52"/>
      <c r="G2025" s="52"/>
      <c r="H2025" s="52"/>
      <c r="I2025" s="52"/>
      <c r="J2025" s="52"/>
      <c r="K2025" s="52"/>
      <c r="L2025" s="52"/>
      <c r="M2025" s="52"/>
      <c r="N2025" s="52"/>
      <c r="O2025" s="52"/>
      <c r="P2025" s="52"/>
      <c r="Q2025" s="52"/>
      <c r="R2025" s="52"/>
      <c r="S2025" s="52"/>
      <c r="T2025" s="52"/>
      <c r="U2025" s="52"/>
      <c r="V2025" s="52"/>
      <c r="W2025" s="52"/>
      <c r="X2025" s="52"/>
      <c r="Y2025" s="52"/>
      <c r="Z2025" s="52"/>
    </row>
    <row r="2026" spans="2:26" ht="15.75" customHeight="1" x14ac:dyDescent="0.25">
      <c r="B2026" s="53" t="s">
        <v>2333</v>
      </c>
      <c r="C2026" s="54">
        <v>101513</v>
      </c>
      <c r="D2026" s="53" t="s">
        <v>36</v>
      </c>
      <c r="E2026" s="52"/>
      <c r="F2026" s="52"/>
      <c r="G2026" s="52"/>
      <c r="H2026" s="52"/>
      <c r="I2026" s="52"/>
      <c r="J2026" s="52"/>
      <c r="K2026" s="52"/>
      <c r="L2026" s="52"/>
      <c r="M2026" s="52"/>
      <c r="N2026" s="52"/>
      <c r="O2026" s="52"/>
      <c r="P2026" s="52"/>
      <c r="Q2026" s="52"/>
      <c r="R2026" s="52"/>
      <c r="S2026" s="52"/>
      <c r="T2026" s="52"/>
      <c r="U2026" s="52"/>
      <c r="V2026" s="52"/>
      <c r="W2026" s="52"/>
      <c r="X2026" s="52"/>
      <c r="Y2026" s="52"/>
      <c r="Z2026" s="52"/>
    </row>
    <row r="2027" spans="2:26" ht="15.75" customHeight="1" x14ac:dyDescent="0.25">
      <c r="B2027" s="53" t="s">
        <v>2334</v>
      </c>
      <c r="C2027" s="54">
        <v>301513</v>
      </c>
      <c r="D2027" s="53" t="s">
        <v>36</v>
      </c>
      <c r="E2027" s="52"/>
      <c r="F2027" s="52"/>
      <c r="G2027" s="52"/>
      <c r="H2027" s="52"/>
      <c r="I2027" s="52"/>
      <c r="J2027" s="52"/>
      <c r="K2027" s="52"/>
      <c r="L2027" s="52"/>
      <c r="M2027" s="52"/>
      <c r="N2027" s="52"/>
      <c r="O2027" s="52"/>
      <c r="P2027" s="52"/>
      <c r="Q2027" s="52"/>
      <c r="R2027" s="52"/>
      <c r="S2027" s="52"/>
      <c r="T2027" s="52"/>
      <c r="U2027" s="52"/>
      <c r="V2027" s="52"/>
      <c r="W2027" s="52"/>
      <c r="X2027" s="52"/>
      <c r="Y2027" s="52"/>
      <c r="Z2027" s="52"/>
    </row>
    <row r="2028" spans="2:26" ht="15.75" customHeight="1" x14ac:dyDescent="0.25">
      <c r="B2028" s="53" t="s">
        <v>485</v>
      </c>
      <c r="C2028" s="54">
        <v>102770</v>
      </c>
      <c r="D2028" s="53" t="s">
        <v>36</v>
      </c>
      <c r="E2028" s="52"/>
      <c r="F2028" s="52"/>
      <c r="G2028" s="52"/>
      <c r="H2028" s="52"/>
      <c r="I2028" s="52"/>
      <c r="J2028" s="52"/>
      <c r="K2028" s="52"/>
      <c r="L2028" s="52"/>
      <c r="M2028" s="52"/>
      <c r="N2028" s="52"/>
      <c r="O2028" s="52"/>
      <c r="P2028" s="52"/>
      <c r="Q2028" s="52"/>
      <c r="R2028" s="52"/>
      <c r="S2028" s="52"/>
      <c r="T2028" s="52"/>
      <c r="U2028" s="52"/>
      <c r="V2028" s="52"/>
      <c r="W2028" s="52"/>
      <c r="X2028" s="52"/>
      <c r="Y2028" s="52"/>
      <c r="Z2028" s="52"/>
    </row>
    <row r="2029" spans="2:26" ht="15.75" customHeight="1" x14ac:dyDescent="0.25">
      <c r="B2029" s="53" t="s">
        <v>2335</v>
      </c>
      <c r="C2029" s="54">
        <v>101514</v>
      </c>
      <c r="D2029" s="53" t="s">
        <v>36</v>
      </c>
      <c r="E2029" s="52"/>
      <c r="F2029" s="52"/>
      <c r="G2029" s="52"/>
      <c r="H2029" s="52"/>
      <c r="I2029" s="52"/>
      <c r="J2029" s="52"/>
      <c r="K2029" s="52"/>
      <c r="L2029" s="52"/>
      <c r="M2029" s="52"/>
      <c r="N2029" s="52"/>
      <c r="O2029" s="52"/>
      <c r="P2029" s="52"/>
      <c r="Q2029" s="52"/>
      <c r="R2029" s="52"/>
      <c r="S2029" s="52"/>
      <c r="T2029" s="52"/>
      <c r="U2029" s="52"/>
      <c r="V2029" s="52"/>
      <c r="W2029" s="52"/>
      <c r="X2029" s="52"/>
      <c r="Y2029" s="52"/>
      <c r="Z2029" s="52"/>
    </row>
    <row r="2030" spans="2:26" ht="15.75" customHeight="1" x14ac:dyDescent="0.25">
      <c r="B2030" s="53" t="s">
        <v>2336</v>
      </c>
      <c r="C2030" s="54">
        <v>301514</v>
      </c>
      <c r="D2030" s="53" t="s">
        <v>36</v>
      </c>
      <c r="E2030" s="52"/>
      <c r="F2030" s="52"/>
      <c r="G2030" s="52"/>
      <c r="H2030" s="52"/>
      <c r="I2030" s="52"/>
      <c r="J2030" s="52"/>
      <c r="K2030" s="52"/>
      <c r="L2030" s="52"/>
      <c r="M2030" s="52"/>
      <c r="N2030" s="52"/>
      <c r="O2030" s="52"/>
      <c r="P2030" s="52"/>
      <c r="Q2030" s="52"/>
      <c r="R2030" s="52"/>
      <c r="S2030" s="52"/>
      <c r="T2030" s="52"/>
      <c r="U2030" s="52"/>
      <c r="V2030" s="52"/>
      <c r="W2030" s="52"/>
      <c r="X2030" s="52"/>
      <c r="Y2030" s="52"/>
      <c r="Z2030" s="52"/>
    </row>
    <row r="2031" spans="2:26" ht="15.75" customHeight="1" x14ac:dyDescent="0.25">
      <c r="B2031" s="53" t="s">
        <v>2337</v>
      </c>
      <c r="C2031" s="54">
        <v>102771</v>
      </c>
      <c r="D2031" s="53" t="s">
        <v>36</v>
      </c>
      <c r="E2031" s="52"/>
      <c r="F2031" s="52"/>
      <c r="G2031" s="52"/>
      <c r="H2031" s="52"/>
      <c r="I2031" s="52"/>
      <c r="J2031" s="52"/>
      <c r="K2031" s="52"/>
      <c r="L2031" s="52"/>
      <c r="M2031" s="52"/>
      <c r="N2031" s="52"/>
      <c r="O2031" s="52"/>
      <c r="P2031" s="52"/>
      <c r="Q2031" s="52"/>
      <c r="R2031" s="52"/>
      <c r="S2031" s="52"/>
      <c r="T2031" s="52"/>
      <c r="U2031" s="52"/>
      <c r="V2031" s="52"/>
      <c r="W2031" s="52"/>
      <c r="X2031" s="52"/>
      <c r="Y2031" s="52"/>
      <c r="Z2031" s="52"/>
    </row>
    <row r="2032" spans="2:26" ht="15.75" customHeight="1" x14ac:dyDescent="0.25">
      <c r="B2032" s="53" t="s">
        <v>2338</v>
      </c>
      <c r="C2032" s="54">
        <v>101515</v>
      </c>
      <c r="D2032" s="53" t="s">
        <v>36</v>
      </c>
      <c r="E2032" s="52"/>
      <c r="F2032" s="52"/>
      <c r="G2032" s="52"/>
      <c r="H2032" s="52"/>
      <c r="I2032" s="52"/>
      <c r="J2032" s="52"/>
      <c r="K2032" s="52"/>
      <c r="L2032" s="52"/>
      <c r="M2032" s="52"/>
      <c r="N2032" s="52"/>
      <c r="O2032" s="52"/>
      <c r="P2032" s="52"/>
      <c r="Q2032" s="52"/>
      <c r="R2032" s="52"/>
      <c r="S2032" s="52"/>
      <c r="T2032" s="52"/>
      <c r="U2032" s="52"/>
      <c r="V2032" s="52"/>
      <c r="W2032" s="52"/>
      <c r="X2032" s="52"/>
      <c r="Y2032" s="52"/>
      <c r="Z2032" s="52"/>
    </row>
    <row r="2033" spans="2:26" ht="15.75" customHeight="1" x14ac:dyDescent="0.25">
      <c r="B2033" s="53" t="s">
        <v>2339</v>
      </c>
      <c r="C2033" s="54">
        <v>301515</v>
      </c>
      <c r="D2033" s="53" t="s">
        <v>36</v>
      </c>
      <c r="E2033" s="52"/>
      <c r="F2033" s="52"/>
      <c r="G2033" s="52"/>
      <c r="H2033" s="52"/>
      <c r="I2033" s="52"/>
      <c r="J2033" s="52"/>
      <c r="K2033" s="52"/>
      <c r="L2033" s="52"/>
      <c r="M2033" s="52"/>
      <c r="N2033" s="52"/>
      <c r="O2033" s="52"/>
      <c r="P2033" s="52"/>
      <c r="Q2033" s="52"/>
      <c r="R2033" s="52"/>
      <c r="S2033" s="52"/>
      <c r="T2033" s="52"/>
      <c r="U2033" s="52"/>
      <c r="V2033" s="52"/>
      <c r="W2033" s="52"/>
      <c r="X2033" s="52"/>
      <c r="Y2033" s="52"/>
      <c r="Z2033" s="52"/>
    </row>
    <row r="2034" spans="2:26" ht="15.75" customHeight="1" x14ac:dyDescent="0.25">
      <c r="B2034" s="53" t="s">
        <v>2340</v>
      </c>
      <c r="C2034" s="54">
        <v>102772</v>
      </c>
      <c r="D2034" s="53" t="s">
        <v>36</v>
      </c>
      <c r="E2034" s="52"/>
      <c r="F2034" s="52"/>
      <c r="G2034" s="52"/>
      <c r="H2034" s="52"/>
      <c r="I2034" s="52"/>
      <c r="J2034" s="52"/>
      <c r="K2034" s="52"/>
      <c r="L2034" s="52"/>
      <c r="M2034" s="52"/>
      <c r="N2034" s="52"/>
      <c r="O2034" s="52"/>
      <c r="P2034" s="52"/>
      <c r="Q2034" s="52"/>
      <c r="R2034" s="52"/>
      <c r="S2034" s="52"/>
      <c r="T2034" s="52"/>
      <c r="U2034" s="52"/>
      <c r="V2034" s="52"/>
      <c r="W2034" s="52"/>
      <c r="X2034" s="52"/>
      <c r="Y2034" s="52"/>
      <c r="Z2034" s="52"/>
    </row>
    <row r="2035" spans="2:26" ht="15.75" customHeight="1" x14ac:dyDescent="0.25">
      <c r="B2035" s="53" t="s">
        <v>2341</v>
      </c>
      <c r="C2035" s="54">
        <v>101516</v>
      </c>
      <c r="D2035" s="53" t="s">
        <v>36</v>
      </c>
      <c r="E2035" s="52"/>
      <c r="F2035" s="52"/>
      <c r="G2035" s="52"/>
      <c r="H2035" s="52"/>
      <c r="I2035" s="52"/>
      <c r="J2035" s="52"/>
      <c r="K2035" s="52"/>
      <c r="L2035" s="52"/>
      <c r="M2035" s="52"/>
      <c r="N2035" s="52"/>
      <c r="O2035" s="52"/>
      <c r="P2035" s="52"/>
      <c r="Q2035" s="52"/>
      <c r="R2035" s="52"/>
      <c r="S2035" s="52"/>
      <c r="T2035" s="52"/>
      <c r="U2035" s="52"/>
      <c r="V2035" s="52"/>
      <c r="W2035" s="52"/>
      <c r="X2035" s="52"/>
      <c r="Y2035" s="52"/>
      <c r="Z2035" s="52"/>
    </row>
    <row r="2036" spans="2:26" ht="15.75" customHeight="1" x14ac:dyDescent="0.25">
      <c r="B2036" s="53" t="s">
        <v>2342</v>
      </c>
      <c r="C2036" s="54">
        <v>301516</v>
      </c>
      <c r="D2036" s="53" t="s">
        <v>36</v>
      </c>
      <c r="E2036" s="52"/>
      <c r="F2036" s="52"/>
      <c r="G2036" s="52"/>
      <c r="H2036" s="52"/>
      <c r="I2036" s="52"/>
      <c r="J2036" s="52"/>
      <c r="K2036" s="52"/>
      <c r="L2036" s="52"/>
      <c r="M2036" s="52"/>
      <c r="N2036" s="52"/>
      <c r="O2036" s="52"/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2"/>
    </row>
    <row r="2037" spans="2:26" ht="15.75" customHeight="1" x14ac:dyDescent="0.25">
      <c r="B2037" s="53" t="s">
        <v>2343</v>
      </c>
      <c r="C2037" s="54">
        <v>102773</v>
      </c>
      <c r="D2037" s="53" t="s">
        <v>36</v>
      </c>
      <c r="E2037" s="52"/>
      <c r="F2037" s="52"/>
      <c r="G2037" s="52"/>
      <c r="H2037" s="52"/>
      <c r="I2037" s="52"/>
      <c r="J2037" s="52"/>
      <c r="K2037" s="52"/>
      <c r="L2037" s="52"/>
      <c r="M2037" s="52"/>
      <c r="N2037" s="52"/>
      <c r="O2037" s="52"/>
      <c r="P2037" s="52"/>
      <c r="Q2037" s="52"/>
      <c r="R2037" s="52"/>
      <c r="S2037" s="52"/>
      <c r="T2037" s="52"/>
      <c r="U2037" s="52"/>
      <c r="V2037" s="52"/>
      <c r="W2037" s="52"/>
      <c r="X2037" s="52"/>
      <c r="Y2037" s="52"/>
      <c r="Z2037" s="52"/>
    </row>
    <row r="2038" spans="2:26" ht="15.75" customHeight="1" x14ac:dyDescent="0.25">
      <c r="B2038" s="53" t="s">
        <v>913</v>
      </c>
      <c r="C2038" s="54">
        <v>101517</v>
      </c>
      <c r="D2038" s="53" t="s">
        <v>36</v>
      </c>
      <c r="E2038" s="52"/>
      <c r="F2038" s="52"/>
      <c r="G2038" s="52"/>
      <c r="H2038" s="52"/>
      <c r="I2038" s="52"/>
      <c r="J2038" s="52"/>
      <c r="K2038" s="52"/>
      <c r="L2038" s="52"/>
      <c r="M2038" s="52"/>
      <c r="N2038" s="52"/>
      <c r="O2038" s="52"/>
      <c r="P2038" s="52"/>
      <c r="Q2038" s="52"/>
      <c r="R2038" s="52"/>
      <c r="S2038" s="52"/>
      <c r="T2038" s="52"/>
      <c r="U2038" s="52"/>
      <c r="V2038" s="52"/>
      <c r="W2038" s="52"/>
      <c r="X2038" s="52"/>
      <c r="Y2038" s="52"/>
      <c r="Z2038" s="52"/>
    </row>
    <row r="2039" spans="2:26" ht="15.75" customHeight="1" x14ac:dyDescent="0.25">
      <c r="B2039" s="53" t="s">
        <v>2344</v>
      </c>
      <c r="C2039" s="54">
        <v>301517</v>
      </c>
      <c r="D2039" s="53" t="s">
        <v>36</v>
      </c>
      <c r="E2039" s="52"/>
      <c r="F2039" s="52"/>
      <c r="G2039" s="52"/>
      <c r="H2039" s="52"/>
      <c r="I2039" s="52"/>
      <c r="J2039" s="52"/>
      <c r="K2039" s="52"/>
      <c r="L2039" s="52"/>
      <c r="M2039" s="52"/>
      <c r="N2039" s="52"/>
      <c r="O2039" s="52"/>
      <c r="P2039" s="52"/>
      <c r="Q2039" s="52"/>
      <c r="R2039" s="52"/>
      <c r="S2039" s="52"/>
      <c r="T2039" s="52"/>
      <c r="U2039" s="52"/>
      <c r="V2039" s="52"/>
      <c r="W2039" s="52"/>
      <c r="X2039" s="52"/>
      <c r="Y2039" s="52"/>
      <c r="Z2039" s="52"/>
    </row>
    <row r="2040" spans="2:26" ht="15.75" customHeight="1" x14ac:dyDescent="0.25">
      <c r="B2040" s="53" t="s">
        <v>2345</v>
      </c>
      <c r="C2040" s="54">
        <v>102774</v>
      </c>
      <c r="D2040" s="53" t="s">
        <v>36</v>
      </c>
      <c r="E2040" s="52"/>
      <c r="F2040" s="52"/>
      <c r="G2040" s="52"/>
      <c r="H2040" s="52"/>
      <c r="I2040" s="52"/>
      <c r="J2040" s="52"/>
      <c r="K2040" s="52"/>
      <c r="L2040" s="52"/>
      <c r="M2040" s="52"/>
      <c r="N2040" s="52"/>
      <c r="O2040" s="52"/>
      <c r="P2040" s="52"/>
      <c r="Q2040" s="52"/>
      <c r="R2040" s="52"/>
      <c r="S2040" s="52"/>
      <c r="T2040" s="52"/>
      <c r="U2040" s="52"/>
      <c r="V2040" s="52"/>
      <c r="W2040" s="52"/>
      <c r="X2040" s="52"/>
      <c r="Y2040" s="52"/>
      <c r="Z2040" s="52"/>
    </row>
    <row r="2041" spans="2:26" ht="15.75" customHeight="1" x14ac:dyDescent="0.25">
      <c r="B2041" s="53" t="s">
        <v>2346</v>
      </c>
      <c r="C2041" s="54">
        <v>101518</v>
      </c>
      <c r="D2041" s="53" t="s">
        <v>36</v>
      </c>
      <c r="E2041" s="52"/>
      <c r="F2041" s="52"/>
      <c r="G2041" s="52"/>
      <c r="H2041" s="52"/>
      <c r="I2041" s="52"/>
      <c r="J2041" s="52"/>
      <c r="K2041" s="52"/>
      <c r="L2041" s="52"/>
      <c r="M2041" s="52"/>
      <c r="N2041" s="52"/>
      <c r="O2041" s="52"/>
      <c r="P2041" s="52"/>
      <c r="Q2041" s="52"/>
      <c r="R2041" s="52"/>
      <c r="S2041" s="52"/>
      <c r="T2041" s="52"/>
      <c r="U2041" s="52"/>
      <c r="V2041" s="52"/>
      <c r="W2041" s="52"/>
      <c r="X2041" s="52"/>
      <c r="Y2041" s="52"/>
      <c r="Z2041" s="52"/>
    </row>
    <row r="2042" spans="2:26" ht="15.75" customHeight="1" x14ac:dyDescent="0.25">
      <c r="B2042" s="53" t="s">
        <v>2347</v>
      </c>
      <c r="C2042" s="54">
        <v>301518</v>
      </c>
      <c r="D2042" s="53" t="s">
        <v>36</v>
      </c>
      <c r="E2042" s="52"/>
      <c r="F2042" s="52"/>
      <c r="G2042" s="52"/>
      <c r="H2042" s="52"/>
      <c r="I2042" s="52"/>
      <c r="J2042" s="52"/>
      <c r="K2042" s="52"/>
      <c r="L2042" s="52"/>
      <c r="M2042" s="52"/>
      <c r="N2042" s="52"/>
      <c r="O2042" s="52"/>
      <c r="P2042" s="52"/>
      <c r="Q2042" s="52"/>
      <c r="R2042" s="52"/>
      <c r="S2042" s="52"/>
      <c r="T2042" s="52"/>
      <c r="U2042" s="52"/>
      <c r="V2042" s="52"/>
      <c r="W2042" s="52"/>
      <c r="X2042" s="52"/>
      <c r="Y2042" s="52"/>
      <c r="Z2042" s="52"/>
    </row>
    <row r="2043" spans="2:26" ht="15.75" customHeight="1" x14ac:dyDescent="0.25">
      <c r="B2043" s="53" t="s">
        <v>2348</v>
      </c>
      <c r="C2043" s="54">
        <v>102775</v>
      </c>
      <c r="D2043" s="53" t="s">
        <v>36</v>
      </c>
      <c r="E2043" s="52"/>
      <c r="F2043" s="52"/>
      <c r="G2043" s="52"/>
      <c r="H2043" s="52"/>
      <c r="I2043" s="52"/>
      <c r="J2043" s="52"/>
      <c r="K2043" s="52"/>
      <c r="L2043" s="52"/>
      <c r="M2043" s="52"/>
      <c r="N2043" s="52"/>
      <c r="O2043" s="52"/>
      <c r="P2043" s="52"/>
      <c r="Q2043" s="52"/>
      <c r="R2043" s="52"/>
      <c r="S2043" s="52"/>
      <c r="T2043" s="52"/>
      <c r="U2043" s="52"/>
      <c r="V2043" s="52"/>
      <c r="W2043" s="52"/>
      <c r="X2043" s="52"/>
      <c r="Y2043" s="52"/>
      <c r="Z2043" s="52"/>
    </row>
    <row r="2044" spans="2:26" ht="15.75" customHeight="1" x14ac:dyDescent="0.25">
      <c r="B2044" s="53" t="s">
        <v>486</v>
      </c>
      <c r="C2044" s="54">
        <v>101519</v>
      </c>
      <c r="D2044" s="53" t="s">
        <v>36</v>
      </c>
      <c r="E2044" s="52"/>
      <c r="F2044" s="52"/>
      <c r="G2044" s="52"/>
      <c r="H2044" s="52"/>
      <c r="I2044" s="52"/>
      <c r="J2044" s="52"/>
      <c r="K2044" s="52"/>
      <c r="L2044" s="52"/>
      <c r="M2044" s="52"/>
      <c r="N2044" s="52"/>
      <c r="O2044" s="52"/>
      <c r="P2044" s="52"/>
      <c r="Q2044" s="52"/>
      <c r="R2044" s="52"/>
      <c r="S2044" s="52"/>
      <c r="T2044" s="52"/>
      <c r="U2044" s="52"/>
      <c r="V2044" s="52"/>
      <c r="W2044" s="52"/>
      <c r="X2044" s="52"/>
      <c r="Y2044" s="52"/>
      <c r="Z2044" s="52"/>
    </row>
    <row r="2045" spans="2:26" ht="15.75" customHeight="1" x14ac:dyDescent="0.25">
      <c r="B2045" s="53" t="s">
        <v>2349</v>
      </c>
      <c r="C2045" s="54">
        <v>301519</v>
      </c>
      <c r="D2045" s="53" t="s">
        <v>36</v>
      </c>
      <c r="E2045" s="52"/>
      <c r="F2045" s="52"/>
      <c r="G2045" s="52"/>
      <c r="H2045" s="52"/>
      <c r="I2045" s="52"/>
      <c r="J2045" s="52"/>
      <c r="K2045" s="52"/>
      <c r="L2045" s="52"/>
      <c r="M2045" s="52"/>
      <c r="N2045" s="52"/>
      <c r="O2045" s="52"/>
      <c r="P2045" s="52"/>
      <c r="Q2045" s="52"/>
      <c r="R2045" s="52"/>
      <c r="S2045" s="52"/>
      <c r="T2045" s="52"/>
      <c r="U2045" s="52"/>
      <c r="V2045" s="52"/>
      <c r="W2045" s="52"/>
      <c r="X2045" s="52"/>
      <c r="Y2045" s="52"/>
      <c r="Z2045" s="52"/>
    </row>
    <row r="2046" spans="2:26" ht="15.75" customHeight="1" x14ac:dyDescent="0.25">
      <c r="B2046" s="53" t="s">
        <v>2350</v>
      </c>
      <c r="C2046" s="54">
        <v>102776</v>
      </c>
      <c r="D2046" s="53" t="s">
        <v>36</v>
      </c>
      <c r="E2046" s="52"/>
      <c r="F2046" s="52"/>
      <c r="G2046" s="52"/>
      <c r="H2046" s="52"/>
      <c r="I2046" s="52"/>
      <c r="J2046" s="52"/>
      <c r="K2046" s="52"/>
      <c r="L2046" s="52"/>
      <c r="M2046" s="52"/>
      <c r="N2046" s="52"/>
      <c r="O2046" s="52"/>
      <c r="P2046" s="52"/>
      <c r="Q2046" s="52"/>
      <c r="R2046" s="52"/>
      <c r="S2046" s="52"/>
      <c r="T2046" s="52"/>
      <c r="U2046" s="52"/>
      <c r="V2046" s="52"/>
      <c r="W2046" s="52"/>
      <c r="X2046" s="52"/>
      <c r="Y2046" s="52"/>
      <c r="Z2046" s="52"/>
    </row>
    <row r="2047" spans="2:26" ht="15.75" customHeight="1" x14ac:dyDescent="0.25">
      <c r="B2047" s="53" t="s">
        <v>487</v>
      </c>
      <c r="C2047" s="54">
        <v>101520</v>
      </c>
      <c r="D2047" s="53" t="s">
        <v>36</v>
      </c>
      <c r="E2047" s="52"/>
      <c r="F2047" s="52"/>
      <c r="G2047" s="52"/>
      <c r="H2047" s="52"/>
      <c r="I2047" s="52"/>
      <c r="J2047" s="52"/>
      <c r="K2047" s="52"/>
      <c r="L2047" s="52"/>
      <c r="M2047" s="52"/>
      <c r="N2047" s="52"/>
      <c r="O2047" s="52"/>
      <c r="P2047" s="52"/>
      <c r="Q2047" s="52"/>
      <c r="R2047" s="52"/>
      <c r="S2047" s="52"/>
      <c r="T2047" s="52"/>
      <c r="U2047" s="52"/>
      <c r="V2047" s="52"/>
      <c r="W2047" s="52"/>
      <c r="X2047" s="52"/>
      <c r="Y2047" s="52"/>
      <c r="Z2047" s="52"/>
    </row>
    <row r="2048" spans="2:26" ht="15.75" customHeight="1" x14ac:dyDescent="0.25">
      <c r="B2048" s="53" t="s">
        <v>2351</v>
      </c>
      <c r="C2048" s="54">
        <v>301520</v>
      </c>
      <c r="D2048" s="53" t="s">
        <v>36</v>
      </c>
      <c r="E2048" s="52"/>
      <c r="F2048" s="52"/>
      <c r="G2048" s="52"/>
      <c r="H2048" s="52"/>
      <c r="I2048" s="52"/>
      <c r="J2048" s="52"/>
      <c r="K2048" s="52"/>
      <c r="L2048" s="52"/>
      <c r="M2048" s="52"/>
      <c r="N2048" s="52"/>
      <c r="O2048" s="52"/>
      <c r="P2048" s="52"/>
      <c r="Q2048" s="52"/>
      <c r="R2048" s="52"/>
      <c r="S2048" s="52"/>
      <c r="T2048" s="52"/>
      <c r="U2048" s="52"/>
      <c r="V2048" s="52"/>
      <c r="W2048" s="52"/>
      <c r="X2048" s="52"/>
      <c r="Y2048" s="52"/>
      <c r="Z2048" s="52"/>
    </row>
    <row r="2049" spans="2:26" ht="15.75" customHeight="1" x14ac:dyDescent="0.25">
      <c r="B2049" s="53" t="s">
        <v>488</v>
      </c>
      <c r="C2049" s="54">
        <v>102777</v>
      </c>
      <c r="D2049" s="53" t="s">
        <v>36</v>
      </c>
      <c r="E2049" s="52"/>
      <c r="F2049" s="52"/>
      <c r="G2049" s="52"/>
      <c r="H2049" s="52"/>
      <c r="I2049" s="52"/>
      <c r="J2049" s="52"/>
      <c r="K2049" s="52"/>
      <c r="L2049" s="52"/>
      <c r="M2049" s="52"/>
      <c r="N2049" s="52"/>
      <c r="O2049" s="52"/>
      <c r="P2049" s="52"/>
      <c r="Q2049" s="52"/>
      <c r="R2049" s="52"/>
      <c r="S2049" s="52"/>
      <c r="T2049" s="52"/>
      <c r="U2049" s="52"/>
      <c r="V2049" s="52"/>
      <c r="W2049" s="52"/>
      <c r="X2049" s="52"/>
      <c r="Y2049" s="52"/>
      <c r="Z2049" s="52"/>
    </row>
    <row r="2050" spans="2:26" ht="15.75" customHeight="1" x14ac:dyDescent="0.25">
      <c r="B2050" s="53" t="s">
        <v>2352</v>
      </c>
      <c r="C2050" s="54">
        <v>103592</v>
      </c>
      <c r="D2050" s="53" t="s">
        <v>36</v>
      </c>
      <c r="E2050" s="52"/>
      <c r="F2050" s="52"/>
      <c r="G2050" s="52"/>
      <c r="H2050" s="52"/>
      <c r="I2050" s="52"/>
      <c r="J2050" s="52"/>
      <c r="K2050" s="52"/>
      <c r="L2050" s="52"/>
      <c r="M2050" s="52"/>
      <c r="N2050" s="52"/>
      <c r="O2050" s="52"/>
      <c r="P2050" s="52"/>
      <c r="Q2050" s="52"/>
      <c r="R2050" s="52"/>
      <c r="S2050" s="52"/>
      <c r="T2050" s="52"/>
      <c r="U2050" s="52"/>
      <c r="V2050" s="52"/>
      <c r="W2050" s="52"/>
      <c r="X2050" s="52"/>
      <c r="Y2050" s="52"/>
      <c r="Z2050" s="52"/>
    </row>
    <row r="2051" spans="2:26" ht="15.75" customHeight="1" x14ac:dyDescent="0.25">
      <c r="B2051" s="53" t="s">
        <v>2353</v>
      </c>
      <c r="C2051" s="54">
        <v>303592</v>
      </c>
      <c r="D2051" s="53" t="s">
        <v>36</v>
      </c>
      <c r="E2051" s="52"/>
      <c r="F2051" s="52"/>
      <c r="G2051" s="52"/>
      <c r="H2051" s="52"/>
      <c r="I2051" s="52"/>
      <c r="J2051" s="52"/>
      <c r="K2051" s="52"/>
      <c r="L2051" s="52"/>
      <c r="M2051" s="52"/>
      <c r="N2051" s="52"/>
      <c r="O2051" s="52"/>
      <c r="P2051" s="52"/>
      <c r="Q2051" s="52"/>
      <c r="R2051" s="52"/>
      <c r="S2051" s="52"/>
      <c r="T2051" s="52"/>
      <c r="U2051" s="52"/>
      <c r="V2051" s="52"/>
      <c r="W2051" s="52"/>
      <c r="X2051" s="52"/>
      <c r="Y2051" s="52"/>
      <c r="Z2051" s="52"/>
    </row>
    <row r="2052" spans="2:26" ht="15.75" customHeight="1" x14ac:dyDescent="0.25">
      <c r="B2052" s="53" t="s">
        <v>2354</v>
      </c>
      <c r="C2052" s="54">
        <v>103531</v>
      </c>
      <c r="D2052" s="53" t="s">
        <v>36</v>
      </c>
      <c r="E2052" s="52"/>
      <c r="F2052" s="52"/>
      <c r="G2052" s="52"/>
      <c r="H2052" s="52"/>
      <c r="I2052" s="52"/>
      <c r="J2052" s="52"/>
      <c r="K2052" s="52"/>
      <c r="L2052" s="52"/>
      <c r="M2052" s="52"/>
      <c r="N2052" s="52"/>
      <c r="O2052" s="52"/>
      <c r="P2052" s="52"/>
      <c r="Q2052" s="52"/>
      <c r="R2052" s="52"/>
      <c r="S2052" s="52"/>
      <c r="T2052" s="52"/>
      <c r="U2052" s="52"/>
      <c r="V2052" s="52"/>
      <c r="W2052" s="52"/>
      <c r="X2052" s="52"/>
      <c r="Y2052" s="52"/>
      <c r="Z2052" s="52"/>
    </row>
    <row r="2053" spans="2:26" ht="15.75" customHeight="1" x14ac:dyDescent="0.25">
      <c r="B2053" s="53" t="s">
        <v>2355</v>
      </c>
      <c r="C2053" s="54">
        <v>303531</v>
      </c>
      <c r="D2053" s="53" t="s">
        <v>36</v>
      </c>
      <c r="E2053" s="52"/>
      <c r="F2053" s="52"/>
      <c r="G2053" s="52"/>
      <c r="H2053" s="52"/>
      <c r="I2053" s="52"/>
      <c r="J2053" s="52"/>
      <c r="K2053" s="52"/>
      <c r="L2053" s="52"/>
      <c r="M2053" s="52"/>
      <c r="N2053" s="52"/>
      <c r="O2053" s="52"/>
      <c r="P2053" s="52"/>
      <c r="Q2053" s="52"/>
      <c r="R2053" s="52"/>
      <c r="S2053" s="52"/>
      <c r="T2053" s="52"/>
      <c r="U2053" s="52"/>
      <c r="V2053" s="52"/>
      <c r="W2053" s="52"/>
      <c r="X2053" s="52"/>
      <c r="Y2053" s="52"/>
      <c r="Z2053" s="52"/>
    </row>
    <row r="2054" spans="2:26" ht="15.75" customHeight="1" x14ac:dyDescent="0.25">
      <c r="B2054" s="53" t="s">
        <v>489</v>
      </c>
      <c r="C2054" s="54">
        <v>101521</v>
      </c>
      <c r="D2054" s="53" t="s">
        <v>36</v>
      </c>
      <c r="E2054" s="52"/>
      <c r="F2054" s="52"/>
      <c r="G2054" s="52"/>
      <c r="H2054" s="52"/>
      <c r="I2054" s="52"/>
      <c r="J2054" s="52"/>
      <c r="K2054" s="52"/>
      <c r="L2054" s="52"/>
      <c r="M2054" s="52"/>
      <c r="N2054" s="52"/>
      <c r="O2054" s="52"/>
      <c r="P2054" s="52"/>
      <c r="Q2054" s="52"/>
      <c r="R2054" s="52"/>
      <c r="S2054" s="52"/>
      <c r="T2054" s="52"/>
      <c r="U2054" s="52"/>
      <c r="V2054" s="52"/>
      <c r="W2054" s="52"/>
      <c r="X2054" s="52"/>
      <c r="Y2054" s="52"/>
      <c r="Z2054" s="52"/>
    </row>
    <row r="2055" spans="2:26" ht="15.75" customHeight="1" x14ac:dyDescent="0.25">
      <c r="B2055" s="53" t="s">
        <v>2356</v>
      </c>
      <c r="C2055" s="54">
        <v>301521</v>
      </c>
      <c r="D2055" s="53" t="s">
        <v>36</v>
      </c>
      <c r="E2055" s="52"/>
      <c r="F2055" s="52"/>
      <c r="G2055" s="52"/>
      <c r="H2055" s="52"/>
      <c r="I2055" s="52"/>
      <c r="J2055" s="52"/>
      <c r="K2055" s="52"/>
      <c r="L2055" s="52"/>
      <c r="M2055" s="52"/>
      <c r="N2055" s="52"/>
      <c r="O2055" s="52"/>
      <c r="P2055" s="52"/>
      <c r="Q2055" s="52"/>
      <c r="R2055" s="52"/>
      <c r="S2055" s="52"/>
      <c r="T2055" s="52"/>
      <c r="U2055" s="52"/>
      <c r="V2055" s="52"/>
      <c r="W2055" s="52"/>
      <c r="X2055" s="52"/>
      <c r="Y2055" s="52"/>
      <c r="Z2055" s="52"/>
    </row>
    <row r="2056" spans="2:26" ht="15.75" customHeight="1" x14ac:dyDescent="0.25">
      <c r="B2056" s="53" t="s">
        <v>2357</v>
      </c>
      <c r="C2056" s="54">
        <v>102778</v>
      </c>
      <c r="D2056" s="53" t="s">
        <v>36</v>
      </c>
      <c r="E2056" s="52"/>
      <c r="F2056" s="52"/>
      <c r="G2056" s="52"/>
      <c r="H2056" s="52"/>
      <c r="I2056" s="52"/>
      <c r="J2056" s="52"/>
      <c r="K2056" s="52"/>
      <c r="L2056" s="52"/>
      <c r="M2056" s="52"/>
      <c r="N2056" s="52"/>
      <c r="O2056" s="52"/>
      <c r="P2056" s="52"/>
      <c r="Q2056" s="52"/>
      <c r="R2056" s="52"/>
      <c r="S2056" s="52"/>
      <c r="T2056" s="52"/>
      <c r="U2056" s="52"/>
      <c r="V2056" s="52"/>
      <c r="W2056" s="52"/>
      <c r="X2056" s="52"/>
      <c r="Y2056" s="52"/>
      <c r="Z2056" s="52"/>
    </row>
    <row r="2057" spans="2:26" ht="15.75" customHeight="1" x14ac:dyDescent="0.25">
      <c r="B2057" s="53" t="s">
        <v>490</v>
      </c>
      <c r="C2057" s="54">
        <v>101522</v>
      </c>
      <c r="D2057" s="53" t="s">
        <v>36</v>
      </c>
      <c r="E2057" s="52"/>
      <c r="F2057" s="52"/>
      <c r="G2057" s="52"/>
      <c r="H2057" s="52"/>
      <c r="I2057" s="52"/>
      <c r="J2057" s="52"/>
      <c r="K2057" s="52"/>
      <c r="L2057" s="52"/>
      <c r="M2057" s="52"/>
      <c r="N2057" s="52"/>
      <c r="O2057" s="52"/>
      <c r="P2057" s="52"/>
      <c r="Q2057" s="52"/>
      <c r="R2057" s="52"/>
      <c r="S2057" s="52"/>
      <c r="T2057" s="52"/>
      <c r="U2057" s="52"/>
      <c r="V2057" s="52"/>
      <c r="W2057" s="52"/>
      <c r="X2057" s="52"/>
      <c r="Y2057" s="52"/>
      <c r="Z2057" s="52"/>
    </row>
    <row r="2058" spans="2:26" ht="15.75" customHeight="1" x14ac:dyDescent="0.25">
      <c r="B2058" s="53" t="s">
        <v>2358</v>
      </c>
      <c r="C2058" s="54">
        <v>301522</v>
      </c>
      <c r="D2058" s="53" t="s">
        <v>36</v>
      </c>
      <c r="E2058" s="52"/>
      <c r="F2058" s="52"/>
      <c r="G2058" s="52"/>
      <c r="H2058" s="52"/>
      <c r="I2058" s="52"/>
      <c r="J2058" s="52"/>
      <c r="K2058" s="52"/>
      <c r="L2058" s="52"/>
      <c r="M2058" s="52"/>
      <c r="N2058" s="52"/>
      <c r="O2058" s="52"/>
      <c r="P2058" s="52"/>
      <c r="Q2058" s="52"/>
      <c r="R2058" s="52"/>
      <c r="S2058" s="52"/>
      <c r="T2058" s="52"/>
      <c r="U2058" s="52"/>
      <c r="V2058" s="52"/>
      <c r="W2058" s="52"/>
      <c r="X2058" s="52"/>
      <c r="Y2058" s="52"/>
      <c r="Z2058" s="52"/>
    </row>
    <row r="2059" spans="2:26" ht="15.75" customHeight="1" x14ac:dyDescent="0.25">
      <c r="B2059" s="53" t="s">
        <v>491</v>
      </c>
      <c r="C2059" s="54">
        <v>102099</v>
      </c>
      <c r="D2059" s="53" t="s">
        <v>36</v>
      </c>
      <c r="E2059" s="52"/>
      <c r="F2059" s="52"/>
      <c r="G2059" s="52"/>
      <c r="H2059" s="52"/>
      <c r="I2059" s="52"/>
      <c r="J2059" s="52"/>
      <c r="K2059" s="52"/>
      <c r="L2059" s="52"/>
      <c r="M2059" s="52"/>
      <c r="N2059" s="52"/>
      <c r="O2059" s="52"/>
      <c r="P2059" s="52"/>
      <c r="Q2059" s="52"/>
      <c r="R2059" s="52"/>
      <c r="S2059" s="52"/>
      <c r="T2059" s="52"/>
      <c r="U2059" s="52"/>
      <c r="V2059" s="52"/>
      <c r="W2059" s="52"/>
      <c r="X2059" s="52"/>
      <c r="Y2059" s="52"/>
      <c r="Z2059" s="52"/>
    </row>
    <row r="2060" spans="2:26" ht="15.75" customHeight="1" x14ac:dyDescent="0.25">
      <c r="B2060" s="53" t="s">
        <v>2359</v>
      </c>
      <c r="C2060" s="54">
        <v>103532</v>
      </c>
      <c r="D2060" s="53" t="s">
        <v>36</v>
      </c>
      <c r="E2060" s="52"/>
      <c r="F2060" s="52"/>
      <c r="G2060" s="52"/>
      <c r="H2060" s="52"/>
      <c r="I2060" s="52"/>
      <c r="J2060" s="52"/>
      <c r="K2060" s="52"/>
      <c r="L2060" s="52"/>
      <c r="M2060" s="52"/>
      <c r="N2060" s="52"/>
      <c r="O2060" s="52"/>
      <c r="P2060" s="52"/>
      <c r="Q2060" s="52"/>
      <c r="R2060" s="52"/>
      <c r="S2060" s="52"/>
      <c r="T2060" s="52"/>
      <c r="U2060" s="52"/>
      <c r="V2060" s="52"/>
      <c r="W2060" s="52"/>
      <c r="X2060" s="52"/>
      <c r="Y2060" s="52"/>
      <c r="Z2060" s="52"/>
    </row>
    <row r="2061" spans="2:26" ht="15.75" customHeight="1" x14ac:dyDescent="0.25">
      <c r="B2061" s="53" t="s">
        <v>2360</v>
      </c>
      <c r="C2061" s="54">
        <v>303532</v>
      </c>
      <c r="D2061" s="53" t="s">
        <v>36</v>
      </c>
      <c r="E2061" s="52"/>
      <c r="F2061" s="52"/>
      <c r="G2061" s="52"/>
      <c r="H2061" s="52"/>
      <c r="I2061" s="52"/>
      <c r="J2061" s="52"/>
      <c r="K2061" s="52"/>
      <c r="L2061" s="52"/>
      <c r="M2061" s="52"/>
      <c r="N2061" s="52"/>
      <c r="O2061" s="52"/>
      <c r="P2061" s="52"/>
      <c r="Q2061" s="52"/>
      <c r="R2061" s="52"/>
      <c r="S2061" s="52"/>
      <c r="T2061" s="52"/>
      <c r="U2061" s="52"/>
      <c r="V2061" s="52"/>
      <c r="W2061" s="52"/>
      <c r="X2061" s="52"/>
      <c r="Y2061" s="52"/>
      <c r="Z2061" s="52"/>
    </row>
    <row r="2062" spans="2:26" ht="15.75" customHeight="1" x14ac:dyDescent="0.25">
      <c r="B2062" s="53" t="s">
        <v>492</v>
      </c>
      <c r="C2062" s="54">
        <v>103390</v>
      </c>
      <c r="D2062" s="53" t="s">
        <v>36</v>
      </c>
      <c r="E2062" s="52"/>
      <c r="F2062" s="52"/>
      <c r="G2062" s="52"/>
      <c r="H2062" s="52"/>
      <c r="I2062" s="52"/>
      <c r="J2062" s="52"/>
      <c r="K2062" s="52"/>
      <c r="L2062" s="52"/>
      <c r="M2062" s="52"/>
      <c r="N2062" s="52"/>
      <c r="O2062" s="52"/>
      <c r="P2062" s="52"/>
      <c r="Q2062" s="52"/>
      <c r="R2062" s="52"/>
      <c r="S2062" s="52"/>
      <c r="T2062" s="52"/>
      <c r="U2062" s="52"/>
      <c r="V2062" s="52"/>
      <c r="W2062" s="52"/>
      <c r="X2062" s="52"/>
      <c r="Y2062" s="52"/>
      <c r="Z2062" s="52"/>
    </row>
    <row r="2063" spans="2:26" ht="15.75" customHeight="1" x14ac:dyDescent="0.25">
      <c r="B2063" s="53" t="s">
        <v>2361</v>
      </c>
      <c r="C2063" s="54">
        <v>303390</v>
      </c>
      <c r="D2063" s="53" t="s">
        <v>36</v>
      </c>
      <c r="E2063" s="52"/>
      <c r="F2063" s="52"/>
      <c r="G2063" s="52"/>
      <c r="H2063" s="52"/>
      <c r="I2063" s="52"/>
      <c r="J2063" s="52"/>
      <c r="K2063" s="52"/>
      <c r="L2063" s="52"/>
      <c r="M2063" s="52"/>
      <c r="N2063" s="52"/>
      <c r="O2063" s="52"/>
      <c r="P2063" s="52"/>
      <c r="Q2063" s="52"/>
      <c r="R2063" s="52"/>
      <c r="S2063" s="52"/>
      <c r="T2063" s="52"/>
      <c r="U2063" s="52"/>
      <c r="V2063" s="52"/>
      <c r="W2063" s="52"/>
      <c r="X2063" s="52"/>
      <c r="Y2063" s="52"/>
      <c r="Z2063" s="52"/>
    </row>
    <row r="2064" spans="2:26" ht="15.75" customHeight="1" x14ac:dyDescent="0.25">
      <c r="B2064" s="53" t="s">
        <v>493</v>
      </c>
      <c r="C2064" s="54">
        <v>103421</v>
      </c>
      <c r="D2064" s="53" t="s">
        <v>36</v>
      </c>
      <c r="E2064" s="52"/>
      <c r="F2064" s="52"/>
      <c r="G2064" s="52"/>
      <c r="H2064" s="52"/>
      <c r="I2064" s="52"/>
      <c r="J2064" s="52"/>
      <c r="K2064" s="52"/>
      <c r="L2064" s="52"/>
      <c r="M2064" s="52"/>
      <c r="N2064" s="52"/>
      <c r="O2064" s="52"/>
      <c r="P2064" s="52"/>
      <c r="Q2064" s="52"/>
      <c r="R2064" s="52"/>
      <c r="S2064" s="52"/>
      <c r="T2064" s="52"/>
      <c r="U2064" s="52"/>
      <c r="V2064" s="52"/>
      <c r="W2064" s="52"/>
      <c r="X2064" s="52"/>
      <c r="Y2064" s="52"/>
      <c r="Z2064" s="52"/>
    </row>
    <row r="2065" spans="2:26" ht="15.75" customHeight="1" x14ac:dyDescent="0.25">
      <c r="B2065" s="53" t="s">
        <v>2362</v>
      </c>
      <c r="C2065" s="54">
        <v>303421</v>
      </c>
      <c r="D2065" s="53" t="s">
        <v>36</v>
      </c>
      <c r="E2065" s="52"/>
      <c r="F2065" s="52"/>
      <c r="G2065" s="52"/>
      <c r="H2065" s="52"/>
      <c r="I2065" s="52"/>
      <c r="J2065" s="52"/>
      <c r="K2065" s="52"/>
      <c r="L2065" s="52"/>
      <c r="M2065" s="52"/>
      <c r="N2065" s="52"/>
      <c r="O2065" s="52"/>
      <c r="P2065" s="52"/>
      <c r="Q2065" s="52"/>
      <c r="R2065" s="52"/>
      <c r="S2065" s="52"/>
      <c r="T2065" s="52"/>
      <c r="U2065" s="52"/>
      <c r="V2065" s="52"/>
      <c r="W2065" s="52"/>
      <c r="X2065" s="52"/>
      <c r="Y2065" s="52"/>
      <c r="Z2065" s="52"/>
    </row>
    <row r="2066" spans="2:26" ht="15.75" customHeight="1" x14ac:dyDescent="0.25">
      <c r="B2066" s="53" t="s">
        <v>2363</v>
      </c>
      <c r="C2066" s="54">
        <v>103530</v>
      </c>
      <c r="D2066" s="53" t="s">
        <v>36</v>
      </c>
      <c r="E2066" s="52"/>
      <c r="F2066" s="52"/>
      <c r="G2066" s="52"/>
      <c r="H2066" s="52"/>
      <c r="I2066" s="52"/>
      <c r="J2066" s="52"/>
      <c r="K2066" s="52"/>
      <c r="L2066" s="52"/>
      <c r="M2066" s="52"/>
      <c r="N2066" s="52"/>
      <c r="O2066" s="52"/>
      <c r="P2066" s="52"/>
      <c r="Q2066" s="52"/>
      <c r="R2066" s="52"/>
      <c r="S2066" s="52"/>
      <c r="T2066" s="52"/>
      <c r="U2066" s="52"/>
      <c r="V2066" s="52"/>
      <c r="W2066" s="52"/>
      <c r="X2066" s="52"/>
      <c r="Y2066" s="52"/>
      <c r="Z2066" s="52"/>
    </row>
    <row r="2067" spans="2:26" ht="15.75" customHeight="1" x14ac:dyDescent="0.25">
      <c r="B2067" s="53" t="s">
        <v>2364</v>
      </c>
      <c r="C2067" s="54">
        <v>303530</v>
      </c>
      <c r="D2067" s="53" t="s">
        <v>36</v>
      </c>
      <c r="E2067" s="52"/>
      <c r="F2067" s="52"/>
      <c r="G2067" s="52"/>
      <c r="H2067" s="52"/>
      <c r="I2067" s="52"/>
      <c r="J2067" s="52"/>
      <c r="K2067" s="52"/>
      <c r="L2067" s="52"/>
      <c r="M2067" s="52"/>
      <c r="N2067" s="52"/>
      <c r="O2067" s="52"/>
      <c r="P2067" s="52"/>
      <c r="Q2067" s="52"/>
      <c r="R2067" s="52"/>
      <c r="S2067" s="52"/>
      <c r="T2067" s="52"/>
      <c r="U2067" s="52"/>
      <c r="V2067" s="52"/>
      <c r="W2067" s="52"/>
      <c r="X2067" s="52"/>
      <c r="Y2067" s="52"/>
      <c r="Z2067" s="52"/>
    </row>
    <row r="2068" spans="2:26" ht="15.75" customHeight="1" x14ac:dyDescent="0.25">
      <c r="B2068" s="53" t="s">
        <v>2365</v>
      </c>
      <c r="C2068" s="54">
        <v>103461</v>
      </c>
      <c r="D2068" s="53" t="s">
        <v>36</v>
      </c>
      <c r="E2068" s="52"/>
      <c r="F2068" s="52"/>
      <c r="G2068" s="52"/>
      <c r="H2068" s="52"/>
      <c r="I2068" s="52"/>
      <c r="J2068" s="52"/>
      <c r="K2068" s="52"/>
      <c r="L2068" s="52"/>
      <c r="M2068" s="52"/>
      <c r="N2068" s="52"/>
      <c r="O2068" s="52"/>
      <c r="P2068" s="52"/>
      <c r="Q2068" s="52"/>
      <c r="R2068" s="52"/>
      <c r="S2068" s="52"/>
      <c r="T2068" s="52"/>
      <c r="U2068" s="52"/>
      <c r="V2068" s="52"/>
      <c r="W2068" s="52"/>
      <c r="X2068" s="52"/>
      <c r="Y2068" s="52"/>
      <c r="Z2068" s="52"/>
    </row>
    <row r="2069" spans="2:26" ht="15.75" customHeight="1" x14ac:dyDescent="0.25">
      <c r="B2069" s="53" t="s">
        <v>2366</v>
      </c>
      <c r="C2069" s="54">
        <v>303461</v>
      </c>
      <c r="D2069" s="53" t="s">
        <v>36</v>
      </c>
      <c r="E2069" s="52"/>
      <c r="F2069" s="52"/>
      <c r="G2069" s="52"/>
      <c r="H2069" s="52"/>
      <c r="I2069" s="52"/>
      <c r="J2069" s="52"/>
      <c r="K2069" s="52"/>
      <c r="L2069" s="52"/>
      <c r="M2069" s="52"/>
      <c r="N2069" s="52"/>
      <c r="O2069" s="52"/>
      <c r="P2069" s="52"/>
      <c r="Q2069" s="52"/>
      <c r="R2069" s="52"/>
      <c r="S2069" s="52"/>
      <c r="T2069" s="52"/>
      <c r="U2069" s="52"/>
      <c r="V2069" s="52"/>
      <c r="W2069" s="52"/>
      <c r="X2069" s="52"/>
      <c r="Y2069" s="52"/>
      <c r="Z2069" s="52"/>
    </row>
    <row r="2070" spans="2:26" ht="15.75" customHeight="1" x14ac:dyDescent="0.25">
      <c r="B2070" s="53" t="s">
        <v>2367</v>
      </c>
      <c r="C2070" s="54">
        <v>103528</v>
      </c>
      <c r="D2070" s="53" t="s">
        <v>36</v>
      </c>
      <c r="E2070" s="52"/>
      <c r="F2070" s="52"/>
      <c r="G2070" s="52"/>
      <c r="H2070" s="52"/>
      <c r="I2070" s="52"/>
      <c r="J2070" s="52"/>
      <c r="K2070" s="52"/>
      <c r="L2070" s="52"/>
      <c r="M2070" s="52"/>
      <c r="N2070" s="52"/>
      <c r="O2070" s="52"/>
      <c r="P2070" s="52"/>
      <c r="Q2070" s="52"/>
      <c r="R2070" s="52"/>
      <c r="S2070" s="52"/>
      <c r="T2070" s="52"/>
      <c r="U2070" s="52"/>
      <c r="V2070" s="52"/>
      <c r="W2070" s="52"/>
      <c r="X2070" s="52"/>
      <c r="Y2070" s="52"/>
      <c r="Z2070" s="52"/>
    </row>
    <row r="2071" spans="2:26" ht="15.75" customHeight="1" x14ac:dyDescent="0.25">
      <c r="B2071" s="53" t="s">
        <v>2368</v>
      </c>
      <c r="C2071" s="54">
        <v>303528</v>
      </c>
      <c r="D2071" s="53" t="s">
        <v>36</v>
      </c>
      <c r="E2071" s="52"/>
      <c r="F2071" s="52"/>
      <c r="G2071" s="52"/>
      <c r="H2071" s="52"/>
      <c r="I2071" s="52"/>
      <c r="J2071" s="52"/>
      <c r="K2071" s="52"/>
      <c r="L2071" s="52"/>
      <c r="M2071" s="52"/>
      <c r="N2071" s="52"/>
      <c r="O2071" s="52"/>
      <c r="P2071" s="52"/>
      <c r="Q2071" s="52"/>
      <c r="R2071" s="52"/>
      <c r="S2071" s="52"/>
      <c r="T2071" s="52"/>
      <c r="U2071" s="52"/>
      <c r="V2071" s="52"/>
      <c r="W2071" s="52"/>
      <c r="X2071" s="52"/>
      <c r="Y2071" s="52"/>
      <c r="Z2071" s="52"/>
    </row>
    <row r="2072" spans="2:26" ht="15.75" customHeight="1" x14ac:dyDescent="0.25">
      <c r="B2072" s="53" t="s">
        <v>2369</v>
      </c>
      <c r="C2072" s="54">
        <v>102093</v>
      </c>
      <c r="D2072" s="53" t="s">
        <v>36</v>
      </c>
      <c r="E2072" s="52"/>
      <c r="F2072" s="52"/>
      <c r="G2072" s="52"/>
      <c r="H2072" s="52"/>
      <c r="I2072" s="52"/>
      <c r="J2072" s="52"/>
      <c r="K2072" s="52"/>
      <c r="L2072" s="52"/>
      <c r="M2072" s="52"/>
      <c r="N2072" s="52"/>
      <c r="O2072" s="52"/>
      <c r="P2072" s="52"/>
      <c r="Q2072" s="52"/>
      <c r="R2072" s="52"/>
      <c r="S2072" s="52"/>
      <c r="T2072" s="52"/>
      <c r="U2072" s="52"/>
      <c r="V2072" s="52"/>
      <c r="W2072" s="52"/>
      <c r="X2072" s="52"/>
      <c r="Y2072" s="52"/>
      <c r="Z2072" s="52"/>
    </row>
    <row r="2073" spans="2:26" ht="15.75" customHeight="1" x14ac:dyDescent="0.25">
      <c r="B2073" s="53" t="s">
        <v>2370</v>
      </c>
      <c r="C2073" s="54">
        <v>302093</v>
      </c>
      <c r="D2073" s="53" t="s">
        <v>36</v>
      </c>
      <c r="E2073" s="52"/>
      <c r="F2073" s="52"/>
      <c r="G2073" s="52"/>
      <c r="H2073" s="52"/>
      <c r="I2073" s="52"/>
      <c r="J2073" s="52"/>
      <c r="K2073" s="52"/>
      <c r="L2073" s="52"/>
      <c r="M2073" s="52"/>
      <c r="N2073" s="52"/>
      <c r="O2073" s="52"/>
      <c r="P2073" s="52"/>
      <c r="Q2073" s="52"/>
      <c r="R2073" s="52"/>
      <c r="S2073" s="52"/>
      <c r="T2073" s="52"/>
      <c r="U2073" s="52"/>
      <c r="V2073" s="52"/>
      <c r="W2073" s="52"/>
      <c r="X2073" s="52"/>
      <c r="Y2073" s="52"/>
      <c r="Z2073" s="52"/>
    </row>
    <row r="2074" spans="2:26" ht="15.75" customHeight="1" x14ac:dyDescent="0.25">
      <c r="B2074" s="53" t="s">
        <v>2371</v>
      </c>
      <c r="C2074" s="54">
        <v>102779</v>
      </c>
      <c r="D2074" s="53" t="s">
        <v>36</v>
      </c>
      <c r="E2074" s="52"/>
      <c r="F2074" s="52"/>
      <c r="G2074" s="52"/>
      <c r="H2074" s="52"/>
      <c r="I2074" s="52"/>
      <c r="J2074" s="52"/>
      <c r="K2074" s="52"/>
      <c r="L2074" s="52"/>
      <c r="M2074" s="52"/>
      <c r="N2074" s="52"/>
      <c r="O2074" s="52"/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2"/>
    </row>
    <row r="2075" spans="2:26" ht="15.75" customHeight="1" x14ac:dyDescent="0.25">
      <c r="B2075" s="53" t="s">
        <v>2372</v>
      </c>
      <c r="C2075" s="54">
        <v>102096</v>
      </c>
      <c r="D2075" s="53" t="s">
        <v>36</v>
      </c>
      <c r="E2075" s="52"/>
      <c r="F2075" s="52"/>
      <c r="G2075" s="52"/>
      <c r="H2075" s="52"/>
      <c r="I2075" s="52"/>
      <c r="J2075" s="52"/>
      <c r="K2075" s="52"/>
      <c r="L2075" s="52"/>
      <c r="M2075" s="52"/>
      <c r="N2075" s="52"/>
      <c r="O2075" s="52"/>
      <c r="P2075" s="52"/>
      <c r="Q2075" s="52"/>
      <c r="R2075" s="52"/>
      <c r="S2075" s="52"/>
      <c r="T2075" s="52"/>
      <c r="U2075" s="52"/>
      <c r="V2075" s="52"/>
      <c r="W2075" s="52"/>
      <c r="X2075" s="52"/>
      <c r="Y2075" s="52"/>
      <c r="Z2075" s="52"/>
    </row>
    <row r="2076" spans="2:26" ht="15.75" customHeight="1" x14ac:dyDescent="0.25">
      <c r="B2076" s="53" t="s">
        <v>2373</v>
      </c>
      <c r="C2076" s="54">
        <v>302096</v>
      </c>
      <c r="D2076" s="53" t="s">
        <v>36</v>
      </c>
      <c r="E2076" s="52"/>
      <c r="F2076" s="52"/>
      <c r="G2076" s="52"/>
      <c r="H2076" s="52"/>
      <c r="I2076" s="52"/>
      <c r="J2076" s="52"/>
      <c r="K2076" s="52"/>
      <c r="L2076" s="52"/>
      <c r="M2076" s="52"/>
      <c r="N2076" s="52"/>
      <c r="O2076" s="52"/>
      <c r="P2076" s="52"/>
      <c r="Q2076" s="52"/>
      <c r="R2076" s="52"/>
      <c r="S2076" s="52"/>
      <c r="T2076" s="52"/>
      <c r="U2076" s="52"/>
      <c r="V2076" s="52"/>
      <c r="W2076" s="52"/>
      <c r="X2076" s="52"/>
      <c r="Y2076" s="52"/>
      <c r="Z2076" s="52"/>
    </row>
    <row r="2077" spans="2:26" ht="15.75" customHeight="1" x14ac:dyDescent="0.25">
      <c r="B2077" s="53" t="s">
        <v>2374</v>
      </c>
      <c r="C2077" s="54">
        <v>102780</v>
      </c>
      <c r="D2077" s="53" t="s">
        <v>36</v>
      </c>
      <c r="E2077" s="52"/>
      <c r="F2077" s="52"/>
      <c r="G2077" s="52"/>
      <c r="H2077" s="52"/>
      <c r="I2077" s="52"/>
      <c r="J2077" s="52"/>
      <c r="K2077" s="52"/>
      <c r="L2077" s="52"/>
      <c r="M2077" s="52"/>
      <c r="N2077" s="52"/>
      <c r="O2077" s="52"/>
      <c r="P2077" s="52"/>
      <c r="Q2077" s="52"/>
      <c r="R2077" s="52"/>
      <c r="S2077" s="52"/>
      <c r="T2077" s="52"/>
      <c r="U2077" s="52"/>
      <c r="V2077" s="52"/>
      <c r="W2077" s="52"/>
      <c r="X2077" s="52"/>
      <c r="Y2077" s="52"/>
      <c r="Z2077" s="52"/>
    </row>
    <row r="2078" spans="2:26" ht="15.75" customHeight="1" x14ac:dyDescent="0.25">
      <c r="B2078" s="53" t="s">
        <v>494</v>
      </c>
      <c r="C2078" s="54">
        <v>101987</v>
      </c>
      <c r="D2078" s="53" t="s">
        <v>36</v>
      </c>
      <c r="E2078" s="52"/>
      <c r="F2078" s="52"/>
      <c r="G2078" s="52"/>
      <c r="H2078" s="52"/>
      <c r="I2078" s="52"/>
      <c r="J2078" s="52"/>
      <c r="K2078" s="52"/>
      <c r="L2078" s="52"/>
      <c r="M2078" s="52"/>
      <c r="N2078" s="52"/>
      <c r="O2078" s="52"/>
      <c r="P2078" s="52"/>
      <c r="Q2078" s="52"/>
      <c r="R2078" s="52"/>
      <c r="S2078" s="52"/>
      <c r="T2078" s="52"/>
      <c r="U2078" s="52"/>
      <c r="V2078" s="52"/>
      <c r="W2078" s="52"/>
      <c r="X2078" s="52"/>
      <c r="Y2078" s="52"/>
      <c r="Z2078" s="52"/>
    </row>
    <row r="2079" spans="2:26" ht="15.75" customHeight="1" x14ac:dyDescent="0.25">
      <c r="B2079" s="53" t="s">
        <v>2375</v>
      </c>
      <c r="C2079" s="54">
        <v>301987</v>
      </c>
      <c r="D2079" s="53" t="s">
        <v>36</v>
      </c>
      <c r="E2079" s="52"/>
      <c r="F2079" s="52"/>
      <c r="G2079" s="52"/>
      <c r="H2079" s="52"/>
      <c r="I2079" s="52"/>
      <c r="J2079" s="52"/>
      <c r="K2079" s="52"/>
      <c r="L2079" s="52"/>
      <c r="M2079" s="52"/>
      <c r="N2079" s="52"/>
      <c r="O2079" s="52"/>
      <c r="P2079" s="52"/>
      <c r="Q2079" s="52"/>
      <c r="R2079" s="52"/>
      <c r="S2079" s="52"/>
      <c r="T2079" s="52"/>
      <c r="U2079" s="52"/>
      <c r="V2079" s="52"/>
      <c r="W2079" s="52"/>
      <c r="X2079" s="52"/>
      <c r="Y2079" s="52"/>
      <c r="Z2079" s="52"/>
    </row>
    <row r="2080" spans="2:26" ht="15.75" customHeight="1" x14ac:dyDescent="0.25">
      <c r="B2080" s="53" t="s">
        <v>2376</v>
      </c>
      <c r="C2080" s="54">
        <v>102781</v>
      </c>
      <c r="D2080" s="53" t="s">
        <v>36</v>
      </c>
      <c r="E2080" s="52"/>
      <c r="F2080" s="52"/>
      <c r="G2080" s="52"/>
      <c r="H2080" s="52"/>
      <c r="I2080" s="52"/>
      <c r="J2080" s="52"/>
      <c r="K2080" s="52"/>
      <c r="L2080" s="52"/>
      <c r="M2080" s="52"/>
      <c r="N2080" s="52"/>
      <c r="O2080" s="52"/>
      <c r="P2080" s="52"/>
      <c r="Q2080" s="52"/>
      <c r="R2080" s="52"/>
      <c r="S2080" s="52"/>
      <c r="T2080" s="52"/>
      <c r="U2080" s="52"/>
      <c r="V2080" s="52"/>
      <c r="W2080" s="52"/>
      <c r="X2080" s="52"/>
      <c r="Y2080" s="52"/>
      <c r="Z2080" s="52"/>
    </row>
    <row r="2081" spans="2:26" ht="15.75" customHeight="1" x14ac:dyDescent="0.25">
      <c r="B2081" s="53" t="s">
        <v>495</v>
      </c>
      <c r="C2081" s="54">
        <v>101989</v>
      </c>
      <c r="D2081" s="53" t="s">
        <v>36</v>
      </c>
      <c r="E2081" s="52"/>
      <c r="F2081" s="52"/>
      <c r="G2081" s="52"/>
      <c r="H2081" s="52"/>
      <c r="I2081" s="52"/>
      <c r="J2081" s="52"/>
      <c r="K2081" s="52"/>
      <c r="L2081" s="52"/>
      <c r="M2081" s="52"/>
      <c r="N2081" s="52"/>
      <c r="O2081" s="52"/>
      <c r="P2081" s="52"/>
      <c r="Q2081" s="52"/>
      <c r="R2081" s="52"/>
      <c r="S2081" s="52"/>
      <c r="T2081" s="52"/>
      <c r="U2081" s="52"/>
      <c r="V2081" s="52"/>
      <c r="W2081" s="52"/>
      <c r="X2081" s="52"/>
      <c r="Y2081" s="52"/>
      <c r="Z2081" s="52"/>
    </row>
    <row r="2082" spans="2:26" ht="15.75" customHeight="1" x14ac:dyDescent="0.25">
      <c r="B2082" s="53" t="s">
        <v>2377</v>
      </c>
      <c r="C2082" s="54">
        <v>301989</v>
      </c>
      <c r="D2082" s="53" t="s">
        <v>36</v>
      </c>
      <c r="E2082" s="52"/>
      <c r="F2082" s="52"/>
      <c r="G2082" s="52"/>
      <c r="H2082" s="52"/>
      <c r="I2082" s="52"/>
      <c r="J2082" s="52"/>
      <c r="K2082" s="52"/>
      <c r="L2082" s="52"/>
      <c r="M2082" s="52"/>
      <c r="N2082" s="52"/>
      <c r="O2082" s="52"/>
      <c r="P2082" s="52"/>
      <c r="Q2082" s="52"/>
      <c r="R2082" s="52"/>
      <c r="S2082" s="52"/>
      <c r="T2082" s="52"/>
      <c r="U2082" s="52"/>
      <c r="V2082" s="52"/>
      <c r="W2082" s="52"/>
      <c r="X2082" s="52"/>
      <c r="Y2082" s="52"/>
      <c r="Z2082" s="52"/>
    </row>
    <row r="2083" spans="2:26" ht="15.75" customHeight="1" x14ac:dyDescent="0.25">
      <c r="B2083" s="53" t="s">
        <v>2378</v>
      </c>
      <c r="C2083" s="54">
        <v>102782</v>
      </c>
      <c r="D2083" s="53" t="s">
        <v>36</v>
      </c>
      <c r="E2083" s="52"/>
      <c r="F2083" s="52"/>
      <c r="G2083" s="52"/>
      <c r="H2083" s="52"/>
      <c r="I2083" s="52"/>
      <c r="J2083" s="52"/>
      <c r="K2083" s="52"/>
      <c r="L2083" s="52"/>
      <c r="M2083" s="52"/>
      <c r="N2083" s="52"/>
      <c r="O2083" s="52"/>
      <c r="P2083" s="52"/>
      <c r="Q2083" s="52"/>
      <c r="R2083" s="52"/>
      <c r="S2083" s="52"/>
      <c r="T2083" s="52"/>
      <c r="U2083" s="52"/>
      <c r="V2083" s="52"/>
      <c r="W2083" s="52"/>
      <c r="X2083" s="52"/>
      <c r="Y2083" s="52"/>
      <c r="Z2083" s="52"/>
    </row>
    <row r="2084" spans="2:26" ht="15.75" customHeight="1" x14ac:dyDescent="0.25">
      <c r="B2084" s="53" t="s">
        <v>2379</v>
      </c>
      <c r="C2084" s="54">
        <v>101940</v>
      </c>
      <c r="D2084" s="53" t="s">
        <v>36</v>
      </c>
      <c r="E2084" s="52"/>
      <c r="F2084" s="52"/>
      <c r="G2084" s="52"/>
      <c r="H2084" s="52"/>
      <c r="I2084" s="52"/>
      <c r="J2084" s="52"/>
      <c r="K2084" s="52"/>
      <c r="L2084" s="52"/>
      <c r="M2084" s="52"/>
      <c r="N2084" s="52"/>
      <c r="O2084" s="52"/>
      <c r="P2084" s="52"/>
      <c r="Q2084" s="52"/>
      <c r="R2084" s="52"/>
      <c r="S2084" s="52"/>
      <c r="T2084" s="52"/>
      <c r="U2084" s="52"/>
      <c r="V2084" s="52"/>
      <c r="W2084" s="52"/>
      <c r="X2084" s="52"/>
      <c r="Y2084" s="52"/>
      <c r="Z2084" s="52"/>
    </row>
    <row r="2085" spans="2:26" ht="15.75" customHeight="1" x14ac:dyDescent="0.25">
      <c r="B2085" s="53" t="s">
        <v>2380</v>
      </c>
      <c r="C2085" s="54">
        <v>301940</v>
      </c>
      <c r="D2085" s="53" t="s">
        <v>36</v>
      </c>
      <c r="E2085" s="52"/>
      <c r="F2085" s="52"/>
      <c r="G2085" s="52"/>
      <c r="H2085" s="52"/>
      <c r="I2085" s="52"/>
      <c r="J2085" s="52"/>
      <c r="K2085" s="52"/>
      <c r="L2085" s="52"/>
      <c r="M2085" s="52"/>
      <c r="N2085" s="52"/>
      <c r="O2085" s="52"/>
      <c r="P2085" s="52"/>
      <c r="Q2085" s="52"/>
      <c r="R2085" s="52"/>
      <c r="S2085" s="52"/>
      <c r="T2085" s="52"/>
      <c r="U2085" s="52"/>
      <c r="V2085" s="52"/>
      <c r="W2085" s="52"/>
      <c r="X2085" s="52"/>
      <c r="Y2085" s="52"/>
      <c r="Z2085" s="52"/>
    </row>
    <row r="2086" spans="2:26" ht="15.75" customHeight="1" x14ac:dyDescent="0.25">
      <c r="B2086" s="53" t="s">
        <v>496</v>
      </c>
      <c r="C2086" s="54">
        <v>102783</v>
      </c>
      <c r="D2086" s="53" t="s">
        <v>36</v>
      </c>
      <c r="E2086" s="52"/>
      <c r="F2086" s="52"/>
      <c r="G2086" s="52"/>
      <c r="H2086" s="52"/>
      <c r="I2086" s="52"/>
      <c r="J2086" s="52"/>
      <c r="K2086" s="52"/>
      <c r="L2086" s="52"/>
      <c r="M2086" s="52"/>
      <c r="N2086" s="52"/>
      <c r="O2086" s="52"/>
      <c r="P2086" s="52"/>
      <c r="Q2086" s="52"/>
      <c r="R2086" s="52"/>
      <c r="S2086" s="52"/>
      <c r="T2086" s="52"/>
      <c r="U2086" s="52"/>
      <c r="V2086" s="52"/>
      <c r="W2086" s="52"/>
      <c r="X2086" s="52"/>
      <c r="Y2086" s="52"/>
      <c r="Z2086" s="52"/>
    </row>
    <row r="2087" spans="2:26" ht="15.75" customHeight="1" x14ac:dyDescent="0.25">
      <c r="B2087" s="53" t="s">
        <v>2381</v>
      </c>
      <c r="C2087" s="54">
        <v>101990</v>
      </c>
      <c r="D2087" s="53" t="s">
        <v>36</v>
      </c>
      <c r="E2087" s="52"/>
      <c r="F2087" s="52"/>
      <c r="G2087" s="52"/>
      <c r="H2087" s="52"/>
      <c r="I2087" s="52"/>
      <c r="J2087" s="52"/>
      <c r="K2087" s="52"/>
      <c r="L2087" s="52"/>
      <c r="M2087" s="52"/>
      <c r="N2087" s="52"/>
      <c r="O2087" s="52"/>
      <c r="P2087" s="52"/>
      <c r="Q2087" s="52"/>
      <c r="R2087" s="52"/>
      <c r="S2087" s="52"/>
      <c r="T2087" s="52"/>
      <c r="U2087" s="52"/>
      <c r="V2087" s="52"/>
      <c r="W2087" s="52"/>
      <c r="X2087" s="52"/>
      <c r="Y2087" s="52"/>
      <c r="Z2087" s="52"/>
    </row>
    <row r="2088" spans="2:26" ht="15.75" customHeight="1" x14ac:dyDescent="0.25">
      <c r="B2088" s="53" t="s">
        <v>2382</v>
      </c>
      <c r="C2088" s="54">
        <v>301990</v>
      </c>
      <c r="D2088" s="53" t="s">
        <v>36</v>
      </c>
      <c r="E2088" s="52"/>
      <c r="F2088" s="52"/>
      <c r="G2088" s="52"/>
      <c r="H2088" s="52"/>
      <c r="I2088" s="52"/>
      <c r="J2088" s="52"/>
      <c r="K2088" s="52"/>
      <c r="L2088" s="52"/>
      <c r="M2088" s="52"/>
      <c r="N2088" s="52"/>
      <c r="O2088" s="52"/>
      <c r="P2088" s="52"/>
      <c r="Q2088" s="52"/>
      <c r="R2088" s="52"/>
      <c r="S2088" s="52"/>
      <c r="T2088" s="52"/>
      <c r="U2088" s="52"/>
      <c r="V2088" s="52"/>
      <c r="W2088" s="52"/>
      <c r="X2088" s="52"/>
      <c r="Y2088" s="52"/>
      <c r="Z2088" s="52"/>
    </row>
    <row r="2089" spans="2:26" ht="15.75" customHeight="1" x14ac:dyDescent="0.25">
      <c r="B2089" s="53" t="s">
        <v>2383</v>
      </c>
      <c r="C2089" s="54">
        <v>102784</v>
      </c>
      <c r="D2089" s="53" t="s">
        <v>36</v>
      </c>
      <c r="E2089" s="52"/>
      <c r="F2089" s="52"/>
      <c r="G2089" s="52"/>
      <c r="H2089" s="52"/>
      <c r="I2089" s="52"/>
      <c r="J2089" s="52"/>
      <c r="K2089" s="52"/>
      <c r="L2089" s="52"/>
      <c r="M2089" s="52"/>
      <c r="N2089" s="52"/>
      <c r="O2089" s="52"/>
      <c r="P2089" s="52"/>
      <c r="Q2089" s="52"/>
      <c r="R2089" s="52"/>
      <c r="S2089" s="52"/>
      <c r="T2089" s="52"/>
      <c r="U2089" s="52"/>
      <c r="V2089" s="52"/>
      <c r="W2089" s="52"/>
      <c r="X2089" s="52"/>
      <c r="Y2089" s="52"/>
      <c r="Z2089" s="52"/>
    </row>
    <row r="2090" spans="2:26" ht="15.75" customHeight="1" x14ac:dyDescent="0.25">
      <c r="B2090" s="53" t="s">
        <v>2384</v>
      </c>
      <c r="C2090" s="54">
        <v>101991</v>
      </c>
      <c r="D2090" s="53" t="s">
        <v>36</v>
      </c>
      <c r="E2090" s="52"/>
      <c r="F2090" s="52"/>
      <c r="G2090" s="52"/>
      <c r="H2090" s="52"/>
      <c r="I2090" s="52"/>
      <c r="J2090" s="52"/>
      <c r="K2090" s="52"/>
      <c r="L2090" s="52"/>
      <c r="M2090" s="52"/>
      <c r="N2090" s="52"/>
      <c r="O2090" s="52"/>
      <c r="P2090" s="52"/>
      <c r="Q2090" s="52"/>
      <c r="R2090" s="52"/>
      <c r="S2090" s="52"/>
      <c r="T2090" s="52"/>
      <c r="U2090" s="52"/>
      <c r="V2090" s="52"/>
      <c r="W2090" s="52"/>
      <c r="X2090" s="52"/>
      <c r="Y2090" s="52"/>
      <c r="Z2090" s="52"/>
    </row>
    <row r="2091" spans="2:26" ht="15.75" customHeight="1" x14ac:dyDescent="0.25">
      <c r="B2091" s="53" t="s">
        <v>2385</v>
      </c>
      <c r="C2091" s="54">
        <v>301991</v>
      </c>
      <c r="D2091" s="53" t="s">
        <v>36</v>
      </c>
      <c r="E2091" s="52"/>
      <c r="F2091" s="52"/>
      <c r="G2091" s="52"/>
      <c r="H2091" s="52"/>
      <c r="I2091" s="52"/>
      <c r="J2091" s="52"/>
      <c r="K2091" s="52"/>
      <c r="L2091" s="52"/>
      <c r="M2091" s="52"/>
      <c r="N2091" s="52"/>
      <c r="O2091" s="52"/>
      <c r="P2091" s="52"/>
      <c r="Q2091" s="52"/>
      <c r="R2091" s="52"/>
      <c r="S2091" s="52"/>
      <c r="T2091" s="52"/>
      <c r="U2091" s="52"/>
      <c r="V2091" s="52"/>
      <c r="W2091" s="52"/>
      <c r="X2091" s="52"/>
      <c r="Y2091" s="52"/>
      <c r="Z2091" s="52"/>
    </row>
    <row r="2092" spans="2:26" ht="15.75" customHeight="1" x14ac:dyDescent="0.25">
      <c r="B2092" s="53" t="s">
        <v>2386</v>
      </c>
      <c r="C2092" s="54">
        <v>102785</v>
      </c>
      <c r="D2092" s="53" t="s">
        <v>36</v>
      </c>
      <c r="E2092" s="52"/>
      <c r="F2092" s="52"/>
      <c r="G2092" s="52"/>
      <c r="H2092" s="52"/>
      <c r="I2092" s="52"/>
      <c r="J2092" s="52"/>
      <c r="K2092" s="52"/>
      <c r="L2092" s="52"/>
      <c r="M2092" s="52"/>
      <c r="N2092" s="52"/>
      <c r="O2092" s="52"/>
      <c r="P2092" s="52"/>
      <c r="Q2092" s="52"/>
      <c r="R2092" s="52"/>
      <c r="S2092" s="52"/>
      <c r="T2092" s="52"/>
      <c r="U2092" s="52"/>
      <c r="V2092" s="52"/>
      <c r="W2092" s="52"/>
      <c r="X2092" s="52"/>
      <c r="Y2092" s="52"/>
      <c r="Z2092" s="52"/>
    </row>
    <row r="2093" spans="2:26" ht="15.75" customHeight="1" x14ac:dyDescent="0.25">
      <c r="B2093" s="53" t="s">
        <v>497</v>
      </c>
      <c r="C2093" s="54">
        <v>101523</v>
      </c>
      <c r="D2093" s="53" t="s">
        <v>36</v>
      </c>
      <c r="E2093" s="52"/>
      <c r="F2093" s="52"/>
      <c r="G2093" s="52"/>
      <c r="H2093" s="52"/>
      <c r="I2093" s="52"/>
      <c r="J2093" s="52"/>
      <c r="K2093" s="52"/>
      <c r="L2093" s="52"/>
      <c r="M2093" s="52"/>
      <c r="N2093" s="52"/>
      <c r="O2093" s="52"/>
      <c r="P2093" s="52"/>
      <c r="Q2093" s="52"/>
      <c r="R2093" s="52"/>
      <c r="S2093" s="52"/>
      <c r="T2093" s="52"/>
      <c r="U2093" s="52"/>
      <c r="V2093" s="52"/>
      <c r="W2093" s="52"/>
      <c r="X2093" s="52"/>
      <c r="Y2093" s="52"/>
      <c r="Z2093" s="52"/>
    </row>
    <row r="2094" spans="2:26" ht="15.75" customHeight="1" x14ac:dyDescent="0.25">
      <c r="B2094" s="53" t="s">
        <v>2387</v>
      </c>
      <c r="C2094" s="54">
        <v>301523</v>
      </c>
      <c r="D2094" s="53" t="s">
        <v>36</v>
      </c>
      <c r="E2094" s="52"/>
      <c r="F2094" s="52"/>
      <c r="G2094" s="52"/>
      <c r="H2094" s="52"/>
      <c r="I2094" s="52"/>
      <c r="J2094" s="52"/>
      <c r="K2094" s="52"/>
      <c r="L2094" s="52"/>
      <c r="M2094" s="52"/>
      <c r="N2094" s="52"/>
      <c r="O2094" s="52"/>
      <c r="P2094" s="52"/>
      <c r="Q2094" s="52"/>
      <c r="R2094" s="52"/>
      <c r="S2094" s="52"/>
      <c r="T2094" s="52"/>
      <c r="U2094" s="52"/>
      <c r="V2094" s="52"/>
      <c r="W2094" s="52"/>
      <c r="X2094" s="52"/>
      <c r="Y2094" s="52"/>
      <c r="Z2094" s="52"/>
    </row>
    <row r="2095" spans="2:26" ht="15.75" customHeight="1" x14ac:dyDescent="0.25">
      <c r="B2095" s="53" t="s">
        <v>498</v>
      </c>
      <c r="C2095" s="54">
        <v>102786</v>
      </c>
      <c r="D2095" s="53" t="s">
        <v>36</v>
      </c>
      <c r="E2095" s="52"/>
      <c r="F2095" s="52"/>
      <c r="G2095" s="52"/>
      <c r="H2095" s="52"/>
      <c r="I2095" s="52"/>
      <c r="J2095" s="52"/>
      <c r="K2095" s="52"/>
      <c r="L2095" s="52"/>
      <c r="M2095" s="52"/>
      <c r="N2095" s="52"/>
      <c r="O2095" s="52"/>
      <c r="P2095" s="52"/>
      <c r="Q2095" s="52"/>
      <c r="R2095" s="52"/>
      <c r="S2095" s="52"/>
      <c r="T2095" s="52"/>
      <c r="U2095" s="52"/>
      <c r="V2095" s="52"/>
      <c r="W2095" s="52"/>
      <c r="X2095" s="52"/>
      <c r="Y2095" s="52"/>
      <c r="Z2095" s="52"/>
    </row>
    <row r="2096" spans="2:26" ht="15.75" customHeight="1" x14ac:dyDescent="0.25">
      <c r="B2096" s="53" t="s">
        <v>2388</v>
      </c>
      <c r="C2096" s="54">
        <v>101524</v>
      </c>
      <c r="D2096" s="53" t="s">
        <v>36</v>
      </c>
      <c r="E2096" s="52"/>
      <c r="F2096" s="52"/>
      <c r="G2096" s="52"/>
      <c r="H2096" s="52"/>
      <c r="I2096" s="52"/>
      <c r="J2096" s="52"/>
      <c r="K2096" s="52"/>
      <c r="L2096" s="52"/>
      <c r="M2096" s="52"/>
      <c r="N2096" s="52"/>
      <c r="O2096" s="52"/>
      <c r="P2096" s="52"/>
      <c r="Q2096" s="52"/>
      <c r="R2096" s="52"/>
      <c r="S2096" s="52"/>
      <c r="T2096" s="52"/>
      <c r="U2096" s="52"/>
      <c r="V2096" s="52"/>
      <c r="W2096" s="52"/>
      <c r="X2096" s="52"/>
      <c r="Y2096" s="52"/>
      <c r="Z2096" s="52"/>
    </row>
    <row r="2097" spans="2:26" ht="15.75" customHeight="1" x14ac:dyDescent="0.25">
      <c r="B2097" s="53" t="s">
        <v>2389</v>
      </c>
      <c r="C2097" s="54">
        <v>301524</v>
      </c>
      <c r="D2097" s="53" t="s">
        <v>36</v>
      </c>
      <c r="E2097" s="52"/>
      <c r="F2097" s="52"/>
      <c r="G2097" s="52"/>
      <c r="H2097" s="52"/>
      <c r="I2097" s="52"/>
      <c r="J2097" s="52"/>
      <c r="K2097" s="52"/>
      <c r="L2097" s="52"/>
      <c r="M2097" s="52"/>
      <c r="N2097" s="52"/>
      <c r="O2097" s="52"/>
      <c r="P2097" s="52"/>
      <c r="Q2097" s="52"/>
      <c r="R2097" s="52"/>
      <c r="S2097" s="52"/>
      <c r="T2097" s="52"/>
      <c r="U2097" s="52"/>
      <c r="V2097" s="52"/>
      <c r="W2097" s="52"/>
      <c r="X2097" s="52"/>
      <c r="Y2097" s="52"/>
      <c r="Z2097" s="52"/>
    </row>
    <row r="2098" spans="2:26" ht="15.75" customHeight="1" x14ac:dyDescent="0.25">
      <c r="B2098" s="53" t="s">
        <v>499</v>
      </c>
      <c r="C2098" s="54">
        <v>102787</v>
      </c>
      <c r="D2098" s="53" t="s">
        <v>36</v>
      </c>
      <c r="E2098" s="52"/>
      <c r="F2098" s="52"/>
      <c r="G2098" s="52"/>
      <c r="H2098" s="52"/>
      <c r="I2098" s="52"/>
      <c r="J2098" s="52"/>
      <c r="K2098" s="52"/>
      <c r="L2098" s="52"/>
      <c r="M2098" s="52"/>
      <c r="N2098" s="52"/>
      <c r="O2098" s="52"/>
      <c r="P2098" s="52"/>
      <c r="Q2098" s="52"/>
      <c r="R2098" s="52"/>
      <c r="S2098" s="52"/>
      <c r="T2098" s="52"/>
      <c r="U2098" s="52"/>
      <c r="V2098" s="52"/>
      <c r="W2098" s="52"/>
      <c r="X2098" s="52"/>
      <c r="Y2098" s="52"/>
      <c r="Z2098" s="52"/>
    </row>
    <row r="2099" spans="2:26" ht="15.75" customHeight="1" x14ac:dyDescent="0.25">
      <c r="B2099" s="53" t="s">
        <v>500</v>
      </c>
      <c r="C2099" s="54">
        <v>101957</v>
      </c>
      <c r="D2099" s="53" t="s">
        <v>36</v>
      </c>
      <c r="E2099" s="52"/>
      <c r="F2099" s="52"/>
      <c r="G2099" s="52"/>
      <c r="H2099" s="52"/>
      <c r="I2099" s="52"/>
      <c r="J2099" s="52"/>
      <c r="K2099" s="52"/>
      <c r="L2099" s="52"/>
      <c r="M2099" s="52"/>
      <c r="N2099" s="52"/>
      <c r="O2099" s="52"/>
      <c r="P2099" s="52"/>
      <c r="Q2099" s="52"/>
      <c r="R2099" s="52"/>
      <c r="S2099" s="52"/>
      <c r="T2099" s="52"/>
      <c r="U2099" s="52"/>
      <c r="V2099" s="52"/>
      <c r="W2099" s="52"/>
      <c r="X2099" s="52"/>
      <c r="Y2099" s="52"/>
      <c r="Z2099" s="52"/>
    </row>
    <row r="2100" spans="2:26" ht="15.75" customHeight="1" x14ac:dyDescent="0.25">
      <c r="B2100" s="53" t="s">
        <v>2390</v>
      </c>
      <c r="C2100" s="54">
        <v>301957</v>
      </c>
      <c r="D2100" s="53" t="s">
        <v>36</v>
      </c>
      <c r="E2100" s="52"/>
      <c r="F2100" s="52"/>
      <c r="G2100" s="52"/>
      <c r="H2100" s="52"/>
      <c r="I2100" s="52"/>
      <c r="J2100" s="52"/>
      <c r="K2100" s="52"/>
      <c r="L2100" s="52"/>
      <c r="M2100" s="52"/>
      <c r="N2100" s="52"/>
      <c r="O2100" s="52"/>
      <c r="P2100" s="52"/>
      <c r="Q2100" s="52"/>
      <c r="R2100" s="52"/>
      <c r="S2100" s="52"/>
      <c r="T2100" s="52"/>
      <c r="U2100" s="52"/>
      <c r="V2100" s="52"/>
      <c r="W2100" s="52"/>
      <c r="X2100" s="52"/>
      <c r="Y2100" s="52"/>
      <c r="Z2100" s="52"/>
    </row>
    <row r="2101" spans="2:26" ht="15.75" customHeight="1" x14ac:dyDescent="0.25">
      <c r="B2101" s="53" t="s">
        <v>2391</v>
      </c>
      <c r="C2101" s="54">
        <v>102788</v>
      </c>
      <c r="D2101" s="53" t="s">
        <v>36</v>
      </c>
      <c r="E2101" s="52"/>
      <c r="F2101" s="52"/>
      <c r="G2101" s="52"/>
      <c r="H2101" s="52"/>
      <c r="I2101" s="52"/>
      <c r="J2101" s="52"/>
      <c r="K2101" s="52"/>
      <c r="L2101" s="52"/>
      <c r="M2101" s="52"/>
      <c r="N2101" s="52"/>
      <c r="O2101" s="52"/>
      <c r="P2101" s="52"/>
      <c r="Q2101" s="52"/>
      <c r="R2101" s="52"/>
      <c r="S2101" s="52"/>
      <c r="T2101" s="52"/>
      <c r="U2101" s="52"/>
      <c r="V2101" s="52"/>
      <c r="W2101" s="52"/>
      <c r="X2101" s="52"/>
      <c r="Y2101" s="52"/>
      <c r="Z2101" s="52"/>
    </row>
    <row r="2102" spans="2:26" ht="15.75" customHeight="1" x14ac:dyDescent="0.25">
      <c r="B2102" s="53" t="s">
        <v>2392</v>
      </c>
      <c r="C2102" s="54">
        <v>101941</v>
      </c>
      <c r="D2102" s="53" t="s">
        <v>36</v>
      </c>
      <c r="E2102" s="52"/>
      <c r="F2102" s="52"/>
      <c r="G2102" s="52"/>
      <c r="H2102" s="52"/>
      <c r="I2102" s="52"/>
      <c r="J2102" s="52"/>
      <c r="K2102" s="52"/>
      <c r="L2102" s="52"/>
      <c r="M2102" s="52"/>
      <c r="N2102" s="52"/>
      <c r="O2102" s="52"/>
      <c r="P2102" s="52"/>
      <c r="Q2102" s="52"/>
      <c r="R2102" s="52"/>
      <c r="S2102" s="52"/>
      <c r="T2102" s="52"/>
      <c r="U2102" s="52"/>
      <c r="V2102" s="52"/>
      <c r="W2102" s="52"/>
      <c r="X2102" s="52"/>
      <c r="Y2102" s="52"/>
      <c r="Z2102" s="52"/>
    </row>
    <row r="2103" spans="2:26" ht="15.75" customHeight="1" x14ac:dyDescent="0.25">
      <c r="B2103" s="53" t="s">
        <v>2393</v>
      </c>
      <c r="C2103" s="54">
        <v>301941</v>
      </c>
      <c r="D2103" s="53" t="s">
        <v>36</v>
      </c>
      <c r="E2103" s="52"/>
      <c r="F2103" s="52"/>
      <c r="G2103" s="52"/>
      <c r="H2103" s="52"/>
      <c r="I2103" s="52"/>
      <c r="J2103" s="52"/>
      <c r="K2103" s="52"/>
      <c r="L2103" s="52"/>
      <c r="M2103" s="52"/>
      <c r="N2103" s="52"/>
      <c r="O2103" s="52"/>
      <c r="P2103" s="52"/>
      <c r="Q2103" s="52"/>
      <c r="R2103" s="52"/>
      <c r="S2103" s="52"/>
      <c r="T2103" s="52"/>
      <c r="U2103" s="52"/>
      <c r="V2103" s="52"/>
      <c r="W2103" s="52"/>
      <c r="X2103" s="52"/>
      <c r="Y2103" s="52"/>
      <c r="Z2103" s="52"/>
    </row>
    <row r="2104" spans="2:26" ht="15.75" customHeight="1" x14ac:dyDescent="0.25">
      <c r="B2104" s="53" t="s">
        <v>2394</v>
      </c>
      <c r="C2104" s="54">
        <v>102789</v>
      </c>
      <c r="D2104" s="53" t="s">
        <v>36</v>
      </c>
      <c r="E2104" s="52"/>
      <c r="F2104" s="52"/>
      <c r="G2104" s="52"/>
      <c r="H2104" s="52"/>
      <c r="I2104" s="52"/>
      <c r="J2104" s="52"/>
      <c r="K2104" s="52"/>
      <c r="L2104" s="52"/>
      <c r="M2104" s="52"/>
      <c r="N2104" s="52"/>
      <c r="O2104" s="52"/>
      <c r="P2104" s="52"/>
      <c r="Q2104" s="52"/>
      <c r="R2104" s="52"/>
      <c r="S2104" s="52"/>
      <c r="T2104" s="52"/>
      <c r="U2104" s="52"/>
      <c r="V2104" s="52"/>
      <c r="W2104" s="52"/>
      <c r="X2104" s="52"/>
      <c r="Y2104" s="52"/>
      <c r="Z2104" s="52"/>
    </row>
    <row r="2105" spans="2:26" ht="15.75" customHeight="1" x14ac:dyDescent="0.25">
      <c r="B2105" s="53" t="s">
        <v>501</v>
      </c>
      <c r="C2105" s="54">
        <v>101988</v>
      </c>
      <c r="D2105" s="53" t="s">
        <v>36</v>
      </c>
      <c r="E2105" s="52"/>
      <c r="F2105" s="52"/>
      <c r="G2105" s="52"/>
      <c r="H2105" s="52"/>
      <c r="I2105" s="52"/>
      <c r="J2105" s="52"/>
      <c r="K2105" s="52"/>
      <c r="L2105" s="52"/>
      <c r="M2105" s="52"/>
      <c r="N2105" s="52"/>
      <c r="O2105" s="52"/>
      <c r="P2105" s="52"/>
      <c r="Q2105" s="52"/>
      <c r="R2105" s="52"/>
      <c r="S2105" s="52"/>
      <c r="T2105" s="52"/>
      <c r="U2105" s="52"/>
      <c r="V2105" s="52"/>
      <c r="W2105" s="52"/>
      <c r="X2105" s="52"/>
      <c r="Y2105" s="52"/>
      <c r="Z2105" s="52"/>
    </row>
    <row r="2106" spans="2:26" ht="15.75" customHeight="1" x14ac:dyDescent="0.25">
      <c r="B2106" s="53" t="s">
        <v>2395</v>
      </c>
      <c r="C2106" s="54">
        <v>301988</v>
      </c>
      <c r="D2106" s="53" t="s">
        <v>36</v>
      </c>
      <c r="E2106" s="52"/>
      <c r="F2106" s="52"/>
      <c r="G2106" s="52"/>
      <c r="H2106" s="52"/>
      <c r="I2106" s="52"/>
      <c r="J2106" s="52"/>
      <c r="K2106" s="52"/>
      <c r="L2106" s="52"/>
      <c r="M2106" s="52"/>
      <c r="N2106" s="52"/>
      <c r="O2106" s="52"/>
      <c r="P2106" s="52"/>
      <c r="Q2106" s="52"/>
      <c r="R2106" s="52"/>
      <c r="S2106" s="52"/>
      <c r="T2106" s="52"/>
      <c r="U2106" s="52"/>
      <c r="V2106" s="52"/>
      <c r="W2106" s="52"/>
      <c r="X2106" s="52"/>
      <c r="Y2106" s="52"/>
      <c r="Z2106" s="52"/>
    </row>
    <row r="2107" spans="2:26" ht="15.75" customHeight="1" x14ac:dyDescent="0.25">
      <c r="B2107" s="53" t="s">
        <v>2396</v>
      </c>
      <c r="C2107" s="54">
        <v>102790</v>
      </c>
      <c r="D2107" s="53" t="s">
        <v>36</v>
      </c>
      <c r="E2107" s="52"/>
      <c r="F2107" s="52"/>
      <c r="G2107" s="52"/>
      <c r="H2107" s="52"/>
      <c r="I2107" s="52"/>
      <c r="J2107" s="52"/>
      <c r="K2107" s="52"/>
      <c r="L2107" s="52"/>
      <c r="M2107" s="52"/>
      <c r="N2107" s="52"/>
      <c r="O2107" s="52"/>
      <c r="P2107" s="52"/>
      <c r="Q2107" s="52"/>
      <c r="R2107" s="52"/>
      <c r="S2107" s="52"/>
      <c r="T2107" s="52"/>
      <c r="U2107" s="52"/>
      <c r="V2107" s="52"/>
      <c r="W2107" s="52"/>
      <c r="X2107" s="52"/>
      <c r="Y2107" s="52"/>
      <c r="Z2107" s="52"/>
    </row>
    <row r="2108" spans="2:26" ht="15.75" customHeight="1" x14ac:dyDescent="0.25">
      <c r="B2108" s="53" t="s">
        <v>502</v>
      </c>
      <c r="C2108" s="54">
        <v>101525</v>
      </c>
      <c r="D2108" s="53" t="s">
        <v>36</v>
      </c>
      <c r="E2108" s="52"/>
      <c r="F2108" s="52"/>
      <c r="G2108" s="52"/>
      <c r="H2108" s="52"/>
      <c r="I2108" s="52"/>
      <c r="J2108" s="52"/>
      <c r="K2108" s="52"/>
      <c r="L2108" s="52"/>
      <c r="M2108" s="52"/>
      <c r="N2108" s="52"/>
      <c r="O2108" s="52"/>
      <c r="P2108" s="52"/>
      <c r="Q2108" s="52"/>
      <c r="R2108" s="52"/>
      <c r="S2108" s="52"/>
      <c r="T2108" s="52"/>
      <c r="U2108" s="52"/>
      <c r="V2108" s="52"/>
      <c r="W2108" s="52"/>
      <c r="X2108" s="52"/>
      <c r="Y2108" s="52"/>
      <c r="Z2108" s="52"/>
    </row>
    <row r="2109" spans="2:26" ht="15.75" customHeight="1" x14ac:dyDescent="0.25">
      <c r="B2109" s="53" t="s">
        <v>2397</v>
      </c>
      <c r="C2109" s="54">
        <v>301525</v>
      </c>
      <c r="D2109" s="53" t="s">
        <v>36</v>
      </c>
      <c r="E2109" s="52"/>
      <c r="F2109" s="52"/>
      <c r="G2109" s="52"/>
      <c r="H2109" s="52"/>
      <c r="I2109" s="52"/>
      <c r="J2109" s="52"/>
      <c r="K2109" s="52"/>
      <c r="L2109" s="52"/>
      <c r="M2109" s="52"/>
      <c r="N2109" s="52"/>
      <c r="O2109" s="52"/>
      <c r="P2109" s="52"/>
      <c r="Q2109" s="52"/>
      <c r="R2109" s="52"/>
      <c r="S2109" s="52"/>
      <c r="T2109" s="52"/>
      <c r="U2109" s="52"/>
      <c r="V2109" s="52"/>
      <c r="W2109" s="52"/>
      <c r="X2109" s="52"/>
      <c r="Y2109" s="52"/>
      <c r="Z2109" s="52"/>
    </row>
    <row r="2110" spans="2:26" ht="15.75" customHeight="1" x14ac:dyDescent="0.25">
      <c r="B2110" s="53" t="s">
        <v>503</v>
      </c>
      <c r="C2110" s="54">
        <v>102791</v>
      </c>
      <c r="D2110" s="53" t="s">
        <v>36</v>
      </c>
      <c r="E2110" s="52"/>
      <c r="F2110" s="52"/>
      <c r="G2110" s="52"/>
      <c r="H2110" s="52"/>
      <c r="I2110" s="52"/>
      <c r="J2110" s="52"/>
      <c r="K2110" s="52"/>
      <c r="L2110" s="52"/>
      <c r="M2110" s="52"/>
      <c r="N2110" s="52"/>
      <c r="O2110" s="52"/>
      <c r="P2110" s="52"/>
      <c r="Q2110" s="52"/>
      <c r="R2110" s="52"/>
      <c r="S2110" s="52"/>
      <c r="T2110" s="52"/>
      <c r="U2110" s="52"/>
      <c r="V2110" s="52"/>
      <c r="W2110" s="52"/>
      <c r="X2110" s="52"/>
      <c r="Y2110" s="52"/>
      <c r="Z2110" s="52"/>
    </row>
    <row r="2111" spans="2:26" ht="15.75" customHeight="1" x14ac:dyDescent="0.25">
      <c r="B2111" s="53" t="s">
        <v>504</v>
      </c>
      <c r="C2111" s="54">
        <v>101526</v>
      </c>
      <c r="D2111" s="53" t="s">
        <v>36</v>
      </c>
      <c r="E2111" s="52"/>
      <c r="F2111" s="52"/>
      <c r="G2111" s="52"/>
      <c r="H2111" s="52"/>
      <c r="I2111" s="52"/>
      <c r="J2111" s="52"/>
      <c r="K2111" s="52"/>
      <c r="L2111" s="52"/>
      <c r="M2111" s="52"/>
      <c r="N2111" s="52"/>
      <c r="O2111" s="52"/>
      <c r="P2111" s="52"/>
      <c r="Q2111" s="52"/>
      <c r="R2111" s="52"/>
      <c r="S2111" s="52"/>
      <c r="T2111" s="52"/>
      <c r="U2111" s="52"/>
      <c r="V2111" s="52"/>
      <c r="W2111" s="52"/>
      <c r="X2111" s="52"/>
      <c r="Y2111" s="52"/>
      <c r="Z2111" s="52"/>
    </row>
    <row r="2112" spans="2:26" ht="15.75" customHeight="1" x14ac:dyDescent="0.25">
      <c r="B2112" s="53" t="s">
        <v>2398</v>
      </c>
      <c r="C2112" s="54">
        <v>301526</v>
      </c>
      <c r="D2112" s="53" t="s">
        <v>36</v>
      </c>
      <c r="E2112" s="52"/>
      <c r="F2112" s="52"/>
      <c r="G2112" s="52"/>
      <c r="H2112" s="52"/>
      <c r="I2112" s="52"/>
      <c r="J2112" s="52"/>
      <c r="K2112" s="52"/>
      <c r="L2112" s="52"/>
      <c r="M2112" s="52"/>
      <c r="N2112" s="52"/>
      <c r="O2112" s="52"/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2"/>
    </row>
    <row r="2113" spans="2:26" ht="15.75" customHeight="1" x14ac:dyDescent="0.25">
      <c r="B2113" s="53" t="s">
        <v>2399</v>
      </c>
      <c r="C2113" s="54">
        <v>102792</v>
      </c>
      <c r="D2113" s="53" t="s">
        <v>36</v>
      </c>
      <c r="E2113" s="52"/>
      <c r="F2113" s="52"/>
      <c r="G2113" s="52"/>
      <c r="H2113" s="52"/>
      <c r="I2113" s="52"/>
      <c r="J2113" s="52"/>
      <c r="K2113" s="52"/>
      <c r="L2113" s="52"/>
      <c r="M2113" s="52"/>
      <c r="N2113" s="52"/>
      <c r="O2113" s="52"/>
      <c r="P2113" s="52"/>
      <c r="Q2113" s="52"/>
      <c r="R2113" s="52"/>
      <c r="S2113" s="52"/>
      <c r="T2113" s="52"/>
      <c r="U2113" s="52"/>
      <c r="V2113" s="52"/>
      <c r="W2113" s="52"/>
      <c r="X2113" s="52"/>
      <c r="Y2113" s="52"/>
      <c r="Z2113" s="52"/>
    </row>
    <row r="2114" spans="2:26" ht="15.75" customHeight="1" x14ac:dyDescent="0.25">
      <c r="B2114" s="53" t="s">
        <v>505</v>
      </c>
      <c r="C2114" s="54">
        <v>101527</v>
      </c>
      <c r="D2114" s="53" t="s">
        <v>36</v>
      </c>
      <c r="E2114" s="52"/>
      <c r="F2114" s="52"/>
      <c r="G2114" s="52"/>
      <c r="H2114" s="52"/>
      <c r="I2114" s="52"/>
      <c r="J2114" s="52"/>
      <c r="K2114" s="52"/>
      <c r="L2114" s="52"/>
      <c r="M2114" s="52"/>
      <c r="N2114" s="52"/>
      <c r="O2114" s="52"/>
      <c r="P2114" s="52"/>
      <c r="Q2114" s="52"/>
      <c r="R2114" s="52"/>
      <c r="S2114" s="52"/>
      <c r="T2114" s="52"/>
      <c r="U2114" s="52"/>
      <c r="V2114" s="52"/>
      <c r="W2114" s="52"/>
      <c r="X2114" s="52"/>
      <c r="Y2114" s="52"/>
      <c r="Z2114" s="52"/>
    </row>
    <row r="2115" spans="2:26" ht="15.75" customHeight="1" x14ac:dyDescent="0.25">
      <c r="B2115" s="53" t="s">
        <v>2400</v>
      </c>
      <c r="C2115" s="54">
        <v>301527</v>
      </c>
      <c r="D2115" s="53" t="s">
        <v>36</v>
      </c>
      <c r="E2115" s="52"/>
      <c r="F2115" s="52"/>
      <c r="G2115" s="52"/>
      <c r="H2115" s="52"/>
      <c r="I2115" s="52"/>
      <c r="J2115" s="52"/>
      <c r="K2115" s="52"/>
      <c r="L2115" s="52"/>
      <c r="M2115" s="52"/>
      <c r="N2115" s="52"/>
      <c r="O2115" s="52"/>
      <c r="P2115" s="52"/>
      <c r="Q2115" s="52"/>
      <c r="R2115" s="52"/>
      <c r="S2115" s="52"/>
      <c r="T2115" s="52"/>
      <c r="U2115" s="52"/>
      <c r="V2115" s="52"/>
      <c r="W2115" s="52"/>
      <c r="X2115" s="52"/>
      <c r="Y2115" s="52"/>
      <c r="Z2115" s="52"/>
    </row>
    <row r="2116" spans="2:26" ht="15.75" customHeight="1" x14ac:dyDescent="0.25">
      <c r="B2116" s="53" t="s">
        <v>2401</v>
      </c>
      <c r="C2116" s="54">
        <v>102793</v>
      </c>
      <c r="D2116" s="53" t="s">
        <v>36</v>
      </c>
      <c r="E2116" s="52"/>
      <c r="F2116" s="52"/>
      <c r="G2116" s="52"/>
      <c r="H2116" s="52"/>
      <c r="I2116" s="52"/>
      <c r="J2116" s="52"/>
      <c r="K2116" s="52"/>
      <c r="L2116" s="52"/>
      <c r="M2116" s="52"/>
      <c r="N2116" s="52"/>
      <c r="O2116" s="52"/>
      <c r="P2116" s="52"/>
      <c r="Q2116" s="52"/>
      <c r="R2116" s="52"/>
      <c r="S2116" s="52"/>
      <c r="T2116" s="52"/>
      <c r="U2116" s="52"/>
      <c r="V2116" s="52"/>
      <c r="W2116" s="52"/>
      <c r="X2116" s="52"/>
      <c r="Y2116" s="52"/>
      <c r="Z2116" s="52"/>
    </row>
    <row r="2117" spans="2:26" ht="15.75" customHeight="1" x14ac:dyDescent="0.25">
      <c r="B2117" s="53" t="s">
        <v>2402</v>
      </c>
      <c r="C2117" s="54">
        <v>103332</v>
      </c>
      <c r="D2117" s="53" t="s">
        <v>36</v>
      </c>
      <c r="E2117" s="52"/>
      <c r="F2117" s="52"/>
      <c r="G2117" s="52"/>
      <c r="H2117" s="52"/>
      <c r="I2117" s="52"/>
      <c r="J2117" s="52"/>
      <c r="K2117" s="52"/>
      <c r="L2117" s="52"/>
      <c r="M2117" s="52"/>
      <c r="N2117" s="52"/>
      <c r="O2117" s="52"/>
      <c r="P2117" s="52"/>
      <c r="Q2117" s="52"/>
      <c r="R2117" s="52"/>
      <c r="S2117" s="52"/>
      <c r="T2117" s="52"/>
      <c r="U2117" s="52"/>
      <c r="V2117" s="52"/>
      <c r="W2117" s="52"/>
      <c r="X2117" s="52"/>
      <c r="Y2117" s="52"/>
      <c r="Z2117" s="52"/>
    </row>
    <row r="2118" spans="2:26" ht="15.75" customHeight="1" x14ac:dyDescent="0.25">
      <c r="B2118" s="53" t="s">
        <v>2403</v>
      </c>
      <c r="C2118" s="54">
        <v>303332</v>
      </c>
      <c r="D2118" s="53" t="s">
        <v>36</v>
      </c>
      <c r="E2118" s="52"/>
      <c r="F2118" s="52"/>
      <c r="G2118" s="52"/>
      <c r="H2118" s="52"/>
      <c r="I2118" s="52"/>
      <c r="J2118" s="52"/>
      <c r="K2118" s="52"/>
      <c r="L2118" s="52"/>
      <c r="M2118" s="52"/>
      <c r="N2118" s="52"/>
      <c r="O2118" s="52"/>
      <c r="P2118" s="52"/>
      <c r="Q2118" s="52"/>
      <c r="R2118" s="52"/>
      <c r="S2118" s="52"/>
      <c r="T2118" s="52"/>
      <c r="U2118" s="52"/>
      <c r="V2118" s="52"/>
      <c r="W2118" s="52"/>
      <c r="X2118" s="52"/>
      <c r="Y2118" s="52"/>
      <c r="Z2118" s="52"/>
    </row>
    <row r="2119" spans="2:26" ht="15.75" customHeight="1" x14ac:dyDescent="0.25">
      <c r="B2119" s="53" t="s">
        <v>2404</v>
      </c>
      <c r="C2119" s="54">
        <v>102094</v>
      </c>
      <c r="D2119" s="53" t="s">
        <v>36</v>
      </c>
      <c r="E2119" s="52"/>
      <c r="F2119" s="52"/>
      <c r="G2119" s="52"/>
      <c r="H2119" s="52"/>
      <c r="I2119" s="52"/>
      <c r="J2119" s="52"/>
      <c r="K2119" s="52"/>
      <c r="L2119" s="52"/>
      <c r="M2119" s="52"/>
      <c r="N2119" s="52"/>
      <c r="O2119" s="52"/>
      <c r="P2119" s="52"/>
      <c r="Q2119" s="52"/>
      <c r="R2119" s="52"/>
      <c r="S2119" s="52"/>
      <c r="T2119" s="52"/>
      <c r="U2119" s="52"/>
      <c r="V2119" s="52"/>
      <c r="W2119" s="52"/>
      <c r="X2119" s="52"/>
      <c r="Y2119" s="52"/>
      <c r="Z2119" s="52"/>
    </row>
    <row r="2120" spans="2:26" ht="15.75" customHeight="1" x14ac:dyDescent="0.25">
      <c r="B2120" s="53" t="s">
        <v>2405</v>
      </c>
      <c r="C2120" s="54">
        <v>302094</v>
      </c>
      <c r="D2120" s="53" t="s">
        <v>36</v>
      </c>
      <c r="E2120" s="52"/>
      <c r="F2120" s="52"/>
      <c r="G2120" s="52"/>
      <c r="H2120" s="52"/>
      <c r="I2120" s="52"/>
      <c r="J2120" s="52"/>
      <c r="K2120" s="52"/>
      <c r="L2120" s="52"/>
      <c r="M2120" s="52"/>
      <c r="N2120" s="52"/>
      <c r="O2120" s="52"/>
      <c r="P2120" s="52"/>
      <c r="Q2120" s="52"/>
      <c r="R2120" s="52"/>
      <c r="S2120" s="52"/>
      <c r="T2120" s="52"/>
      <c r="U2120" s="52"/>
      <c r="V2120" s="52"/>
      <c r="W2120" s="52"/>
      <c r="X2120" s="52"/>
      <c r="Y2120" s="52"/>
      <c r="Z2120" s="52"/>
    </row>
    <row r="2121" spans="2:26" ht="15.75" customHeight="1" x14ac:dyDescent="0.25">
      <c r="B2121" s="53" t="s">
        <v>2406</v>
      </c>
      <c r="C2121" s="54">
        <v>102794</v>
      </c>
      <c r="D2121" s="53" t="s">
        <v>36</v>
      </c>
      <c r="E2121" s="52"/>
      <c r="F2121" s="52"/>
      <c r="G2121" s="52"/>
      <c r="H2121" s="52"/>
      <c r="I2121" s="52"/>
      <c r="J2121" s="52"/>
      <c r="K2121" s="52"/>
      <c r="L2121" s="52"/>
      <c r="M2121" s="52"/>
      <c r="N2121" s="52"/>
      <c r="O2121" s="52"/>
      <c r="P2121" s="52"/>
      <c r="Q2121" s="52"/>
      <c r="R2121" s="52"/>
      <c r="S2121" s="52"/>
      <c r="T2121" s="52"/>
      <c r="U2121" s="52"/>
      <c r="V2121" s="52"/>
      <c r="W2121" s="52"/>
      <c r="X2121" s="52"/>
      <c r="Y2121" s="52"/>
      <c r="Z2121" s="52"/>
    </row>
    <row r="2122" spans="2:26" ht="15.75" customHeight="1" x14ac:dyDescent="0.25">
      <c r="B2122" s="53" t="s">
        <v>2407</v>
      </c>
      <c r="C2122" s="54">
        <v>102095</v>
      </c>
      <c r="D2122" s="53" t="s">
        <v>36</v>
      </c>
      <c r="E2122" s="52"/>
      <c r="F2122" s="52"/>
      <c r="G2122" s="52"/>
      <c r="H2122" s="52"/>
      <c r="I2122" s="52"/>
      <c r="J2122" s="52"/>
      <c r="K2122" s="52"/>
      <c r="L2122" s="52"/>
      <c r="M2122" s="52"/>
      <c r="N2122" s="52"/>
      <c r="O2122" s="52"/>
      <c r="P2122" s="52"/>
      <c r="Q2122" s="52"/>
      <c r="R2122" s="52"/>
      <c r="S2122" s="52"/>
      <c r="T2122" s="52"/>
      <c r="U2122" s="52"/>
      <c r="V2122" s="52"/>
      <c r="W2122" s="52"/>
      <c r="X2122" s="52"/>
      <c r="Y2122" s="52"/>
      <c r="Z2122" s="52"/>
    </row>
    <row r="2123" spans="2:26" ht="15.75" customHeight="1" x14ac:dyDescent="0.25">
      <c r="B2123" s="53" t="s">
        <v>2408</v>
      </c>
      <c r="C2123" s="54">
        <v>302095</v>
      </c>
      <c r="D2123" s="53" t="s">
        <v>36</v>
      </c>
      <c r="E2123" s="52"/>
      <c r="F2123" s="52"/>
      <c r="G2123" s="52"/>
      <c r="H2123" s="52"/>
      <c r="I2123" s="52"/>
      <c r="J2123" s="52"/>
      <c r="K2123" s="52"/>
      <c r="L2123" s="52"/>
      <c r="M2123" s="52"/>
      <c r="N2123" s="52"/>
      <c r="O2123" s="52"/>
      <c r="P2123" s="52"/>
      <c r="Q2123" s="52"/>
      <c r="R2123" s="52"/>
      <c r="S2123" s="52"/>
      <c r="T2123" s="52"/>
      <c r="U2123" s="52"/>
      <c r="V2123" s="52"/>
      <c r="W2123" s="52"/>
      <c r="X2123" s="52"/>
      <c r="Y2123" s="52"/>
      <c r="Z2123" s="52"/>
    </row>
    <row r="2124" spans="2:26" ht="15.75" customHeight="1" x14ac:dyDescent="0.25">
      <c r="B2124" s="53" t="s">
        <v>2409</v>
      </c>
      <c r="C2124" s="54">
        <v>102795</v>
      </c>
      <c r="D2124" s="53" t="s">
        <v>36</v>
      </c>
      <c r="E2124" s="52"/>
      <c r="F2124" s="52"/>
      <c r="G2124" s="52"/>
      <c r="H2124" s="52"/>
      <c r="I2124" s="52"/>
      <c r="J2124" s="52"/>
      <c r="K2124" s="52"/>
      <c r="L2124" s="52"/>
      <c r="M2124" s="52"/>
      <c r="N2124" s="52"/>
      <c r="O2124" s="52"/>
      <c r="P2124" s="52"/>
      <c r="Q2124" s="52"/>
      <c r="R2124" s="52"/>
      <c r="S2124" s="52"/>
      <c r="T2124" s="52"/>
      <c r="U2124" s="52"/>
      <c r="V2124" s="52"/>
      <c r="W2124" s="52"/>
      <c r="X2124" s="52"/>
      <c r="Y2124" s="52"/>
      <c r="Z2124" s="52"/>
    </row>
    <row r="2125" spans="2:26" ht="15.75" customHeight="1" x14ac:dyDescent="0.25">
      <c r="B2125" s="53" t="s">
        <v>2410</v>
      </c>
      <c r="C2125" s="54">
        <v>102155</v>
      </c>
      <c r="D2125" s="53" t="s">
        <v>36</v>
      </c>
      <c r="E2125" s="52"/>
      <c r="F2125" s="52"/>
      <c r="G2125" s="52"/>
      <c r="H2125" s="52"/>
      <c r="I2125" s="52"/>
      <c r="J2125" s="52"/>
      <c r="K2125" s="52"/>
      <c r="L2125" s="52"/>
      <c r="M2125" s="52"/>
      <c r="N2125" s="52"/>
      <c r="O2125" s="52"/>
      <c r="P2125" s="52"/>
      <c r="Q2125" s="52"/>
      <c r="R2125" s="52"/>
      <c r="S2125" s="52"/>
      <c r="T2125" s="52"/>
      <c r="U2125" s="52"/>
      <c r="V2125" s="52"/>
      <c r="W2125" s="52"/>
      <c r="X2125" s="52"/>
      <c r="Y2125" s="52"/>
      <c r="Z2125" s="52"/>
    </row>
    <row r="2126" spans="2:26" ht="15.75" customHeight="1" x14ac:dyDescent="0.25">
      <c r="B2126" s="53" t="s">
        <v>2411</v>
      </c>
      <c r="C2126" s="54">
        <v>302155</v>
      </c>
      <c r="D2126" s="53" t="s">
        <v>36</v>
      </c>
      <c r="E2126" s="52"/>
      <c r="F2126" s="52"/>
      <c r="G2126" s="52"/>
      <c r="H2126" s="52"/>
      <c r="I2126" s="52"/>
      <c r="J2126" s="52"/>
      <c r="K2126" s="52"/>
      <c r="L2126" s="52"/>
      <c r="M2126" s="52"/>
      <c r="N2126" s="52"/>
      <c r="O2126" s="52"/>
      <c r="P2126" s="52"/>
      <c r="Q2126" s="52"/>
      <c r="R2126" s="52"/>
      <c r="S2126" s="52"/>
      <c r="T2126" s="52"/>
      <c r="U2126" s="52"/>
      <c r="V2126" s="52"/>
      <c r="W2126" s="52"/>
      <c r="X2126" s="52"/>
      <c r="Y2126" s="52"/>
      <c r="Z2126" s="52"/>
    </row>
    <row r="2127" spans="2:26" ht="15.75" customHeight="1" x14ac:dyDescent="0.25">
      <c r="B2127" s="53" t="s">
        <v>2412</v>
      </c>
      <c r="C2127" s="54">
        <v>102796</v>
      </c>
      <c r="D2127" s="53" t="s">
        <v>36</v>
      </c>
      <c r="E2127" s="52"/>
      <c r="F2127" s="52"/>
      <c r="G2127" s="52"/>
      <c r="H2127" s="52"/>
      <c r="I2127" s="52"/>
      <c r="J2127" s="52"/>
      <c r="K2127" s="52"/>
      <c r="L2127" s="52"/>
      <c r="M2127" s="52"/>
      <c r="N2127" s="52"/>
      <c r="O2127" s="52"/>
      <c r="P2127" s="52"/>
      <c r="Q2127" s="52"/>
      <c r="R2127" s="52"/>
      <c r="S2127" s="52"/>
      <c r="T2127" s="52"/>
      <c r="U2127" s="52"/>
      <c r="V2127" s="52"/>
      <c r="W2127" s="52"/>
      <c r="X2127" s="52"/>
      <c r="Y2127" s="52"/>
      <c r="Z2127" s="52"/>
    </row>
    <row r="2128" spans="2:26" ht="15.75" customHeight="1" x14ac:dyDescent="0.25">
      <c r="B2128" s="53" t="s">
        <v>2413</v>
      </c>
      <c r="C2128" s="54">
        <v>103338</v>
      </c>
      <c r="D2128" s="53" t="s">
        <v>36</v>
      </c>
      <c r="E2128" s="52"/>
      <c r="F2128" s="52"/>
      <c r="G2128" s="52"/>
      <c r="H2128" s="52"/>
      <c r="I2128" s="52"/>
      <c r="J2128" s="52"/>
      <c r="K2128" s="52"/>
      <c r="L2128" s="52"/>
      <c r="M2128" s="52"/>
      <c r="N2128" s="52"/>
      <c r="O2128" s="52"/>
      <c r="P2128" s="52"/>
      <c r="Q2128" s="52"/>
      <c r="R2128" s="52"/>
      <c r="S2128" s="52"/>
      <c r="T2128" s="52"/>
      <c r="U2128" s="52"/>
      <c r="V2128" s="52"/>
      <c r="W2128" s="52"/>
      <c r="X2128" s="52"/>
      <c r="Y2128" s="52"/>
      <c r="Z2128" s="52"/>
    </row>
    <row r="2129" spans="2:26" ht="15.75" customHeight="1" x14ac:dyDescent="0.25">
      <c r="B2129" s="53" t="s">
        <v>2414</v>
      </c>
      <c r="C2129" s="54">
        <v>303338</v>
      </c>
      <c r="D2129" s="53" t="s">
        <v>36</v>
      </c>
      <c r="E2129" s="52"/>
      <c r="F2129" s="52"/>
      <c r="G2129" s="52"/>
      <c r="H2129" s="52"/>
      <c r="I2129" s="52"/>
      <c r="J2129" s="52"/>
      <c r="K2129" s="52"/>
      <c r="L2129" s="52"/>
      <c r="M2129" s="52"/>
      <c r="N2129" s="52"/>
      <c r="O2129" s="52"/>
      <c r="P2129" s="52"/>
      <c r="Q2129" s="52"/>
      <c r="R2129" s="52"/>
      <c r="S2129" s="52"/>
      <c r="T2129" s="52"/>
      <c r="U2129" s="52"/>
      <c r="V2129" s="52"/>
      <c r="W2129" s="52"/>
      <c r="X2129" s="52"/>
      <c r="Y2129" s="52"/>
      <c r="Z2129" s="52"/>
    </row>
    <row r="2130" spans="2:26" ht="15.75" customHeight="1" x14ac:dyDescent="0.25">
      <c r="B2130" s="53" t="s">
        <v>2415</v>
      </c>
      <c r="C2130" s="54">
        <v>102797</v>
      </c>
      <c r="D2130" s="53" t="s">
        <v>507</v>
      </c>
      <c r="E2130" s="52"/>
      <c r="F2130" s="52"/>
      <c r="G2130" s="52"/>
      <c r="H2130" s="52"/>
      <c r="I2130" s="52"/>
      <c r="J2130" s="52"/>
      <c r="K2130" s="52"/>
      <c r="L2130" s="52"/>
      <c r="M2130" s="52"/>
      <c r="N2130" s="52"/>
      <c r="O2130" s="52"/>
      <c r="P2130" s="52"/>
      <c r="Q2130" s="52"/>
      <c r="R2130" s="52"/>
      <c r="S2130" s="52"/>
      <c r="T2130" s="52"/>
      <c r="U2130" s="52"/>
      <c r="V2130" s="52"/>
      <c r="W2130" s="52"/>
      <c r="X2130" s="52"/>
      <c r="Y2130" s="52"/>
      <c r="Z2130" s="52"/>
    </row>
    <row r="2131" spans="2:26" ht="15.75" customHeight="1" x14ac:dyDescent="0.25">
      <c r="B2131" s="53" t="s">
        <v>2416</v>
      </c>
      <c r="C2131" s="54">
        <v>103501</v>
      </c>
      <c r="D2131" s="53" t="s">
        <v>507</v>
      </c>
      <c r="E2131" s="52"/>
      <c r="F2131" s="52"/>
      <c r="G2131" s="52"/>
      <c r="H2131" s="52"/>
      <c r="I2131" s="52"/>
      <c r="J2131" s="52"/>
      <c r="K2131" s="52"/>
      <c r="L2131" s="52"/>
      <c r="M2131" s="52"/>
      <c r="N2131" s="52"/>
      <c r="O2131" s="52"/>
      <c r="P2131" s="52"/>
      <c r="Q2131" s="52"/>
      <c r="R2131" s="52"/>
      <c r="S2131" s="52"/>
      <c r="T2131" s="52"/>
      <c r="U2131" s="52"/>
      <c r="V2131" s="52"/>
      <c r="W2131" s="52"/>
      <c r="X2131" s="52"/>
      <c r="Y2131" s="52"/>
      <c r="Z2131" s="52"/>
    </row>
    <row r="2132" spans="2:26" ht="15.75" customHeight="1" x14ac:dyDescent="0.25">
      <c r="B2132" s="53" t="s">
        <v>2417</v>
      </c>
      <c r="C2132" s="54">
        <v>303501</v>
      </c>
      <c r="D2132" s="53" t="s">
        <v>507</v>
      </c>
      <c r="E2132" s="52"/>
      <c r="F2132" s="52"/>
      <c r="G2132" s="52"/>
      <c r="H2132" s="52"/>
      <c r="I2132" s="52"/>
      <c r="J2132" s="52"/>
      <c r="K2132" s="52"/>
      <c r="L2132" s="52"/>
      <c r="M2132" s="52"/>
      <c r="N2132" s="52"/>
      <c r="O2132" s="52"/>
      <c r="P2132" s="52"/>
      <c r="Q2132" s="52"/>
      <c r="R2132" s="52"/>
      <c r="S2132" s="52"/>
      <c r="T2132" s="52"/>
      <c r="U2132" s="52"/>
      <c r="V2132" s="52"/>
      <c r="W2132" s="52"/>
      <c r="X2132" s="52"/>
      <c r="Y2132" s="52"/>
      <c r="Z2132" s="52"/>
    </row>
    <row r="2133" spans="2:26" ht="15.75" customHeight="1" x14ac:dyDescent="0.25">
      <c r="B2133" s="53" t="s">
        <v>2418</v>
      </c>
      <c r="C2133" s="54">
        <v>102009</v>
      </c>
      <c r="D2133" s="53" t="s">
        <v>507</v>
      </c>
      <c r="E2133" s="52"/>
      <c r="F2133" s="52"/>
      <c r="G2133" s="52"/>
      <c r="H2133" s="52"/>
      <c r="I2133" s="52"/>
      <c r="J2133" s="52"/>
      <c r="K2133" s="52"/>
      <c r="L2133" s="52"/>
      <c r="M2133" s="52"/>
      <c r="N2133" s="52"/>
      <c r="O2133" s="52"/>
      <c r="P2133" s="52"/>
      <c r="Q2133" s="52"/>
      <c r="R2133" s="52"/>
      <c r="S2133" s="52"/>
      <c r="T2133" s="52"/>
      <c r="U2133" s="52"/>
      <c r="V2133" s="52"/>
      <c r="W2133" s="52"/>
      <c r="X2133" s="52"/>
      <c r="Y2133" s="52"/>
      <c r="Z2133" s="52"/>
    </row>
    <row r="2134" spans="2:26" ht="15.75" customHeight="1" x14ac:dyDescent="0.25">
      <c r="B2134" s="53" t="s">
        <v>2419</v>
      </c>
      <c r="C2134" s="54">
        <v>302009</v>
      </c>
      <c r="D2134" s="53" t="s">
        <v>507</v>
      </c>
      <c r="E2134" s="52"/>
      <c r="F2134" s="52"/>
      <c r="G2134" s="52"/>
      <c r="H2134" s="52"/>
      <c r="I2134" s="52"/>
      <c r="J2134" s="52"/>
      <c r="K2134" s="52"/>
      <c r="L2134" s="52"/>
      <c r="M2134" s="52"/>
      <c r="N2134" s="52"/>
      <c r="O2134" s="52"/>
      <c r="P2134" s="52"/>
      <c r="Q2134" s="52"/>
      <c r="R2134" s="52"/>
      <c r="S2134" s="52"/>
      <c r="T2134" s="52"/>
      <c r="U2134" s="52"/>
      <c r="V2134" s="52"/>
      <c r="W2134" s="52"/>
      <c r="X2134" s="52"/>
      <c r="Y2134" s="52"/>
      <c r="Z2134" s="52"/>
    </row>
    <row r="2135" spans="2:26" ht="15.75" customHeight="1" x14ac:dyDescent="0.25">
      <c r="B2135" s="53" t="s">
        <v>2420</v>
      </c>
      <c r="C2135" s="54">
        <v>103502</v>
      </c>
      <c r="D2135" s="53" t="s">
        <v>507</v>
      </c>
      <c r="E2135" s="52"/>
      <c r="F2135" s="52"/>
      <c r="G2135" s="52"/>
      <c r="H2135" s="52"/>
      <c r="I2135" s="52"/>
      <c r="J2135" s="52"/>
      <c r="K2135" s="52"/>
      <c r="L2135" s="52"/>
      <c r="M2135" s="52"/>
      <c r="N2135" s="52"/>
      <c r="O2135" s="52"/>
      <c r="P2135" s="52"/>
      <c r="Q2135" s="52"/>
      <c r="R2135" s="52"/>
      <c r="S2135" s="52"/>
      <c r="T2135" s="52"/>
      <c r="U2135" s="52"/>
      <c r="V2135" s="52"/>
      <c r="W2135" s="52"/>
      <c r="X2135" s="52"/>
      <c r="Y2135" s="52"/>
      <c r="Z2135" s="52"/>
    </row>
    <row r="2136" spans="2:26" ht="15.75" customHeight="1" x14ac:dyDescent="0.25">
      <c r="B2136" s="53" t="s">
        <v>2421</v>
      </c>
      <c r="C2136" s="54">
        <v>303502</v>
      </c>
      <c r="D2136" s="53" t="s">
        <v>507</v>
      </c>
      <c r="E2136" s="52"/>
      <c r="F2136" s="52"/>
      <c r="G2136" s="52"/>
      <c r="H2136" s="52"/>
      <c r="I2136" s="52"/>
      <c r="J2136" s="52"/>
      <c r="K2136" s="52"/>
      <c r="L2136" s="52"/>
      <c r="M2136" s="52"/>
      <c r="N2136" s="52"/>
      <c r="O2136" s="52"/>
      <c r="P2136" s="52"/>
      <c r="Q2136" s="52"/>
      <c r="R2136" s="52"/>
      <c r="S2136" s="52"/>
      <c r="T2136" s="52"/>
      <c r="U2136" s="52"/>
      <c r="V2136" s="52"/>
      <c r="W2136" s="52"/>
      <c r="X2136" s="52"/>
      <c r="Y2136" s="52"/>
      <c r="Z2136" s="52"/>
    </row>
    <row r="2137" spans="2:26" ht="15.75" customHeight="1" x14ac:dyDescent="0.25">
      <c r="B2137" s="53" t="s">
        <v>506</v>
      </c>
      <c r="C2137" s="54">
        <v>102010</v>
      </c>
      <c r="D2137" s="53" t="s">
        <v>507</v>
      </c>
      <c r="E2137" s="52"/>
      <c r="F2137" s="52"/>
      <c r="G2137" s="52"/>
      <c r="H2137" s="52"/>
      <c r="I2137" s="52"/>
      <c r="J2137" s="52"/>
      <c r="K2137" s="52"/>
      <c r="L2137" s="52"/>
      <c r="M2137" s="52"/>
      <c r="N2137" s="52"/>
      <c r="O2137" s="52"/>
      <c r="P2137" s="52"/>
      <c r="Q2137" s="52"/>
      <c r="R2137" s="52"/>
      <c r="S2137" s="52"/>
      <c r="T2137" s="52"/>
      <c r="U2137" s="52"/>
      <c r="V2137" s="52"/>
      <c r="W2137" s="52"/>
      <c r="X2137" s="52"/>
      <c r="Y2137" s="52"/>
      <c r="Z2137" s="52"/>
    </row>
    <row r="2138" spans="2:26" ht="15.75" customHeight="1" x14ac:dyDescent="0.25">
      <c r="B2138" s="53" t="s">
        <v>2422</v>
      </c>
      <c r="C2138" s="54">
        <v>302010</v>
      </c>
      <c r="D2138" s="53" t="s">
        <v>507</v>
      </c>
      <c r="E2138" s="52"/>
      <c r="F2138" s="52"/>
      <c r="G2138" s="52"/>
      <c r="H2138" s="52"/>
      <c r="I2138" s="52"/>
      <c r="J2138" s="52"/>
      <c r="K2138" s="52"/>
      <c r="L2138" s="52"/>
      <c r="M2138" s="52"/>
      <c r="N2138" s="52"/>
      <c r="O2138" s="52"/>
      <c r="P2138" s="52"/>
      <c r="Q2138" s="52"/>
      <c r="R2138" s="52"/>
      <c r="S2138" s="52"/>
      <c r="T2138" s="52"/>
      <c r="U2138" s="52"/>
      <c r="V2138" s="52"/>
      <c r="W2138" s="52"/>
      <c r="X2138" s="52"/>
      <c r="Y2138" s="52"/>
      <c r="Z2138" s="52"/>
    </row>
    <row r="2139" spans="2:26" ht="15.75" customHeight="1" x14ac:dyDescent="0.25">
      <c r="B2139" s="53" t="s">
        <v>2423</v>
      </c>
      <c r="C2139" s="54">
        <v>102798</v>
      </c>
      <c r="D2139" s="53" t="s">
        <v>507</v>
      </c>
      <c r="E2139" s="52"/>
      <c r="F2139" s="52"/>
      <c r="G2139" s="52"/>
      <c r="H2139" s="52"/>
      <c r="I2139" s="52"/>
      <c r="J2139" s="52"/>
      <c r="K2139" s="52"/>
      <c r="L2139" s="52"/>
      <c r="M2139" s="52"/>
      <c r="N2139" s="52"/>
      <c r="O2139" s="52"/>
      <c r="P2139" s="52"/>
      <c r="Q2139" s="52"/>
      <c r="R2139" s="52"/>
      <c r="S2139" s="52"/>
      <c r="T2139" s="52"/>
      <c r="U2139" s="52"/>
      <c r="V2139" s="52"/>
      <c r="W2139" s="52"/>
      <c r="X2139" s="52"/>
      <c r="Y2139" s="52"/>
      <c r="Z2139" s="52"/>
    </row>
    <row r="2140" spans="2:26" ht="15.75" customHeight="1" x14ac:dyDescent="0.25">
      <c r="B2140" s="53" t="s">
        <v>2424</v>
      </c>
      <c r="C2140" s="54">
        <v>103471</v>
      </c>
      <c r="D2140" s="53" t="s">
        <v>36</v>
      </c>
      <c r="E2140" s="52"/>
      <c r="F2140" s="52"/>
      <c r="G2140" s="52"/>
      <c r="H2140" s="52"/>
      <c r="I2140" s="52"/>
      <c r="J2140" s="52"/>
      <c r="K2140" s="52"/>
      <c r="L2140" s="52"/>
      <c r="M2140" s="52"/>
      <c r="N2140" s="52"/>
      <c r="O2140" s="52"/>
      <c r="P2140" s="52"/>
      <c r="Q2140" s="52"/>
      <c r="R2140" s="52"/>
      <c r="S2140" s="52"/>
      <c r="T2140" s="52"/>
      <c r="U2140" s="52"/>
      <c r="V2140" s="52"/>
      <c r="W2140" s="52"/>
      <c r="X2140" s="52"/>
      <c r="Y2140" s="52"/>
      <c r="Z2140" s="52"/>
    </row>
    <row r="2141" spans="2:26" ht="15.75" customHeight="1" x14ac:dyDescent="0.25">
      <c r="B2141" s="53" t="s">
        <v>2425</v>
      </c>
      <c r="C2141" s="54">
        <v>303471</v>
      </c>
      <c r="D2141" s="53" t="s">
        <v>36</v>
      </c>
      <c r="E2141" s="52"/>
      <c r="F2141" s="52"/>
      <c r="G2141" s="52"/>
      <c r="H2141" s="52"/>
      <c r="I2141" s="52"/>
      <c r="J2141" s="52"/>
      <c r="K2141" s="52"/>
      <c r="L2141" s="52"/>
      <c r="M2141" s="52"/>
      <c r="N2141" s="52"/>
      <c r="O2141" s="52"/>
      <c r="P2141" s="52"/>
      <c r="Q2141" s="52"/>
      <c r="R2141" s="52"/>
      <c r="S2141" s="52"/>
      <c r="T2141" s="52"/>
      <c r="U2141" s="52"/>
      <c r="V2141" s="52"/>
      <c r="W2141" s="52"/>
      <c r="X2141" s="52"/>
      <c r="Y2141" s="52"/>
      <c r="Z2141" s="52"/>
    </row>
    <row r="2142" spans="2:26" ht="15.75" customHeight="1" x14ac:dyDescent="0.25">
      <c r="B2142" s="53" t="s">
        <v>2426</v>
      </c>
      <c r="C2142" s="54">
        <v>103574</v>
      </c>
      <c r="D2142" s="53" t="s">
        <v>36</v>
      </c>
      <c r="E2142" s="52"/>
      <c r="F2142" s="52"/>
      <c r="G2142" s="52"/>
      <c r="H2142" s="52"/>
      <c r="I2142" s="52"/>
      <c r="J2142" s="52"/>
      <c r="K2142" s="52"/>
      <c r="L2142" s="52"/>
      <c r="M2142" s="52"/>
      <c r="N2142" s="52"/>
      <c r="O2142" s="52"/>
      <c r="P2142" s="52"/>
      <c r="Q2142" s="52"/>
      <c r="R2142" s="52"/>
      <c r="S2142" s="52"/>
      <c r="T2142" s="52"/>
      <c r="U2142" s="52"/>
      <c r="V2142" s="52"/>
      <c r="W2142" s="52"/>
      <c r="X2142" s="52"/>
      <c r="Y2142" s="52"/>
      <c r="Z2142" s="52"/>
    </row>
    <row r="2143" spans="2:26" ht="15.75" customHeight="1" x14ac:dyDescent="0.25">
      <c r="B2143" s="53" t="s">
        <v>2427</v>
      </c>
      <c r="C2143" s="54">
        <v>303574</v>
      </c>
      <c r="D2143" s="53" t="s">
        <v>36</v>
      </c>
      <c r="E2143" s="52"/>
      <c r="F2143" s="52"/>
      <c r="G2143" s="52"/>
      <c r="H2143" s="52"/>
      <c r="I2143" s="52"/>
      <c r="J2143" s="52"/>
      <c r="K2143" s="52"/>
      <c r="L2143" s="52"/>
      <c r="M2143" s="52"/>
      <c r="N2143" s="52"/>
      <c r="O2143" s="52"/>
      <c r="P2143" s="52"/>
      <c r="Q2143" s="52"/>
      <c r="R2143" s="52"/>
      <c r="S2143" s="52"/>
      <c r="T2143" s="52"/>
      <c r="U2143" s="52"/>
      <c r="V2143" s="52"/>
      <c r="W2143" s="52"/>
      <c r="X2143" s="52"/>
      <c r="Y2143" s="52"/>
      <c r="Z2143" s="52"/>
    </row>
    <row r="2144" spans="2:26" ht="15.75" customHeight="1" x14ac:dyDescent="0.25">
      <c r="B2144" s="53" t="s">
        <v>2428</v>
      </c>
      <c r="C2144" s="54">
        <v>101528</v>
      </c>
      <c r="D2144" s="53" t="s">
        <v>36</v>
      </c>
      <c r="E2144" s="52"/>
      <c r="F2144" s="52"/>
      <c r="G2144" s="52"/>
      <c r="H2144" s="52"/>
      <c r="I2144" s="52"/>
      <c r="J2144" s="52"/>
      <c r="K2144" s="52"/>
      <c r="L2144" s="52"/>
      <c r="M2144" s="52"/>
      <c r="N2144" s="52"/>
      <c r="O2144" s="52"/>
      <c r="P2144" s="52"/>
      <c r="Q2144" s="52"/>
      <c r="R2144" s="52"/>
      <c r="S2144" s="52"/>
      <c r="T2144" s="52"/>
      <c r="U2144" s="52"/>
      <c r="V2144" s="52"/>
      <c r="W2144" s="52"/>
      <c r="X2144" s="52"/>
      <c r="Y2144" s="52"/>
      <c r="Z2144" s="52"/>
    </row>
    <row r="2145" spans="2:26" ht="15.75" customHeight="1" x14ac:dyDescent="0.25">
      <c r="B2145" s="53" t="s">
        <v>2429</v>
      </c>
      <c r="C2145" s="54">
        <v>301528</v>
      </c>
      <c r="D2145" s="53" t="s">
        <v>36</v>
      </c>
      <c r="E2145" s="52"/>
      <c r="F2145" s="52"/>
      <c r="G2145" s="52"/>
      <c r="H2145" s="52"/>
      <c r="I2145" s="52"/>
      <c r="J2145" s="52"/>
      <c r="K2145" s="52"/>
      <c r="L2145" s="52"/>
      <c r="M2145" s="52"/>
      <c r="N2145" s="52"/>
      <c r="O2145" s="52"/>
      <c r="P2145" s="52"/>
      <c r="Q2145" s="52"/>
      <c r="R2145" s="52"/>
      <c r="S2145" s="52"/>
      <c r="T2145" s="52"/>
      <c r="U2145" s="52"/>
      <c r="V2145" s="52"/>
      <c r="W2145" s="52"/>
      <c r="X2145" s="52"/>
      <c r="Y2145" s="52"/>
      <c r="Z2145" s="52"/>
    </row>
    <row r="2146" spans="2:26" ht="15.75" customHeight="1" x14ac:dyDescent="0.25">
      <c r="B2146" s="53" t="s">
        <v>2430</v>
      </c>
      <c r="C2146" s="54">
        <v>102799</v>
      </c>
      <c r="D2146" s="53" t="s">
        <v>36</v>
      </c>
      <c r="E2146" s="52"/>
      <c r="F2146" s="52"/>
      <c r="G2146" s="52"/>
      <c r="H2146" s="52"/>
      <c r="I2146" s="52"/>
      <c r="J2146" s="52"/>
      <c r="K2146" s="52"/>
      <c r="L2146" s="52"/>
      <c r="M2146" s="52"/>
      <c r="N2146" s="52"/>
      <c r="O2146" s="52"/>
      <c r="P2146" s="52"/>
      <c r="Q2146" s="52"/>
      <c r="R2146" s="52"/>
      <c r="S2146" s="52"/>
      <c r="T2146" s="52"/>
      <c r="U2146" s="52"/>
      <c r="V2146" s="52"/>
      <c r="W2146" s="52"/>
      <c r="X2146" s="52"/>
      <c r="Y2146" s="52"/>
      <c r="Z2146" s="52"/>
    </row>
    <row r="2147" spans="2:26" ht="15.75" customHeight="1" x14ac:dyDescent="0.25">
      <c r="B2147" s="53" t="s">
        <v>2431</v>
      </c>
      <c r="C2147" s="54">
        <v>103402</v>
      </c>
      <c r="D2147" s="53" t="s">
        <v>36</v>
      </c>
      <c r="E2147" s="52"/>
      <c r="F2147" s="52"/>
      <c r="G2147" s="52"/>
      <c r="H2147" s="52"/>
      <c r="I2147" s="52"/>
      <c r="J2147" s="52"/>
      <c r="K2147" s="52"/>
      <c r="L2147" s="52"/>
      <c r="M2147" s="52"/>
      <c r="N2147" s="52"/>
      <c r="O2147" s="52"/>
      <c r="P2147" s="52"/>
      <c r="Q2147" s="52"/>
      <c r="R2147" s="52"/>
      <c r="S2147" s="52"/>
      <c r="T2147" s="52"/>
      <c r="U2147" s="52"/>
      <c r="V2147" s="52"/>
      <c r="W2147" s="52"/>
      <c r="X2147" s="52"/>
      <c r="Y2147" s="52"/>
      <c r="Z2147" s="52"/>
    </row>
    <row r="2148" spans="2:26" ht="15.75" customHeight="1" x14ac:dyDescent="0.25">
      <c r="B2148" s="53" t="s">
        <v>2432</v>
      </c>
      <c r="C2148" s="54">
        <v>303402</v>
      </c>
      <c r="D2148" s="53" t="s">
        <v>36</v>
      </c>
      <c r="E2148" s="52"/>
      <c r="F2148" s="52"/>
      <c r="G2148" s="52"/>
      <c r="H2148" s="52"/>
      <c r="I2148" s="52"/>
      <c r="J2148" s="52"/>
      <c r="K2148" s="52"/>
      <c r="L2148" s="52"/>
      <c r="M2148" s="52"/>
      <c r="N2148" s="52"/>
      <c r="O2148" s="52"/>
      <c r="P2148" s="52"/>
      <c r="Q2148" s="52"/>
      <c r="R2148" s="52"/>
      <c r="S2148" s="52"/>
      <c r="T2148" s="52"/>
      <c r="U2148" s="52"/>
      <c r="V2148" s="52"/>
      <c r="W2148" s="52"/>
      <c r="X2148" s="52"/>
      <c r="Y2148" s="52"/>
      <c r="Z2148" s="52"/>
    </row>
    <row r="2149" spans="2:26" ht="15.75" customHeight="1" x14ac:dyDescent="0.25">
      <c r="B2149" s="53" t="s">
        <v>2433</v>
      </c>
      <c r="C2149" s="54">
        <v>103405</v>
      </c>
      <c r="D2149" s="53" t="s">
        <v>36</v>
      </c>
      <c r="E2149" s="52"/>
      <c r="F2149" s="52"/>
      <c r="G2149" s="52"/>
      <c r="H2149" s="52"/>
      <c r="I2149" s="52"/>
      <c r="J2149" s="52"/>
      <c r="K2149" s="52"/>
      <c r="L2149" s="52"/>
      <c r="M2149" s="52"/>
      <c r="N2149" s="52"/>
      <c r="O2149" s="52"/>
      <c r="P2149" s="52"/>
      <c r="Q2149" s="52"/>
      <c r="R2149" s="52"/>
      <c r="S2149" s="52"/>
      <c r="T2149" s="52"/>
      <c r="U2149" s="52"/>
      <c r="V2149" s="52"/>
      <c r="W2149" s="52"/>
      <c r="X2149" s="52"/>
      <c r="Y2149" s="52"/>
      <c r="Z2149" s="52"/>
    </row>
    <row r="2150" spans="2:26" ht="15.75" customHeight="1" x14ac:dyDescent="0.25">
      <c r="B2150" s="53" t="s">
        <v>2434</v>
      </c>
      <c r="C2150" s="54">
        <v>303405</v>
      </c>
      <c r="D2150" s="53" t="s">
        <v>36</v>
      </c>
      <c r="E2150" s="52"/>
      <c r="F2150" s="52"/>
      <c r="G2150" s="52"/>
      <c r="H2150" s="52"/>
      <c r="I2150" s="52"/>
      <c r="J2150" s="52"/>
      <c r="K2150" s="52"/>
      <c r="L2150" s="52"/>
      <c r="M2150" s="52"/>
      <c r="N2150" s="52"/>
      <c r="O2150" s="52"/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2"/>
    </row>
    <row r="2151" spans="2:26" ht="15.75" customHeight="1" x14ac:dyDescent="0.25">
      <c r="B2151" s="53" t="s">
        <v>2435</v>
      </c>
      <c r="C2151" s="54">
        <v>101529</v>
      </c>
      <c r="D2151" s="53" t="s">
        <v>36</v>
      </c>
      <c r="E2151" s="52"/>
      <c r="F2151" s="52"/>
      <c r="G2151" s="52"/>
      <c r="H2151" s="52"/>
      <c r="I2151" s="52"/>
      <c r="J2151" s="52"/>
      <c r="K2151" s="52"/>
      <c r="L2151" s="52"/>
      <c r="M2151" s="52"/>
      <c r="N2151" s="52"/>
      <c r="O2151" s="52"/>
      <c r="P2151" s="52"/>
      <c r="Q2151" s="52"/>
      <c r="R2151" s="52"/>
      <c r="S2151" s="52"/>
      <c r="T2151" s="52"/>
      <c r="U2151" s="52"/>
      <c r="V2151" s="52"/>
      <c r="W2151" s="52"/>
      <c r="X2151" s="52"/>
      <c r="Y2151" s="52"/>
      <c r="Z2151" s="52"/>
    </row>
    <row r="2152" spans="2:26" ht="15.75" customHeight="1" x14ac:dyDescent="0.25">
      <c r="B2152" s="53" t="s">
        <v>2436</v>
      </c>
      <c r="C2152" s="54">
        <v>301529</v>
      </c>
      <c r="D2152" s="53" t="s">
        <v>36</v>
      </c>
      <c r="E2152" s="52"/>
      <c r="F2152" s="52"/>
      <c r="G2152" s="52"/>
      <c r="H2152" s="52"/>
      <c r="I2152" s="52"/>
      <c r="J2152" s="52"/>
      <c r="K2152" s="52"/>
      <c r="L2152" s="52"/>
      <c r="M2152" s="52"/>
      <c r="N2152" s="52"/>
      <c r="O2152" s="52"/>
      <c r="P2152" s="52"/>
      <c r="Q2152" s="52"/>
      <c r="R2152" s="52"/>
      <c r="S2152" s="52"/>
      <c r="T2152" s="52"/>
      <c r="U2152" s="52"/>
      <c r="V2152" s="52"/>
      <c r="W2152" s="52"/>
      <c r="X2152" s="52"/>
      <c r="Y2152" s="52"/>
      <c r="Z2152" s="52"/>
    </row>
    <row r="2153" spans="2:26" ht="15.75" customHeight="1" x14ac:dyDescent="0.25">
      <c r="B2153" s="53" t="s">
        <v>2437</v>
      </c>
      <c r="C2153" s="54">
        <v>102800</v>
      </c>
      <c r="D2153" s="53" t="s">
        <v>36</v>
      </c>
      <c r="E2153" s="52"/>
      <c r="F2153" s="52"/>
      <c r="G2153" s="52"/>
      <c r="H2153" s="52"/>
      <c r="I2153" s="52"/>
      <c r="J2153" s="52"/>
      <c r="K2153" s="52"/>
      <c r="L2153" s="52"/>
      <c r="M2153" s="52"/>
      <c r="N2153" s="52"/>
      <c r="O2153" s="52"/>
      <c r="P2153" s="52"/>
      <c r="Q2153" s="52"/>
      <c r="R2153" s="52"/>
      <c r="S2153" s="52"/>
      <c r="T2153" s="52"/>
      <c r="U2153" s="52"/>
      <c r="V2153" s="52"/>
      <c r="W2153" s="52"/>
      <c r="X2153" s="52"/>
      <c r="Y2153" s="52"/>
      <c r="Z2153" s="52"/>
    </row>
    <row r="2154" spans="2:26" ht="15.75" customHeight="1" x14ac:dyDescent="0.25">
      <c r="B2154" s="53" t="s">
        <v>2438</v>
      </c>
      <c r="C2154" s="54">
        <v>101530</v>
      </c>
      <c r="D2154" s="53" t="s">
        <v>36</v>
      </c>
      <c r="E2154" s="52"/>
      <c r="F2154" s="52"/>
      <c r="G2154" s="52"/>
      <c r="H2154" s="52"/>
      <c r="I2154" s="52"/>
      <c r="J2154" s="52"/>
      <c r="K2154" s="52"/>
      <c r="L2154" s="52"/>
      <c r="M2154" s="52"/>
      <c r="N2154" s="52"/>
      <c r="O2154" s="52"/>
      <c r="P2154" s="52"/>
      <c r="Q2154" s="52"/>
      <c r="R2154" s="52"/>
      <c r="S2154" s="52"/>
      <c r="T2154" s="52"/>
      <c r="U2154" s="52"/>
      <c r="V2154" s="52"/>
      <c r="W2154" s="52"/>
      <c r="X2154" s="52"/>
      <c r="Y2154" s="52"/>
      <c r="Z2154" s="52"/>
    </row>
    <row r="2155" spans="2:26" ht="15.75" customHeight="1" x14ac:dyDescent="0.25">
      <c r="B2155" s="53" t="s">
        <v>2439</v>
      </c>
      <c r="C2155" s="54">
        <v>301530</v>
      </c>
      <c r="D2155" s="53" t="s">
        <v>36</v>
      </c>
      <c r="E2155" s="52"/>
      <c r="F2155" s="52"/>
      <c r="G2155" s="52"/>
      <c r="H2155" s="52"/>
      <c r="I2155" s="52"/>
      <c r="J2155" s="52"/>
      <c r="K2155" s="52"/>
      <c r="L2155" s="52"/>
      <c r="M2155" s="52"/>
      <c r="N2155" s="52"/>
      <c r="O2155" s="52"/>
      <c r="P2155" s="52"/>
      <c r="Q2155" s="52"/>
      <c r="R2155" s="52"/>
      <c r="S2155" s="52"/>
      <c r="T2155" s="52"/>
      <c r="U2155" s="52"/>
      <c r="V2155" s="52"/>
      <c r="W2155" s="52"/>
      <c r="X2155" s="52"/>
      <c r="Y2155" s="52"/>
      <c r="Z2155" s="52"/>
    </row>
    <row r="2156" spans="2:26" ht="15.75" customHeight="1" x14ac:dyDescent="0.25">
      <c r="B2156" s="53" t="s">
        <v>2440</v>
      </c>
      <c r="C2156" s="54">
        <v>102801</v>
      </c>
      <c r="D2156" s="53" t="s">
        <v>36</v>
      </c>
      <c r="E2156" s="52"/>
      <c r="F2156" s="52"/>
      <c r="G2156" s="52"/>
      <c r="H2156" s="52"/>
      <c r="I2156" s="52"/>
      <c r="J2156" s="52"/>
      <c r="K2156" s="52"/>
      <c r="L2156" s="52"/>
      <c r="M2156" s="52"/>
      <c r="N2156" s="52"/>
      <c r="O2156" s="52"/>
      <c r="P2156" s="52"/>
      <c r="Q2156" s="52"/>
      <c r="R2156" s="52"/>
      <c r="S2156" s="52"/>
      <c r="T2156" s="52"/>
      <c r="U2156" s="52"/>
      <c r="V2156" s="52"/>
      <c r="W2156" s="52"/>
      <c r="X2156" s="52"/>
      <c r="Y2156" s="52"/>
      <c r="Z2156" s="52"/>
    </row>
    <row r="2157" spans="2:26" ht="15.75" customHeight="1" x14ac:dyDescent="0.25">
      <c r="B2157" s="53" t="s">
        <v>2441</v>
      </c>
      <c r="C2157" s="54">
        <v>103494</v>
      </c>
      <c r="D2157" s="53" t="s">
        <v>36</v>
      </c>
      <c r="E2157" s="52"/>
      <c r="F2157" s="52"/>
      <c r="G2157" s="52"/>
      <c r="H2157" s="52"/>
      <c r="I2157" s="52"/>
      <c r="J2157" s="52"/>
      <c r="K2157" s="52"/>
      <c r="L2157" s="52"/>
      <c r="M2157" s="52"/>
      <c r="N2157" s="52"/>
      <c r="O2157" s="52"/>
      <c r="P2157" s="52"/>
      <c r="Q2157" s="52"/>
      <c r="R2157" s="52"/>
      <c r="S2157" s="52"/>
      <c r="T2157" s="52"/>
      <c r="U2157" s="52"/>
      <c r="V2157" s="52"/>
      <c r="W2157" s="52"/>
      <c r="X2157" s="52"/>
      <c r="Y2157" s="52"/>
      <c r="Z2157" s="52"/>
    </row>
    <row r="2158" spans="2:26" ht="15.75" customHeight="1" x14ac:dyDescent="0.25">
      <c r="B2158" s="53" t="s">
        <v>2442</v>
      </c>
      <c r="C2158" s="54">
        <v>303494</v>
      </c>
      <c r="D2158" s="53" t="s">
        <v>36</v>
      </c>
      <c r="E2158" s="52"/>
      <c r="F2158" s="52"/>
      <c r="G2158" s="52"/>
      <c r="H2158" s="52"/>
      <c r="I2158" s="52"/>
      <c r="J2158" s="52"/>
      <c r="K2158" s="52"/>
      <c r="L2158" s="52"/>
      <c r="M2158" s="52"/>
      <c r="N2158" s="52"/>
      <c r="O2158" s="52"/>
      <c r="P2158" s="52"/>
      <c r="Q2158" s="52"/>
      <c r="R2158" s="52"/>
      <c r="S2158" s="52"/>
      <c r="T2158" s="52"/>
      <c r="U2158" s="52"/>
      <c r="V2158" s="52"/>
      <c r="W2158" s="52"/>
      <c r="X2158" s="52"/>
      <c r="Y2158" s="52"/>
      <c r="Z2158" s="52"/>
    </row>
    <row r="2159" spans="2:26" ht="15.75" customHeight="1" x14ac:dyDescent="0.25">
      <c r="B2159" s="53" t="s">
        <v>2443</v>
      </c>
      <c r="C2159" s="54">
        <v>103495</v>
      </c>
      <c r="D2159" s="53" t="s">
        <v>36</v>
      </c>
      <c r="E2159" s="52"/>
      <c r="F2159" s="52"/>
      <c r="G2159" s="52"/>
      <c r="H2159" s="52"/>
      <c r="I2159" s="52"/>
      <c r="J2159" s="52"/>
      <c r="K2159" s="52"/>
      <c r="L2159" s="52"/>
      <c r="M2159" s="52"/>
      <c r="N2159" s="52"/>
      <c r="O2159" s="52"/>
      <c r="P2159" s="52"/>
      <c r="Q2159" s="52"/>
      <c r="R2159" s="52"/>
      <c r="S2159" s="52"/>
      <c r="T2159" s="52"/>
      <c r="U2159" s="52"/>
      <c r="V2159" s="52"/>
      <c r="W2159" s="52"/>
      <c r="X2159" s="52"/>
      <c r="Y2159" s="52"/>
      <c r="Z2159" s="52"/>
    </row>
    <row r="2160" spans="2:26" ht="15.75" customHeight="1" x14ac:dyDescent="0.25">
      <c r="B2160" s="53" t="s">
        <v>2444</v>
      </c>
      <c r="C2160" s="54">
        <v>303495</v>
      </c>
      <c r="D2160" s="53" t="s">
        <v>36</v>
      </c>
      <c r="E2160" s="52"/>
      <c r="F2160" s="52"/>
      <c r="G2160" s="52"/>
      <c r="H2160" s="52"/>
      <c r="I2160" s="52"/>
      <c r="J2160" s="52"/>
      <c r="K2160" s="52"/>
      <c r="L2160" s="52"/>
      <c r="M2160" s="52"/>
      <c r="N2160" s="52"/>
      <c r="O2160" s="52"/>
      <c r="P2160" s="52"/>
      <c r="Q2160" s="52"/>
      <c r="R2160" s="52"/>
      <c r="S2160" s="52"/>
      <c r="T2160" s="52"/>
      <c r="U2160" s="52"/>
      <c r="V2160" s="52"/>
      <c r="W2160" s="52"/>
      <c r="X2160" s="52"/>
      <c r="Y2160" s="52"/>
      <c r="Z2160" s="52"/>
    </row>
    <row r="2161" spans="2:26" ht="15.75" customHeight="1" x14ac:dyDescent="0.25">
      <c r="B2161" s="53" t="s">
        <v>2445</v>
      </c>
      <c r="C2161" s="54">
        <v>103305</v>
      </c>
      <c r="D2161" s="53" t="s">
        <v>36</v>
      </c>
      <c r="E2161" s="52"/>
      <c r="F2161" s="52"/>
      <c r="G2161" s="52"/>
      <c r="H2161" s="52"/>
      <c r="I2161" s="52"/>
      <c r="J2161" s="52"/>
      <c r="K2161" s="52"/>
      <c r="L2161" s="52"/>
      <c r="M2161" s="52"/>
      <c r="N2161" s="52"/>
      <c r="O2161" s="52"/>
      <c r="P2161" s="52"/>
      <c r="Q2161" s="52"/>
      <c r="R2161" s="52"/>
      <c r="S2161" s="52"/>
      <c r="T2161" s="52"/>
      <c r="U2161" s="52"/>
      <c r="V2161" s="52"/>
      <c r="W2161" s="52"/>
      <c r="X2161" s="52"/>
      <c r="Y2161" s="52"/>
      <c r="Z2161" s="52"/>
    </row>
    <row r="2162" spans="2:26" ht="15.75" customHeight="1" x14ac:dyDescent="0.25">
      <c r="B2162" s="53" t="s">
        <v>2446</v>
      </c>
      <c r="C2162" s="54">
        <v>303305</v>
      </c>
      <c r="D2162" s="53" t="s">
        <v>36</v>
      </c>
      <c r="E2162" s="52"/>
      <c r="F2162" s="52"/>
      <c r="G2162" s="52"/>
      <c r="H2162" s="52"/>
      <c r="I2162" s="52"/>
      <c r="J2162" s="52"/>
      <c r="K2162" s="52"/>
      <c r="L2162" s="52"/>
      <c r="M2162" s="52"/>
      <c r="N2162" s="52"/>
      <c r="O2162" s="52"/>
      <c r="P2162" s="52"/>
      <c r="Q2162" s="52"/>
      <c r="R2162" s="52"/>
      <c r="S2162" s="52"/>
      <c r="T2162" s="52"/>
      <c r="U2162" s="52"/>
      <c r="V2162" s="52"/>
      <c r="W2162" s="52"/>
      <c r="X2162" s="52"/>
      <c r="Y2162" s="52"/>
      <c r="Z2162" s="52"/>
    </row>
    <row r="2163" spans="2:26" ht="15.75" customHeight="1" x14ac:dyDescent="0.25">
      <c r="B2163" s="53" t="s">
        <v>2447</v>
      </c>
      <c r="C2163" s="54">
        <v>103345</v>
      </c>
      <c r="D2163" s="53" t="s">
        <v>36</v>
      </c>
      <c r="E2163" s="52"/>
      <c r="F2163" s="52"/>
      <c r="G2163" s="52"/>
      <c r="H2163" s="52"/>
      <c r="I2163" s="52"/>
      <c r="J2163" s="52"/>
      <c r="K2163" s="52"/>
      <c r="L2163" s="52"/>
      <c r="M2163" s="52"/>
      <c r="N2163" s="52"/>
      <c r="O2163" s="52"/>
      <c r="P2163" s="52"/>
      <c r="Q2163" s="52"/>
      <c r="R2163" s="52"/>
      <c r="S2163" s="52"/>
      <c r="T2163" s="52"/>
      <c r="U2163" s="52"/>
      <c r="V2163" s="52"/>
      <c r="W2163" s="52"/>
      <c r="X2163" s="52"/>
      <c r="Y2163" s="52"/>
      <c r="Z2163" s="52"/>
    </row>
    <row r="2164" spans="2:26" ht="15.75" customHeight="1" x14ac:dyDescent="0.25">
      <c r="B2164" s="53" t="s">
        <v>2448</v>
      </c>
      <c r="C2164" s="54">
        <v>303345</v>
      </c>
      <c r="D2164" s="53" t="s">
        <v>36</v>
      </c>
      <c r="E2164" s="52"/>
      <c r="F2164" s="52"/>
      <c r="G2164" s="52"/>
      <c r="H2164" s="52"/>
      <c r="I2164" s="52"/>
      <c r="J2164" s="52"/>
      <c r="K2164" s="52"/>
      <c r="L2164" s="52"/>
      <c r="M2164" s="52"/>
      <c r="N2164" s="52"/>
      <c r="O2164" s="52"/>
      <c r="P2164" s="52"/>
      <c r="Q2164" s="52"/>
      <c r="R2164" s="52"/>
      <c r="S2164" s="52"/>
      <c r="T2164" s="52"/>
      <c r="U2164" s="52"/>
      <c r="V2164" s="52"/>
      <c r="W2164" s="52"/>
      <c r="X2164" s="52"/>
      <c r="Y2164" s="52"/>
      <c r="Z2164" s="52"/>
    </row>
    <row r="2165" spans="2:26" ht="15.75" customHeight="1" x14ac:dyDescent="0.25">
      <c r="B2165" s="53" t="s">
        <v>2449</v>
      </c>
      <c r="C2165" s="54">
        <v>103306</v>
      </c>
      <c r="D2165" s="53" t="s">
        <v>36</v>
      </c>
      <c r="E2165" s="52"/>
      <c r="F2165" s="52"/>
      <c r="G2165" s="52"/>
      <c r="H2165" s="52"/>
      <c r="I2165" s="52"/>
      <c r="J2165" s="52"/>
      <c r="K2165" s="52"/>
      <c r="L2165" s="52"/>
      <c r="M2165" s="52"/>
      <c r="N2165" s="52"/>
      <c r="O2165" s="52"/>
      <c r="P2165" s="52"/>
      <c r="Q2165" s="52"/>
      <c r="R2165" s="52"/>
      <c r="S2165" s="52"/>
      <c r="T2165" s="52"/>
      <c r="U2165" s="52"/>
      <c r="V2165" s="52"/>
      <c r="W2165" s="52"/>
      <c r="X2165" s="52"/>
      <c r="Y2165" s="52"/>
      <c r="Z2165" s="52"/>
    </row>
    <row r="2166" spans="2:26" ht="15.75" customHeight="1" x14ac:dyDescent="0.25">
      <c r="B2166" s="53" t="s">
        <v>2450</v>
      </c>
      <c r="C2166" s="54">
        <v>303306</v>
      </c>
      <c r="D2166" s="53" t="s">
        <v>36</v>
      </c>
      <c r="E2166" s="52"/>
      <c r="F2166" s="52"/>
      <c r="G2166" s="52"/>
      <c r="H2166" s="52"/>
      <c r="I2166" s="52"/>
      <c r="J2166" s="52"/>
      <c r="K2166" s="52"/>
      <c r="L2166" s="52"/>
      <c r="M2166" s="52"/>
      <c r="N2166" s="52"/>
      <c r="O2166" s="52"/>
      <c r="P2166" s="52"/>
      <c r="Q2166" s="52"/>
      <c r="R2166" s="52"/>
      <c r="S2166" s="52"/>
      <c r="T2166" s="52"/>
      <c r="U2166" s="52"/>
      <c r="V2166" s="52"/>
      <c r="W2166" s="52"/>
      <c r="X2166" s="52"/>
      <c r="Y2166" s="52"/>
      <c r="Z2166" s="52"/>
    </row>
    <row r="2167" spans="2:26" ht="15.75" customHeight="1" x14ac:dyDescent="0.25">
      <c r="B2167" s="53" t="s">
        <v>2451</v>
      </c>
      <c r="C2167" s="54">
        <v>103308</v>
      </c>
      <c r="D2167" s="53" t="s">
        <v>36</v>
      </c>
      <c r="E2167" s="52"/>
      <c r="F2167" s="52"/>
      <c r="G2167" s="52"/>
      <c r="H2167" s="52"/>
      <c r="I2167" s="52"/>
      <c r="J2167" s="52"/>
      <c r="K2167" s="52"/>
      <c r="L2167" s="52"/>
      <c r="M2167" s="52"/>
      <c r="N2167" s="52"/>
      <c r="O2167" s="52"/>
      <c r="P2167" s="52"/>
      <c r="Q2167" s="52"/>
      <c r="R2167" s="52"/>
      <c r="S2167" s="52"/>
      <c r="T2167" s="52"/>
      <c r="U2167" s="52"/>
      <c r="V2167" s="52"/>
      <c r="W2167" s="52"/>
      <c r="X2167" s="52"/>
      <c r="Y2167" s="52"/>
      <c r="Z2167" s="52"/>
    </row>
    <row r="2168" spans="2:26" ht="15.75" customHeight="1" x14ac:dyDescent="0.25">
      <c r="B2168" s="53" t="s">
        <v>2452</v>
      </c>
      <c r="C2168" s="54">
        <v>303308</v>
      </c>
      <c r="D2168" s="53" t="s">
        <v>36</v>
      </c>
      <c r="E2168" s="52"/>
      <c r="F2168" s="52"/>
      <c r="G2168" s="52"/>
      <c r="H2168" s="52"/>
      <c r="I2168" s="52"/>
      <c r="J2168" s="52"/>
      <c r="K2168" s="52"/>
      <c r="L2168" s="52"/>
      <c r="M2168" s="52"/>
      <c r="N2168" s="52"/>
      <c r="O2168" s="52"/>
      <c r="P2168" s="52"/>
      <c r="Q2168" s="52"/>
      <c r="R2168" s="52"/>
      <c r="S2168" s="52"/>
      <c r="T2168" s="52"/>
      <c r="U2168" s="52"/>
      <c r="V2168" s="52"/>
      <c r="W2168" s="52"/>
      <c r="X2168" s="52"/>
      <c r="Y2168" s="52"/>
      <c r="Z2168" s="52"/>
    </row>
    <row r="2169" spans="2:26" ht="15.75" customHeight="1" x14ac:dyDescent="0.25">
      <c r="B2169" s="53" t="s">
        <v>2453</v>
      </c>
      <c r="C2169" s="54">
        <v>103470</v>
      </c>
      <c r="D2169" s="53" t="s">
        <v>36</v>
      </c>
      <c r="E2169" s="52"/>
      <c r="F2169" s="52"/>
      <c r="G2169" s="52"/>
      <c r="H2169" s="52"/>
      <c r="I2169" s="52"/>
      <c r="J2169" s="52"/>
      <c r="K2169" s="52"/>
      <c r="L2169" s="52"/>
      <c r="M2169" s="52"/>
      <c r="N2169" s="52"/>
      <c r="O2169" s="52"/>
      <c r="P2169" s="52"/>
      <c r="Q2169" s="52"/>
      <c r="R2169" s="52"/>
      <c r="S2169" s="52"/>
      <c r="T2169" s="52"/>
      <c r="U2169" s="52"/>
      <c r="V2169" s="52"/>
      <c r="W2169" s="52"/>
      <c r="X2169" s="52"/>
      <c r="Y2169" s="52"/>
      <c r="Z2169" s="52"/>
    </row>
    <row r="2170" spans="2:26" ht="15.75" customHeight="1" x14ac:dyDescent="0.25">
      <c r="B2170" s="53" t="s">
        <v>2454</v>
      </c>
      <c r="C2170" s="54">
        <v>303470</v>
      </c>
      <c r="D2170" s="53" t="s">
        <v>36</v>
      </c>
      <c r="E2170" s="52"/>
      <c r="F2170" s="52"/>
      <c r="G2170" s="52"/>
      <c r="H2170" s="52"/>
      <c r="I2170" s="52"/>
      <c r="J2170" s="52"/>
      <c r="K2170" s="52"/>
      <c r="L2170" s="52"/>
      <c r="M2170" s="52"/>
      <c r="N2170" s="52"/>
      <c r="O2170" s="52"/>
      <c r="P2170" s="52"/>
      <c r="Q2170" s="52"/>
      <c r="R2170" s="52"/>
      <c r="S2170" s="52"/>
      <c r="T2170" s="52"/>
      <c r="U2170" s="52"/>
      <c r="V2170" s="52"/>
      <c r="W2170" s="52"/>
      <c r="X2170" s="52"/>
      <c r="Y2170" s="52"/>
      <c r="Z2170" s="52"/>
    </row>
    <row r="2171" spans="2:26" ht="15.75" customHeight="1" x14ac:dyDescent="0.25">
      <c r="B2171" s="53" t="s">
        <v>2455</v>
      </c>
      <c r="C2171" s="54">
        <v>103340</v>
      </c>
      <c r="D2171" s="53" t="s">
        <v>36</v>
      </c>
      <c r="E2171" s="52"/>
      <c r="F2171" s="52"/>
      <c r="G2171" s="52"/>
      <c r="H2171" s="52"/>
      <c r="I2171" s="52"/>
      <c r="J2171" s="52"/>
      <c r="K2171" s="52"/>
      <c r="L2171" s="52"/>
      <c r="M2171" s="52"/>
      <c r="N2171" s="52"/>
      <c r="O2171" s="52"/>
      <c r="P2171" s="52"/>
      <c r="Q2171" s="52"/>
      <c r="R2171" s="52"/>
      <c r="S2171" s="52"/>
      <c r="T2171" s="52"/>
      <c r="U2171" s="52"/>
      <c r="V2171" s="52"/>
      <c r="W2171" s="52"/>
      <c r="X2171" s="52"/>
      <c r="Y2171" s="52"/>
      <c r="Z2171" s="52"/>
    </row>
    <row r="2172" spans="2:26" ht="15.75" customHeight="1" x14ac:dyDescent="0.25">
      <c r="B2172" s="53" t="s">
        <v>2456</v>
      </c>
      <c r="C2172" s="54">
        <v>303340</v>
      </c>
      <c r="D2172" s="53" t="s">
        <v>36</v>
      </c>
      <c r="E2172" s="52"/>
      <c r="F2172" s="52"/>
      <c r="G2172" s="52"/>
      <c r="H2172" s="52"/>
      <c r="I2172" s="52"/>
      <c r="J2172" s="52"/>
      <c r="K2172" s="52"/>
      <c r="L2172" s="52"/>
      <c r="M2172" s="52"/>
      <c r="N2172" s="52"/>
      <c r="O2172" s="52"/>
      <c r="P2172" s="52"/>
      <c r="Q2172" s="52"/>
      <c r="R2172" s="52"/>
      <c r="S2172" s="52"/>
      <c r="T2172" s="52"/>
      <c r="U2172" s="52"/>
      <c r="V2172" s="52"/>
      <c r="W2172" s="52"/>
      <c r="X2172" s="52"/>
      <c r="Y2172" s="52"/>
      <c r="Z2172" s="52"/>
    </row>
    <row r="2173" spans="2:26" ht="15.75" customHeight="1" x14ac:dyDescent="0.25">
      <c r="B2173" s="53" t="s">
        <v>508</v>
      </c>
      <c r="C2173" s="54">
        <v>103341</v>
      </c>
      <c r="D2173" s="53" t="s">
        <v>36</v>
      </c>
      <c r="E2173" s="52"/>
      <c r="F2173" s="52"/>
      <c r="G2173" s="52"/>
      <c r="H2173" s="52"/>
      <c r="I2173" s="52"/>
      <c r="J2173" s="52"/>
      <c r="K2173" s="52"/>
      <c r="L2173" s="52"/>
      <c r="M2173" s="52"/>
      <c r="N2173" s="52"/>
      <c r="O2173" s="52"/>
      <c r="P2173" s="52"/>
      <c r="Q2173" s="52"/>
      <c r="R2173" s="52"/>
      <c r="S2173" s="52"/>
      <c r="T2173" s="52"/>
      <c r="U2173" s="52"/>
      <c r="V2173" s="52"/>
      <c r="W2173" s="52"/>
      <c r="X2173" s="52"/>
      <c r="Y2173" s="52"/>
      <c r="Z2173" s="52"/>
    </row>
    <row r="2174" spans="2:26" ht="15.75" customHeight="1" x14ac:dyDescent="0.25">
      <c r="B2174" s="53" t="s">
        <v>2457</v>
      </c>
      <c r="C2174" s="54">
        <v>303341</v>
      </c>
      <c r="D2174" s="53" t="s">
        <v>36</v>
      </c>
      <c r="E2174" s="52"/>
      <c r="F2174" s="52"/>
      <c r="G2174" s="52"/>
      <c r="H2174" s="52"/>
      <c r="I2174" s="52"/>
      <c r="J2174" s="52"/>
      <c r="K2174" s="52"/>
      <c r="L2174" s="52"/>
      <c r="M2174" s="52"/>
      <c r="N2174" s="52"/>
      <c r="O2174" s="52"/>
      <c r="P2174" s="52"/>
      <c r="Q2174" s="52"/>
      <c r="R2174" s="52"/>
      <c r="S2174" s="52"/>
      <c r="T2174" s="52"/>
      <c r="U2174" s="52"/>
      <c r="V2174" s="52"/>
      <c r="W2174" s="52"/>
      <c r="X2174" s="52"/>
      <c r="Y2174" s="52"/>
      <c r="Z2174" s="52"/>
    </row>
    <row r="2175" spans="2:26" ht="15.75" customHeight="1" x14ac:dyDescent="0.25">
      <c r="B2175" s="53" t="s">
        <v>2458</v>
      </c>
      <c r="C2175" s="54">
        <v>103307</v>
      </c>
      <c r="D2175" s="53" t="s">
        <v>36</v>
      </c>
      <c r="E2175" s="52"/>
      <c r="F2175" s="52"/>
      <c r="G2175" s="52"/>
      <c r="H2175" s="52"/>
      <c r="I2175" s="52"/>
      <c r="J2175" s="52"/>
      <c r="K2175" s="52"/>
      <c r="L2175" s="52"/>
      <c r="M2175" s="52"/>
      <c r="N2175" s="52"/>
      <c r="O2175" s="52"/>
      <c r="P2175" s="52"/>
      <c r="Q2175" s="52"/>
      <c r="R2175" s="52"/>
      <c r="S2175" s="52"/>
      <c r="T2175" s="52"/>
      <c r="U2175" s="52"/>
      <c r="V2175" s="52"/>
      <c r="W2175" s="52"/>
      <c r="X2175" s="52"/>
      <c r="Y2175" s="52"/>
      <c r="Z2175" s="52"/>
    </row>
    <row r="2176" spans="2:26" ht="15.75" customHeight="1" x14ac:dyDescent="0.25">
      <c r="B2176" s="53" t="s">
        <v>2459</v>
      </c>
      <c r="C2176" s="54">
        <v>303307</v>
      </c>
      <c r="D2176" s="53" t="s">
        <v>36</v>
      </c>
      <c r="E2176" s="52"/>
      <c r="F2176" s="52"/>
      <c r="G2176" s="52"/>
      <c r="H2176" s="52"/>
      <c r="I2176" s="52"/>
      <c r="J2176" s="52"/>
      <c r="K2176" s="52"/>
      <c r="L2176" s="52"/>
      <c r="M2176" s="52"/>
      <c r="N2176" s="52"/>
      <c r="O2176" s="52"/>
      <c r="P2176" s="52"/>
      <c r="Q2176" s="52"/>
      <c r="R2176" s="52"/>
      <c r="S2176" s="52"/>
      <c r="T2176" s="52"/>
      <c r="U2176" s="52"/>
      <c r="V2176" s="52"/>
      <c r="W2176" s="52"/>
      <c r="X2176" s="52"/>
      <c r="Y2176" s="52"/>
      <c r="Z2176" s="52"/>
    </row>
    <row r="2177" spans="2:26" ht="15.75" customHeight="1" x14ac:dyDescent="0.25">
      <c r="B2177" s="53" t="s">
        <v>2460</v>
      </c>
      <c r="C2177" s="54">
        <v>103496</v>
      </c>
      <c r="D2177" s="53" t="s">
        <v>36</v>
      </c>
      <c r="E2177" s="52"/>
      <c r="F2177" s="52"/>
      <c r="G2177" s="52"/>
      <c r="H2177" s="52"/>
      <c r="I2177" s="52"/>
      <c r="J2177" s="52"/>
      <c r="K2177" s="52"/>
      <c r="L2177" s="52"/>
      <c r="M2177" s="52"/>
      <c r="N2177" s="52"/>
      <c r="O2177" s="52"/>
      <c r="P2177" s="52"/>
      <c r="Q2177" s="52"/>
      <c r="R2177" s="52"/>
      <c r="S2177" s="52"/>
      <c r="T2177" s="52"/>
      <c r="U2177" s="52"/>
      <c r="V2177" s="52"/>
      <c r="W2177" s="52"/>
      <c r="X2177" s="52"/>
      <c r="Y2177" s="52"/>
      <c r="Z2177" s="52"/>
    </row>
    <row r="2178" spans="2:26" ht="15.75" customHeight="1" x14ac:dyDescent="0.25">
      <c r="B2178" s="53" t="s">
        <v>2461</v>
      </c>
      <c r="C2178" s="54">
        <v>303496</v>
      </c>
      <c r="D2178" s="53" t="s">
        <v>36</v>
      </c>
      <c r="E2178" s="52"/>
      <c r="F2178" s="52"/>
      <c r="G2178" s="52"/>
      <c r="H2178" s="52"/>
      <c r="I2178" s="52"/>
      <c r="J2178" s="52"/>
      <c r="K2178" s="52"/>
      <c r="L2178" s="52"/>
      <c r="M2178" s="52"/>
      <c r="N2178" s="52"/>
      <c r="O2178" s="52"/>
      <c r="P2178" s="52"/>
      <c r="Q2178" s="52"/>
      <c r="R2178" s="52"/>
      <c r="S2178" s="52"/>
      <c r="T2178" s="52"/>
      <c r="U2178" s="52"/>
      <c r="V2178" s="52"/>
      <c r="W2178" s="52"/>
      <c r="X2178" s="52"/>
      <c r="Y2178" s="52"/>
      <c r="Z2178" s="52"/>
    </row>
    <row r="2179" spans="2:26" ht="15.75" customHeight="1" x14ac:dyDescent="0.25">
      <c r="B2179" s="53" t="s">
        <v>2462</v>
      </c>
      <c r="C2179" s="54">
        <v>103339</v>
      </c>
      <c r="D2179" s="53" t="s">
        <v>36</v>
      </c>
      <c r="E2179" s="52"/>
      <c r="F2179" s="52"/>
      <c r="G2179" s="52"/>
      <c r="H2179" s="52"/>
      <c r="I2179" s="52"/>
      <c r="J2179" s="52"/>
      <c r="K2179" s="52"/>
      <c r="L2179" s="52"/>
      <c r="M2179" s="52"/>
      <c r="N2179" s="52"/>
      <c r="O2179" s="52"/>
      <c r="P2179" s="52"/>
      <c r="Q2179" s="52"/>
      <c r="R2179" s="52"/>
      <c r="S2179" s="52"/>
      <c r="T2179" s="52"/>
      <c r="U2179" s="52"/>
      <c r="V2179" s="52"/>
      <c r="W2179" s="52"/>
      <c r="X2179" s="52"/>
      <c r="Y2179" s="52"/>
      <c r="Z2179" s="52"/>
    </row>
    <row r="2180" spans="2:26" ht="15.75" customHeight="1" x14ac:dyDescent="0.25">
      <c r="B2180" s="53" t="s">
        <v>2463</v>
      </c>
      <c r="C2180" s="54">
        <v>303339</v>
      </c>
      <c r="D2180" s="53" t="s">
        <v>36</v>
      </c>
      <c r="E2180" s="52"/>
      <c r="F2180" s="52"/>
      <c r="G2180" s="52"/>
      <c r="H2180" s="52"/>
      <c r="I2180" s="52"/>
      <c r="J2180" s="52"/>
      <c r="K2180" s="52"/>
      <c r="L2180" s="52"/>
      <c r="M2180" s="52"/>
      <c r="N2180" s="52"/>
      <c r="O2180" s="52"/>
      <c r="P2180" s="52"/>
      <c r="Q2180" s="52"/>
      <c r="R2180" s="52"/>
      <c r="S2180" s="52"/>
      <c r="T2180" s="52"/>
      <c r="U2180" s="52"/>
      <c r="V2180" s="52"/>
      <c r="W2180" s="52"/>
      <c r="X2180" s="52"/>
      <c r="Y2180" s="52"/>
      <c r="Z2180" s="52"/>
    </row>
    <row r="2181" spans="2:26" ht="15.75" customHeight="1" x14ac:dyDescent="0.25">
      <c r="B2181" s="53" t="s">
        <v>509</v>
      </c>
      <c r="C2181" s="54">
        <v>103342</v>
      </c>
      <c r="D2181" s="53" t="s">
        <v>36</v>
      </c>
      <c r="E2181" s="52"/>
      <c r="F2181" s="52"/>
      <c r="G2181" s="52"/>
      <c r="H2181" s="52"/>
      <c r="I2181" s="52"/>
      <c r="J2181" s="52"/>
      <c r="K2181" s="52"/>
      <c r="L2181" s="52"/>
      <c r="M2181" s="52"/>
      <c r="N2181" s="52"/>
      <c r="O2181" s="52"/>
      <c r="P2181" s="52"/>
      <c r="Q2181" s="52"/>
      <c r="R2181" s="52"/>
      <c r="S2181" s="52"/>
      <c r="T2181" s="52"/>
      <c r="U2181" s="52"/>
      <c r="V2181" s="52"/>
      <c r="W2181" s="52"/>
      <c r="X2181" s="52"/>
      <c r="Y2181" s="52"/>
      <c r="Z2181" s="52"/>
    </row>
    <row r="2182" spans="2:26" ht="15.75" customHeight="1" x14ac:dyDescent="0.25">
      <c r="B2182" s="53" t="s">
        <v>2464</v>
      </c>
      <c r="C2182" s="54">
        <v>303342</v>
      </c>
      <c r="D2182" s="53" t="s">
        <v>36</v>
      </c>
      <c r="E2182" s="52"/>
      <c r="F2182" s="52"/>
      <c r="G2182" s="52"/>
      <c r="H2182" s="52"/>
      <c r="I2182" s="52"/>
      <c r="J2182" s="52"/>
      <c r="K2182" s="52"/>
      <c r="L2182" s="52"/>
      <c r="M2182" s="52"/>
      <c r="N2182" s="52"/>
      <c r="O2182" s="52"/>
      <c r="P2182" s="52"/>
      <c r="Q2182" s="52"/>
      <c r="R2182" s="52"/>
      <c r="S2182" s="52"/>
      <c r="T2182" s="52"/>
      <c r="U2182" s="52"/>
      <c r="V2182" s="52"/>
      <c r="W2182" s="52"/>
      <c r="X2182" s="52"/>
      <c r="Y2182" s="52"/>
      <c r="Z2182" s="52"/>
    </row>
    <row r="2183" spans="2:26" ht="15.75" customHeight="1" x14ac:dyDescent="0.25">
      <c r="B2183" s="53" t="s">
        <v>510</v>
      </c>
      <c r="C2183" s="54">
        <v>103343</v>
      </c>
      <c r="D2183" s="53" t="s">
        <v>36</v>
      </c>
      <c r="E2183" s="52"/>
      <c r="F2183" s="52"/>
      <c r="G2183" s="52"/>
      <c r="H2183" s="52"/>
      <c r="I2183" s="52"/>
      <c r="J2183" s="52"/>
      <c r="K2183" s="52"/>
      <c r="L2183" s="52"/>
      <c r="M2183" s="52"/>
      <c r="N2183" s="52"/>
      <c r="O2183" s="52"/>
      <c r="P2183" s="52"/>
      <c r="Q2183" s="52"/>
      <c r="R2183" s="52"/>
      <c r="S2183" s="52"/>
      <c r="T2183" s="52"/>
      <c r="U2183" s="52"/>
      <c r="V2183" s="52"/>
      <c r="W2183" s="52"/>
      <c r="X2183" s="52"/>
      <c r="Y2183" s="52"/>
      <c r="Z2183" s="52"/>
    </row>
    <row r="2184" spans="2:26" ht="15.75" customHeight="1" x14ac:dyDescent="0.25">
      <c r="B2184" s="53" t="s">
        <v>2465</v>
      </c>
      <c r="C2184" s="54">
        <v>303343</v>
      </c>
      <c r="D2184" s="53" t="s">
        <v>36</v>
      </c>
      <c r="E2184" s="52"/>
      <c r="F2184" s="52"/>
      <c r="G2184" s="52"/>
      <c r="H2184" s="52"/>
      <c r="I2184" s="52"/>
      <c r="J2184" s="52"/>
      <c r="K2184" s="52"/>
      <c r="L2184" s="52"/>
      <c r="M2184" s="52"/>
      <c r="N2184" s="52"/>
      <c r="O2184" s="52"/>
      <c r="P2184" s="52"/>
      <c r="Q2184" s="52"/>
      <c r="R2184" s="52"/>
      <c r="S2184" s="52"/>
      <c r="T2184" s="52"/>
      <c r="U2184" s="52"/>
      <c r="V2184" s="52"/>
      <c r="W2184" s="52"/>
      <c r="X2184" s="52"/>
      <c r="Y2184" s="52"/>
      <c r="Z2184" s="52"/>
    </row>
    <row r="2185" spans="2:26" ht="15.75" customHeight="1" x14ac:dyDescent="0.25">
      <c r="B2185" s="53" t="s">
        <v>2466</v>
      </c>
      <c r="C2185" s="54">
        <v>103344</v>
      </c>
      <c r="D2185" s="53" t="s">
        <v>36</v>
      </c>
      <c r="E2185" s="52"/>
      <c r="F2185" s="52"/>
      <c r="G2185" s="52"/>
      <c r="H2185" s="52"/>
      <c r="I2185" s="52"/>
      <c r="J2185" s="52"/>
      <c r="K2185" s="52"/>
      <c r="L2185" s="52"/>
      <c r="M2185" s="52"/>
      <c r="N2185" s="52"/>
      <c r="O2185" s="52"/>
      <c r="P2185" s="52"/>
      <c r="Q2185" s="52"/>
      <c r="R2185" s="52"/>
      <c r="S2185" s="52"/>
      <c r="T2185" s="52"/>
      <c r="U2185" s="52"/>
      <c r="V2185" s="52"/>
      <c r="W2185" s="52"/>
      <c r="X2185" s="52"/>
      <c r="Y2185" s="52"/>
      <c r="Z2185" s="52"/>
    </row>
    <row r="2186" spans="2:26" ht="15.75" customHeight="1" x14ac:dyDescent="0.25">
      <c r="B2186" s="53" t="s">
        <v>2467</v>
      </c>
      <c r="C2186" s="54">
        <v>303344</v>
      </c>
      <c r="D2186" s="53" t="s">
        <v>36</v>
      </c>
      <c r="E2186" s="52"/>
      <c r="F2186" s="52"/>
      <c r="G2186" s="52"/>
      <c r="H2186" s="52"/>
      <c r="I2186" s="52"/>
      <c r="J2186" s="52"/>
      <c r="K2186" s="52"/>
      <c r="L2186" s="52"/>
      <c r="M2186" s="52"/>
      <c r="N2186" s="52"/>
      <c r="O2186" s="52"/>
      <c r="P2186" s="52"/>
      <c r="Q2186" s="52"/>
      <c r="R2186" s="52"/>
      <c r="S2186" s="52"/>
      <c r="T2186" s="52"/>
      <c r="U2186" s="52"/>
      <c r="V2186" s="52"/>
      <c r="W2186" s="52"/>
      <c r="X2186" s="52"/>
      <c r="Y2186" s="52"/>
      <c r="Z2186" s="52"/>
    </row>
    <row r="2187" spans="2:26" ht="15.75" customHeight="1" x14ac:dyDescent="0.25">
      <c r="B2187" s="53" t="s">
        <v>832</v>
      </c>
      <c r="C2187" s="54">
        <v>103493</v>
      </c>
      <c r="D2187" s="53" t="s">
        <v>36</v>
      </c>
      <c r="E2187" s="52"/>
      <c r="F2187" s="52"/>
      <c r="G2187" s="52"/>
      <c r="H2187" s="52"/>
      <c r="I2187" s="52"/>
      <c r="J2187" s="52"/>
      <c r="K2187" s="52"/>
      <c r="L2187" s="52"/>
      <c r="M2187" s="52"/>
      <c r="N2187" s="52"/>
      <c r="O2187" s="52"/>
      <c r="P2187" s="52"/>
      <c r="Q2187" s="52"/>
      <c r="R2187" s="52"/>
      <c r="S2187" s="52"/>
      <c r="T2187" s="52"/>
      <c r="U2187" s="52"/>
      <c r="V2187" s="52"/>
      <c r="W2187" s="52"/>
      <c r="X2187" s="52"/>
      <c r="Y2187" s="52"/>
      <c r="Z2187" s="52"/>
    </row>
    <row r="2188" spans="2:26" ht="15.75" customHeight="1" x14ac:dyDescent="0.25">
      <c r="B2188" s="53" t="s">
        <v>2468</v>
      </c>
      <c r="C2188" s="54">
        <v>303493</v>
      </c>
      <c r="D2188" s="53" t="s">
        <v>36</v>
      </c>
      <c r="E2188" s="52"/>
      <c r="F2188" s="52"/>
      <c r="G2188" s="52"/>
      <c r="H2188" s="52"/>
      <c r="I2188" s="52"/>
      <c r="J2188" s="52"/>
      <c r="K2188" s="52"/>
      <c r="L2188" s="52"/>
      <c r="M2188" s="52"/>
      <c r="N2188" s="52"/>
      <c r="O2188" s="52"/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2"/>
    </row>
    <row r="2189" spans="2:26" ht="15.75" customHeight="1" x14ac:dyDescent="0.25">
      <c r="B2189" s="53" t="s">
        <v>2469</v>
      </c>
      <c r="C2189" s="54">
        <v>101531</v>
      </c>
      <c r="D2189" s="53" t="s">
        <v>36</v>
      </c>
      <c r="E2189" s="52"/>
      <c r="F2189" s="52"/>
      <c r="G2189" s="52"/>
      <c r="H2189" s="52"/>
      <c r="I2189" s="52"/>
      <c r="J2189" s="52"/>
      <c r="K2189" s="52"/>
      <c r="L2189" s="52"/>
      <c r="M2189" s="52"/>
      <c r="N2189" s="52"/>
      <c r="O2189" s="52"/>
      <c r="P2189" s="52"/>
      <c r="Q2189" s="52"/>
      <c r="R2189" s="52"/>
      <c r="S2189" s="52"/>
      <c r="T2189" s="52"/>
      <c r="U2189" s="52"/>
      <c r="V2189" s="52"/>
      <c r="W2189" s="52"/>
      <c r="X2189" s="52"/>
      <c r="Y2189" s="52"/>
      <c r="Z2189" s="52"/>
    </row>
    <row r="2190" spans="2:26" ht="15.75" customHeight="1" x14ac:dyDescent="0.25">
      <c r="B2190" s="53" t="s">
        <v>2470</v>
      </c>
      <c r="C2190" s="54">
        <v>301531</v>
      </c>
      <c r="D2190" s="53" t="s">
        <v>36</v>
      </c>
      <c r="E2190" s="52"/>
      <c r="F2190" s="52"/>
      <c r="G2190" s="52"/>
      <c r="H2190" s="52"/>
      <c r="I2190" s="52"/>
      <c r="J2190" s="52"/>
      <c r="K2190" s="52"/>
      <c r="L2190" s="52"/>
      <c r="M2190" s="52"/>
      <c r="N2190" s="52"/>
      <c r="O2190" s="52"/>
      <c r="P2190" s="52"/>
      <c r="Q2190" s="52"/>
      <c r="R2190" s="52"/>
      <c r="S2190" s="52"/>
      <c r="T2190" s="52"/>
      <c r="U2190" s="52"/>
      <c r="V2190" s="52"/>
      <c r="W2190" s="52"/>
      <c r="X2190" s="52"/>
      <c r="Y2190" s="52"/>
      <c r="Z2190" s="52"/>
    </row>
    <row r="2191" spans="2:26" ht="15.75" customHeight="1" x14ac:dyDescent="0.25">
      <c r="B2191" s="53" t="s">
        <v>511</v>
      </c>
      <c r="C2191" s="54">
        <v>102802</v>
      </c>
      <c r="D2191" s="53" t="s">
        <v>36</v>
      </c>
      <c r="E2191" s="52"/>
      <c r="F2191" s="52"/>
      <c r="G2191" s="52"/>
      <c r="H2191" s="52"/>
      <c r="I2191" s="52"/>
      <c r="J2191" s="52"/>
      <c r="K2191" s="52"/>
      <c r="L2191" s="52"/>
      <c r="M2191" s="52"/>
      <c r="N2191" s="52"/>
      <c r="O2191" s="52"/>
      <c r="P2191" s="52"/>
      <c r="Q2191" s="52"/>
      <c r="R2191" s="52"/>
      <c r="S2191" s="52"/>
      <c r="T2191" s="52"/>
      <c r="U2191" s="52"/>
      <c r="V2191" s="52"/>
      <c r="W2191" s="52"/>
      <c r="X2191" s="52"/>
      <c r="Y2191" s="52"/>
      <c r="Z2191" s="52"/>
    </row>
    <row r="2192" spans="2:26" ht="15.75" customHeight="1" x14ac:dyDescent="0.25">
      <c r="B2192" s="53" t="s">
        <v>2471</v>
      </c>
      <c r="C2192" s="54">
        <v>101532</v>
      </c>
      <c r="D2192" s="53" t="s">
        <v>36</v>
      </c>
      <c r="E2192" s="52"/>
      <c r="F2192" s="52"/>
      <c r="G2192" s="52"/>
      <c r="H2192" s="52"/>
      <c r="I2192" s="52"/>
      <c r="J2192" s="52"/>
      <c r="K2192" s="52"/>
      <c r="L2192" s="52"/>
      <c r="M2192" s="52"/>
      <c r="N2192" s="52"/>
      <c r="O2192" s="52"/>
      <c r="P2192" s="52"/>
      <c r="Q2192" s="52"/>
      <c r="R2192" s="52"/>
      <c r="S2192" s="52"/>
      <c r="T2192" s="52"/>
      <c r="U2192" s="52"/>
      <c r="V2192" s="52"/>
      <c r="W2192" s="52"/>
      <c r="X2192" s="52"/>
      <c r="Y2192" s="52"/>
      <c r="Z2192" s="52"/>
    </row>
    <row r="2193" spans="2:26" ht="15.75" customHeight="1" x14ac:dyDescent="0.25">
      <c r="B2193" s="53" t="s">
        <v>2472</v>
      </c>
      <c r="C2193" s="54">
        <v>301532</v>
      </c>
      <c r="D2193" s="53" t="s">
        <v>36</v>
      </c>
      <c r="E2193" s="52"/>
      <c r="F2193" s="52"/>
      <c r="G2193" s="52"/>
      <c r="H2193" s="52"/>
      <c r="I2193" s="52"/>
      <c r="J2193" s="52"/>
      <c r="K2193" s="52"/>
      <c r="L2193" s="52"/>
      <c r="M2193" s="52"/>
      <c r="N2193" s="52"/>
      <c r="O2193" s="52"/>
      <c r="P2193" s="52"/>
      <c r="Q2193" s="52"/>
      <c r="R2193" s="52"/>
      <c r="S2193" s="52"/>
      <c r="T2193" s="52"/>
      <c r="U2193" s="52"/>
      <c r="V2193" s="52"/>
      <c r="W2193" s="52"/>
      <c r="X2193" s="52"/>
      <c r="Y2193" s="52"/>
      <c r="Z2193" s="52"/>
    </row>
    <row r="2194" spans="2:26" ht="15.75" customHeight="1" x14ac:dyDescent="0.25">
      <c r="B2194" s="53" t="s">
        <v>2473</v>
      </c>
      <c r="C2194" s="54">
        <v>102803</v>
      </c>
      <c r="D2194" s="53" t="s">
        <v>36</v>
      </c>
      <c r="E2194" s="52"/>
      <c r="F2194" s="52"/>
      <c r="G2194" s="52"/>
      <c r="H2194" s="52"/>
      <c r="I2194" s="52"/>
      <c r="J2194" s="52"/>
      <c r="K2194" s="52"/>
      <c r="L2194" s="52"/>
      <c r="M2194" s="52"/>
      <c r="N2194" s="52"/>
      <c r="O2194" s="52"/>
      <c r="P2194" s="52"/>
      <c r="Q2194" s="52"/>
      <c r="R2194" s="52"/>
      <c r="S2194" s="52"/>
      <c r="T2194" s="52"/>
      <c r="U2194" s="52"/>
      <c r="V2194" s="52"/>
      <c r="W2194" s="52"/>
      <c r="X2194" s="52"/>
      <c r="Y2194" s="52"/>
      <c r="Z2194" s="52"/>
    </row>
    <row r="2195" spans="2:26" ht="15.75" customHeight="1" x14ac:dyDescent="0.25">
      <c r="B2195" s="53" t="s">
        <v>2474</v>
      </c>
      <c r="C2195" s="54">
        <v>101533</v>
      </c>
      <c r="D2195" s="53" t="s">
        <v>36</v>
      </c>
      <c r="E2195" s="52"/>
      <c r="F2195" s="52"/>
      <c r="G2195" s="52"/>
      <c r="H2195" s="52"/>
      <c r="I2195" s="52"/>
      <c r="J2195" s="52"/>
      <c r="K2195" s="52"/>
      <c r="L2195" s="52"/>
      <c r="M2195" s="52"/>
      <c r="N2195" s="52"/>
      <c r="O2195" s="52"/>
      <c r="P2195" s="52"/>
      <c r="Q2195" s="52"/>
      <c r="R2195" s="52"/>
      <c r="S2195" s="52"/>
      <c r="T2195" s="52"/>
      <c r="U2195" s="52"/>
      <c r="V2195" s="52"/>
      <c r="W2195" s="52"/>
      <c r="X2195" s="52"/>
      <c r="Y2195" s="52"/>
      <c r="Z2195" s="52"/>
    </row>
    <row r="2196" spans="2:26" ht="15.75" customHeight="1" x14ac:dyDescent="0.25">
      <c r="B2196" s="53" t="s">
        <v>2475</v>
      </c>
      <c r="C2196" s="54">
        <v>301533</v>
      </c>
      <c r="D2196" s="53" t="s">
        <v>36</v>
      </c>
      <c r="E2196" s="52"/>
      <c r="F2196" s="52"/>
      <c r="G2196" s="52"/>
      <c r="H2196" s="52"/>
      <c r="I2196" s="52"/>
      <c r="J2196" s="52"/>
      <c r="K2196" s="52"/>
      <c r="L2196" s="52"/>
      <c r="M2196" s="52"/>
      <c r="N2196" s="52"/>
      <c r="O2196" s="52"/>
      <c r="P2196" s="52"/>
      <c r="Q2196" s="52"/>
      <c r="R2196" s="52"/>
      <c r="S2196" s="52"/>
      <c r="T2196" s="52"/>
      <c r="U2196" s="52"/>
      <c r="V2196" s="52"/>
      <c r="W2196" s="52"/>
      <c r="X2196" s="52"/>
      <c r="Y2196" s="52"/>
      <c r="Z2196" s="52"/>
    </row>
    <row r="2197" spans="2:26" ht="15.75" customHeight="1" x14ac:dyDescent="0.25">
      <c r="B2197" s="53" t="s">
        <v>2476</v>
      </c>
      <c r="C2197" s="54">
        <v>102804</v>
      </c>
      <c r="D2197" s="53" t="s">
        <v>36</v>
      </c>
      <c r="E2197" s="52"/>
      <c r="F2197" s="52"/>
      <c r="G2197" s="52"/>
      <c r="H2197" s="52"/>
      <c r="I2197" s="52"/>
      <c r="J2197" s="52"/>
      <c r="K2197" s="52"/>
      <c r="L2197" s="52"/>
      <c r="M2197" s="52"/>
      <c r="N2197" s="52"/>
      <c r="O2197" s="52"/>
      <c r="P2197" s="52"/>
      <c r="Q2197" s="52"/>
      <c r="R2197" s="52"/>
      <c r="S2197" s="52"/>
      <c r="T2197" s="52"/>
      <c r="U2197" s="52"/>
      <c r="V2197" s="52"/>
      <c r="W2197" s="52"/>
      <c r="X2197" s="52"/>
      <c r="Y2197" s="52"/>
      <c r="Z2197" s="52"/>
    </row>
    <row r="2198" spans="2:26" ht="15.75" customHeight="1" x14ac:dyDescent="0.25">
      <c r="B2198" s="53" t="s">
        <v>512</v>
      </c>
      <c r="C2198" s="54">
        <v>101534</v>
      </c>
      <c r="D2198" s="53" t="s">
        <v>36</v>
      </c>
      <c r="E2198" s="52"/>
      <c r="F2198" s="52"/>
      <c r="G2198" s="52"/>
      <c r="H2198" s="52"/>
      <c r="I2198" s="52"/>
      <c r="J2198" s="52"/>
      <c r="K2198" s="52"/>
      <c r="L2198" s="52"/>
      <c r="M2198" s="52"/>
      <c r="N2198" s="52"/>
      <c r="O2198" s="52"/>
      <c r="P2198" s="52"/>
      <c r="Q2198" s="52"/>
      <c r="R2198" s="52"/>
      <c r="S2198" s="52"/>
      <c r="T2198" s="52"/>
      <c r="U2198" s="52"/>
      <c r="V2198" s="52"/>
      <c r="W2198" s="52"/>
      <c r="X2198" s="52"/>
      <c r="Y2198" s="52"/>
      <c r="Z2198" s="52"/>
    </row>
    <row r="2199" spans="2:26" ht="15.75" customHeight="1" x14ac:dyDescent="0.25">
      <c r="B2199" s="53" t="s">
        <v>2477</v>
      </c>
      <c r="C2199" s="54">
        <v>301534</v>
      </c>
      <c r="D2199" s="53" t="s">
        <v>36</v>
      </c>
      <c r="E2199" s="52"/>
      <c r="F2199" s="52"/>
      <c r="G2199" s="52"/>
      <c r="H2199" s="52"/>
      <c r="I2199" s="52"/>
      <c r="J2199" s="52"/>
      <c r="K2199" s="52"/>
      <c r="L2199" s="52"/>
      <c r="M2199" s="52"/>
      <c r="N2199" s="52"/>
      <c r="O2199" s="52"/>
      <c r="P2199" s="52"/>
      <c r="Q2199" s="52"/>
      <c r="R2199" s="52"/>
      <c r="S2199" s="52"/>
      <c r="T2199" s="52"/>
      <c r="U2199" s="52"/>
      <c r="V2199" s="52"/>
      <c r="W2199" s="52"/>
      <c r="X2199" s="52"/>
      <c r="Y2199" s="52"/>
      <c r="Z2199" s="52"/>
    </row>
    <row r="2200" spans="2:26" ht="15.75" customHeight="1" x14ac:dyDescent="0.25">
      <c r="B2200" s="53" t="s">
        <v>2478</v>
      </c>
      <c r="C2200" s="54">
        <v>102805</v>
      </c>
      <c r="D2200" s="53" t="s">
        <v>36</v>
      </c>
      <c r="E2200" s="52"/>
      <c r="F2200" s="52"/>
      <c r="G2200" s="52"/>
      <c r="H2200" s="52"/>
      <c r="I2200" s="52"/>
      <c r="J2200" s="52"/>
      <c r="K2200" s="52"/>
      <c r="L2200" s="52"/>
      <c r="M2200" s="52"/>
      <c r="N2200" s="52"/>
      <c r="O2200" s="52"/>
      <c r="P2200" s="52"/>
      <c r="Q2200" s="52"/>
      <c r="R2200" s="52"/>
      <c r="S2200" s="52"/>
      <c r="T2200" s="52"/>
      <c r="U2200" s="52"/>
      <c r="V2200" s="52"/>
      <c r="W2200" s="52"/>
      <c r="X2200" s="52"/>
      <c r="Y2200" s="52"/>
      <c r="Z2200" s="52"/>
    </row>
    <row r="2201" spans="2:26" ht="15.75" customHeight="1" x14ac:dyDescent="0.25">
      <c r="B2201" s="53" t="s">
        <v>2479</v>
      </c>
      <c r="C2201" s="54">
        <v>101535</v>
      </c>
      <c r="D2201" s="53" t="s">
        <v>36</v>
      </c>
      <c r="E2201" s="52"/>
      <c r="F2201" s="52"/>
      <c r="G2201" s="52"/>
      <c r="H2201" s="52"/>
      <c r="I2201" s="52"/>
      <c r="J2201" s="52"/>
      <c r="K2201" s="52"/>
      <c r="L2201" s="52"/>
      <c r="M2201" s="52"/>
      <c r="N2201" s="52"/>
      <c r="O2201" s="52"/>
      <c r="P2201" s="52"/>
      <c r="Q2201" s="52"/>
      <c r="R2201" s="52"/>
      <c r="S2201" s="52"/>
      <c r="T2201" s="52"/>
      <c r="U2201" s="52"/>
      <c r="V2201" s="52"/>
      <c r="W2201" s="52"/>
      <c r="X2201" s="52"/>
      <c r="Y2201" s="52"/>
      <c r="Z2201" s="52"/>
    </row>
    <row r="2202" spans="2:26" ht="15.75" customHeight="1" x14ac:dyDescent="0.25">
      <c r="B2202" s="53" t="s">
        <v>2480</v>
      </c>
      <c r="C2202" s="54">
        <v>301535</v>
      </c>
      <c r="D2202" s="53" t="s">
        <v>36</v>
      </c>
      <c r="E2202" s="52"/>
      <c r="F2202" s="52"/>
      <c r="G2202" s="52"/>
      <c r="H2202" s="52"/>
      <c r="I2202" s="52"/>
      <c r="J2202" s="52"/>
      <c r="K2202" s="52"/>
      <c r="L2202" s="52"/>
      <c r="M2202" s="52"/>
      <c r="N2202" s="52"/>
      <c r="O2202" s="52"/>
      <c r="P2202" s="52"/>
      <c r="Q2202" s="52"/>
      <c r="R2202" s="52"/>
      <c r="S2202" s="52"/>
      <c r="T2202" s="52"/>
      <c r="U2202" s="52"/>
      <c r="V2202" s="52"/>
      <c r="W2202" s="52"/>
      <c r="X2202" s="52"/>
      <c r="Y2202" s="52"/>
      <c r="Z2202" s="52"/>
    </row>
    <row r="2203" spans="2:26" ht="15.75" customHeight="1" x14ac:dyDescent="0.25">
      <c r="B2203" s="53" t="s">
        <v>513</v>
      </c>
      <c r="C2203" s="54">
        <v>102806</v>
      </c>
      <c r="D2203" s="53" t="s">
        <v>36</v>
      </c>
      <c r="E2203" s="52"/>
      <c r="F2203" s="52"/>
      <c r="G2203" s="52"/>
      <c r="H2203" s="52"/>
      <c r="I2203" s="52"/>
      <c r="J2203" s="52"/>
      <c r="K2203" s="52"/>
      <c r="L2203" s="52"/>
      <c r="M2203" s="52"/>
      <c r="N2203" s="52"/>
      <c r="O2203" s="52"/>
      <c r="P2203" s="52"/>
      <c r="Q2203" s="52"/>
      <c r="R2203" s="52"/>
      <c r="S2203" s="52"/>
      <c r="T2203" s="52"/>
      <c r="U2203" s="52"/>
      <c r="V2203" s="52"/>
      <c r="W2203" s="52"/>
      <c r="X2203" s="52"/>
      <c r="Y2203" s="52"/>
      <c r="Z2203" s="52"/>
    </row>
    <row r="2204" spans="2:26" ht="15.75" customHeight="1" x14ac:dyDescent="0.25">
      <c r="B2204" s="53" t="s">
        <v>2481</v>
      </c>
      <c r="C2204" s="54">
        <v>101536</v>
      </c>
      <c r="D2204" s="53" t="s">
        <v>36</v>
      </c>
      <c r="E2204" s="52"/>
      <c r="F2204" s="52"/>
      <c r="G2204" s="52"/>
      <c r="H2204" s="52"/>
      <c r="I2204" s="52"/>
      <c r="J2204" s="52"/>
      <c r="K2204" s="52"/>
      <c r="L2204" s="52"/>
      <c r="M2204" s="52"/>
      <c r="N2204" s="52"/>
      <c r="O2204" s="52"/>
      <c r="P2204" s="52"/>
      <c r="Q2204" s="52"/>
      <c r="R2204" s="52"/>
      <c r="S2204" s="52"/>
      <c r="T2204" s="52"/>
      <c r="U2204" s="52"/>
      <c r="V2204" s="52"/>
      <c r="W2204" s="52"/>
      <c r="X2204" s="52"/>
      <c r="Y2204" s="52"/>
      <c r="Z2204" s="52"/>
    </row>
    <row r="2205" spans="2:26" ht="15.75" customHeight="1" x14ac:dyDescent="0.25">
      <c r="B2205" s="53" t="s">
        <v>2482</v>
      </c>
      <c r="C2205" s="54">
        <v>301536</v>
      </c>
      <c r="D2205" s="53" t="s">
        <v>36</v>
      </c>
      <c r="E2205" s="52"/>
      <c r="F2205" s="52"/>
      <c r="G2205" s="52"/>
      <c r="H2205" s="52"/>
      <c r="I2205" s="52"/>
      <c r="J2205" s="52"/>
      <c r="K2205" s="52"/>
      <c r="L2205" s="52"/>
      <c r="M2205" s="52"/>
      <c r="N2205" s="52"/>
      <c r="O2205" s="52"/>
      <c r="P2205" s="52"/>
      <c r="Q2205" s="52"/>
      <c r="R2205" s="52"/>
      <c r="S2205" s="52"/>
      <c r="T2205" s="52"/>
      <c r="U2205" s="52"/>
      <c r="V2205" s="52"/>
      <c r="W2205" s="52"/>
      <c r="X2205" s="52"/>
      <c r="Y2205" s="52"/>
      <c r="Z2205" s="52"/>
    </row>
    <row r="2206" spans="2:26" ht="15.75" customHeight="1" x14ac:dyDescent="0.25">
      <c r="B2206" s="53" t="s">
        <v>514</v>
      </c>
      <c r="C2206" s="54">
        <v>102807</v>
      </c>
      <c r="D2206" s="53" t="s">
        <v>36</v>
      </c>
      <c r="E2206" s="52"/>
      <c r="F2206" s="52"/>
      <c r="G2206" s="52"/>
      <c r="H2206" s="52"/>
      <c r="I2206" s="52"/>
      <c r="J2206" s="52"/>
      <c r="K2206" s="52"/>
      <c r="L2206" s="52"/>
      <c r="M2206" s="52"/>
      <c r="N2206" s="52"/>
      <c r="O2206" s="52"/>
      <c r="P2206" s="52"/>
      <c r="Q2206" s="52"/>
      <c r="R2206" s="52"/>
      <c r="S2206" s="52"/>
      <c r="T2206" s="52"/>
      <c r="U2206" s="52"/>
      <c r="V2206" s="52"/>
      <c r="W2206" s="52"/>
      <c r="X2206" s="52"/>
      <c r="Y2206" s="52"/>
      <c r="Z2206" s="52"/>
    </row>
    <row r="2207" spans="2:26" ht="15.75" customHeight="1" x14ac:dyDescent="0.25">
      <c r="B2207" s="53" t="s">
        <v>2483</v>
      </c>
      <c r="C2207" s="54">
        <v>101537</v>
      </c>
      <c r="D2207" s="53" t="s">
        <v>36</v>
      </c>
      <c r="E2207" s="52"/>
      <c r="F2207" s="52"/>
      <c r="G2207" s="52"/>
      <c r="H2207" s="52"/>
      <c r="I2207" s="52"/>
      <c r="J2207" s="52"/>
      <c r="K2207" s="52"/>
      <c r="L2207" s="52"/>
      <c r="M2207" s="52"/>
      <c r="N2207" s="52"/>
      <c r="O2207" s="52"/>
      <c r="P2207" s="52"/>
      <c r="Q2207" s="52"/>
      <c r="R2207" s="52"/>
      <c r="S2207" s="52"/>
      <c r="T2207" s="52"/>
      <c r="U2207" s="52"/>
      <c r="V2207" s="52"/>
      <c r="W2207" s="52"/>
      <c r="X2207" s="52"/>
      <c r="Y2207" s="52"/>
      <c r="Z2207" s="52"/>
    </row>
    <row r="2208" spans="2:26" ht="15.75" customHeight="1" x14ac:dyDescent="0.25">
      <c r="B2208" s="53" t="s">
        <v>2484</v>
      </c>
      <c r="C2208" s="54">
        <v>301537</v>
      </c>
      <c r="D2208" s="53" t="s">
        <v>36</v>
      </c>
      <c r="E2208" s="52"/>
      <c r="F2208" s="52"/>
      <c r="G2208" s="52"/>
      <c r="H2208" s="52"/>
      <c r="I2208" s="52"/>
      <c r="J2208" s="52"/>
      <c r="K2208" s="52"/>
      <c r="L2208" s="52"/>
      <c r="M2208" s="52"/>
      <c r="N2208" s="52"/>
      <c r="O2208" s="52"/>
      <c r="P2208" s="52"/>
      <c r="Q2208" s="52"/>
      <c r="R2208" s="52"/>
      <c r="S2208" s="52"/>
      <c r="T2208" s="52"/>
      <c r="U2208" s="52"/>
      <c r="V2208" s="52"/>
      <c r="W2208" s="52"/>
      <c r="X2208" s="52"/>
      <c r="Y2208" s="52"/>
      <c r="Z2208" s="52"/>
    </row>
    <row r="2209" spans="2:26" ht="15.75" customHeight="1" x14ac:dyDescent="0.25">
      <c r="B2209" s="53" t="s">
        <v>2485</v>
      </c>
      <c r="C2209" s="54">
        <v>102808</v>
      </c>
      <c r="D2209" s="53" t="s">
        <v>36</v>
      </c>
      <c r="E2209" s="52"/>
      <c r="F2209" s="52"/>
      <c r="G2209" s="52"/>
      <c r="H2209" s="52"/>
      <c r="I2209" s="52"/>
      <c r="J2209" s="52"/>
      <c r="K2209" s="52"/>
      <c r="L2209" s="52"/>
      <c r="M2209" s="52"/>
      <c r="N2209" s="52"/>
      <c r="O2209" s="52"/>
      <c r="P2209" s="52"/>
      <c r="Q2209" s="52"/>
      <c r="R2209" s="52"/>
      <c r="S2209" s="52"/>
      <c r="T2209" s="52"/>
      <c r="U2209" s="52"/>
      <c r="V2209" s="52"/>
      <c r="W2209" s="52"/>
      <c r="X2209" s="52"/>
      <c r="Y2209" s="52"/>
      <c r="Z2209" s="52"/>
    </row>
    <row r="2210" spans="2:26" ht="15.75" customHeight="1" x14ac:dyDescent="0.25">
      <c r="B2210" s="53" t="s">
        <v>2486</v>
      </c>
      <c r="C2210" s="54">
        <v>101538</v>
      </c>
      <c r="D2210" s="53" t="s">
        <v>36</v>
      </c>
      <c r="E2210" s="52"/>
      <c r="F2210" s="52"/>
      <c r="G2210" s="52"/>
      <c r="H2210" s="52"/>
      <c r="I2210" s="52"/>
      <c r="J2210" s="52"/>
      <c r="K2210" s="52"/>
      <c r="L2210" s="52"/>
      <c r="M2210" s="52"/>
      <c r="N2210" s="52"/>
      <c r="O2210" s="52"/>
      <c r="P2210" s="52"/>
      <c r="Q2210" s="52"/>
      <c r="R2210" s="52"/>
      <c r="S2210" s="52"/>
      <c r="T2210" s="52"/>
      <c r="U2210" s="52"/>
      <c r="V2210" s="52"/>
      <c r="W2210" s="52"/>
      <c r="X2210" s="52"/>
      <c r="Y2210" s="52"/>
      <c r="Z2210" s="52"/>
    </row>
    <row r="2211" spans="2:26" ht="15.75" customHeight="1" x14ac:dyDescent="0.25">
      <c r="B2211" s="53" t="s">
        <v>2487</v>
      </c>
      <c r="C2211" s="54">
        <v>301538</v>
      </c>
      <c r="D2211" s="53" t="s">
        <v>36</v>
      </c>
      <c r="E2211" s="52"/>
      <c r="F2211" s="52"/>
      <c r="G2211" s="52"/>
      <c r="H2211" s="52"/>
      <c r="I2211" s="52"/>
      <c r="J2211" s="52"/>
      <c r="K2211" s="52"/>
      <c r="L2211" s="52"/>
      <c r="M2211" s="52"/>
      <c r="N2211" s="52"/>
      <c r="O2211" s="52"/>
      <c r="P2211" s="52"/>
      <c r="Q2211" s="52"/>
      <c r="R2211" s="52"/>
      <c r="S2211" s="52"/>
      <c r="T2211" s="52"/>
      <c r="U2211" s="52"/>
      <c r="V2211" s="52"/>
      <c r="W2211" s="52"/>
      <c r="X2211" s="52"/>
      <c r="Y2211" s="52"/>
      <c r="Z2211" s="52"/>
    </row>
    <row r="2212" spans="2:26" ht="15.75" customHeight="1" x14ac:dyDescent="0.25">
      <c r="B2212" s="53" t="s">
        <v>515</v>
      </c>
      <c r="C2212" s="54">
        <v>102809</v>
      </c>
      <c r="D2212" s="53" t="s">
        <v>36</v>
      </c>
      <c r="E2212" s="52"/>
      <c r="F2212" s="52"/>
      <c r="G2212" s="52"/>
      <c r="H2212" s="52"/>
      <c r="I2212" s="52"/>
      <c r="J2212" s="52"/>
      <c r="K2212" s="52"/>
      <c r="L2212" s="52"/>
      <c r="M2212" s="52"/>
      <c r="N2212" s="52"/>
      <c r="O2212" s="52"/>
      <c r="P2212" s="52"/>
      <c r="Q2212" s="52"/>
      <c r="R2212" s="52"/>
      <c r="S2212" s="52"/>
      <c r="T2212" s="52"/>
      <c r="U2212" s="52"/>
      <c r="V2212" s="52"/>
      <c r="W2212" s="52"/>
      <c r="X2212" s="52"/>
      <c r="Y2212" s="52"/>
      <c r="Z2212" s="52"/>
    </row>
    <row r="2213" spans="2:26" ht="15.75" customHeight="1" x14ac:dyDescent="0.25">
      <c r="B2213" s="53" t="s">
        <v>2488</v>
      </c>
      <c r="C2213" s="54">
        <v>101539</v>
      </c>
      <c r="D2213" s="53" t="s">
        <v>36</v>
      </c>
      <c r="E2213" s="52"/>
      <c r="F2213" s="52"/>
      <c r="G2213" s="52"/>
      <c r="H2213" s="52"/>
      <c r="I2213" s="52"/>
      <c r="J2213" s="52"/>
      <c r="K2213" s="52"/>
      <c r="L2213" s="52"/>
      <c r="M2213" s="52"/>
      <c r="N2213" s="52"/>
      <c r="O2213" s="52"/>
      <c r="P2213" s="52"/>
      <c r="Q2213" s="52"/>
      <c r="R2213" s="52"/>
      <c r="S2213" s="52"/>
      <c r="T2213" s="52"/>
      <c r="U2213" s="52"/>
      <c r="V2213" s="52"/>
      <c r="W2213" s="52"/>
      <c r="X2213" s="52"/>
      <c r="Y2213" s="52"/>
      <c r="Z2213" s="52"/>
    </row>
    <row r="2214" spans="2:26" ht="15.75" customHeight="1" x14ac:dyDescent="0.25">
      <c r="B2214" s="53" t="s">
        <v>2489</v>
      </c>
      <c r="C2214" s="54">
        <v>301539</v>
      </c>
      <c r="D2214" s="53" t="s">
        <v>36</v>
      </c>
      <c r="E2214" s="52"/>
      <c r="F2214" s="52"/>
      <c r="G2214" s="52"/>
      <c r="H2214" s="52"/>
      <c r="I2214" s="52"/>
      <c r="J2214" s="52"/>
      <c r="K2214" s="52"/>
      <c r="L2214" s="52"/>
      <c r="M2214" s="52"/>
      <c r="N2214" s="52"/>
      <c r="O2214" s="52"/>
      <c r="P2214" s="52"/>
      <c r="Q2214" s="52"/>
      <c r="R2214" s="52"/>
      <c r="S2214" s="52"/>
      <c r="T2214" s="52"/>
      <c r="U2214" s="52"/>
      <c r="V2214" s="52"/>
      <c r="W2214" s="52"/>
      <c r="X2214" s="52"/>
      <c r="Y2214" s="52"/>
      <c r="Z2214" s="52"/>
    </row>
    <row r="2215" spans="2:26" ht="15.75" customHeight="1" x14ac:dyDescent="0.25">
      <c r="B2215" s="53" t="s">
        <v>2490</v>
      </c>
      <c r="C2215" s="54">
        <v>102810</v>
      </c>
      <c r="D2215" s="53" t="s">
        <v>36</v>
      </c>
      <c r="E2215" s="52"/>
      <c r="F2215" s="52"/>
      <c r="G2215" s="52"/>
      <c r="H2215" s="52"/>
      <c r="I2215" s="52"/>
      <c r="J2215" s="52"/>
      <c r="K2215" s="52"/>
      <c r="L2215" s="52"/>
      <c r="M2215" s="52"/>
      <c r="N2215" s="52"/>
      <c r="O2215" s="52"/>
      <c r="P2215" s="52"/>
      <c r="Q2215" s="52"/>
      <c r="R2215" s="52"/>
      <c r="S2215" s="52"/>
      <c r="T2215" s="52"/>
      <c r="U2215" s="52"/>
      <c r="V2215" s="52"/>
      <c r="W2215" s="52"/>
      <c r="X2215" s="52"/>
      <c r="Y2215" s="52"/>
      <c r="Z2215" s="52"/>
    </row>
    <row r="2216" spans="2:26" ht="15.75" customHeight="1" x14ac:dyDescent="0.25">
      <c r="B2216" s="53" t="s">
        <v>2491</v>
      </c>
      <c r="C2216" s="54">
        <v>101540</v>
      </c>
      <c r="D2216" s="53" t="s">
        <v>36</v>
      </c>
      <c r="E2216" s="52"/>
      <c r="F2216" s="52"/>
      <c r="G2216" s="52"/>
      <c r="H2216" s="52"/>
      <c r="I2216" s="52"/>
      <c r="J2216" s="52"/>
      <c r="K2216" s="52"/>
      <c r="L2216" s="52"/>
      <c r="M2216" s="52"/>
      <c r="N2216" s="52"/>
      <c r="O2216" s="52"/>
      <c r="P2216" s="52"/>
      <c r="Q2216" s="52"/>
      <c r="R2216" s="52"/>
      <c r="S2216" s="52"/>
      <c r="T2216" s="52"/>
      <c r="U2216" s="52"/>
      <c r="V2216" s="52"/>
      <c r="W2216" s="52"/>
      <c r="X2216" s="52"/>
      <c r="Y2216" s="52"/>
      <c r="Z2216" s="52"/>
    </row>
    <row r="2217" spans="2:26" ht="15.75" customHeight="1" x14ac:dyDescent="0.25">
      <c r="B2217" s="53" t="s">
        <v>2492</v>
      </c>
      <c r="C2217" s="54">
        <v>301540</v>
      </c>
      <c r="D2217" s="53" t="s">
        <v>36</v>
      </c>
      <c r="E2217" s="52"/>
      <c r="F2217" s="52"/>
      <c r="G2217" s="52"/>
      <c r="H2217" s="52"/>
      <c r="I2217" s="52"/>
      <c r="J2217" s="52"/>
      <c r="K2217" s="52"/>
      <c r="L2217" s="52"/>
      <c r="M2217" s="52"/>
      <c r="N2217" s="52"/>
      <c r="O2217" s="52"/>
      <c r="P2217" s="52"/>
      <c r="Q2217" s="52"/>
      <c r="R2217" s="52"/>
      <c r="S2217" s="52"/>
      <c r="T2217" s="52"/>
      <c r="U2217" s="52"/>
      <c r="V2217" s="52"/>
      <c r="W2217" s="52"/>
      <c r="X2217" s="52"/>
      <c r="Y2217" s="52"/>
      <c r="Z2217" s="52"/>
    </row>
    <row r="2218" spans="2:26" ht="15.75" customHeight="1" x14ac:dyDescent="0.25">
      <c r="B2218" s="53" t="s">
        <v>2493</v>
      </c>
      <c r="C2218" s="54">
        <v>102811</v>
      </c>
      <c r="D2218" s="53" t="s">
        <v>36</v>
      </c>
      <c r="E2218" s="52"/>
      <c r="F2218" s="52"/>
      <c r="G2218" s="52"/>
      <c r="H2218" s="52"/>
      <c r="I2218" s="52"/>
      <c r="J2218" s="52"/>
      <c r="K2218" s="52"/>
      <c r="L2218" s="52"/>
      <c r="M2218" s="52"/>
      <c r="N2218" s="52"/>
      <c r="O2218" s="52"/>
      <c r="P2218" s="52"/>
      <c r="Q2218" s="52"/>
      <c r="R2218" s="52"/>
      <c r="S2218" s="52"/>
      <c r="T2218" s="52"/>
      <c r="U2218" s="52"/>
      <c r="V2218" s="52"/>
      <c r="W2218" s="52"/>
      <c r="X2218" s="52"/>
      <c r="Y2218" s="52"/>
      <c r="Z2218" s="52"/>
    </row>
    <row r="2219" spans="2:26" ht="15.75" customHeight="1" x14ac:dyDescent="0.25">
      <c r="B2219" s="53" t="s">
        <v>2494</v>
      </c>
      <c r="C2219" s="54">
        <v>101541</v>
      </c>
      <c r="D2219" s="53" t="s">
        <v>36</v>
      </c>
      <c r="E2219" s="52"/>
      <c r="F2219" s="52"/>
      <c r="G2219" s="52"/>
      <c r="H2219" s="52"/>
      <c r="I2219" s="52"/>
      <c r="J2219" s="52"/>
      <c r="K2219" s="52"/>
      <c r="L2219" s="52"/>
      <c r="M2219" s="52"/>
      <c r="N2219" s="52"/>
      <c r="O2219" s="52"/>
      <c r="P2219" s="52"/>
      <c r="Q2219" s="52"/>
      <c r="R2219" s="52"/>
      <c r="S2219" s="52"/>
      <c r="T2219" s="52"/>
      <c r="U2219" s="52"/>
      <c r="V2219" s="52"/>
      <c r="W2219" s="52"/>
      <c r="X2219" s="52"/>
      <c r="Y2219" s="52"/>
      <c r="Z2219" s="52"/>
    </row>
    <row r="2220" spans="2:26" ht="15.75" customHeight="1" x14ac:dyDescent="0.25">
      <c r="B2220" s="53" t="s">
        <v>2495</v>
      </c>
      <c r="C2220" s="54">
        <v>301541</v>
      </c>
      <c r="D2220" s="53" t="s">
        <v>36</v>
      </c>
      <c r="E2220" s="52"/>
      <c r="F2220" s="52"/>
      <c r="G2220" s="52"/>
      <c r="H2220" s="52"/>
      <c r="I2220" s="52"/>
      <c r="J2220" s="52"/>
      <c r="K2220" s="52"/>
      <c r="L2220" s="52"/>
      <c r="M2220" s="52"/>
      <c r="N2220" s="52"/>
      <c r="O2220" s="52"/>
      <c r="P2220" s="52"/>
      <c r="Q2220" s="52"/>
      <c r="R2220" s="52"/>
      <c r="S2220" s="52"/>
      <c r="T2220" s="52"/>
      <c r="U2220" s="52"/>
      <c r="V2220" s="52"/>
      <c r="W2220" s="52"/>
      <c r="X2220" s="52"/>
      <c r="Y2220" s="52"/>
      <c r="Z2220" s="52"/>
    </row>
    <row r="2221" spans="2:26" ht="15.75" customHeight="1" x14ac:dyDescent="0.25">
      <c r="B2221" s="53" t="s">
        <v>2496</v>
      </c>
      <c r="C2221" s="54">
        <v>102812</v>
      </c>
      <c r="D2221" s="53" t="s">
        <v>36</v>
      </c>
      <c r="E2221" s="52"/>
      <c r="F2221" s="52"/>
      <c r="G2221" s="52"/>
      <c r="H2221" s="52"/>
      <c r="I2221" s="52"/>
      <c r="J2221" s="52"/>
      <c r="K2221" s="52"/>
      <c r="L2221" s="52"/>
      <c r="M2221" s="52"/>
      <c r="N2221" s="52"/>
      <c r="O2221" s="52"/>
      <c r="P2221" s="52"/>
      <c r="Q2221" s="52"/>
      <c r="R2221" s="52"/>
      <c r="S2221" s="52"/>
      <c r="T2221" s="52"/>
      <c r="U2221" s="52"/>
      <c r="V2221" s="52"/>
      <c r="W2221" s="52"/>
      <c r="X2221" s="52"/>
      <c r="Y2221" s="52"/>
      <c r="Z2221" s="52"/>
    </row>
    <row r="2222" spans="2:26" ht="15.75" customHeight="1" x14ac:dyDescent="0.25">
      <c r="B2222" s="53" t="s">
        <v>2497</v>
      </c>
      <c r="C2222" s="54">
        <v>101542</v>
      </c>
      <c r="D2222" s="53" t="s">
        <v>36</v>
      </c>
      <c r="E2222" s="52"/>
      <c r="F2222" s="52"/>
      <c r="G2222" s="52"/>
      <c r="H2222" s="52"/>
      <c r="I2222" s="52"/>
      <c r="J2222" s="52"/>
      <c r="K2222" s="52"/>
      <c r="L2222" s="52"/>
      <c r="M2222" s="52"/>
      <c r="N2222" s="52"/>
      <c r="O2222" s="52"/>
      <c r="P2222" s="52"/>
      <c r="Q2222" s="52"/>
      <c r="R2222" s="52"/>
      <c r="S2222" s="52"/>
      <c r="T2222" s="52"/>
      <c r="U2222" s="52"/>
      <c r="V2222" s="52"/>
      <c r="W2222" s="52"/>
      <c r="X2222" s="52"/>
      <c r="Y2222" s="52"/>
      <c r="Z2222" s="52"/>
    </row>
    <row r="2223" spans="2:26" ht="15.75" customHeight="1" x14ac:dyDescent="0.25">
      <c r="B2223" s="53" t="s">
        <v>2498</v>
      </c>
      <c r="C2223" s="54">
        <v>301542</v>
      </c>
      <c r="D2223" s="53" t="s">
        <v>36</v>
      </c>
      <c r="E2223" s="52"/>
      <c r="F2223" s="52"/>
      <c r="G2223" s="52"/>
      <c r="H2223" s="52"/>
      <c r="I2223" s="52"/>
      <c r="J2223" s="52"/>
      <c r="K2223" s="52"/>
      <c r="L2223" s="52"/>
      <c r="M2223" s="52"/>
      <c r="N2223" s="52"/>
      <c r="O2223" s="52"/>
      <c r="P2223" s="52"/>
      <c r="Q2223" s="52"/>
      <c r="R2223" s="52"/>
      <c r="S2223" s="52"/>
      <c r="T2223" s="52"/>
      <c r="U2223" s="52"/>
      <c r="V2223" s="52"/>
      <c r="W2223" s="52"/>
      <c r="X2223" s="52"/>
      <c r="Y2223" s="52"/>
      <c r="Z2223" s="52"/>
    </row>
    <row r="2224" spans="2:26" ht="15.75" customHeight="1" x14ac:dyDescent="0.25">
      <c r="B2224" s="53" t="s">
        <v>516</v>
      </c>
      <c r="C2224" s="54">
        <v>102100</v>
      </c>
      <c r="D2224" s="53" t="s">
        <v>36</v>
      </c>
      <c r="E2224" s="52"/>
      <c r="F2224" s="52"/>
      <c r="G2224" s="52"/>
      <c r="H2224" s="52"/>
      <c r="I2224" s="52"/>
      <c r="J2224" s="52"/>
      <c r="K2224" s="52"/>
      <c r="L2224" s="52"/>
      <c r="M2224" s="52"/>
      <c r="N2224" s="52"/>
      <c r="O2224" s="52"/>
      <c r="P2224" s="52"/>
      <c r="Q2224" s="52"/>
      <c r="R2224" s="52"/>
      <c r="S2224" s="52"/>
      <c r="T2224" s="52"/>
      <c r="U2224" s="52"/>
      <c r="V2224" s="52"/>
      <c r="W2224" s="52"/>
      <c r="X2224" s="52"/>
      <c r="Y2224" s="52"/>
      <c r="Z2224" s="52"/>
    </row>
    <row r="2225" spans="2:26" ht="15.75" customHeight="1" x14ac:dyDescent="0.25">
      <c r="B2225" s="53" t="s">
        <v>2499</v>
      </c>
      <c r="C2225" s="54">
        <v>101543</v>
      </c>
      <c r="D2225" s="53" t="s">
        <v>36</v>
      </c>
      <c r="E2225" s="52"/>
      <c r="F2225" s="52"/>
      <c r="G2225" s="52"/>
      <c r="H2225" s="52"/>
      <c r="I2225" s="52"/>
      <c r="J2225" s="52"/>
      <c r="K2225" s="52"/>
      <c r="L2225" s="52"/>
      <c r="M2225" s="52"/>
      <c r="N2225" s="52"/>
      <c r="O2225" s="52"/>
      <c r="P2225" s="52"/>
      <c r="Q2225" s="52"/>
      <c r="R2225" s="52"/>
      <c r="S2225" s="52"/>
      <c r="T2225" s="52"/>
      <c r="U2225" s="52"/>
      <c r="V2225" s="52"/>
      <c r="W2225" s="52"/>
      <c r="X2225" s="52"/>
      <c r="Y2225" s="52"/>
      <c r="Z2225" s="52"/>
    </row>
    <row r="2226" spans="2:26" ht="15.75" customHeight="1" x14ac:dyDescent="0.25">
      <c r="B2226" s="53" t="s">
        <v>2500</v>
      </c>
      <c r="C2226" s="54">
        <v>301543</v>
      </c>
      <c r="D2226" s="53" t="s">
        <v>36</v>
      </c>
      <c r="E2226" s="52"/>
      <c r="F2226" s="52"/>
      <c r="G2226" s="52"/>
      <c r="H2226" s="52"/>
      <c r="I2226" s="52"/>
      <c r="J2226" s="52"/>
      <c r="K2226" s="52"/>
      <c r="L2226" s="52"/>
      <c r="M2226" s="52"/>
      <c r="N2226" s="52"/>
      <c r="O2226" s="52"/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2"/>
    </row>
    <row r="2227" spans="2:26" ht="15.75" customHeight="1" x14ac:dyDescent="0.25">
      <c r="B2227" s="53" t="s">
        <v>517</v>
      </c>
      <c r="C2227" s="54">
        <v>102813</v>
      </c>
      <c r="D2227" s="53" t="s">
        <v>36</v>
      </c>
      <c r="E2227" s="52"/>
      <c r="F2227" s="52"/>
      <c r="G2227" s="52"/>
      <c r="H2227" s="52"/>
      <c r="I2227" s="52"/>
      <c r="J2227" s="52"/>
      <c r="K2227" s="52"/>
      <c r="L2227" s="52"/>
      <c r="M2227" s="52"/>
      <c r="N2227" s="52"/>
      <c r="O2227" s="52"/>
      <c r="P2227" s="52"/>
      <c r="Q2227" s="52"/>
      <c r="R2227" s="52"/>
      <c r="S2227" s="52"/>
      <c r="T2227" s="52"/>
      <c r="U2227" s="52"/>
      <c r="V2227" s="52"/>
      <c r="W2227" s="52"/>
      <c r="X2227" s="52"/>
      <c r="Y2227" s="52"/>
      <c r="Z2227" s="52"/>
    </row>
    <row r="2228" spans="2:26" ht="15.75" customHeight="1" x14ac:dyDescent="0.25">
      <c r="B2228" s="53" t="s">
        <v>2501</v>
      </c>
      <c r="C2228" s="54">
        <v>101544</v>
      </c>
      <c r="D2228" s="53" t="s">
        <v>36</v>
      </c>
      <c r="E2228" s="52"/>
      <c r="F2228" s="52"/>
      <c r="G2228" s="52"/>
      <c r="H2228" s="52"/>
      <c r="I2228" s="52"/>
      <c r="J2228" s="52"/>
      <c r="K2228" s="52"/>
      <c r="L2228" s="52"/>
      <c r="M2228" s="52"/>
      <c r="N2228" s="52"/>
      <c r="O2228" s="52"/>
      <c r="P2228" s="52"/>
      <c r="Q2228" s="52"/>
      <c r="R2228" s="52"/>
      <c r="S2228" s="52"/>
      <c r="T2228" s="52"/>
      <c r="U2228" s="52"/>
      <c r="V2228" s="52"/>
      <c r="W2228" s="52"/>
      <c r="X2228" s="52"/>
      <c r="Y2228" s="52"/>
      <c r="Z2228" s="52"/>
    </row>
    <row r="2229" spans="2:26" ht="15.75" customHeight="1" x14ac:dyDescent="0.25">
      <c r="B2229" s="53" t="s">
        <v>2502</v>
      </c>
      <c r="C2229" s="54">
        <v>301544</v>
      </c>
      <c r="D2229" s="53" t="s">
        <v>36</v>
      </c>
      <c r="E2229" s="52"/>
      <c r="F2229" s="52"/>
      <c r="G2229" s="52"/>
      <c r="H2229" s="52"/>
      <c r="I2229" s="52"/>
      <c r="J2229" s="52"/>
      <c r="K2229" s="52"/>
      <c r="L2229" s="52"/>
      <c r="M2229" s="52"/>
      <c r="N2229" s="52"/>
      <c r="O2229" s="52"/>
      <c r="P2229" s="52"/>
      <c r="Q2229" s="52"/>
      <c r="R2229" s="52"/>
      <c r="S2229" s="52"/>
      <c r="T2229" s="52"/>
      <c r="U2229" s="52"/>
      <c r="V2229" s="52"/>
      <c r="W2229" s="52"/>
      <c r="X2229" s="52"/>
      <c r="Y2229" s="52"/>
      <c r="Z2229" s="52"/>
    </row>
    <row r="2230" spans="2:26" ht="15.75" customHeight="1" x14ac:dyDescent="0.25">
      <c r="B2230" s="53" t="s">
        <v>2503</v>
      </c>
      <c r="C2230" s="54">
        <v>102814</v>
      </c>
      <c r="D2230" s="53" t="s">
        <v>36</v>
      </c>
      <c r="E2230" s="52"/>
      <c r="F2230" s="52"/>
      <c r="G2230" s="52"/>
      <c r="H2230" s="52"/>
      <c r="I2230" s="52"/>
      <c r="J2230" s="52"/>
      <c r="K2230" s="52"/>
      <c r="L2230" s="52"/>
      <c r="M2230" s="52"/>
      <c r="N2230" s="52"/>
      <c r="O2230" s="52"/>
      <c r="P2230" s="52"/>
      <c r="Q2230" s="52"/>
      <c r="R2230" s="52"/>
      <c r="S2230" s="52"/>
      <c r="T2230" s="52"/>
      <c r="U2230" s="52"/>
      <c r="V2230" s="52"/>
      <c r="W2230" s="52"/>
      <c r="X2230" s="52"/>
      <c r="Y2230" s="52"/>
      <c r="Z2230" s="52"/>
    </row>
    <row r="2231" spans="2:26" ht="15.75" customHeight="1" x14ac:dyDescent="0.25">
      <c r="B2231" s="53" t="s">
        <v>2504</v>
      </c>
      <c r="C2231" s="54">
        <v>101545</v>
      </c>
      <c r="D2231" s="53" t="s">
        <v>36</v>
      </c>
      <c r="E2231" s="52"/>
      <c r="F2231" s="52"/>
      <c r="G2231" s="52"/>
      <c r="H2231" s="52"/>
      <c r="I2231" s="52"/>
      <c r="J2231" s="52"/>
      <c r="K2231" s="52"/>
      <c r="L2231" s="52"/>
      <c r="M2231" s="52"/>
      <c r="N2231" s="52"/>
      <c r="O2231" s="52"/>
      <c r="P2231" s="52"/>
      <c r="Q2231" s="52"/>
      <c r="R2231" s="52"/>
      <c r="S2231" s="52"/>
      <c r="T2231" s="52"/>
      <c r="U2231" s="52"/>
      <c r="V2231" s="52"/>
      <c r="W2231" s="52"/>
      <c r="X2231" s="52"/>
      <c r="Y2231" s="52"/>
      <c r="Z2231" s="52"/>
    </row>
    <row r="2232" spans="2:26" ht="15.75" customHeight="1" x14ac:dyDescent="0.25">
      <c r="B2232" s="53" t="s">
        <v>2505</v>
      </c>
      <c r="C2232" s="54">
        <v>301545</v>
      </c>
      <c r="D2232" s="53" t="s">
        <v>36</v>
      </c>
      <c r="E2232" s="52"/>
      <c r="F2232" s="52"/>
      <c r="G2232" s="52"/>
      <c r="H2232" s="52"/>
      <c r="I2232" s="52"/>
      <c r="J2232" s="52"/>
      <c r="K2232" s="52"/>
      <c r="L2232" s="52"/>
      <c r="M2232" s="52"/>
      <c r="N2232" s="52"/>
      <c r="O2232" s="52"/>
      <c r="P2232" s="52"/>
      <c r="Q2232" s="52"/>
      <c r="R2232" s="52"/>
      <c r="S2232" s="52"/>
      <c r="T2232" s="52"/>
      <c r="U2232" s="52"/>
      <c r="V2232" s="52"/>
      <c r="W2232" s="52"/>
      <c r="X2232" s="52"/>
      <c r="Y2232" s="52"/>
      <c r="Z2232" s="52"/>
    </row>
    <row r="2233" spans="2:26" ht="15.75" customHeight="1" x14ac:dyDescent="0.25">
      <c r="B2233" s="53" t="s">
        <v>2506</v>
      </c>
      <c r="C2233" s="54">
        <v>102815</v>
      </c>
      <c r="D2233" s="53" t="s">
        <v>36</v>
      </c>
      <c r="E2233" s="52"/>
      <c r="F2233" s="52"/>
      <c r="G2233" s="52"/>
      <c r="H2233" s="52"/>
      <c r="I2233" s="52"/>
      <c r="J2233" s="52"/>
      <c r="K2233" s="52"/>
      <c r="L2233" s="52"/>
      <c r="M2233" s="52"/>
      <c r="N2233" s="52"/>
      <c r="O2233" s="52"/>
      <c r="P2233" s="52"/>
      <c r="Q2233" s="52"/>
      <c r="R2233" s="52"/>
      <c r="S2233" s="52"/>
      <c r="T2233" s="52"/>
      <c r="U2233" s="52"/>
      <c r="V2233" s="52"/>
      <c r="W2233" s="52"/>
      <c r="X2233" s="52"/>
      <c r="Y2233" s="52"/>
      <c r="Z2233" s="52"/>
    </row>
    <row r="2234" spans="2:26" ht="15.75" customHeight="1" x14ac:dyDescent="0.25">
      <c r="B2234" s="53" t="s">
        <v>2507</v>
      </c>
      <c r="C2234" s="54">
        <v>101546</v>
      </c>
      <c r="D2234" s="53" t="s">
        <v>36</v>
      </c>
      <c r="E2234" s="52"/>
      <c r="F2234" s="52"/>
      <c r="G2234" s="52"/>
      <c r="H2234" s="52"/>
      <c r="I2234" s="52"/>
      <c r="J2234" s="52"/>
      <c r="K2234" s="52"/>
      <c r="L2234" s="52"/>
      <c r="M2234" s="52"/>
      <c r="N2234" s="52"/>
      <c r="O2234" s="52"/>
      <c r="P2234" s="52"/>
      <c r="Q2234" s="52"/>
      <c r="R2234" s="52"/>
      <c r="S2234" s="52"/>
      <c r="T2234" s="52"/>
      <c r="U2234" s="52"/>
      <c r="V2234" s="52"/>
      <c r="W2234" s="52"/>
      <c r="X2234" s="52"/>
      <c r="Y2234" s="52"/>
      <c r="Z2234" s="52"/>
    </row>
    <row r="2235" spans="2:26" ht="15.75" customHeight="1" x14ac:dyDescent="0.25">
      <c r="B2235" s="53" t="s">
        <v>2508</v>
      </c>
      <c r="C2235" s="54">
        <v>301546</v>
      </c>
      <c r="D2235" s="53" t="s">
        <v>36</v>
      </c>
      <c r="E2235" s="52"/>
      <c r="F2235" s="52"/>
      <c r="G2235" s="52"/>
      <c r="H2235" s="52"/>
      <c r="I2235" s="52"/>
      <c r="J2235" s="52"/>
      <c r="K2235" s="52"/>
      <c r="L2235" s="52"/>
      <c r="M2235" s="52"/>
      <c r="N2235" s="52"/>
      <c r="O2235" s="52"/>
      <c r="P2235" s="52"/>
      <c r="Q2235" s="52"/>
      <c r="R2235" s="52"/>
      <c r="S2235" s="52"/>
      <c r="T2235" s="52"/>
      <c r="U2235" s="52"/>
      <c r="V2235" s="52"/>
      <c r="W2235" s="52"/>
      <c r="X2235" s="52"/>
      <c r="Y2235" s="52"/>
      <c r="Z2235" s="52"/>
    </row>
    <row r="2236" spans="2:26" ht="15.75" customHeight="1" x14ac:dyDescent="0.25">
      <c r="B2236" s="53" t="s">
        <v>2509</v>
      </c>
      <c r="C2236" s="54">
        <v>102816</v>
      </c>
      <c r="D2236" s="53" t="s">
        <v>36</v>
      </c>
      <c r="E2236" s="52"/>
      <c r="F2236" s="52"/>
      <c r="G2236" s="52"/>
      <c r="H2236" s="52"/>
      <c r="I2236" s="52"/>
      <c r="J2236" s="52"/>
      <c r="K2236" s="52"/>
      <c r="L2236" s="52"/>
      <c r="M2236" s="52"/>
      <c r="N2236" s="52"/>
      <c r="O2236" s="52"/>
      <c r="P2236" s="52"/>
      <c r="Q2236" s="52"/>
      <c r="R2236" s="52"/>
      <c r="S2236" s="52"/>
      <c r="T2236" s="52"/>
      <c r="U2236" s="52"/>
      <c r="V2236" s="52"/>
      <c r="W2236" s="52"/>
      <c r="X2236" s="52"/>
      <c r="Y2236" s="52"/>
      <c r="Z2236" s="52"/>
    </row>
    <row r="2237" spans="2:26" ht="15.75" customHeight="1" x14ac:dyDescent="0.25">
      <c r="B2237" s="53" t="s">
        <v>2510</v>
      </c>
      <c r="C2237" s="54">
        <v>101547</v>
      </c>
      <c r="D2237" s="53" t="s">
        <v>36</v>
      </c>
      <c r="E2237" s="52"/>
      <c r="F2237" s="52"/>
      <c r="G2237" s="52"/>
      <c r="H2237" s="52"/>
      <c r="I2237" s="52"/>
      <c r="J2237" s="52"/>
      <c r="K2237" s="52"/>
      <c r="L2237" s="52"/>
      <c r="M2237" s="52"/>
      <c r="N2237" s="52"/>
      <c r="O2237" s="52"/>
      <c r="P2237" s="52"/>
      <c r="Q2237" s="52"/>
      <c r="R2237" s="52"/>
      <c r="S2237" s="52"/>
      <c r="T2237" s="52"/>
      <c r="U2237" s="52"/>
      <c r="V2237" s="52"/>
      <c r="W2237" s="52"/>
      <c r="X2237" s="52"/>
      <c r="Y2237" s="52"/>
      <c r="Z2237" s="52"/>
    </row>
    <row r="2238" spans="2:26" ht="15.75" customHeight="1" x14ac:dyDescent="0.25">
      <c r="B2238" s="53" t="s">
        <v>2511</v>
      </c>
      <c r="C2238" s="54">
        <v>301547</v>
      </c>
      <c r="D2238" s="53" t="s">
        <v>36</v>
      </c>
      <c r="E2238" s="52"/>
      <c r="F2238" s="52"/>
      <c r="G2238" s="52"/>
      <c r="H2238" s="52"/>
      <c r="I2238" s="52"/>
      <c r="J2238" s="52"/>
      <c r="K2238" s="52"/>
      <c r="L2238" s="52"/>
      <c r="M2238" s="52"/>
      <c r="N2238" s="52"/>
      <c r="O2238" s="52"/>
      <c r="P2238" s="52"/>
      <c r="Q2238" s="52"/>
      <c r="R2238" s="52"/>
      <c r="S2238" s="52"/>
      <c r="T2238" s="52"/>
      <c r="U2238" s="52"/>
      <c r="V2238" s="52"/>
      <c r="W2238" s="52"/>
      <c r="X2238" s="52"/>
      <c r="Y2238" s="52"/>
      <c r="Z2238" s="52"/>
    </row>
    <row r="2239" spans="2:26" ht="15.75" customHeight="1" x14ac:dyDescent="0.25">
      <c r="B2239" s="53" t="s">
        <v>2512</v>
      </c>
      <c r="C2239" s="54">
        <v>102817</v>
      </c>
      <c r="D2239" s="53" t="s">
        <v>36</v>
      </c>
      <c r="E2239" s="52"/>
      <c r="F2239" s="52"/>
      <c r="G2239" s="52"/>
      <c r="H2239" s="52"/>
      <c r="I2239" s="52"/>
      <c r="J2239" s="52"/>
      <c r="K2239" s="52"/>
      <c r="L2239" s="52"/>
      <c r="M2239" s="52"/>
      <c r="N2239" s="52"/>
      <c r="O2239" s="52"/>
      <c r="P2239" s="52"/>
      <c r="Q2239" s="52"/>
      <c r="R2239" s="52"/>
      <c r="S2239" s="52"/>
      <c r="T2239" s="52"/>
      <c r="U2239" s="52"/>
      <c r="V2239" s="52"/>
      <c r="W2239" s="52"/>
      <c r="X2239" s="52"/>
      <c r="Y2239" s="52"/>
      <c r="Z2239" s="52"/>
    </row>
    <row r="2240" spans="2:26" ht="15.75" customHeight="1" x14ac:dyDescent="0.25">
      <c r="B2240" s="53" t="s">
        <v>2513</v>
      </c>
      <c r="C2240" s="54">
        <v>103448</v>
      </c>
      <c r="D2240" s="53" t="s">
        <v>10</v>
      </c>
      <c r="E2240" s="52"/>
      <c r="F2240" s="52"/>
      <c r="G2240" s="52"/>
      <c r="H2240" s="52"/>
      <c r="I2240" s="52"/>
      <c r="J2240" s="52"/>
      <c r="K2240" s="52"/>
      <c r="L2240" s="52"/>
      <c r="M2240" s="52"/>
      <c r="N2240" s="52"/>
      <c r="O2240" s="52"/>
      <c r="P2240" s="52"/>
      <c r="Q2240" s="52"/>
      <c r="R2240" s="52"/>
      <c r="S2240" s="52"/>
      <c r="T2240" s="52"/>
      <c r="U2240" s="52"/>
      <c r="V2240" s="52"/>
      <c r="W2240" s="52"/>
      <c r="X2240" s="52"/>
      <c r="Y2240" s="52"/>
      <c r="Z2240" s="52"/>
    </row>
    <row r="2241" spans="2:26" ht="15.75" customHeight="1" x14ac:dyDescent="0.25">
      <c r="B2241" s="53" t="s">
        <v>2514</v>
      </c>
      <c r="C2241" s="54">
        <v>303448</v>
      </c>
      <c r="D2241" s="53" t="s">
        <v>10</v>
      </c>
      <c r="E2241" s="52"/>
      <c r="F2241" s="52"/>
      <c r="G2241" s="52"/>
      <c r="H2241" s="52"/>
      <c r="I2241" s="52"/>
      <c r="J2241" s="52"/>
      <c r="K2241" s="52"/>
      <c r="L2241" s="52"/>
      <c r="M2241" s="52"/>
      <c r="N2241" s="52"/>
      <c r="O2241" s="52"/>
      <c r="P2241" s="52"/>
      <c r="Q2241" s="52"/>
      <c r="R2241" s="52"/>
      <c r="S2241" s="52"/>
      <c r="T2241" s="52"/>
      <c r="U2241" s="52"/>
      <c r="V2241" s="52"/>
      <c r="W2241" s="52"/>
      <c r="X2241" s="52"/>
      <c r="Y2241" s="52"/>
      <c r="Z2241" s="52"/>
    </row>
    <row r="2242" spans="2:26" ht="15.75" customHeight="1" x14ac:dyDescent="0.25">
      <c r="B2242" s="53" t="s">
        <v>2515</v>
      </c>
      <c r="C2242" s="54">
        <v>103539</v>
      </c>
      <c r="D2242" s="53" t="s">
        <v>10</v>
      </c>
      <c r="E2242" s="52"/>
      <c r="F2242" s="52"/>
      <c r="G2242" s="52"/>
      <c r="H2242" s="52"/>
      <c r="I2242" s="52"/>
      <c r="J2242" s="52"/>
      <c r="K2242" s="52"/>
      <c r="L2242" s="52"/>
      <c r="M2242" s="52"/>
      <c r="N2242" s="52"/>
      <c r="O2242" s="52"/>
      <c r="P2242" s="52"/>
      <c r="Q2242" s="52"/>
      <c r="R2242" s="52"/>
      <c r="S2242" s="52"/>
      <c r="T2242" s="52"/>
      <c r="U2242" s="52"/>
      <c r="V2242" s="52"/>
      <c r="W2242" s="52"/>
      <c r="X2242" s="52"/>
      <c r="Y2242" s="52"/>
      <c r="Z2242" s="52"/>
    </row>
    <row r="2243" spans="2:26" ht="15.75" customHeight="1" x14ac:dyDescent="0.25">
      <c r="B2243" s="53" t="s">
        <v>2516</v>
      </c>
      <c r="C2243" s="54">
        <v>303539</v>
      </c>
      <c r="D2243" s="53" t="s">
        <v>10</v>
      </c>
      <c r="E2243" s="52"/>
      <c r="F2243" s="52"/>
      <c r="G2243" s="52"/>
      <c r="H2243" s="52"/>
      <c r="I2243" s="52"/>
      <c r="J2243" s="52"/>
      <c r="K2243" s="52"/>
      <c r="L2243" s="52"/>
      <c r="M2243" s="52"/>
      <c r="N2243" s="52"/>
      <c r="O2243" s="52"/>
      <c r="P2243" s="52"/>
      <c r="Q2243" s="52"/>
      <c r="R2243" s="52"/>
      <c r="S2243" s="52"/>
      <c r="T2243" s="52"/>
      <c r="U2243" s="52"/>
      <c r="V2243" s="52"/>
      <c r="W2243" s="52"/>
      <c r="X2243" s="52"/>
      <c r="Y2243" s="52"/>
      <c r="Z2243" s="52"/>
    </row>
    <row r="2244" spans="2:26" ht="15.75" customHeight="1" x14ac:dyDescent="0.25">
      <c r="B2244" s="53" t="s">
        <v>2517</v>
      </c>
      <c r="C2244" s="54">
        <v>101548</v>
      </c>
      <c r="D2244" s="53" t="s">
        <v>36</v>
      </c>
      <c r="E2244" s="52"/>
      <c r="F2244" s="52"/>
      <c r="G2244" s="52"/>
      <c r="H2244" s="52"/>
      <c r="I2244" s="52"/>
      <c r="J2244" s="52"/>
      <c r="K2244" s="52"/>
      <c r="L2244" s="52"/>
      <c r="M2244" s="52"/>
      <c r="N2244" s="52"/>
      <c r="O2244" s="52"/>
      <c r="P2244" s="52"/>
      <c r="Q2244" s="52"/>
      <c r="R2244" s="52"/>
      <c r="S2244" s="52"/>
      <c r="T2244" s="52"/>
      <c r="U2244" s="52"/>
      <c r="V2244" s="52"/>
      <c r="W2244" s="52"/>
      <c r="X2244" s="52"/>
      <c r="Y2244" s="52"/>
      <c r="Z2244" s="52"/>
    </row>
    <row r="2245" spans="2:26" ht="15.75" customHeight="1" x14ac:dyDescent="0.25">
      <c r="B2245" s="53" t="s">
        <v>2518</v>
      </c>
      <c r="C2245" s="54">
        <v>301548</v>
      </c>
      <c r="D2245" s="53" t="s">
        <v>36</v>
      </c>
      <c r="E2245" s="52"/>
      <c r="F2245" s="52"/>
      <c r="G2245" s="52"/>
      <c r="H2245" s="52"/>
      <c r="I2245" s="52"/>
      <c r="J2245" s="52"/>
      <c r="K2245" s="52"/>
      <c r="L2245" s="52"/>
      <c r="M2245" s="52"/>
      <c r="N2245" s="52"/>
      <c r="O2245" s="52"/>
      <c r="P2245" s="52"/>
      <c r="Q2245" s="52"/>
      <c r="R2245" s="52"/>
      <c r="S2245" s="52"/>
      <c r="T2245" s="52"/>
      <c r="U2245" s="52"/>
      <c r="V2245" s="52"/>
      <c r="W2245" s="52"/>
      <c r="X2245" s="52"/>
      <c r="Y2245" s="52"/>
      <c r="Z2245" s="52"/>
    </row>
    <row r="2246" spans="2:26" ht="15.75" customHeight="1" x14ac:dyDescent="0.25">
      <c r="B2246" s="53" t="s">
        <v>2519</v>
      </c>
      <c r="C2246" s="54">
        <v>102818</v>
      </c>
      <c r="D2246" s="53" t="s">
        <v>36</v>
      </c>
      <c r="E2246" s="52"/>
      <c r="F2246" s="52"/>
      <c r="G2246" s="52"/>
      <c r="H2246" s="52"/>
      <c r="I2246" s="52"/>
      <c r="J2246" s="52"/>
      <c r="K2246" s="52"/>
      <c r="L2246" s="52"/>
      <c r="M2246" s="52"/>
      <c r="N2246" s="52"/>
      <c r="O2246" s="52"/>
      <c r="P2246" s="52"/>
      <c r="Q2246" s="52"/>
      <c r="R2246" s="52"/>
      <c r="S2246" s="52"/>
      <c r="T2246" s="52"/>
      <c r="U2246" s="52"/>
      <c r="V2246" s="52"/>
      <c r="W2246" s="52"/>
      <c r="X2246" s="52"/>
      <c r="Y2246" s="52"/>
      <c r="Z2246" s="52"/>
    </row>
    <row r="2247" spans="2:26" ht="15.75" customHeight="1" x14ac:dyDescent="0.25">
      <c r="B2247" s="53" t="s">
        <v>2520</v>
      </c>
      <c r="C2247" s="54">
        <v>101549</v>
      </c>
      <c r="D2247" s="53" t="s">
        <v>36</v>
      </c>
      <c r="E2247" s="52"/>
      <c r="F2247" s="52"/>
      <c r="G2247" s="52"/>
      <c r="H2247" s="52"/>
      <c r="I2247" s="52"/>
      <c r="J2247" s="52"/>
      <c r="K2247" s="52"/>
      <c r="L2247" s="52"/>
      <c r="M2247" s="52"/>
      <c r="N2247" s="52"/>
      <c r="O2247" s="52"/>
      <c r="P2247" s="52"/>
      <c r="Q2247" s="52"/>
      <c r="R2247" s="52"/>
      <c r="S2247" s="52"/>
      <c r="T2247" s="52"/>
      <c r="U2247" s="52"/>
      <c r="V2247" s="52"/>
      <c r="W2247" s="52"/>
      <c r="X2247" s="52"/>
      <c r="Y2247" s="52"/>
      <c r="Z2247" s="52"/>
    </row>
    <row r="2248" spans="2:26" ht="15.75" customHeight="1" x14ac:dyDescent="0.25">
      <c r="B2248" s="53" t="s">
        <v>2521</v>
      </c>
      <c r="C2248" s="54">
        <v>301549</v>
      </c>
      <c r="D2248" s="53" t="s">
        <v>36</v>
      </c>
      <c r="E2248" s="52"/>
      <c r="F2248" s="52"/>
      <c r="G2248" s="52"/>
      <c r="H2248" s="52"/>
      <c r="I2248" s="52"/>
      <c r="J2248" s="52"/>
      <c r="K2248" s="52"/>
      <c r="L2248" s="52"/>
      <c r="M2248" s="52"/>
      <c r="N2248" s="52"/>
      <c r="O2248" s="52"/>
      <c r="P2248" s="52"/>
      <c r="Q2248" s="52"/>
      <c r="R2248" s="52"/>
      <c r="S2248" s="52"/>
      <c r="T2248" s="52"/>
      <c r="U2248" s="52"/>
      <c r="V2248" s="52"/>
      <c r="W2248" s="52"/>
      <c r="X2248" s="52"/>
      <c r="Y2248" s="52"/>
      <c r="Z2248" s="52"/>
    </row>
    <row r="2249" spans="2:26" ht="15.75" customHeight="1" x14ac:dyDescent="0.25">
      <c r="B2249" s="53" t="s">
        <v>2522</v>
      </c>
      <c r="C2249" s="54">
        <v>102819</v>
      </c>
      <c r="D2249" s="53" t="s">
        <v>36</v>
      </c>
      <c r="E2249" s="52"/>
      <c r="F2249" s="52"/>
      <c r="G2249" s="52"/>
      <c r="H2249" s="52"/>
      <c r="I2249" s="52"/>
      <c r="J2249" s="52"/>
      <c r="K2249" s="52"/>
      <c r="L2249" s="52"/>
      <c r="M2249" s="52"/>
      <c r="N2249" s="52"/>
      <c r="O2249" s="52"/>
      <c r="P2249" s="52"/>
      <c r="Q2249" s="52"/>
      <c r="R2249" s="52"/>
      <c r="S2249" s="52"/>
      <c r="T2249" s="52"/>
      <c r="U2249" s="52"/>
      <c r="V2249" s="52"/>
      <c r="W2249" s="52"/>
      <c r="X2249" s="52"/>
      <c r="Y2249" s="52"/>
      <c r="Z2249" s="52"/>
    </row>
    <row r="2250" spans="2:26" ht="15.75" customHeight="1" x14ac:dyDescent="0.25">
      <c r="B2250" s="53" t="s">
        <v>2523</v>
      </c>
      <c r="C2250" s="54">
        <v>101550</v>
      </c>
      <c r="D2250" s="53" t="s">
        <v>36</v>
      </c>
      <c r="E2250" s="52"/>
      <c r="F2250" s="52"/>
      <c r="G2250" s="52"/>
      <c r="H2250" s="52"/>
      <c r="I2250" s="52"/>
      <c r="J2250" s="52"/>
      <c r="K2250" s="52"/>
      <c r="L2250" s="52"/>
      <c r="M2250" s="52"/>
      <c r="N2250" s="52"/>
      <c r="O2250" s="52"/>
      <c r="P2250" s="52"/>
      <c r="Q2250" s="52"/>
      <c r="R2250" s="52"/>
      <c r="S2250" s="52"/>
      <c r="T2250" s="52"/>
      <c r="U2250" s="52"/>
      <c r="V2250" s="52"/>
      <c r="W2250" s="52"/>
      <c r="X2250" s="52"/>
      <c r="Y2250" s="52"/>
      <c r="Z2250" s="52"/>
    </row>
    <row r="2251" spans="2:26" ht="15.75" customHeight="1" x14ac:dyDescent="0.25">
      <c r="B2251" s="53" t="s">
        <v>2524</v>
      </c>
      <c r="C2251" s="54">
        <v>301550</v>
      </c>
      <c r="D2251" s="53" t="s">
        <v>36</v>
      </c>
      <c r="E2251" s="52"/>
      <c r="F2251" s="52"/>
      <c r="G2251" s="52"/>
      <c r="H2251" s="52"/>
      <c r="I2251" s="52"/>
      <c r="J2251" s="52"/>
      <c r="K2251" s="52"/>
      <c r="L2251" s="52"/>
      <c r="M2251" s="52"/>
      <c r="N2251" s="52"/>
      <c r="O2251" s="52"/>
      <c r="P2251" s="52"/>
      <c r="Q2251" s="52"/>
      <c r="R2251" s="52"/>
      <c r="S2251" s="52"/>
      <c r="T2251" s="52"/>
      <c r="U2251" s="52"/>
      <c r="V2251" s="52"/>
      <c r="W2251" s="52"/>
      <c r="X2251" s="52"/>
      <c r="Y2251" s="52"/>
      <c r="Z2251" s="52"/>
    </row>
    <row r="2252" spans="2:26" ht="15.75" customHeight="1" x14ac:dyDescent="0.25">
      <c r="B2252" s="53" t="s">
        <v>2525</v>
      </c>
      <c r="C2252" s="54">
        <v>102820</v>
      </c>
      <c r="D2252" s="53" t="s">
        <v>36</v>
      </c>
      <c r="E2252" s="52"/>
      <c r="F2252" s="52"/>
      <c r="G2252" s="52"/>
      <c r="H2252" s="52"/>
      <c r="I2252" s="52"/>
      <c r="J2252" s="52"/>
      <c r="K2252" s="52"/>
      <c r="L2252" s="52"/>
      <c r="M2252" s="52"/>
      <c r="N2252" s="52"/>
      <c r="O2252" s="52"/>
      <c r="P2252" s="52"/>
      <c r="Q2252" s="52"/>
      <c r="R2252" s="52"/>
      <c r="S2252" s="52"/>
      <c r="T2252" s="52"/>
      <c r="U2252" s="52"/>
      <c r="V2252" s="52"/>
      <c r="W2252" s="52"/>
      <c r="X2252" s="52"/>
      <c r="Y2252" s="52"/>
      <c r="Z2252" s="52"/>
    </row>
    <row r="2253" spans="2:26" ht="15.75" customHeight="1" x14ac:dyDescent="0.25">
      <c r="B2253" s="53" t="s">
        <v>2526</v>
      </c>
      <c r="C2253" s="54">
        <v>101551</v>
      </c>
      <c r="D2253" s="53" t="s">
        <v>36</v>
      </c>
      <c r="E2253" s="52"/>
      <c r="F2253" s="52"/>
      <c r="G2253" s="52"/>
      <c r="H2253" s="52"/>
      <c r="I2253" s="52"/>
      <c r="J2253" s="52"/>
      <c r="K2253" s="52"/>
      <c r="L2253" s="52"/>
      <c r="M2253" s="52"/>
      <c r="N2253" s="52"/>
      <c r="O2253" s="52"/>
      <c r="P2253" s="52"/>
      <c r="Q2253" s="52"/>
      <c r="R2253" s="52"/>
      <c r="S2253" s="52"/>
      <c r="T2253" s="52"/>
      <c r="U2253" s="52"/>
      <c r="V2253" s="52"/>
      <c r="W2253" s="52"/>
      <c r="X2253" s="52"/>
      <c r="Y2253" s="52"/>
      <c r="Z2253" s="52"/>
    </row>
    <row r="2254" spans="2:26" ht="15.75" customHeight="1" x14ac:dyDescent="0.25">
      <c r="B2254" s="53" t="s">
        <v>2527</v>
      </c>
      <c r="C2254" s="54">
        <v>301551</v>
      </c>
      <c r="D2254" s="53" t="s">
        <v>36</v>
      </c>
      <c r="E2254" s="52"/>
      <c r="F2254" s="52"/>
      <c r="G2254" s="52"/>
      <c r="H2254" s="52"/>
      <c r="I2254" s="52"/>
      <c r="J2254" s="52"/>
      <c r="K2254" s="52"/>
      <c r="L2254" s="52"/>
      <c r="M2254" s="52"/>
      <c r="N2254" s="52"/>
      <c r="O2254" s="52"/>
      <c r="P2254" s="52"/>
      <c r="Q2254" s="52"/>
      <c r="R2254" s="52"/>
      <c r="S2254" s="52"/>
      <c r="T2254" s="52"/>
      <c r="U2254" s="52"/>
      <c r="V2254" s="52"/>
      <c r="W2254" s="52"/>
      <c r="X2254" s="52"/>
      <c r="Y2254" s="52"/>
      <c r="Z2254" s="52"/>
    </row>
    <row r="2255" spans="2:26" ht="15.75" customHeight="1" x14ac:dyDescent="0.25">
      <c r="B2255" s="53" t="s">
        <v>2528</v>
      </c>
      <c r="C2255" s="54">
        <v>102821</v>
      </c>
      <c r="D2255" s="53" t="s">
        <v>36</v>
      </c>
      <c r="E2255" s="52"/>
      <c r="F2255" s="52"/>
      <c r="G2255" s="52"/>
      <c r="H2255" s="52"/>
      <c r="I2255" s="52"/>
      <c r="J2255" s="52"/>
      <c r="K2255" s="52"/>
      <c r="L2255" s="52"/>
      <c r="M2255" s="52"/>
      <c r="N2255" s="52"/>
      <c r="O2255" s="52"/>
      <c r="P2255" s="52"/>
      <c r="Q2255" s="52"/>
      <c r="R2255" s="52"/>
      <c r="S2255" s="52"/>
      <c r="T2255" s="52"/>
      <c r="U2255" s="52"/>
      <c r="V2255" s="52"/>
      <c r="W2255" s="52"/>
      <c r="X2255" s="52"/>
      <c r="Y2255" s="52"/>
      <c r="Z2255" s="52"/>
    </row>
    <row r="2256" spans="2:26" ht="15.75" customHeight="1" x14ac:dyDescent="0.25">
      <c r="B2256" s="53" t="s">
        <v>2529</v>
      </c>
      <c r="C2256" s="54">
        <v>101552</v>
      </c>
      <c r="D2256" s="53" t="s">
        <v>36</v>
      </c>
      <c r="E2256" s="52"/>
      <c r="F2256" s="52"/>
      <c r="G2256" s="52"/>
      <c r="H2256" s="52"/>
      <c r="I2256" s="52"/>
      <c r="J2256" s="52"/>
      <c r="K2256" s="52"/>
      <c r="L2256" s="52"/>
      <c r="M2256" s="52"/>
      <c r="N2256" s="52"/>
      <c r="O2256" s="52"/>
      <c r="P2256" s="52"/>
      <c r="Q2256" s="52"/>
      <c r="R2256" s="52"/>
      <c r="S2256" s="52"/>
      <c r="T2256" s="52"/>
      <c r="U2256" s="52"/>
      <c r="V2256" s="52"/>
      <c r="W2256" s="52"/>
      <c r="X2256" s="52"/>
      <c r="Y2256" s="52"/>
      <c r="Z2256" s="52"/>
    </row>
    <row r="2257" spans="2:26" ht="15.75" customHeight="1" x14ac:dyDescent="0.25">
      <c r="B2257" s="53" t="s">
        <v>2530</v>
      </c>
      <c r="C2257" s="54">
        <v>301552</v>
      </c>
      <c r="D2257" s="53" t="s">
        <v>36</v>
      </c>
      <c r="E2257" s="52"/>
      <c r="F2257" s="52"/>
      <c r="G2257" s="52"/>
      <c r="H2257" s="52"/>
      <c r="I2257" s="52"/>
      <c r="J2257" s="52"/>
      <c r="K2257" s="52"/>
      <c r="L2257" s="52"/>
      <c r="M2257" s="52"/>
      <c r="N2257" s="52"/>
      <c r="O2257" s="52"/>
      <c r="P2257" s="52"/>
      <c r="Q2257" s="52"/>
      <c r="R2257" s="52"/>
      <c r="S2257" s="52"/>
      <c r="T2257" s="52"/>
      <c r="U2257" s="52"/>
      <c r="V2257" s="52"/>
      <c r="W2257" s="52"/>
      <c r="X2257" s="52"/>
      <c r="Y2257" s="52"/>
      <c r="Z2257" s="52"/>
    </row>
    <row r="2258" spans="2:26" ht="15.75" customHeight="1" x14ac:dyDescent="0.25">
      <c r="B2258" s="53" t="s">
        <v>2531</v>
      </c>
      <c r="C2258" s="54">
        <v>102822</v>
      </c>
      <c r="D2258" s="53" t="s">
        <v>36</v>
      </c>
      <c r="E2258" s="52"/>
      <c r="F2258" s="52"/>
      <c r="G2258" s="52"/>
      <c r="H2258" s="52"/>
      <c r="I2258" s="52"/>
      <c r="J2258" s="52"/>
      <c r="K2258" s="52"/>
      <c r="L2258" s="52"/>
      <c r="M2258" s="52"/>
      <c r="N2258" s="52"/>
      <c r="O2258" s="52"/>
      <c r="P2258" s="52"/>
      <c r="Q2258" s="52"/>
      <c r="R2258" s="52"/>
      <c r="S2258" s="52"/>
      <c r="T2258" s="52"/>
      <c r="U2258" s="52"/>
      <c r="V2258" s="52"/>
      <c r="W2258" s="52"/>
      <c r="X2258" s="52"/>
      <c r="Y2258" s="52"/>
      <c r="Z2258" s="52"/>
    </row>
    <row r="2259" spans="2:26" ht="15.75" customHeight="1" x14ac:dyDescent="0.25">
      <c r="B2259" s="53" t="s">
        <v>914</v>
      </c>
      <c r="C2259" s="54">
        <v>101553</v>
      </c>
      <c r="D2259" s="53" t="s">
        <v>36</v>
      </c>
      <c r="E2259" s="52"/>
      <c r="F2259" s="52"/>
      <c r="G2259" s="52"/>
      <c r="H2259" s="52"/>
      <c r="I2259" s="52"/>
      <c r="J2259" s="52"/>
      <c r="K2259" s="52"/>
      <c r="L2259" s="52"/>
      <c r="M2259" s="52"/>
      <c r="N2259" s="52"/>
      <c r="O2259" s="52"/>
      <c r="P2259" s="52"/>
      <c r="Q2259" s="52"/>
      <c r="R2259" s="52"/>
      <c r="S2259" s="52"/>
      <c r="T2259" s="52"/>
      <c r="U2259" s="52"/>
      <c r="V2259" s="52"/>
      <c r="W2259" s="52"/>
      <c r="X2259" s="52"/>
      <c r="Y2259" s="52"/>
      <c r="Z2259" s="52"/>
    </row>
    <row r="2260" spans="2:26" ht="15.75" customHeight="1" x14ac:dyDescent="0.25">
      <c r="B2260" s="53" t="s">
        <v>2532</v>
      </c>
      <c r="C2260" s="54">
        <v>301553</v>
      </c>
      <c r="D2260" s="53" t="s">
        <v>36</v>
      </c>
      <c r="E2260" s="52"/>
      <c r="F2260" s="52"/>
      <c r="G2260" s="52"/>
      <c r="H2260" s="52"/>
      <c r="I2260" s="52"/>
      <c r="J2260" s="52"/>
      <c r="K2260" s="52"/>
      <c r="L2260" s="52"/>
      <c r="M2260" s="52"/>
      <c r="N2260" s="52"/>
      <c r="O2260" s="52"/>
      <c r="P2260" s="52"/>
      <c r="Q2260" s="52"/>
      <c r="R2260" s="52"/>
      <c r="S2260" s="52"/>
      <c r="T2260" s="52"/>
      <c r="U2260" s="52"/>
      <c r="V2260" s="52"/>
      <c r="W2260" s="52"/>
      <c r="X2260" s="52"/>
      <c r="Y2260" s="52"/>
      <c r="Z2260" s="52"/>
    </row>
    <row r="2261" spans="2:26" ht="15.75" customHeight="1" x14ac:dyDescent="0.25">
      <c r="B2261" s="53" t="s">
        <v>2533</v>
      </c>
      <c r="C2261" s="54">
        <v>102823</v>
      </c>
      <c r="D2261" s="53" t="s">
        <v>36</v>
      </c>
      <c r="E2261" s="52"/>
      <c r="F2261" s="52"/>
      <c r="G2261" s="52"/>
      <c r="H2261" s="52"/>
      <c r="I2261" s="52"/>
      <c r="J2261" s="52"/>
      <c r="K2261" s="52"/>
      <c r="L2261" s="52"/>
      <c r="M2261" s="52"/>
      <c r="N2261" s="52"/>
      <c r="O2261" s="52"/>
      <c r="P2261" s="52"/>
      <c r="Q2261" s="52"/>
      <c r="R2261" s="52"/>
      <c r="S2261" s="52"/>
      <c r="T2261" s="52"/>
      <c r="U2261" s="52"/>
      <c r="V2261" s="52"/>
      <c r="W2261" s="52"/>
      <c r="X2261" s="52"/>
      <c r="Y2261" s="52"/>
      <c r="Z2261" s="52"/>
    </row>
    <row r="2262" spans="2:26" ht="15.75" customHeight="1" x14ac:dyDescent="0.25">
      <c r="B2262" s="53" t="s">
        <v>2534</v>
      </c>
      <c r="C2262" s="54">
        <v>101554</v>
      </c>
      <c r="D2262" s="53" t="s">
        <v>36</v>
      </c>
      <c r="E2262" s="52"/>
      <c r="F2262" s="52"/>
      <c r="G2262" s="52"/>
      <c r="H2262" s="52"/>
      <c r="I2262" s="52"/>
      <c r="J2262" s="52"/>
      <c r="K2262" s="52"/>
      <c r="L2262" s="52"/>
      <c r="M2262" s="52"/>
      <c r="N2262" s="52"/>
      <c r="O2262" s="52"/>
      <c r="P2262" s="52"/>
      <c r="Q2262" s="52"/>
      <c r="R2262" s="52"/>
      <c r="S2262" s="52"/>
      <c r="T2262" s="52"/>
      <c r="U2262" s="52"/>
      <c r="V2262" s="52"/>
      <c r="W2262" s="52"/>
      <c r="X2262" s="52"/>
      <c r="Y2262" s="52"/>
      <c r="Z2262" s="52"/>
    </row>
    <row r="2263" spans="2:26" ht="15.75" customHeight="1" x14ac:dyDescent="0.25">
      <c r="B2263" s="53" t="s">
        <v>2535</v>
      </c>
      <c r="C2263" s="54">
        <v>301554</v>
      </c>
      <c r="D2263" s="53" t="s">
        <v>36</v>
      </c>
      <c r="E2263" s="52"/>
      <c r="F2263" s="52"/>
      <c r="G2263" s="52"/>
      <c r="H2263" s="52"/>
      <c r="I2263" s="52"/>
      <c r="J2263" s="52"/>
      <c r="K2263" s="52"/>
      <c r="L2263" s="52"/>
      <c r="M2263" s="52"/>
      <c r="N2263" s="52"/>
      <c r="O2263" s="52"/>
      <c r="P2263" s="52"/>
      <c r="Q2263" s="52"/>
      <c r="R2263" s="52"/>
      <c r="S2263" s="52"/>
      <c r="T2263" s="52"/>
      <c r="U2263" s="52"/>
      <c r="V2263" s="52"/>
      <c r="W2263" s="52"/>
      <c r="X2263" s="52"/>
      <c r="Y2263" s="52"/>
      <c r="Z2263" s="52"/>
    </row>
    <row r="2264" spans="2:26" ht="15.75" customHeight="1" x14ac:dyDescent="0.25">
      <c r="B2264" s="53" t="s">
        <v>2536</v>
      </c>
      <c r="C2264" s="54">
        <v>102824</v>
      </c>
      <c r="D2264" s="53" t="s">
        <v>36</v>
      </c>
      <c r="E2264" s="52"/>
      <c r="F2264" s="52"/>
      <c r="G2264" s="52"/>
      <c r="H2264" s="52"/>
      <c r="I2264" s="52"/>
      <c r="J2264" s="52"/>
      <c r="K2264" s="52"/>
      <c r="L2264" s="52"/>
      <c r="M2264" s="52"/>
      <c r="N2264" s="52"/>
      <c r="O2264" s="52"/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2"/>
    </row>
    <row r="2265" spans="2:26" ht="15.75" customHeight="1" x14ac:dyDescent="0.25">
      <c r="B2265" s="53" t="s">
        <v>2537</v>
      </c>
      <c r="C2265" s="54">
        <v>101974</v>
      </c>
      <c r="D2265" s="53" t="s">
        <v>10</v>
      </c>
      <c r="E2265" s="52"/>
      <c r="F2265" s="52"/>
      <c r="G2265" s="52"/>
      <c r="H2265" s="52"/>
      <c r="I2265" s="52"/>
      <c r="J2265" s="52"/>
      <c r="K2265" s="52"/>
      <c r="L2265" s="52"/>
      <c r="M2265" s="52"/>
      <c r="N2265" s="52"/>
      <c r="O2265" s="52"/>
      <c r="P2265" s="52"/>
      <c r="Q2265" s="52"/>
      <c r="R2265" s="52"/>
      <c r="S2265" s="52"/>
      <c r="T2265" s="52"/>
      <c r="U2265" s="52"/>
      <c r="V2265" s="52"/>
      <c r="W2265" s="52"/>
      <c r="X2265" s="52"/>
      <c r="Y2265" s="52"/>
      <c r="Z2265" s="52"/>
    </row>
    <row r="2266" spans="2:26" ht="15.75" customHeight="1" x14ac:dyDescent="0.25">
      <c r="B2266" s="53" t="s">
        <v>2538</v>
      </c>
      <c r="C2266" s="54">
        <v>301974</v>
      </c>
      <c r="D2266" s="53" t="s">
        <v>10</v>
      </c>
      <c r="E2266" s="52"/>
      <c r="F2266" s="52"/>
      <c r="G2266" s="52"/>
      <c r="H2266" s="52"/>
      <c r="I2266" s="52"/>
      <c r="J2266" s="52"/>
      <c r="K2266" s="52"/>
      <c r="L2266" s="52"/>
      <c r="M2266" s="52"/>
      <c r="N2266" s="52"/>
      <c r="O2266" s="52"/>
      <c r="P2266" s="52"/>
      <c r="Q2266" s="52"/>
      <c r="R2266" s="52"/>
      <c r="S2266" s="52"/>
      <c r="T2266" s="52"/>
      <c r="U2266" s="52"/>
      <c r="V2266" s="52"/>
      <c r="W2266" s="52"/>
      <c r="X2266" s="52"/>
      <c r="Y2266" s="52"/>
      <c r="Z2266" s="52"/>
    </row>
    <row r="2267" spans="2:26" ht="15.75" customHeight="1" x14ac:dyDescent="0.25">
      <c r="B2267" s="53" t="s">
        <v>2539</v>
      </c>
      <c r="C2267" s="54">
        <v>102825</v>
      </c>
      <c r="D2267" s="53" t="s">
        <v>10</v>
      </c>
      <c r="E2267" s="52"/>
      <c r="F2267" s="52"/>
      <c r="G2267" s="52"/>
      <c r="H2267" s="52"/>
      <c r="I2267" s="52"/>
      <c r="J2267" s="52"/>
      <c r="K2267" s="52"/>
      <c r="L2267" s="52"/>
      <c r="M2267" s="52"/>
      <c r="N2267" s="52"/>
      <c r="O2267" s="52"/>
      <c r="P2267" s="52"/>
      <c r="Q2267" s="52"/>
      <c r="R2267" s="52"/>
      <c r="S2267" s="52"/>
      <c r="T2267" s="52"/>
      <c r="U2267" s="52"/>
      <c r="V2267" s="52"/>
      <c r="W2267" s="52"/>
      <c r="X2267" s="52"/>
      <c r="Y2267" s="52"/>
      <c r="Z2267" s="52"/>
    </row>
    <row r="2268" spans="2:26" ht="15.75" customHeight="1" x14ac:dyDescent="0.25">
      <c r="B2268" s="53" t="s">
        <v>2540</v>
      </c>
      <c r="C2268" s="54">
        <v>103520</v>
      </c>
      <c r="D2268" s="53" t="s">
        <v>10</v>
      </c>
      <c r="E2268" s="52"/>
      <c r="F2268" s="52"/>
      <c r="G2268" s="52"/>
      <c r="H2268" s="52"/>
      <c r="I2268" s="52"/>
      <c r="J2268" s="52"/>
      <c r="K2268" s="52"/>
      <c r="L2268" s="52"/>
      <c r="M2268" s="52"/>
      <c r="N2268" s="52"/>
      <c r="O2268" s="52"/>
      <c r="P2268" s="52"/>
      <c r="Q2268" s="52"/>
      <c r="R2268" s="52"/>
      <c r="S2268" s="52"/>
      <c r="T2268" s="52"/>
      <c r="U2268" s="52"/>
      <c r="V2268" s="52"/>
      <c r="W2268" s="52"/>
      <c r="X2268" s="52"/>
      <c r="Y2268" s="52"/>
      <c r="Z2268" s="52"/>
    </row>
    <row r="2269" spans="2:26" ht="15.75" customHeight="1" x14ac:dyDescent="0.25">
      <c r="B2269" s="53" t="s">
        <v>2541</v>
      </c>
      <c r="C2269" s="54">
        <v>303520</v>
      </c>
      <c r="D2269" s="53" t="s">
        <v>10</v>
      </c>
      <c r="E2269" s="52"/>
      <c r="F2269" s="52"/>
      <c r="G2269" s="52"/>
      <c r="H2269" s="52"/>
      <c r="I2269" s="52"/>
      <c r="J2269" s="52"/>
      <c r="K2269" s="52"/>
      <c r="L2269" s="52"/>
      <c r="M2269" s="52"/>
      <c r="N2269" s="52"/>
      <c r="O2269" s="52"/>
      <c r="P2269" s="52"/>
      <c r="Q2269" s="52"/>
      <c r="R2269" s="52"/>
      <c r="S2269" s="52"/>
      <c r="T2269" s="52"/>
      <c r="U2269" s="52"/>
      <c r="V2269" s="52"/>
      <c r="W2269" s="52"/>
      <c r="X2269" s="52"/>
      <c r="Y2269" s="52"/>
      <c r="Z2269" s="52"/>
    </row>
    <row r="2270" spans="2:26" ht="15.75" customHeight="1" x14ac:dyDescent="0.25">
      <c r="B2270" s="53" t="s">
        <v>2542</v>
      </c>
      <c r="C2270" s="54">
        <v>103521</v>
      </c>
      <c r="D2270" s="53" t="s">
        <v>10</v>
      </c>
      <c r="E2270" s="52"/>
      <c r="F2270" s="52"/>
      <c r="G2270" s="52"/>
      <c r="H2270" s="52"/>
      <c r="I2270" s="52"/>
      <c r="J2270" s="52"/>
      <c r="K2270" s="52"/>
      <c r="L2270" s="52"/>
      <c r="M2270" s="52"/>
      <c r="N2270" s="52"/>
      <c r="O2270" s="52"/>
      <c r="P2270" s="52"/>
      <c r="Q2270" s="52"/>
      <c r="R2270" s="52"/>
      <c r="S2270" s="52"/>
      <c r="T2270" s="52"/>
      <c r="U2270" s="52"/>
      <c r="V2270" s="52"/>
      <c r="W2270" s="52"/>
      <c r="X2270" s="52"/>
      <c r="Y2270" s="52"/>
      <c r="Z2270" s="52"/>
    </row>
    <row r="2271" spans="2:26" ht="15.75" customHeight="1" x14ac:dyDescent="0.25">
      <c r="B2271" s="53" t="s">
        <v>2543</v>
      </c>
      <c r="C2271" s="54">
        <v>303521</v>
      </c>
      <c r="D2271" s="53" t="s">
        <v>10</v>
      </c>
      <c r="E2271" s="52"/>
      <c r="F2271" s="52"/>
      <c r="G2271" s="52"/>
      <c r="H2271" s="52"/>
      <c r="I2271" s="52"/>
      <c r="J2271" s="52"/>
      <c r="K2271" s="52"/>
      <c r="L2271" s="52"/>
      <c r="M2271" s="52"/>
      <c r="N2271" s="52"/>
      <c r="O2271" s="52"/>
      <c r="P2271" s="52"/>
      <c r="Q2271" s="52"/>
      <c r="R2271" s="52"/>
      <c r="S2271" s="52"/>
      <c r="T2271" s="52"/>
      <c r="U2271" s="52"/>
      <c r="V2271" s="52"/>
      <c r="W2271" s="52"/>
      <c r="X2271" s="52"/>
      <c r="Y2271" s="52"/>
      <c r="Z2271" s="52"/>
    </row>
    <row r="2272" spans="2:26" ht="15.75" customHeight="1" x14ac:dyDescent="0.25">
      <c r="B2272" s="53" t="s">
        <v>2544</v>
      </c>
      <c r="C2272" s="54">
        <v>103533</v>
      </c>
      <c r="D2272" s="53" t="s">
        <v>10</v>
      </c>
      <c r="E2272" s="52"/>
      <c r="F2272" s="52"/>
      <c r="G2272" s="52"/>
      <c r="H2272" s="52"/>
      <c r="I2272" s="52"/>
      <c r="J2272" s="52"/>
      <c r="K2272" s="52"/>
      <c r="L2272" s="52"/>
      <c r="M2272" s="52"/>
      <c r="N2272" s="52"/>
      <c r="O2272" s="52"/>
      <c r="P2272" s="52"/>
      <c r="Q2272" s="52"/>
      <c r="R2272" s="52"/>
      <c r="S2272" s="52"/>
      <c r="T2272" s="52"/>
      <c r="U2272" s="52"/>
      <c r="V2272" s="52"/>
      <c r="W2272" s="52"/>
      <c r="X2272" s="52"/>
      <c r="Y2272" s="52"/>
      <c r="Z2272" s="52"/>
    </row>
    <row r="2273" spans="2:26" ht="15.75" customHeight="1" x14ac:dyDescent="0.25">
      <c r="B2273" s="53" t="s">
        <v>2545</v>
      </c>
      <c r="C2273" s="54">
        <v>303533</v>
      </c>
      <c r="D2273" s="53" t="s">
        <v>10</v>
      </c>
      <c r="E2273" s="52"/>
      <c r="F2273" s="52"/>
      <c r="G2273" s="52"/>
      <c r="H2273" s="52"/>
      <c r="I2273" s="52"/>
      <c r="J2273" s="52"/>
      <c r="K2273" s="52"/>
      <c r="L2273" s="52"/>
      <c r="M2273" s="52"/>
      <c r="N2273" s="52"/>
      <c r="O2273" s="52"/>
      <c r="P2273" s="52"/>
      <c r="Q2273" s="52"/>
      <c r="R2273" s="52"/>
      <c r="S2273" s="52"/>
      <c r="T2273" s="52"/>
      <c r="U2273" s="52"/>
      <c r="V2273" s="52"/>
      <c r="W2273" s="52"/>
      <c r="X2273" s="52"/>
      <c r="Y2273" s="52"/>
      <c r="Z2273" s="52"/>
    </row>
    <row r="2274" spans="2:26" ht="15.75" customHeight="1" x14ac:dyDescent="0.25">
      <c r="B2274" s="53" t="s">
        <v>2546</v>
      </c>
      <c r="C2274" s="54">
        <v>103363</v>
      </c>
      <c r="D2274" s="53" t="s">
        <v>10</v>
      </c>
      <c r="E2274" s="52"/>
      <c r="F2274" s="52"/>
      <c r="G2274" s="52"/>
      <c r="H2274" s="52"/>
      <c r="I2274" s="52"/>
      <c r="J2274" s="52"/>
      <c r="K2274" s="52"/>
      <c r="L2274" s="52"/>
      <c r="M2274" s="52"/>
      <c r="N2274" s="52"/>
      <c r="O2274" s="52"/>
      <c r="P2274" s="52"/>
      <c r="Q2274" s="52"/>
      <c r="R2274" s="52"/>
      <c r="S2274" s="52"/>
      <c r="T2274" s="52"/>
      <c r="U2274" s="52"/>
      <c r="V2274" s="52"/>
      <c r="W2274" s="52"/>
      <c r="X2274" s="52"/>
      <c r="Y2274" s="52"/>
      <c r="Z2274" s="52"/>
    </row>
    <row r="2275" spans="2:26" ht="15.75" customHeight="1" x14ac:dyDescent="0.25">
      <c r="B2275" s="53" t="s">
        <v>2547</v>
      </c>
      <c r="C2275" s="54">
        <v>303363</v>
      </c>
      <c r="D2275" s="53" t="s">
        <v>10</v>
      </c>
      <c r="E2275" s="52"/>
      <c r="F2275" s="52"/>
      <c r="G2275" s="52"/>
      <c r="H2275" s="52"/>
      <c r="I2275" s="52"/>
      <c r="J2275" s="52"/>
      <c r="K2275" s="52"/>
      <c r="L2275" s="52"/>
      <c r="M2275" s="52"/>
      <c r="N2275" s="52"/>
      <c r="O2275" s="52"/>
      <c r="P2275" s="52"/>
      <c r="Q2275" s="52"/>
      <c r="R2275" s="52"/>
      <c r="S2275" s="52"/>
      <c r="T2275" s="52"/>
      <c r="U2275" s="52"/>
      <c r="V2275" s="52"/>
      <c r="W2275" s="52"/>
      <c r="X2275" s="52"/>
      <c r="Y2275" s="52"/>
      <c r="Z2275" s="52"/>
    </row>
    <row r="2276" spans="2:26" ht="15.75" customHeight="1" x14ac:dyDescent="0.25">
      <c r="B2276" s="53" t="s">
        <v>518</v>
      </c>
      <c r="C2276" s="54">
        <v>103364</v>
      </c>
      <c r="D2276" s="53" t="s">
        <v>10</v>
      </c>
      <c r="E2276" s="52"/>
      <c r="F2276" s="52"/>
      <c r="G2276" s="52"/>
      <c r="H2276" s="52"/>
      <c r="I2276" s="52"/>
      <c r="J2276" s="52"/>
      <c r="K2276" s="52"/>
      <c r="L2276" s="52"/>
      <c r="M2276" s="52"/>
      <c r="N2276" s="52"/>
      <c r="O2276" s="52"/>
      <c r="P2276" s="52"/>
      <c r="Q2276" s="52"/>
      <c r="R2276" s="52"/>
      <c r="S2276" s="52"/>
      <c r="T2276" s="52"/>
      <c r="U2276" s="52"/>
      <c r="V2276" s="52"/>
      <c r="W2276" s="52"/>
      <c r="X2276" s="52"/>
      <c r="Y2276" s="52"/>
      <c r="Z2276" s="52"/>
    </row>
    <row r="2277" spans="2:26" ht="15.75" customHeight="1" x14ac:dyDescent="0.25">
      <c r="B2277" s="53" t="s">
        <v>2548</v>
      </c>
      <c r="C2277" s="54">
        <v>303364</v>
      </c>
      <c r="D2277" s="53" t="s">
        <v>10</v>
      </c>
      <c r="E2277" s="52"/>
      <c r="F2277" s="52"/>
      <c r="G2277" s="52"/>
      <c r="H2277" s="52"/>
      <c r="I2277" s="52"/>
      <c r="J2277" s="52"/>
      <c r="K2277" s="52"/>
      <c r="L2277" s="52"/>
      <c r="M2277" s="52"/>
      <c r="N2277" s="52"/>
      <c r="O2277" s="52"/>
      <c r="P2277" s="52"/>
      <c r="Q2277" s="52"/>
      <c r="R2277" s="52"/>
      <c r="S2277" s="52"/>
      <c r="T2277" s="52"/>
      <c r="U2277" s="52"/>
      <c r="V2277" s="52"/>
      <c r="W2277" s="52"/>
      <c r="X2277" s="52"/>
      <c r="Y2277" s="52"/>
      <c r="Z2277" s="52"/>
    </row>
    <row r="2278" spans="2:26" ht="15.75" customHeight="1" x14ac:dyDescent="0.25">
      <c r="B2278" s="53" t="s">
        <v>2549</v>
      </c>
      <c r="C2278" s="54">
        <v>103576</v>
      </c>
      <c r="D2278" s="53" t="s">
        <v>10</v>
      </c>
      <c r="E2278" s="52"/>
      <c r="F2278" s="52"/>
      <c r="G2278" s="52"/>
      <c r="H2278" s="52"/>
      <c r="I2278" s="52"/>
      <c r="J2278" s="52"/>
      <c r="K2278" s="52"/>
      <c r="L2278" s="52"/>
      <c r="M2278" s="52"/>
      <c r="N2278" s="52"/>
      <c r="O2278" s="52"/>
      <c r="P2278" s="52"/>
      <c r="Q2278" s="52"/>
      <c r="R2278" s="52"/>
      <c r="S2278" s="52"/>
      <c r="T2278" s="52"/>
      <c r="U2278" s="52"/>
      <c r="V2278" s="52"/>
      <c r="W2278" s="52"/>
      <c r="X2278" s="52"/>
      <c r="Y2278" s="52"/>
      <c r="Z2278" s="52"/>
    </row>
    <row r="2279" spans="2:26" ht="15.75" customHeight="1" x14ac:dyDescent="0.25">
      <c r="B2279" s="53" t="s">
        <v>2550</v>
      </c>
      <c r="C2279" s="54">
        <v>303576</v>
      </c>
      <c r="D2279" s="53" t="s">
        <v>10</v>
      </c>
      <c r="E2279" s="52"/>
      <c r="F2279" s="52"/>
      <c r="G2279" s="52"/>
      <c r="H2279" s="52"/>
      <c r="I2279" s="52"/>
      <c r="J2279" s="52"/>
      <c r="K2279" s="52"/>
      <c r="L2279" s="52"/>
      <c r="M2279" s="52"/>
      <c r="N2279" s="52"/>
      <c r="O2279" s="52"/>
      <c r="P2279" s="52"/>
      <c r="Q2279" s="52"/>
      <c r="R2279" s="52"/>
      <c r="S2279" s="52"/>
      <c r="T2279" s="52"/>
      <c r="U2279" s="52"/>
      <c r="V2279" s="52"/>
      <c r="W2279" s="52"/>
      <c r="X2279" s="52"/>
      <c r="Y2279" s="52"/>
      <c r="Z2279" s="52"/>
    </row>
    <row r="2280" spans="2:26" ht="15.75" customHeight="1" x14ac:dyDescent="0.25">
      <c r="B2280" s="53" t="s">
        <v>519</v>
      </c>
      <c r="C2280" s="54">
        <v>103369</v>
      </c>
      <c r="D2280" s="53" t="s">
        <v>10</v>
      </c>
      <c r="E2280" s="52"/>
      <c r="F2280" s="52"/>
      <c r="G2280" s="52"/>
      <c r="H2280" s="52"/>
      <c r="I2280" s="52"/>
      <c r="J2280" s="52"/>
      <c r="K2280" s="52"/>
      <c r="L2280" s="52"/>
      <c r="M2280" s="52"/>
      <c r="N2280" s="52"/>
      <c r="O2280" s="52"/>
      <c r="P2280" s="52"/>
      <c r="Q2280" s="52"/>
      <c r="R2280" s="52"/>
      <c r="S2280" s="52"/>
      <c r="T2280" s="52"/>
      <c r="U2280" s="52"/>
      <c r="V2280" s="52"/>
      <c r="W2280" s="52"/>
      <c r="X2280" s="52"/>
      <c r="Y2280" s="52"/>
      <c r="Z2280" s="52"/>
    </row>
    <row r="2281" spans="2:26" ht="15.75" customHeight="1" x14ac:dyDescent="0.25">
      <c r="B2281" s="53" t="s">
        <v>2551</v>
      </c>
      <c r="C2281" s="54">
        <v>303369</v>
      </c>
      <c r="D2281" s="53" t="s">
        <v>10</v>
      </c>
      <c r="E2281" s="52"/>
      <c r="F2281" s="52"/>
      <c r="G2281" s="52"/>
      <c r="H2281" s="52"/>
      <c r="I2281" s="52"/>
      <c r="J2281" s="52"/>
      <c r="K2281" s="52"/>
      <c r="L2281" s="52"/>
      <c r="M2281" s="52"/>
      <c r="N2281" s="52"/>
      <c r="O2281" s="52"/>
      <c r="P2281" s="52"/>
      <c r="Q2281" s="52"/>
      <c r="R2281" s="52"/>
      <c r="S2281" s="52"/>
      <c r="T2281" s="52"/>
      <c r="U2281" s="52"/>
      <c r="V2281" s="52"/>
      <c r="W2281" s="52"/>
      <c r="X2281" s="52"/>
      <c r="Y2281" s="52"/>
      <c r="Z2281" s="52"/>
    </row>
    <row r="2282" spans="2:26" ht="15.75" customHeight="1" x14ac:dyDescent="0.25">
      <c r="B2282" s="53" t="s">
        <v>915</v>
      </c>
      <c r="C2282" s="54">
        <v>103487</v>
      </c>
      <c r="D2282" s="53" t="s">
        <v>10</v>
      </c>
      <c r="E2282" s="52"/>
      <c r="F2282" s="52"/>
      <c r="G2282" s="52"/>
      <c r="H2282" s="52"/>
      <c r="I2282" s="52"/>
      <c r="J2282" s="52"/>
      <c r="K2282" s="52"/>
      <c r="L2282" s="52"/>
      <c r="M2282" s="52"/>
      <c r="N2282" s="52"/>
      <c r="O2282" s="52"/>
      <c r="P2282" s="52"/>
      <c r="Q2282" s="52"/>
      <c r="R2282" s="52"/>
      <c r="S2282" s="52"/>
      <c r="T2282" s="52"/>
      <c r="U2282" s="52"/>
      <c r="V2282" s="52"/>
      <c r="W2282" s="52"/>
      <c r="X2282" s="52"/>
      <c r="Y2282" s="52"/>
      <c r="Z2282" s="52"/>
    </row>
    <row r="2283" spans="2:26" ht="15.75" customHeight="1" x14ac:dyDescent="0.25">
      <c r="B2283" s="53" t="s">
        <v>2552</v>
      </c>
      <c r="C2283" s="54">
        <v>303487</v>
      </c>
      <c r="D2283" s="53" t="s">
        <v>10</v>
      </c>
      <c r="E2283" s="52"/>
      <c r="F2283" s="52"/>
      <c r="G2283" s="52"/>
      <c r="H2283" s="52"/>
      <c r="I2283" s="52"/>
      <c r="J2283" s="52"/>
      <c r="K2283" s="52"/>
      <c r="L2283" s="52"/>
      <c r="M2283" s="52"/>
      <c r="N2283" s="52"/>
      <c r="O2283" s="52"/>
      <c r="P2283" s="52"/>
      <c r="Q2283" s="52"/>
      <c r="R2283" s="52"/>
      <c r="S2283" s="52"/>
      <c r="T2283" s="52"/>
      <c r="U2283" s="52"/>
      <c r="V2283" s="52"/>
      <c r="W2283" s="52"/>
      <c r="X2283" s="52"/>
      <c r="Y2283" s="52"/>
      <c r="Z2283" s="52"/>
    </row>
    <row r="2284" spans="2:26" ht="15.75" customHeight="1" x14ac:dyDescent="0.25">
      <c r="B2284" s="53" t="s">
        <v>2553</v>
      </c>
      <c r="C2284" s="54">
        <v>102092</v>
      </c>
      <c r="D2284" s="53" t="s">
        <v>10</v>
      </c>
      <c r="E2284" s="52"/>
      <c r="F2284" s="52"/>
      <c r="G2284" s="52"/>
      <c r="H2284" s="52"/>
      <c r="I2284" s="52"/>
      <c r="J2284" s="52"/>
      <c r="K2284" s="52"/>
      <c r="L2284" s="52"/>
      <c r="M2284" s="52"/>
      <c r="N2284" s="52"/>
      <c r="O2284" s="52"/>
      <c r="P2284" s="52"/>
      <c r="Q2284" s="52"/>
      <c r="R2284" s="52"/>
      <c r="S2284" s="52"/>
      <c r="T2284" s="52"/>
      <c r="U2284" s="52"/>
      <c r="V2284" s="52"/>
      <c r="W2284" s="52"/>
      <c r="X2284" s="52"/>
      <c r="Y2284" s="52"/>
      <c r="Z2284" s="52"/>
    </row>
    <row r="2285" spans="2:26" ht="15.75" customHeight="1" x14ac:dyDescent="0.25">
      <c r="B2285" s="53" t="s">
        <v>2554</v>
      </c>
      <c r="C2285" s="54">
        <v>302092</v>
      </c>
      <c r="D2285" s="53" t="s">
        <v>10</v>
      </c>
      <c r="E2285" s="52"/>
      <c r="F2285" s="52"/>
      <c r="G2285" s="52"/>
      <c r="H2285" s="52"/>
      <c r="I2285" s="52"/>
      <c r="J2285" s="52"/>
      <c r="K2285" s="52"/>
      <c r="L2285" s="52"/>
      <c r="M2285" s="52"/>
      <c r="N2285" s="52"/>
      <c r="O2285" s="52"/>
      <c r="P2285" s="52"/>
      <c r="Q2285" s="52"/>
      <c r="R2285" s="52"/>
      <c r="S2285" s="52"/>
      <c r="T2285" s="52"/>
      <c r="U2285" s="52"/>
      <c r="V2285" s="52"/>
      <c r="W2285" s="52"/>
      <c r="X2285" s="52"/>
      <c r="Y2285" s="52"/>
      <c r="Z2285" s="52"/>
    </row>
    <row r="2286" spans="2:26" ht="15.75" customHeight="1" x14ac:dyDescent="0.25">
      <c r="B2286" s="53" t="s">
        <v>2555</v>
      </c>
      <c r="C2286" s="54">
        <v>102826</v>
      </c>
      <c r="D2286" s="53" t="s">
        <v>10</v>
      </c>
      <c r="E2286" s="52"/>
      <c r="F2286" s="52"/>
      <c r="G2286" s="52"/>
      <c r="H2286" s="52"/>
      <c r="I2286" s="52"/>
      <c r="J2286" s="52"/>
      <c r="K2286" s="52"/>
      <c r="L2286" s="52"/>
      <c r="M2286" s="52"/>
      <c r="N2286" s="52"/>
      <c r="O2286" s="52"/>
      <c r="P2286" s="52"/>
      <c r="Q2286" s="52"/>
      <c r="R2286" s="52"/>
      <c r="S2286" s="52"/>
      <c r="T2286" s="52"/>
      <c r="U2286" s="52"/>
      <c r="V2286" s="52"/>
      <c r="W2286" s="52"/>
      <c r="X2286" s="52"/>
      <c r="Y2286" s="52"/>
      <c r="Z2286" s="52"/>
    </row>
    <row r="2287" spans="2:26" ht="15.75" customHeight="1" x14ac:dyDescent="0.25">
      <c r="B2287" s="53" t="s">
        <v>520</v>
      </c>
      <c r="C2287" s="54">
        <v>102091</v>
      </c>
      <c r="D2287" s="53" t="s">
        <v>10</v>
      </c>
      <c r="E2287" s="52"/>
      <c r="F2287" s="52"/>
      <c r="G2287" s="52"/>
      <c r="H2287" s="52"/>
      <c r="I2287" s="52"/>
      <c r="J2287" s="52"/>
      <c r="K2287" s="52"/>
      <c r="L2287" s="52"/>
      <c r="M2287" s="52"/>
      <c r="N2287" s="52"/>
      <c r="O2287" s="52"/>
      <c r="P2287" s="52"/>
      <c r="Q2287" s="52"/>
      <c r="R2287" s="52"/>
      <c r="S2287" s="52"/>
      <c r="T2287" s="52"/>
      <c r="U2287" s="52"/>
      <c r="V2287" s="52"/>
      <c r="W2287" s="52"/>
      <c r="X2287" s="52"/>
      <c r="Y2287" s="52"/>
      <c r="Z2287" s="52"/>
    </row>
    <row r="2288" spans="2:26" ht="15.75" customHeight="1" x14ac:dyDescent="0.25">
      <c r="B2288" s="53" t="s">
        <v>2556</v>
      </c>
      <c r="C2288" s="54">
        <v>302091</v>
      </c>
      <c r="D2288" s="53" t="s">
        <v>10</v>
      </c>
      <c r="E2288" s="52"/>
      <c r="F2288" s="52"/>
      <c r="G2288" s="52"/>
      <c r="H2288" s="52"/>
      <c r="I2288" s="52"/>
      <c r="J2288" s="52"/>
      <c r="K2288" s="52"/>
      <c r="L2288" s="52"/>
      <c r="M2288" s="52"/>
      <c r="N2288" s="52"/>
      <c r="O2288" s="52"/>
      <c r="P2288" s="52"/>
      <c r="Q2288" s="52"/>
      <c r="R2288" s="52"/>
      <c r="S2288" s="52"/>
      <c r="T2288" s="52"/>
      <c r="U2288" s="52"/>
      <c r="V2288" s="52"/>
      <c r="W2288" s="52"/>
      <c r="X2288" s="52"/>
      <c r="Y2288" s="52"/>
      <c r="Z2288" s="52"/>
    </row>
    <row r="2289" spans="2:26" ht="15.75" customHeight="1" x14ac:dyDescent="0.25">
      <c r="B2289" s="53" t="s">
        <v>2557</v>
      </c>
      <c r="C2289" s="54">
        <v>102827</v>
      </c>
      <c r="D2289" s="53" t="s">
        <v>10</v>
      </c>
      <c r="E2289" s="52"/>
      <c r="F2289" s="52"/>
      <c r="G2289" s="52"/>
      <c r="H2289" s="52"/>
      <c r="I2289" s="52"/>
      <c r="J2289" s="52"/>
      <c r="K2289" s="52"/>
      <c r="L2289" s="52"/>
      <c r="M2289" s="52"/>
      <c r="N2289" s="52"/>
      <c r="O2289" s="52"/>
      <c r="P2289" s="52"/>
      <c r="Q2289" s="52"/>
      <c r="R2289" s="52"/>
      <c r="S2289" s="52"/>
      <c r="T2289" s="52"/>
      <c r="U2289" s="52"/>
      <c r="V2289" s="52"/>
      <c r="W2289" s="52"/>
      <c r="X2289" s="52"/>
      <c r="Y2289" s="52"/>
      <c r="Z2289" s="52"/>
    </row>
    <row r="2290" spans="2:26" ht="15.75" customHeight="1" x14ac:dyDescent="0.25">
      <c r="B2290" s="53" t="s">
        <v>2558</v>
      </c>
      <c r="C2290" s="54">
        <v>103480</v>
      </c>
      <c r="D2290" s="53" t="s">
        <v>10</v>
      </c>
      <c r="E2290" s="52"/>
      <c r="F2290" s="52"/>
      <c r="G2290" s="52"/>
      <c r="H2290" s="52"/>
      <c r="I2290" s="52"/>
      <c r="J2290" s="52"/>
      <c r="K2290" s="52"/>
      <c r="L2290" s="52"/>
      <c r="M2290" s="52"/>
      <c r="N2290" s="52"/>
      <c r="O2290" s="52"/>
      <c r="P2290" s="52"/>
      <c r="Q2290" s="52"/>
      <c r="R2290" s="52"/>
      <c r="S2290" s="52"/>
      <c r="T2290" s="52"/>
      <c r="U2290" s="52"/>
      <c r="V2290" s="52"/>
      <c r="W2290" s="52"/>
      <c r="X2290" s="52"/>
      <c r="Y2290" s="52"/>
      <c r="Z2290" s="52"/>
    </row>
    <row r="2291" spans="2:26" ht="15.75" customHeight="1" x14ac:dyDescent="0.25">
      <c r="B2291" s="53" t="s">
        <v>2559</v>
      </c>
      <c r="C2291" s="54">
        <v>303480</v>
      </c>
      <c r="D2291" s="53" t="s">
        <v>10</v>
      </c>
      <c r="E2291" s="52"/>
      <c r="F2291" s="52"/>
      <c r="G2291" s="52"/>
      <c r="H2291" s="52"/>
      <c r="I2291" s="52"/>
      <c r="J2291" s="52"/>
      <c r="K2291" s="52"/>
      <c r="L2291" s="52"/>
      <c r="M2291" s="52"/>
      <c r="N2291" s="52"/>
      <c r="O2291" s="52"/>
      <c r="P2291" s="52"/>
      <c r="Q2291" s="52"/>
      <c r="R2291" s="52"/>
      <c r="S2291" s="52"/>
      <c r="T2291" s="52"/>
      <c r="U2291" s="52"/>
      <c r="V2291" s="52"/>
      <c r="W2291" s="52"/>
      <c r="X2291" s="52"/>
      <c r="Y2291" s="52"/>
      <c r="Z2291" s="52"/>
    </row>
    <row r="2292" spans="2:26" ht="15.75" customHeight="1" x14ac:dyDescent="0.25">
      <c r="B2292" s="53" t="s">
        <v>2560</v>
      </c>
      <c r="C2292" s="54">
        <v>103451</v>
      </c>
      <c r="D2292" s="53" t="s">
        <v>10</v>
      </c>
      <c r="E2292" s="52"/>
      <c r="F2292" s="52"/>
      <c r="G2292" s="52"/>
      <c r="H2292" s="52"/>
      <c r="I2292" s="52"/>
      <c r="J2292" s="52"/>
      <c r="K2292" s="52"/>
      <c r="L2292" s="52"/>
      <c r="M2292" s="52"/>
      <c r="N2292" s="52"/>
      <c r="O2292" s="52"/>
      <c r="P2292" s="52"/>
      <c r="Q2292" s="52"/>
      <c r="R2292" s="52"/>
      <c r="S2292" s="52"/>
      <c r="T2292" s="52"/>
      <c r="U2292" s="52"/>
      <c r="V2292" s="52"/>
      <c r="W2292" s="52"/>
      <c r="X2292" s="52"/>
      <c r="Y2292" s="52"/>
      <c r="Z2292" s="52"/>
    </row>
    <row r="2293" spans="2:26" ht="15.75" customHeight="1" x14ac:dyDescent="0.25">
      <c r="B2293" s="53" t="s">
        <v>2561</v>
      </c>
      <c r="C2293" s="54">
        <v>303451</v>
      </c>
      <c r="D2293" s="53" t="s">
        <v>10</v>
      </c>
      <c r="E2293" s="52"/>
      <c r="F2293" s="52"/>
      <c r="G2293" s="52"/>
      <c r="H2293" s="52"/>
      <c r="I2293" s="52"/>
      <c r="J2293" s="52"/>
      <c r="K2293" s="52"/>
      <c r="L2293" s="52"/>
      <c r="M2293" s="52"/>
      <c r="N2293" s="52"/>
      <c r="O2293" s="52"/>
      <c r="P2293" s="52"/>
      <c r="Q2293" s="52"/>
      <c r="R2293" s="52"/>
      <c r="S2293" s="52"/>
      <c r="T2293" s="52"/>
      <c r="U2293" s="52"/>
      <c r="V2293" s="52"/>
      <c r="W2293" s="52"/>
      <c r="X2293" s="52"/>
      <c r="Y2293" s="52"/>
      <c r="Z2293" s="52"/>
    </row>
    <row r="2294" spans="2:26" ht="15.75" customHeight="1" x14ac:dyDescent="0.25">
      <c r="B2294" s="53" t="s">
        <v>2562</v>
      </c>
      <c r="C2294" s="54">
        <v>103417</v>
      </c>
      <c r="D2294" s="53" t="s">
        <v>10</v>
      </c>
      <c r="E2294" s="52"/>
      <c r="F2294" s="52"/>
      <c r="G2294" s="52"/>
      <c r="H2294" s="52"/>
      <c r="I2294" s="52"/>
      <c r="J2294" s="52"/>
      <c r="K2294" s="52"/>
      <c r="L2294" s="52"/>
      <c r="M2294" s="52"/>
      <c r="N2294" s="52"/>
      <c r="O2294" s="52"/>
      <c r="P2294" s="52"/>
      <c r="Q2294" s="52"/>
      <c r="R2294" s="52"/>
      <c r="S2294" s="52"/>
      <c r="T2294" s="52"/>
      <c r="U2294" s="52"/>
      <c r="V2294" s="52"/>
      <c r="W2294" s="52"/>
      <c r="X2294" s="52"/>
      <c r="Y2294" s="52"/>
      <c r="Z2294" s="52"/>
    </row>
    <row r="2295" spans="2:26" ht="15.75" customHeight="1" x14ac:dyDescent="0.25">
      <c r="B2295" s="53" t="s">
        <v>2563</v>
      </c>
      <c r="C2295" s="54">
        <v>303417</v>
      </c>
      <c r="D2295" s="53" t="s">
        <v>10</v>
      </c>
      <c r="E2295" s="52"/>
      <c r="F2295" s="52"/>
      <c r="G2295" s="52"/>
      <c r="H2295" s="52"/>
      <c r="I2295" s="52"/>
      <c r="J2295" s="52"/>
      <c r="K2295" s="52"/>
      <c r="L2295" s="52"/>
      <c r="M2295" s="52"/>
      <c r="N2295" s="52"/>
      <c r="O2295" s="52"/>
      <c r="P2295" s="52"/>
      <c r="Q2295" s="52"/>
      <c r="R2295" s="52"/>
      <c r="S2295" s="52"/>
      <c r="T2295" s="52"/>
      <c r="U2295" s="52"/>
      <c r="V2295" s="52"/>
      <c r="W2295" s="52"/>
      <c r="X2295" s="52"/>
      <c r="Y2295" s="52"/>
      <c r="Z2295" s="52"/>
    </row>
    <row r="2296" spans="2:26" ht="15.75" customHeight="1" x14ac:dyDescent="0.25">
      <c r="B2296" s="53" t="s">
        <v>2564</v>
      </c>
      <c r="C2296" s="54">
        <v>103367</v>
      </c>
      <c r="D2296" s="53" t="s">
        <v>10</v>
      </c>
      <c r="E2296" s="52"/>
      <c r="F2296" s="52"/>
      <c r="G2296" s="52"/>
      <c r="H2296" s="52"/>
      <c r="I2296" s="52"/>
      <c r="J2296" s="52"/>
      <c r="K2296" s="52"/>
      <c r="L2296" s="52"/>
      <c r="M2296" s="52"/>
      <c r="N2296" s="52"/>
      <c r="O2296" s="52"/>
      <c r="P2296" s="52"/>
      <c r="Q2296" s="52"/>
      <c r="R2296" s="52"/>
      <c r="S2296" s="52"/>
      <c r="T2296" s="52"/>
      <c r="U2296" s="52"/>
      <c r="V2296" s="52"/>
      <c r="W2296" s="52"/>
      <c r="X2296" s="52"/>
      <c r="Y2296" s="52"/>
      <c r="Z2296" s="52"/>
    </row>
    <row r="2297" spans="2:26" ht="15.75" customHeight="1" x14ac:dyDescent="0.25">
      <c r="B2297" s="53" t="s">
        <v>2565</v>
      </c>
      <c r="C2297" s="54">
        <v>303367</v>
      </c>
      <c r="D2297" s="53" t="s">
        <v>10</v>
      </c>
      <c r="E2297" s="52"/>
      <c r="F2297" s="52"/>
      <c r="G2297" s="52"/>
      <c r="H2297" s="52"/>
      <c r="I2297" s="52"/>
      <c r="J2297" s="52"/>
      <c r="K2297" s="52"/>
      <c r="L2297" s="52"/>
      <c r="M2297" s="52"/>
      <c r="N2297" s="52"/>
      <c r="O2297" s="52"/>
      <c r="P2297" s="52"/>
      <c r="Q2297" s="52"/>
      <c r="R2297" s="52"/>
      <c r="S2297" s="52"/>
      <c r="T2297" s="52"/>
      <c r="U2297" s="52"/>
      <c r="V2297" s="52"/>
      <c r="W2297" s="52"/>
      <c r="X2297" s="52"/>
      <c r="Y2297" s="52"/>
      <c r="Z2297" s="52"/>
    </row>
    <row r="2298" spans="2:26" ht="15.75" customHeight="1" x14ac:dyDescent="0.25">
      <c r="B2298" s="53" t="s">
        <v>2566</v>
      </c>
      <c r="C2298" s="54">
        <v>103544</v>
      </c>
      <c r="D2298" s="53" t="s">
        <v>10</v>
      </c>
      <c r="E2298" s="52"/>
      <c r="F2298" s="52"/>
      <c r="G2298" s="52"/>
      <c r="H2298" s="52"/>
      <c r="I2298" s="52"/>
      <c r="J2298" s="52"/>
      <c r="K2298" s="52"/>
      <c r="L2298" s="52"/>
      <c r="M2298" s="52"/>
      <c r="N2298" s="52"/>
      <c r="O2298" s="52"/>
      <c r="P2298" s="52"/>
      <c r="Q2298" s="52"/>
      <c r="R2298" s="52"/>
      <c r="S2298" s="52"/>
      <c r="T2298" s="52"/>
      <c r="U2298" s="52"/>
      <c r="V2298" s="52"/>
      <c r="W2298" s="52"/>
      <c r="X2298" s="52"/>
      <c r="Y2298" s="52"/>
      <c r="Z2298" s="52"/>
    </row>
    <row r="2299" spans="2:26" ht="15.75" customHeight="1" x14ac:dyDescent="0.25">
      <c r="B2299" s="53" t="s">
        <v>2567</v>
      </c>
      <c r="C2299" s="54">
        <v>303544</v>
      </c>
      <c r="D2299" s="53" t="s">
        <v>10</v>
      </c>
      <c r="E2299" s="52"/>
      <c r="F2299" s="52"/>
      <c r="G2299" s="52"/>
      <c r="H2299" s="52"/>
      <c r="I2299" s="52"/>
      <c r="J2299" s="52"/>
      <c r="K2299" s="52"/>
      <c r="L2299" s="52"/>
      <c r="M2299" s="52"/>
      <c r="N2299" s="52"/>
      <c r="O2299" s="52"/>
      <c r="P2299" s="52"/>
      <c r="Q2299" s="52"/>
      <c r="R2299" s="52"/>
      <c r="S2299" s="52"/>
      <c r="T2299" s="52"/>
      <c r="U2299" s="52"/>
      <c r="V2299" s="52"/>
      <c r="W2299" s="52"/>
      <c r="X2299" s="52"/>
      <c r="Y2299" s="52"/>
      <c r="Z2299" s="52"/>
    </row>
    <row r="2300" spans="2:26" ht="15.75" customHeight="1" x14ac:dyDescent="0.25">
      <c r="B2300" s="53" t="s">
        <v>521</v>
      </c>
      <c r="C2300" s="54">
        <v>103485</v>
      </c>
      <c r="D2300" s="53" t="s">
        <v>10</v>
      </c>
      <c r="E2300" s="52"/>
      <c r="F2300" s="52"/>
      <c r="G2300" s="52"/>
      <c r="H2300" s="52"/>
      <c r="I2300" s="52"/>
      <c r="J2300" s="52"/>
      <c r="K2300" s="52"/>
      <c r="L2300" s="52"/>
      <c r="M2300" s="52"/>
      <c r="N2300" s="52"/>
      <c r="O2300" s="52"/>
      <c r="P2300" s="52"/>
      <c r="Q2300" s="52"/>
      <c r="R2300" s="52"/>
      <c r="S2300" s="52"/>
      <c r="T2300" s="52"/>
      <c r="U2300" s="52"/>
      <c r="V2300" s="52"/>
      <c r="W2300" s="52"/>
      <c r="X2300" s="52"/>
      <c r="Y2300" s="52"/>
      <c r="Z2300" s="52"/>
    </row>
    <row r="2301" spans="2:26" ht="15.75" customHeight="1" x14ac:dyDescent="0.25">
      <c r="B2301" s="53" t="s">
        <v>2568</v>
      </c>
      <c r="C2301" s="54">
        <v>303485</v>
      </c>
      <c r="D2301" s="53" t="s">
        <v>10</v>
      </c>
      <c r="E2301" s="52"/>
      <c r="F2301" s="52"/>
      <c r="G2301" s="52"/>
      <c r="H2301" s="52"/>
      <c r="I2301" s="52"/>
      <c r="J2301" s="52"/>
      <c r="K2301" s="52"/>
      <c r="L2301" s="52"/>
      <c r="M2301" s="52"/>
      <c r="N2301" s="52"/>
      <c r="O2301" s="52"/>
      <c r="P2301" s="52"/>
      <c r="Q2301" s="52"/>
      <c r="R2301" s="52"/>
      <c r="S2301" s="52"/>
      <c r="T2301" s="52"/>
      <c r="U2301" s="52"/>
      <c r="V2301" s="52"/>
      <c r="W2301" s="52"/>
      <c r="X2301" s="52"/>
      <c r="Y2301" s="52"/>
      <c r="Z2301" s="52"/>
    </row>
    <row r="2302" spans="2:26" ht="15.75" customHeight="1" x14ac:dyDescent="0.25">
      <c r="B2302" s="53" t="s">
        <v>2569</v>
      </c>
      <c r="C2302" s="54">
        <v>103577</v>
      </c>
      <c r="D2302" s="53" t="s">
        <v>10</v>
      </c>
      <c r="E2302" s="52"/>
      <c r="F2302" s="52"/>
      <c r="G2302" s="52"/>
      <c r="H2302" s="52"/>
      <c r="I2302" s="52"/>
      <c r="J2302" s="52"/>
      <c r="K2302" s="52"/>
      <c r="L2302" s="52"/>
      <c r="M2302" s="52"/>
      <c r="N2302" s="52"/>
      <c r="O2302" s="52"/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2"/>
    </row>
    <row r="2303" spans="2:26" ht="15.75" customHeight="1" x14ac:dyDescent="0.25">
      <c r="B2303" s="53" t="s">
        <v>2570</v>
      </c>
      <c r="C2303" s="54">
        <v>303577</v>
      </c>
      <c r="D2303" s="53" t="s">
        <v>10</v>
      </c>
      <c r="E2303" s="52"/>
      <c r="F2303" s="52"/>
      <c r="G2303" s="52"/>
      <c r="H2303" s="52"/>
      <c r="I2303" s="52"/>
      <c r="J2303" s="52"/>
      <c r="K2303" s="52"/>
      <c r="L2303" s="52"/>
      <c r="M2303" s="52"/>
      <c r="N2303" s="52"/>
      <c r="O2303" s="52"/>
      <c r="P2303" s="52"/>
      <c r="Q2303" s="52"/>
      <c r="R2303" s="52"/>
      <c r="S2303" s="52"/>
      <c r="T2303" s="52"/>
      <c r="U2303" s="52"/>
      <c r="V2303" s="52"/>
      <c r="W2303" s="52"/>
      <c r="X2303" s="52"/>
      <c r="Y2303" s="52"/>
      <c r="Z2303" s="52"/>
    </row>
    <row r="2304" spans="2:26" ht="15.75" customHeight="1" x14ac:dyDescent="0.25">
      <c r="B2304" s="53" t="s">
        <v>2571</v>
      </c>
      <c r="C2304" s="54">
        <v>103365</v>
      </c>
      <c r="D2304" s="53" t="s">
        <v>10</v>
      </c>
      <c r="E2304" s="52"/>
      <c r="F2304" s="52"/>
      <c r="G2304" s="52"/>
      <c r="H2304" s="52"/>
      <c r="I2304" s="52"/>
      <c r="J2304" s="52"/>
      <c r="K2304" s="52"/>
      <c r="L2304" s="52"/>
      <c r="M2304" s="52"/>
      <c r="N2304" s="52"/>
      <c r="O2304" s="52"/>
      <c r="P2304" s="52"/>
      <c r="Q2304" s="52"/>
      <c r="R2304" s="52"/>
      <c r="S2304" s="52"/>
      <c r="T2304" s="52"/>
      <c r="U2304" s="52"/>
      <c r="V2304" s="52"/>
      <c r="W2304" s="52"/>
      <c r="X2304" s="52"/>
      <c r="Y2304" s="52"/>
      <c r="Z2304" s="52"/>
    </row>
    <row r="2305" spans="2:26" ht="15.75" customHeight="1" x14ac:dyDescent="0.25">
      <c r="B2305" s="53" t="s">
        <v>2572</v>
      </c>
      <c r="C2305" s="54">
        <v>303365</v>
      </c>
      <c r="D2305" s="53" t="s">
        <v>10</v>
      </c>
      <c r="E2305" s="52"/>
      <c r="F2305" s="52"/>
      <c r="G2305" s="52"/>
      <c r="H2305" s="52"/>
      <c r="I2305" s="52"/>
      <c r="J2305" s="52"/>
      <c r="K2305" s="52"/>
      <c r="L2305" s="52"/>
      <c r="M2305" s="52"/>
      <c r="N2305" s="52"/>
      <c r="O2305" s="52"/>
      <c r="P2305" s="52"/>
      <c r="Q2305" s="52"/>
      <c r="R2305" s="52"/>
      <c r="S2305" s="52"/>
      <c r="T2305" s="52"/>
      <c r="U2305" s="52"/>
      <c r="V2305" s="52"/>
      <c r="W2305" s="52"/>
      <c r="X2305" s="52"/>
      <c r="Y2305" s="52"/>
      <c r="Z2305" s="52"/>
    </row>
    <row r="2306" spans="2:26" ht="15.75" customHeight="1" x14ac:dyDescent="0.25">
      <c r="B2306" s="53" t="s">
        <v>916</v>
      </c>
      <c r="C2306" s="54">
        <v>103486</v>
      </c>
      <c r="D2306" s="53" t="s">
        <v>10</v>
      </c>
      <c r="E2306" s="52"/>
      <c r="F2306" s="52"/>
      <c r="G2306" s="52"/>
      <c r="H2306" s="52"/>
      <c r="I2306" s="52"/>
      <c r="J2306" s="52"/>
      <c r="K2306" s="52"/>
      <c r="L2306" s="52"/>
      <c r="M2306" s="52"/>
      <c r="N2306" s="52"/>
      <c r="O2306" s="52"/>
      <c r="P2306" s="52"/>
      <c r="Q2306" s="52"/>
      <c r="R2306" s="52"/>
      <c r="S2306" s="52"/>
      <c r="T2306" s="52"/>
      <c r="U2306" s="52"/>
      <c r="V2306" s="52"/>
      <c r="W2306" s="52"/>
      <c r="X2306" s="52"/>
      <c r="Y2306" s="52"/>
      <c r="Z2306" s="52"/>
    </row>
    <row r="2307" spans="2:26" ht="15.75" customHeight="1" x14ac:dyDescent="0.25">
      <c r="B2307" s="53" t="s">
        <v>2573</v>
      </c>
      <c r="C2307" s="54">
        <v>303486</v>
      </c>
      <c r="D2307" s="53" t="s">
        <v>10</v>
      </c>
      <c r="E2307" s="52"/>
      <c r="F2307" s="52"/>
      <c r="G2307" s="52"/>
      <c r="H2307" s="52"/>
      <c r="I2307" s="52"/>
      <c r="J2307" s="52"/>
      <c r="K2307" s="52"/>
      <c r="L2307" s="52"/>
      <c r="M2307" s="52"/>
      <c r="N2307" s="52"/>
      <c r="O2307" s="52"/>
      <c r="P2307" s="52"/>
      <c r="Q2307" s="52"/>
      <c r="R2307" s="52"/>
      <c r="S2307" s="52"/>
      <c r="T2307" s="52"/>
      <c r="U2307" s="52"/>
      <c r="V2307" s="52"/>
      <c r="W2307" s="52"/>
      <c r="X2307" s="52"/>
      <c r="Y2307" s="52"/>
      <c r="Z2307" s="52"/>
    </row>
    <row r="2308" spans="2:26" ht="15.75" customHeight="1" x14ac:dyDescent="0.25">
      <c r="B2308" s="53" t="s">
        <v>2574</v>
      </c>
      <c r="C2308" s="54">
        <v>103368</v>
      </c>
      <c r="D2308" s="53" t="s">
        <v>10</v>
      </c>
      <c r="E2308" s="52"/>
      <c r="F2308" s="52"/>
      <c r="G2308" s="52"/>
      <c r="H2308" s="52"/>
      <c r="I2308" s="52"/>
      <c r="J2308" s="52"/>
      <c r="K2308" s="52"/>
      <c r="L2308" s="52"/>
      <c r="M2308" s="52"/>
      <c r="N2308" s="52"/>
      <c r="O2308" s="52"/>
      <c r="P2308" s="52"/>
      <c r="Q2308" s="52"/>
      <c r="R2308" s="52"/>
      <c r="S2308" s="52"/>
      <c r="T2308" s="52"/>
      <c r="U2308" s="52"/>
      <c r="V2308" s="52"/>
      <c r="W2308" s="52"/>
      <c r="X2308" s="52"/>
      <c r="Y2308" s="52"/>
      <c r="Z2308" s="52"/>
    </row>
    <row r="2309" spans="2:26" ht="15.75" customHeight="1" x14ac:dyDescent="0.25">
      <c r="B2309" s="53" t="s">
        <v>2575</v>
      </c>
      <c r="C2309" s="54">
        <v>303368</v>
      </c>
      <c r="D2309" s="53" t="s">
        <v>10</v>
      </c>
      <c r="E2309" s="52"/>
      <c r="F2309" s="52"/>
      <c r="G2309" s="52"/>
      <c r="H2309" s="52"/>
      <c r="I2309" s="52"/>
      <c r="J2309" s="52"/>
      <c r="K2309" s="52"/>
      <c r="L2309" s="52"/>
      <c r="M2309" s="52"/>
      <c r="N2309" s="52"/>
      <c r="O2309" s="52"/>
      <c r="P2309" s="52"/>
      <c r="Q2309" s="52"/>
      <c r="R2309" s="52"/>
      <c r="S2309" s="52"/>
      <c r="T2309" s="52"/>
      <c r="U2309" s="52"/>
      <c r="V2309" s="52"/>
      <c r="W2309" s="52"/>
      <c r="X2309" s="52"/>
      <c r="Y2309" s="52"/>
      <c r="Z2309" s="52"/>
    </row>
    <row r="2310" spans="2:26" ht="15.75" customHeight="1" x14ac:dyDescent="0.25">
      <c r="B2310" s="53" t="s">
        <v>2576</v>
      </c>
      <c r="C2310" s="54">
        <v>103459</v>
      </c>
      <c r="D2310" s="53" t="s">
        <v>36</v>
      </c>
      <c r="E2310" s="52"/>
      <c r="F2310" s="52"/>
      <c r="G2310" s="52"/>
      <c r="H2310" s="52"/>
      <c r="I2310" s="52"/>
      <c r="J2310" s="52"/>
      <c r="K2310" s="52"/>
      <c r="L2310" s="52"/>
      <c r="M2310" s="52"/>
      <c r="N2310" s="52"/>
      <c r="O2310" s="52"/>
      <c r="P2310" s="52"/>
      <c r="Q2310" s="52"/>
      <c r="R2310" s="52"/>
      <c r="S2310" s="52"/>
      <c r="T2310" s="52"/>
      <c r="U2310" s="52"/>
      <c r="V2310" s="52"/>
      <c r="W2310" s="52"/>
      <c r="X2310" s="52"/>
      <c r="Y2310" s="52"/>
      <c r="Z2310" s="52"/>
    </row>
    <row r="2311" spans="2:26" ht="15.75" customHeight="1" x14ac:dyDescent="0.25">
      <c r="B2311" s="53" t="s">
        <v>2577</v>
      </c>
      <c r="C2311" s="54">
        <v>303459</v>
      </c>
      <c r="D2311" s="53" t="s">
        <v>36</v>
      </c>
      <c r="E2311" s="52"/>
      <c r="F2311" s="52"/>
      <c r="G2311" s="52"/>
      <c r="H2311" s="52"/>
      <c r="I2311" s="52"/>
      <c r="J2311" s="52"/>
      <c r="K2311" s="52"/>
      <c r="L2311" s="52"/>
      <c r="M2311" s="52"/>
      <c r="N2311" s="52"/>
      <c r="O2311" s="52"/>
      <c r="P2311" s="52"/>
      <c r="Q2311" s="52"/>
      <c r="R2311" s="52"/>
      <c r="S2311" s="52"/>
      <c r="T2311" s="52"/>
      <c r="U2311" s="52"/>
      <c r="V2311" s="52"/>
      <c r="W2311" s="52"/>
      <c r="X2311" s="52"/>
      <c r="Y2311" s="52"/>
      <c r="Z2311" s="52"/>
    </row>
    <row r="2312" spans="2:26" ht="15.75" customHeight="1" x14ac:dyDescent="0.25">
      <c r="B2312" s="53" t="s">
        <v>2578</v>
      </c>
      <c r="C2312" s="54">
        <v>103418</v>
      </c>
      <c r="D2312" s="53" t="s">
        <v>10</v>
      </c>
      <c r="E2312" s="52"/>
      <c r="F2312" s="52"/>
      <c r="G2312" s="52"/>
      <c r="H2312" s="52"/>
      <c r="I2312" s="52"/>
      <c r="J2312" s="52"/>
      <c r="K2312" s="52"/>
      <c r="L2312" s="52"/>
      <c r="M2312" s="52"/>
      <c r="N2312" s="52"/>
      <c r="O2312" s="52"/>
      <c r="P2312" s="52"/>
      <c r="Q2312" s="52"/>
      <c r="R2312" s="52"/>
      <c r="S2312" s="52"/>
      <c r="T2312" s="52"/>
      <c r="U2312" s="52"/>
      <c r="V2312" s="52"/>
      <c r="W2312" s="52"/>
      <c r="X2312" s="52"/>
      <c r="Y2312" s="52"/>
      <c r="Z2312" s="52"/>
    </row>
    <row r="2313" spans="2:26" ht="15.75" customHeight="1" x14ac:dyDescent="0.25">
      <c r="B2313" s="53" t="s">
        <v>2579</v>
      </c>
      <c r="C2313" s="54">
        <v>303418</v>
      </c>
      <c r="D2313" s="53" t="s">
        <v>10</v>
      </c>
      <c r="E2313" s="52"/>
      <c r="F2313" s="52"/>
      <c r="G2313" s="52"/>
      <c r="H2313" s="52"/>
      <c r="I2313" s="52"/>
      <c r="J2313" s="52"/>
      <c r="K2313" s="52"/>
      <c r="L2313" s="52"/>
      <c r="M2313" s="52"/>
      <c r="N2313" s="52"/>
      <c r="O2313" s="52"/>
      <c r="P2313" s="52"/>
      <c r="Q2313" s="52"/>
      <c r="R2313" s="52"/>
      <c r="S2313" s="52"/>
      <c r="T2313" s="52"/>
      <c r="U2313" s="52"/>
      <c r="V2313" s="52"/>
      <c r="W2313" s="52"/>
      <c r="X2313" s="52"/>
      <c r="Y2313" s="52"/>
      <c r="Z2313" s="52"/>
    </row>
    <row r="2314" spans="2:26" ht="15.75" customHeight="1" x14ac:dyDescent="0.25">
      <c r="B2314" s="53" t="s">
        <v>2580</v>
      </c>
      <c r="C2314" s="54">
        <v>103519</v>
      </c>
      <c r="D2314" s="53" t="s">
        <v>10</v>
      </c>
      <c r="E2314" s="52"/>
      <c r="F2314" s="52"/>
      <c r="G2314" s="52"/>
      <c r="H2314" s="52"/>
      <c r="I2314" s="52"/>
      <c r="J2314" s="52"/>
      <c r="K2314" s="52"/>
      <c r="L2314" s="52"/>
      <c r="M2314" s="52"/>
      <c r="N2314" s="52"/>
      <c r="O2314" s="52"/>
      <c r="P2314" s="52"/>
      <c r="Q2314" s="52"/>
      <c r="R2314" s="52"/>
      <c r="S2314" s="52"/>
      <c r="T2314" s="52"/>
      <c r="U2314" s="52"/>
      <c r="V2314" s="52"/>
      <c r="W2314" s="52"/>
      <c r="X2314" s="52"/>
      <c r="Y2314" s="52"/>
      <c r="Z2314" s="52"/>
    </row>
    <row r="2315" spans="2:26" ht="15.75" customHeight="1" x14ac:dyDescent="0.25">
      <c r="B2315" s="53" t="s">
        <v>2581</v>
      </c>
      <c r="C2315" s="54">
        <v>303519</v>
      </c>
      <c r="D2315" s="53" t="s">
        <v>10</v>
      </c>
      <c r="E2315" s="52"/>
      <c r="F2315" s="52"/>
      <c r="G2315" s="52"/>
      <c r="H2315" s="52"/>
      <c r="I2315" s="52"/>
      <c r="J2315" s="52"/>
      <c r="K2315" s="52"/>
      <c r="L2315" s="52"/>
      <c r="M2315" s="52"/>
      <c r="N2315" s="52"/>
      <c r="O2315" s="52"/>
      <c r="P2315" s="52"/>
      <c r="Q2315" s="52"/>
      <c r="R2315" s="52"/>
      <c r="S2315" s="52"/>
      <c r="T2315" s="52"/>
      <c r="U2315" s="52"/>
      <c r="V2315" s="52"/>
      <c r="W2315" s="52"/>
      <c r="X2315" s="52"/>
      <c r="Y2315" s="52"/>
      <c r="Z2315" s="52"/>
    </row>
    <row r="2316" spans="2:26" ht="15.75" customHeight="1" x14ac:dyDescent="0.25">
      <c r="B2316" s="53" t="s">
        <v>2582</v>
      </c>
      <c r="C2316" s="54">
        <v>103518</v>
      </c>
      <c r="D2316" s="53" t="s">
        <v>10</v>
      </c>
      <c r="E2316" s="52"/>
      <c r="F2316" s="52"/>
      <c r="G2316" s="52"/>
      <c r="H2316" s="52"/>
      <c r="I2316" s="52"/>
      <c r="J2316" s="52"/>
      <c r="K2316" s="52"/>
      <c r="L2316" s="52"/>
      <c r="M2316" s="52"/>
      <c r="N2316" s="52"/>
      <c r="O2316" s="52"/>
      <c r="P2316" s="52"/>
      <c r="Q2316" s="52"/>
      <c r="R2316" s="52"/>
      <c r="S2316" s="52"/>
      <c r="T2316" s="52"/>
      <c r="U2316" s="52"/>
      <c r="V2316" s="52"/>
      <c r="W2316" s="52"/>
      <c r="X2316" s="52"/>
      <c r="Y2316" s="52"/>
      <c r="Z2316" s="52"/>
    </row>
    <row r="2317" spans="2:26" ht="15.75" customHeight="1" x14ac:dyDescent="0.25">
      <c r="B2317" s="53" t="s">
        <v>2583</v>
      </c>
      <c r="C2317" s="54">
        <v>303518</v>
      </c>
      <c r="D2317" s="53" t="s">
        <v>10</v>
      </c>
      <c r="E2317" s="52"/>
      <c r="F2317" s="52"/>
      <c r="G2317" s="52"/>
      <c r="H2317" s="52"/>
      <c r="I2317" s="52"/>
      <c r="J2317" s="52"/>
      <c r="K2317" s="52"/>
      <c r="L2317" s="52"/>
      <c r="M2317" s="52"/>
      <c r="N2317" s="52"/>
      <c r="O2317" s="52"/>
      <c r="P2317" s="52"/>
      <c r="Q2317" s="52"/>
      <c r="R2317" s="52"/>
      <c r="S2317" s="52"/>
      <c r="T2317" s="52"/>
      <c r="U2317" s="52"/>
      <c r="V2317" s="52"/>
      <c r="W2317" s="52"/>
      <c r="X2317" s="52"/>
      <c r="Y2317" s="52"/>
      <c r="Z2317" s="52"/>
    </row>
    <row r="2318" spans="2:26" ht="15.75" customHeight="1" x14ac:dyDescent="0.25">
      <c r="B2318" s="53" t="s">
        <v>2584</v>
      </c>
      <c r="C2318" s="54">
        <v>103458</v>
      </c>
      <c r="D2318" s="53" t="s">
        <v>36</v>
      </c>
      <c r="E2318" s="52"/>
      <c r="F2318" s="52"/>
      <c r="G2318" s="52"/>
      <c r="H2318" s="52"/>
      <c r="I2318" s="52"/>
      <c r="J2318" s="52"/>
      <c r="K2318" s="52"/>
      <c r="L2318" s="52"/>
      <c r="M2318" s="52"/>
      <c r="N2318" s="52"/>
      <c r="O2318" s="52"/>
      <c r="P2318" s="52"/>
      <c r="Q2318" s="52"/>
      <c r="R2318" s="52"/>
      <c r="S2318" s="52"/>
      <c r="T2318" s="52"/>
      <c r="U2318" s="52"/>
      <c r="V2318" s="52"/>
      <c r="W2318" s="52"/>
      <c r="X2318" s="52"/>
      <c r="Y2318" s="52"/>
      <c r="Z2318" s="52"/>
    </row>
    <row r="2319" spans="2:26" ht="15.75" customHeight="1" x14ac:dyDescent="0.25">
      <c r="B2319" s="53" t="s">
        <v>2585</v>
      </c>
      <c r="C2319" s="54">
        <v>303458</v>
      </c>
      <c r="D2319" s="53" t="s">
        <v>36</v>
      </c>
      <c r="E2319" s="52"/>
      <c r="F2319" s="52"/>
      <c r="G2319" s="52"/>
      <c r="H2319" s="52"/>
      <c r="I2319" s="52"/>
      <c r="J2319" s="52"/>
      <c r="K2319" s="52"/>
      <c r="L2319" s="52"/>
      <c r="M2319" s="52"/>
      <c r="N2319" s="52"/>
      <c r="O2319" s="52"/>
      <c r="P2319" s="52"/>
      <c r="Q2319" s="52"/>
      <c r="R2319" s="52"/>
      <c r="S2319" s="52"/>
      <c r="T2319" s="52"/>
      <c r="U2319" s="52"/>
      <c r="V2319" s="52"/>
      <c r="W2319" s="52"/>
      <c r="X2319" s="52"/>
      <c r="Y2319" s="52"/>
      <c r="Z2319" s="52"/>
    </row>
    <row r="2320" spans="2:26" ht="15.75" customHeight="1" x14ac:dyDescent="0.25">
      <c r="B2320" s="53" t="s">
        <v>2586</v>
      </c>
      <c r="C2320" s="54">
        <v>103545</v>
      </c>
      <c r="D2320" s="53" t="s">
        <v>10</v>
      </c>
      <c r="E2320" s="52"/>
      <c r="F2320" s="52"/>
      <c r="G2320" s="52"/>
      <c r="H2320" s="52"/>
      <c r="I2320" s="52"/>
      <c r="J2320" s="52"/>
      <c r="K2320" s="52"/>
      <c r="L2320" s="52"/>
      <c r="M2320" s="52"/>
      <c r="N2320" s="52"/>
      <c r="O2320" s="52"/>
      <c r="P2320" s="52"/>
      <c r="Q2320" s="52"/>
      <c r="R2320" s="52"/>
      <c r="S2320" s="52"/>
      <c r="T2320" s="52"/>
      <c r="U2320" s="52"/>
      <c r="V2320" s="52"/>
      <c r="W2320" s="52"/>
      <c r="X2320" s="52"/>
      <c r="Y2320" s="52"/>
      <c r="Z2320" s="52"/>
    </row>
    <row r="2321" spans="2:26" ht="15.75" customHeight="1" x14ac:dyDescent="0.25">
      <c r="B2321" s="53" t="s">
        <v>2587</v>
      </c>
      <c r="C2321" s="54">
        <v>303545</v>
      </c>
      <c r="D2321" s="53" t="s">
        <v>10</v>
      </c>
      <c r="E2321" s="52"/>
      <c r="F2321" s="52"/>
      <c r="G2321" s="52"/>
      <c r="H2321" s="52"/>
      <c r="I2321" s="52"/>
      <c r="J2321" s="52"/>
      <c r="K2321" s="52"/>
      <c r="L2321" s="52"/>
      <c r="M2321" s="52"/>
      <c r="N2321" s="52"/>
      <c r="O2321" s="52"/>
      <c r="P2321" s="52"/>
      <c r="Q2321" s="52"/>
      <c r="R2321" s="52"/>
      <c r="S2321" s="52"/>
      <c r="T2321" s="52"/>
      <c r="U2321" s="52"/>
      <c r="V2321" s="52"/>
      <c r="W2321" s="52"/>
      <c r="X2321" s="52"/>
      <c r="Y2321" s="52"/>
      <c r="Z2321" s="52"/>
    </row>
    <row r="2322" spans="2:26" ht="15.75" customHeight="1" x14ac:dyDescent="0.25">
      <c r="B2322" s="53" t="s">
        <v>2588</v>
      </c>
      <c r="C2322" s="54">
        <v>103441</v>
      </c>
      <c r="D2322" s="53" t="s">
        <v>10</v>
      </c>
      <c r="E2322" s="52"/>
      <c r="F2322" s="52"/>
      <c r="G2322" s="52"/>
      <c r="H2322" s="52"/>
      <c r="I2322" s="52"/>
      <c r="J2322" s="52"/>
      <c r="K2322" s="52"/>
      <c r="L2322" s="52"/>
      <c r="M2322" s="52"/>
      <c r="N2322" s="52"/>
      <c r="O2322" s="52"/>
      <c r="P2322" s="52"/>
      <c r="Q2322" s="52"/>
      <c r="R2322" s="52"/>
      <c r="S2322" s="52"/>
      <c r="T2322" s="52"/>
      <c r="U2322" s="52"/>
      <c r="V2322" s="52"/>
      <c r="W2322" s="52"/>
      <c r="X2322" s="52"/>
      <c r="Y2322" s="52"/>
      <c r="Z2322" s="52"/>
    </row>
    <row r="2323" spans="2:26" ht="15.75" customHeight="1" x14ac:dyDescent="0.25">
      <c r="B2323" s="53" t="s">
        <v>2589</v>
      </c>
      <c r="C2323" s="54">
        <v>303441</v>
      </c>
      <c r="D2323" s="53" t="s">
        <v>10</v>
      </c>
      <c r="E2323" s="52"/>
      <c r="F2323" s="52"/>
      <c r="G2323" s="52"/>
      <c r="H2323" s="52"/>
      <c r="I2323" s="52"/>
      <c r="J2323" s="52"/>
      <c r="K2323" s="52"/>
      <c r="L2323" s="52"/>
      <c r="M2323" s="52"/>
      <c r="N2323" s="52"/>
      <c r="O2323" s="52"/>
      <c r="P2323" s="52"/>
      <c r="Q2323" s="52"/>
      <c r="R2323" s="52"/>
      <c r="S2323" s="52"/>
      <c r="T2323" s="52"/>
      <c r="U2323" s="52"/>
      <c r="V2323" s="52"/>
      <c r="W2323" s="52"/>
      <c r="X2323" s="52"/>
      <c r="Y2323" s="52"/>
      <c r="Z2323" s="52"/>
    </row>
    <row r="2324" spans="2:26" ht="15.75" customHeight="1" x14ac:dyDescent="0.25">
      <c r="B2324" s="53" t="s">
        <v>2590</v>
      </c>
      <c r="C2324" s="54">
        <v>103371</v>
      </c>
      <c r="D2324" s="53" t="s">
        <v>10</v>
      </c>
      <c r="E2324" s="52"/>
      <c r="F2324" s="52"/>
      <c r="G2324" s="52"/>
      <c r="H2324" s="52"/>
      <c r="I2324" s="52"/>
      <c r="J2324" s="52"/>
      <c r="K2324" s="52"/>
      <c r="L2324" s="52"/>
      <c r="M2324" s="52"/>
      <c r="N2324" s="52"/>
      <c r="O2324" s="52"/>
      <c r="P2324" s="52"/>
      <c r="Q2324" s="52"/>
      <c r="R2324" s="52"/>
      <c r="S2324" s="52"/>
      <c r="T2324" s="52"/>
      <c r="U2324" s="52"/>
      <c r="V2324" s="52"/>
      <c r="W2324" s="52"/>
      <c r="X2324" s="52"/>
      <c r="Y2324" s="52"/>
      <c r="Z2324" s="52"/>
    </row>
    <row r="2325" spans="2:26" ht="15.75" customHeight="1" x14ac:dyDescent="0.25">
      <c r="B2325" s="53" t="s">
        <v>2591</v>
      </c>
      <c r="C2325" s="54">
        <v>303371</v>
      </c>
      <c r="D2325" s="53" t="s">
        <v>10</v>
      </c>
      <c r="E2325" s="52"/>
      <c r="F2325" s="52"/>
      <c r="G2325" s="52"/>
      <c r="H2325" s="52"/>
      <c r="I2325" s="52"/>
      <c r="J2325" s="52"/>
      <c r="K2325" s="52"/>
      <c r="L2325" s="52"/>
      <c r="M2325" s="52"/>
      <c r="N2325" s="52"/>
      <c r="O2325" s="52"/>
      <c r="P2325" s="52"/>
      <c r="Q2325" s="52"/>
      <c r="R2325" s="52"/>
      <c r="S2325" s="52"/>
      <c r="T2325" s="52"/>
      <c r="U2325" s="52"/>
      <c r="V2325" s="52"/>
      <c r="W2325" s="52"/>
      <c r="X2325" s="52"/>
      <c r="Y2325" s="52"/>
      <c r="Z2325" s="52"/>
    </row>
    <row r="2326" spans="2:26" ht="15.75" customHeight="1" x14ac:dyDescent="0.25">
      <c r="B2326" s="53" t="s">
        <v>2592</v>
      </c>
      <c r="C2326" s="54">
        <v>103370</v>
      </c>
      <c r="D2326" s="53" t="s">
        <v>10</v>
      </c>
      <c r="E2326" s="52"/>
      <c r="F2326" s="52"/>
      <c r="G2326" s="52"/>
      <c r="H2326" s="52"/>
      <c r="I2326" s="52"/>
      <c r="J2326" s="52"/>
      <c r="K2326" s="52"/>
      <c r="L2326" s="52"/>
      <c r="M2326" s="52"/>
      <c r="N2326" s="52"/>
      <c r="O2326" s="52"/>
      <c r="P2326" s="52"/>
      <c r="Q2326" s="52"/>
      <c r="R2326" s="52"/>
      <c r="S2326" s="52"/>
      <c r="T2326" s="52"/>
      <c r="U2326" s="52"/>
      <c r="V2326" s="52"/>
      <c r="W2326" s="52"/>
      <c r="X2326" s="52"/>
      <c r="Y2326" s="52"/>
      <c r="Z2326" s="52"/>
    </row>
    <row r="2327" spans="2:26" ht="15.75" customHeight="1" x14ac:dyDescent="0.25">
      <c r="B2327" s="53" t="s">
        <v>2593</v>
      </c>
      <c r="C2327" s="54">
        <v>303370</v>
      </c>
      <c r="D2327" s="53" t="s">
        <v>10</v>
      </c>
      <c r="E2327" s="52"/>
      <c r="F2327" s="52"/>
      <c r="G2327" s="52"/>
      <c r="H2327" s="52"/>
      <c r="I2327" s="52"/>
      <c r="J2327" s="52"/>
      <c r="K2327" s="52"/>
      <c r="L2327" s="52"/>
      <c r="M2327" s="52"/>
      <c r="N2327" s="52"/>
      <c r="O2327" s="52"/>
      <c r="P2327" s="52"/>
      <c r="Q2327" s="52"/>
      <c r="R2327" s="52"/>
      <c r="S2327" s="52"/>
      <c r="T2327" s="52"/>
      <c r="U2327" s="52"/>
      <c r="V2327" s="52"/>
      <c r="W2327" s="52"/>
      <c r="X2327" s="52"/>
      <c r="Y2327" s="52"/>
      <c r="Z2327" s="52"/>
    </row>
    <row r="2328" spans="2:26" ht="15.75" customHeight="1" x14ac:dyDescent="0.25">
      <c r="B2328" s="53" t="s">
        <v>2594</v>
      </c>
      <c r="C2328" s="54">
        <v>103442</v>
      </c>
      <c r="D2328" s="53" t="s">
        <v>10</v>
      </c>
      <c r="E2328" s="52"/>
      <c r="F2328" s="52"/>
      <c r="G2328" s="52"/>
      <c r="H2328" s="52"/>
      <c r="I2328" s="52"/>
      <c r="J2328" s="52"/>
      <c r="K2328" s="52"/>
      <c r="L2328" s="52"/>
      <c r="M2328" s="52"/>
      <c r="N2328" s="52"/>
      <c r="O2328" s="52"/>
      <c r="P2328" s="52"/>
      <c r="Q2328" s="52"/>
      <c r="R2328" s="52"/>
      <c r="S2328" s="52"/>
      <c r="T2328" s="52"/>
      <c r="U2328" s="52"/>
      <c r="V2328" s="52"/>
      <c r="W2328" s="52"/>
      <c r="X2328" s="52"/>
      <c r="Y2328" s="52"/>
      <c r="Z2328" s="52"/>
    </row>
    <row r="2329" spans="2:26" ht="15.75" customHeight="1" x14ac:dyDescent="0.25">
      <c r="B2329" s="53" t="s">
        <v>2595</v>
      </c>
      <c r="C2329" s="54">
        <v>303442</v>
      </c>
      <c r="D2329" s="53" t="s">
        <v>10</v>
      </c>
      <c r="E2329" s="52"/>
      <c r="F2329" s="52"/>
      <c r="G2329" s="52"/>
      <c r="H2329" s="52"/>
      <c r="I2329" s="52"/>
      <c r="J2329" s="52"/>
      <c r="K2329" s="52"/>
      <c r="L2329" s="52"/>
      <c r="M2329" s="52"/>
      <c r="N2329" s="52"/>
      <c r="O2329" s="52"/>
      <c r="P2329" s="52"/>
      <c r="Q2329" s="52"/>
      <c r="R2329" s="52"/>
      <c r="S2329" s="52"/>
      <c r="T2329" s="52"/>
      <c r="U2329" s="52"/>
      <c r="V2329" s="52"/>
      <c r="W2329" s="52"/>
      <c r="X2329" s="52"/>
      <c r="Y2329" s="52"/>
      <c r="Z2329" s="52"/>
    </row>
    <row r="2330" spans="2:26" ht="15.75" customHeight="1" x14ac:dyDescent="0.25">
      <c r="B2330" s="53" t="s">
        <v>2596</v>
      </c>
      <c r="C2330" s="54">
        <v>101557</v>
      </c>
      <c r="D2330" s="53" t="s">
        <v>10</v>
      </c>
      <c r="E2330" s="52"/>
      <c r="F2330" s="52"/>
      <c r="G2330" s="52"/>
      <c r="H2330" s="52"/>
      <c r="I2330" s="52"/>
      <c r="J2330" s="52"/>
      <c r="K2330" s="52"/>
      <c r="L2330" s="52"/>
      <c r="M2330" s="52"/>
      <c r="N2330" s="52"/>
      <c r="O2330" s="52"/>
      <c r="P2330" s="52"/>
      <c r="Q2330" s="52"/>
      <c r="R2330" s="52"/>
      <c r="S2330" s="52"/>
      <c r="T2330" s="52"/>
      <c r="U2330" s="52"/>
      <c r="V2330" s="52"/>
      <c r="W2330" s="52"/>
      <c r="X2330" s="52"/>
      <c r="Y2330" s="52"/>
      <c r="Z2330" s="52"/>
    </row>
    <row r="2331" spans="2:26" ht="15.75" customHeight="1" x14ac:dyDescent="0.25">
      <c r="B2331" s="53" t="s">
        <v>2597</v>
      </c>
      <c r="C2331" s="54">
        <v>301557</v>
      </c>
      <c r="D2331" s="53" t="s">
        <v>10</v>
      </c>
      <c r="E2331" s="52"/>
      <c r="F2331" s="52"/>
      <c r="G2331" s="52"/>
      <c r="H2331" s="52"/>
      <c r="I2331" s="52"/>
      <c r="J2331" s="52"/>
      <c r="K2331" s="52"/>
      <c r="L2331" s="52"/>
      <c r="M2331" s="52"/>
      <c r="N2331" s="52"/>
      <c r="O2331" s="52"/>
      <c r="P2331" s="52"/>
      <c r="Q2331" s="52"/>
      <c r="R2331" s="52"/>
      <c r="S2331" s="52"/>
      <c r="T2331" s="52"/>
      <c r="U2331" s="52"/>
      <c r="V2331" s="52"/>
      <c r="W2331" s="52"/>
      <c r="X2331" s="52"/>
      <c r="Y2331" s="52"/>
      <c r="Z2331" s="52"/>
    </row>
    <row r="2332" spans="2:26" ht="15.75" customHeight="1" x14ac:dyDescent="0.25">
      <c r="B2332" s="53" t="s">
        <v>2598</v>
      </c>
      <c r="C2332" s="54">
        <v>102828</v>
      </c>
      <c r="D2332" s="53" t="s">
        <v>10</v>
      </c>
      <c r="E2332" s="52"/>
      <c r="F2332" s="52"/>
      <c r="G2332" s="52"/>
      <c r="H2332" s="52"/>
      <c r="I2332" s="52"/>
      <c r="J2332" s="52"/>
      <c r="K2332" s="52"/>
      <c r="L2332" s="52"/>
      <c r="M2332" s="52"/>
      <c r="N2332" s="52"/>
      <c r="O2332" s="52"/>
      <c r="P2332" s="52"/>
      <c r="Q2332" s="52"/>
      <c r="R2332" s="52"/>
      <c r="S2332" s="52"/>
      <c r="T2332" s="52"/>
      <c r="U2332" s="52"/>
      <c r="V2332" s="52"/>
      <c r="W2332" s="52"/>
      <c r="X2332" s="52"/>
      <c r="Y2332" s="52"/>
      <c r="Z2332" s="52"/>
    </row>
    <row r="2333" spans="2:26" ht="15.75" customHeight="1" x14ac:dyDescent="0.25">
      <c r="B2333" s="53" t="s">
        <v>2599</v>
      </c>
      <c r="C2333" s="54">
        <v>101558</v>
      </c>
      <c r="D2333" s="53" t="s">
        <v>10</v>
      </c>
      <c r="E2333" s="52"/>
      <c r="F2333" s="52"/>
      <c r="G2333" s="52"/>
      <c r="H2333" s="52"/>
      <c r="I2333" s="52"/>
      <c r="J2333" s="52"/>
      <c r="K2333" s="52"/>
      <c r="L2333" s="52"/>
      <c r="M2333" s="52"/>
      <c r="N2333" s="52"/>
      <c r="O2333" s="52"/>
      <c r="P2333" s="52"/>
      <c r="Q2333" s="52"/>
      <c r="R2333" s="52"/>
      <c r="S2333" s="52"/>
      <c r="T2333" s="52"/>
      <c r="U2333" s="52"/>
      <c r="V2333" s="52"/>
      <c r="W2333" s="52"/>
      <c r="X2333" s="52"/>
      <c r="Y2333" s="52"/>
      <c r="Z2333" s="52"/>
    </row>
    <row r="2334" spans="2:26" ht="15.75" customHeight="1" x14ac:dyDescent="0.25">
      <c r="B2334" s="53" t="s">
        <v>2600</v>
      </c>
      <c r="C2334" s="54">
        <v>301558</v>
      </c>
      <c r="D2334" s="53" t="s">
        <v>10</v>
      </c>
      <c r="E2334" s="52"/>
      <c r="F2334" s="52"/>
      <c r="G2334" s="52"/>
      <c r="H2334" s="52"/>
      <c r="I2334" s="52"/>
      <c r="J2334" s="52"/>
      <c r="K2334" s="52"/>
      <c r="L2334" s="52"/>
      <c r="M2334" s="52"/>
      <c r="N2334" s="52"/>
      <c r="O2334" s="52"/>
      <c r="P2334" s="52"/>
      <c r="Q2334" s="52"/>
      <c r="R2334" s="52"/>
      <c r="S2334" s="52"/>
      <c r="T2334" s="52"/>
      <c r="U2334" s="52"/>
      <c r="V2334" s="52"/>
      <c r="W2334" s="52"/>
      <c r="X2334" s="52"/>
      <c r="Y2334" s="52"/>
      <c r="Z2334" s="52"/>
    </row>
    <row r="2335" spans="2:26" ht="15.75" customHeight="1" x14ac:dyDescent="0.25">
      <c r="B2335" s="53" t="s">
        <v>2601</v>
      </c>
      <c r="C2335" s="54">
        <v>102829</v>
      </c>
      <c r="D2335" s="53" t="s">
        <v>10</v>
      </c>
      <c r="E2335" s="52"/>
      <c r="F2335" s="52"/>
      <c r="G2335" s="52"/>
      <c r="H2335" s="52"/>
      <c r="I2335" s="52"/>
      <c r="J2335" s="52"/>
      <c r="K2335" s="52"/>
      <c r="L2335" s="52"/>
      <c r="M2335" s="52"/>
      <c r="N2335" s="52"/>
      <c r="O2335" s="52"/>
      <c r="P2335" s="52"/>
      <c r="Q2335" s="52"/>
      <c r="R2335" s="52"/>
      <c r="S2335" s="52"/>
      <c r="T2335" s="52"/>
      <c r="U2335" s="52"/>
      <c r="V2335" s="52"/>
      <c r="W2335" s="52"/>
      <c r="X2335" s="52"/>
      <c r="Y2335" s="52"/>
      <c r="Z2335" s="52"/>
    </row>
    <row r="2336" spans="2:26" ht="15.75" customHeight="1" x14ac:dyDescent="0.25">
      <c r="B2336" s="53" t="s">
        <v>2602</v>
      </c>
      <c r="C2336" s="54">
        <v>101559</v>
      </c>
      <c r="D2336" s="53" t="s">
        <v>10</v>
      </c>
      <c r="E2336" s="52"/>
      <c r="F2336" s="52"/>
      <c r="G2336" s="52"/>
      <c r="H2336" s="52"/>
      <c r="I2336" s="52"/>
      <c r="J2336" s="52"/>
      <c r="K2336" s="52"/>
      <c r="L2336" s="52"/>
      <c r="M2336" s="52"/>
      <c r="N2336" s="52"/>
      <c r="O2336" s="52"/>
      <c r="P2336" s="52"/>
      <c r="Q2336" s="52"/>
      <c r="R2336" s="52"/>
      <c r="S2336" s="52"/>
      <c r="T2336" s="52"/>
      <c r="U2336" s="52"/>
      <c r="V2336" s="52"/>
      <c r="W2336" s="52"/>
      <c r="X2336" s="52"/>
      <c r="Y2336" s="52"/>
      <c r="Z2336" s="52"/>
    </row>
    <row r="2337" spans="2:26" ht="15.75" customHeight="1" x14ac:dyDescent="0.25">
      <c r="B2337" s="53" t="s">
        <v>2603</v>
      </c>
      <c r="C2337" s="54">
        <v>301559</v>
      </c>
      <c r="D2337" s="53" t="s">
        <v>10</v>
      </c>
      <c r="E2337" s="52"/>
      <c r="F2337" s="52"/>
      <c r="G2337" s="52"/>
      <c r="H2337" s="52"/>
      <c r="I2337" s="52"/>
      <c r="J2337" s="52"/>
      <c r="K2337" s="52"/>
      <c r="L2337" s="52"/>
      <c r="M2337" s="52"/>
      <c r="N2337" s="52"/>
      <c r="O2337" s="52"/>
      <c r="P2337" s="52"/>
      <c r="Q2337" s="52"/>
      <c r="R2337" s="52"/>
      <c r="S2337" s="52"/>
      <c r="T2337" s="52"/>
      <c r="U2337" s="52"/>
      <c r="V2337" s="52"/>
      <c r="W2337" s="52"/>
      <c r="X2337" s="52"/>
      <c r="Y2337" s="52"/>
      <c r="Z2337" s="52"/>
    </row>
    <row r="2338" spans="2:26" ht="15.75" customHeight="1" x14ac:dyDescent="0.25">
      <c r="B2338" s="53" t="s">
        <v>2604</v>
      </c>
      <c r="C2338" s="54">
        <v>102830</v>
      </c>
      <c r="D2338" s="53" t="s">
        <v>10</v>
      </c>
      <c r="E2338" s="52"/>
      <c r="F2338" s="52"/>
      <c r="G2338" s="52"/>
      <c r="H2338" s="52"/>
      <c r="I2338" s="52"/>
      <c r="J2338" s="52"/>
      <c r="K2338" s="52"/>
      <c r="L2338" s="52"/>
      <c r="M2338" s="52"/>
      <c r="N2338" s="52"/>
      <c r="O2338" s="52"/>
      <c r="P2338" s="52"/>
      <c r="Q2338" s="52"/>
      <c r="R2338" s="52"/>
      <c r="S2338" s="52"/>
      <c r="T2338" s="52"/>
      <c r="U2338" s="52"/>
      <c r="V2338" s="52"/>
      <c r="W2338" s="52"/>
      <c r="X2338" s="52"/>
      <c r="Y2338" s="52"/>
      <c r="Z2338" s="52"/>
    </row>
    <row r="2339" spans="2:26" ht="15.75" customHeight="1" x14ac:dyDescent="0.25">
      <c r="B2339" s="53" t="s">
        <v>2605</v>
      </c>
      <c r="C2339" s="54">
        <v>101984</v>
      </c>
      <c r="D2339" s="53" t="s">
        <v>10</v>
      </c>
      <c r="E2339" s="52"/>
      <c r="F2339" s="52"/>
      <c r="G2339" s="52"/>
      <c r="H2339" s="52"/>
      <c r="I2339" s="52"/>
      <c r="J2339" s="52"/>
      <c r="K2339" s="52"/>
      <c r="L2339" s="52"/>
      <c r="M2339" s="52"/>
      <c r="N2339" s="52"/>
      <c r="O2339" s="52"/>
      <c r="P2339" s="52"/>
      <c r="Q2339" s="52"/>
      <c r="R2339" s="52"/>
      <c r="S2339" s="52"/>
      <c r="T2339" s="52"/>
      <c r="U2339" s="52"/>
      <c r="V2339" s="52"/>
      <c r="W2339" s="52"/>
      <c r="X2339" s="52"/>
      <c r="Y2339" s="52"/>
      <c r="Z2339" s="52"/>
    </row>
    <row r="2340" spans="2:26" ht="15.75" customHeight="1" x14ac:dyDescent="0.25">
      <c r="B2340" s="53" t="s">
        <v>2606</v>
      </c>
      <c r="C2340" s="54">
        <v>301984</v>
      </c>
      <c r="D2340" s="53" t="s">
        <v>10</v>
      </c>
      <c r="E2340" s="52"/>
      <c r="F2340" s="52"/>
      <c r="G2340" s="52"/>
      <c r="H2340" s="52"/>
      <c r="I2340" s="52"/>
      <c r="J2340" s="52"/>
      <c r="K2340" s="52"/>
      <c r="L2340" s="52"/>
      <c r="M2340" s="52"/>
      <c r="N2340" s="52"/>
      <c r="O2340" s="52"/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2"/>
    </row>
    <row r="2341" spans="2:26" ht="15.75" customHeight="1" x14ac:dyDescent="0.25">
      <c r="B2341" s="53" t="s">
        <v>2607</v>
      </c>
      <c r="C2341" s="54">
        <v>102831</v>
      </c>
      <c r="D2341" s="53" t="s">
        <v>10</v>
      </c>
      <c r="E2341" s="52"/>
      <c r="F2341" s="52"/>
      <c r="G2341" s="52"/>
      <c r="H2341" s="52"/>
      <c r="I2341" s="52"/>
      <c r="J2341" s="52"/>
      <c r="K2341" s="52"/>
      <c r="L2341" s="52"/>
      <c r="M2341" s="52"/>
      <c r="N2341" s="52"/>
      <c r="O2341" s="52"/>
      <c r="P2341" s="52"/>
      <c r="Q2341" s="52"/>
      <c r="R2341" s="52"/>
      <c r="S2341" s="52"/>
      <c r="T2341" s="52"/>
      <c r="U2341" s="52"/>
      <c r="V2341" s="52"/>
      <c r="W2341" s="52"/>
      <c r="X2341" s="52"/>
      <c r="Y2341" s="52"/>
      <c r="Z2341" s="52"/>
    </row>
    <row r="2342" spans="2:26" ht="15.75" customHeight="1" x14ac:dyDescent="0.25">
      <c r="B2342" s="53" t="s">
        <v>2608</v>
      </c>
      <c r="C2342" s="54">
        <v>101669</v>
      </c>
      <c r="D2342" s="53" t="s">
        <v>10</v>
      </c>
      <c r="E2342" s="52"/>
      <c r="F2342" s="52"/>
      <c r="G2342" s="52"/>
      <c r="H2342" s="52"/>
      <c r="I2342" s="52"/>
      <c r="J2342" s="52"/>
      <c r="K2342" s="52"/>
      <c r="L2342" s="52"/>
      <c r="M2342" s="52"/>
      <c r="N2342" s="52"/>
      <c r="O2342" s="52"/>
      <c r="P2342" s="52"/>
      <c r="Q2342" s="52"/>
      <c r="R2342" s="52"/>
      <c r="S2342" s="52"/>
      <c r="T2342" s="52"/>
      <c r="U2342" s="52"/>
      <c r="V2342" s="52"/>
      <c r="W2342" s="52"/>
      <c r="X2342" s="52"/>
      <c r="Y2342" s="52"/>
      <c r="Z2342" s="52"/>
    </row>
    <row r="2343" spans="2:26" ht="15.75" customHeight="1" x14ac:dyDescent="0.25">
      <c r="B2343" s="53" t="s">
        <v>2609</v>
      </c>
      <c r="C2343" s="54">
        <v>301669</v>
      </c>
      <c r="D2343" s="53" t="s">
        <v>10</v>
      </c>
      <c r="E2343" s="52"/>
      <c r="F2343" s="52"/>
      <c r="G2343" s="52"/>
      <c r="H2343" s="52"/>
      <c r="I2343" s="52"/>
      <c r="J2343" s="52"/>
      <c r="K2343" s="52"/>
      <c r="L2343" s="52"/>
      <c r="M2343" s="52"/>
      <c r="N2343" s="52"/>
      <c r="O2343" s="52"/>
      <c r="P2343" s="52"/>
      <c r="Q2343" s="52"/>
      <c r="R2343" s="52"/>
      <c r="S2343" s="52"/>
      <c r="T2343" s="52"/>
      <c r="U2343" s="52"/>
      <c r="V2343" s="52"/>
      <c r="W2343" s="52"/>
      <c r="X2343" s="52"/>
      <c r="Y2343" s="52"/>
      <c r="Z2343" s="52"/>
    </row>
    <row r="2344" spans="2:26" ht="15.75" customHeight="1" x14ac:dyDescent="0.25">
      <c r="B2344" s="53" t="s">
        <v>2610</v>
      </c>
      <c r="C2344" s="54">
        <v>103024</v>
      </c>
      <c r="D2344" s="53" t="s">
        <v>10</v>
      </c>
      <c r="E2344" s="52"/>
      <c r="F2344" s="52"/>
      <c r="G2344" s="52"/>
      <c r="H2344" s="52"/>
      <c r="I2344" s="52"/>
      <c r="J2344" s="52"/>
      <c r="K2344" s="52"/>
      <c r="L2344" s="52"/>
      <c r="M2344" s="52"/>
      <c r="N2344" s="52"/>
      <c r="O2344" s="52"/>
      <c r="P2344" s="52"/>
      <c r="Q2344" s="52"/>
      <c r="R2344" s="52"/>
      <c r="S2344" s="52"/>
      <c r="T2344" s="52"/>
      <c r="U2344" s="52"/>
      <c r="V2344" s="52"/>
      <c r="W2344" s="52"/>
      <c r="X2344" s="52"/>
      <c r="Y2344" s="52"/>
      <c r="Z2344" s="52"/>
    </row>
    <row r="2345" spans="2:26" ht="15.75" customHeight="1" x14ac:dyDescent="0.25">
      <c r="B2345" s="53" t="s">
        <v>2611</v>
      </c>
      <c r="C2345" s="54">
        <v>101560</v>
      </c>
      <c r="D2345" s="53" t="s">
        <v>10</v>
      </c>
      <c r="E2345" s="52"/>
      <c r="F2345" s="52"/>
      <c r="G2345" s="52"/>
      <c r="H2345" s="52"/>
      <c r="I2345" s="52"/>
      <c r="J2345" s="52"/>
      <c r="K2345" s="52"/>
      <c r="L2345" s="52"/>
      <c r="M2345" s="52"/>
      <c r="N2345" s="52"/>
      <c r="O2345" s="52"/>
      <c r="P2345" s="52"/>
      <c r="Q2345" s="52"/>
      <c r="R2345" s="52"/>
      <c r="S2345" s="52"/>
      <c r="T2345" s="52"/>
      <c r="U2345" s="52"/>
      <c r="V2345" s="52"/>
      <c r="W2345" s="52"/>
      <c r="X2345" s="52"/>
      <c r="Y2345" s="52"/>
      <c r="Z2345" s="52"/>
    </row>
    <row r="2346" spans="2:26" ht="15.75" customHeight="1" x14ac:dyDescent="0.25">
      <c r="B2346" s="53" t="s">
        <v>2612</v>
      </c>
      <c r="C2346" s="54">
        <v>301560</v>
      </c>
      <c r="D2346" s="53" t="s">
        <v>10</v>
      </c>
      <c r="E2346" s="52"/>
      <c r="F2346" s="52"/>
      <c r="G2346" s="52"/>
      <c r="H2346" s="52"/>
      <c r="I2346" s="52"/>
      <c r="J2346" s="52"/>
      <c r="K2346" s="52"/>
      <c r="L2346" s="52"/>
      <c r="M2346" s="52"/>
      <c r="N2346" s="52"/>
      <c r="O2346" s="52"/>
      <c r="P2346" s="52"/>
      <c r="Q2346" s="52"/>
      <c r="R2346" s="52"/>
      <c r="S2346" s="52"/>
      <c r="T2346" s="52"/>
      <c r="U2346" s="52"/>
      <c r="V2346" s="52"/>
      <c r="W2346" s="52"/>
      <c r="X2346" s="52"/>
      <c r="Y2346" s="52"/>
      <c r="Z2346" s="52"/>
    </row>
    <row r="2347" spans="2:26" ht="15.75" customHeight="1" x14ac:dyDescent="0.25">
      <c r="B2347" s="53" t="s">
        <v>2613</v>
      </c>
      <c r="C2347" s="54">
        <v>102832</v>
      </c>
      <c r="D2347" s="53" t="s">
        <v>10</v>
      </c>
      <c r="E2347" s="52"/>
      <c r="F2347" s="52"/>
      <c r="G2347" s="52"/>
      <c r="H2347" s="52"/>
      <c r="I2347" s="52"/>
      <c r="J2347" s="52"/>
      <c r="K2347" s="52"/>
      <c r="L2347" s="52"/>
      <c r="M2347" s="52"/>
      <c r="N2347" s="52"/>
      <c r="O2347" s="52"/>
      <c r="P2347" s="52"/>
      <c r="Q2347" s="52"/>
      <c r="R2347" s="52"/>
      <c r="S2347" s="52"/>
      <c r="T2347" s="52"/>
      <c r="U2347" s="52"/>
      <c r="V2347" s="52"/>
      <c r="W2347" s="52"/>
      <c r="X2347" s="52"/>
      <c r="Y2347" s="52"/>
      <c r="Z2347" s="52"/>
    </row>
    <row r="2348" spans="2:26" ht="15.75" customHeight="1" x14ac:dyDescent="0.25">
      <c r="B2348" s="53" t="s">
        <v>522</v>
      </c>
      <c r="C2348" s="54">
        <v>101561</v>
      </c>
      <c r="D2348" s="53" t="s">
        <v>10</v>
      </c>
      <c r="E2348" s="52"/>
      <c r="F2348" s="52"/>
      <c r="G2348" s="52"/>
      <c r="H2348" s="52"/>
      <c r="I2348" s="52"/>
      <c r="J2348" s="52"/>
      <c r="K2348" s="52"/>
      <c r="L2348" s="52"/>
      <c r="M2348" s="52"/>
      <c r="N2348" s="52"/>
      <c r="O2348" s="52"/>
      <c r="P2348" s="52"/>
      <c r="Q2348" s="52"/>
      <c r="R2348" s="52"/>
      <c r="S2348" s="52"/>
      <c r="T2348" s="52"/>
      <c r="U2348" s="52"/>
      <c r="V2348" s="52"/>
      <c r="W2348" s="52"/>
      <c r="X2348" s="52"/>
      <c r="Y2348" s="52"/>
      <c r="Z2348" s="52"/>
    </row>
    <row r="2349" spans="2:26" ht="15.75" customHeight="1" x14ac:dyDescent="0.25">
      <c r="B2349" s="53" t="s">
        <v>2614</v>
      </c>
      <c r="C2349" s="54">
        <v>301561</v>
      </c>
      <c r="D2349" s="53" t="s">
        <v>10</v>
      </c>
      <c r="E2349" s="52"/>
      <c r="F2349" s="52"/>
      <c r="G2349" s="52"/>
      <c r="H2349" s="52"/>
      <c r="I2349" s="52"/>
      <c r="J2349" s="52"/>
      <c r="K2349" s="52"/>
      <c r="L2349" s="52"/>
      <c r="M2349" s="52"/>
      <c r="N2349" s="52"/>
      <c r="O2349" s="52"/>
      <c r="P2349" s="52"/>
      <c r="Q2349" s="52"/>
      <c r="R2349" s="52"/>
      <c r="S2349" s="52"/>
      <c r="T2349" s="52"/>
      <c r="U2349" s="52"/>
      <c r="V2349" s="52"/>
      <c r="W2349" s="52"/>
      <c r="X2349" s="52"/>
      <c r="Y2349" s="52"/>
      <c r="Z2349" s="52"/>
    </row>
    <row r="2350" spans="2:26" ht="15.75" customHeight="1" x14ac:dyDescent="0.25">
      <c r="B2350" s="53" t="s">
        <v>2615</v>
      </c>
      <c r="C2350" s="54">
        <v>102833</v>
      </c>
      <c r="D2350" s="53" t="s">
        <v>10</v>
      </c>
      <c r="E2350" s="52"/>
      <c r="F2350" s="52"/>
      <c r="G2350" s="52"/>
      <c r="H2350" s="52"/>
      <c r="I2350" s="52"/>
      <c r="J2350" s="52"/>
      <c r="K2350" s="52"/>
      <c r="L2350" s="52"/>
      <c r="M2350" s="52"/>
      <c r="N2350" s="52"/>
      <c r="O2350" s="52"/>
      <c r="P2350" s="52"/>
      <c r="Q2350" s="52"/>
      <c r="R2350" s="52"/>
      <c r="S2350" s="52"/>
      <c r="T2350" s="52"/>
      <c r="U2350" s="52"/>
      <c r="V2350" s="52"/>
      <c r="W2350" s="52"/>
      <c r="X2350" s="52"/>
      <c r="Y2350" s="52"/>
      <c r="Z2350" s="52"/>
    </row>
    <row r="2351" spans="2:26" ht="15.75" customHeight="1" x14ac:dyDescent="0.25">
      <c r="B2351" s="53" t="s">
        <v>2616</v>
      </c>
      <c r="C2351" s="54">
        <v>101562</v>
      </c>
      <c r="D2351" s="53" t="s">
        <v>10</v>
      </c>
      <c r="E2351" s="52"/>
      <c r="F2351" s="52"/>
      <c r="G2351" s="52"/>
      <c r="H2351" s="52"/>
      <c r="I2351" s="52"/>
      <c r="J2351" s="52"/>
      <c r="K2351" s="52"/>
      <c r="L2351" s="52"/>
      <c r="M2351" s="52"/>
      <c r="N2351" s="52"/>
      <c r="O2351" s="52"/>
      <c r="P2351" s="52"/>
      <c r="Q2351" s="52"/>
      <c r="R2351" s="52"/>
      <c r="S2351" s="52"/>
      <c r="T2351" s="52"/>
      <c r="U2351" s="52"/>
      <c r="V2351" s="52"/>
      <c r="W2351" s="52"/>
      <c r="X2351" s="52"/>
      <c r="Y2351" s="52"/>
      <c r="Z2351" s="52"/>
    </row>
    <row r="2352" spans="2:26" ht="15.75" customHeight="1" x14ac:dyDescent="0.25">
      <c r="B2352" s="53" t="s">
        <v>2617</v>
      </c>
      <c r="C2352" s="54">
        <v>301562</v>
      </c>
      <c r="D2352" s="53" t="s">
        <v>10</v>
      </c>
      <c r="E2352" s="52"/>
      <c r="F2352" s="52"/>
      <c r="G2352" s="52"/>
      <c r="H2352" s="52"/>
      <c r="I2352" s="52"/>
      <c r="J2352" s="52"/>
      <c r="K2352" s="52"/>
      <c r="L2352" s="52"/>
      <c r="M2352" s="52"/>
      <c r="N2352" s="52"/>
      <c r="O2352" s="52"/>
      <c r="P2352" s="52"/>
      <c r="Q2352" s="52"/>
      <c r="R2352" s="52"/>
      <c r="S2352" s="52"/>
      <c r="T2352" s="52"/>
      <c r="U2352" s="52"/>
      <c r="V2352" s="52"/>
      <c r="W2352" s="52"/>
      <c r="X2352" s="52"/>
      <c r="Y2352" s="52"/>
      <c r="Z2352" s="52"/>
    </row>
    <row r="2353" spans="2:26" ht="15.75" customHeight="1" x14ac:dyDescent="0.25">
      <c r="B2353" s="53" t="s">
        <v>2618</v>
      </c>
      <c r="C2353" s="54">
        <v>102834</v>
      </c>
      <c r="D2353" s="53" t="s">
        <v>10</v>
      </c>
      <c r="E2353" s="52"/>
      <c r="F2353" s="52"/>
      <c r="G2353" s="52"/>
      <c r="H2353" s="52"/>
      <c r="I2353" s="52"/>
      <c r="J2353" s="52"/>
      <c r="K2353" s="52"/>
      <c r="L2353" s="52"/>
      <c r="M2353" s="52"/>
      <c r="N2353" s="52"/>
      <c r="O2353" s="52"/>
      <c r="P2353" s="52"/>
      <c r="Q2353" s="52"/>
      <c r="R2353" s="52"/>
      <c r="S2353" s="52"/>
      <c r="T2353" s="52"/>
      <c r="U2353" s="52"/>
      <c r="V2353" s="52"/>
      <c r="W2353" s="52"/>
      <c r="X2353" s="52"/>
      <c r="Y2353" s="52"/>
      <c r="Z2353" s="52"/>
    </row>
    <row r="2354" spans="2:26" ht="15.75" customHeight="1" x14ac:dyDescent="0.25">
      <c r="B2354" s="53" t="s">
        <v>523</v>
      </c>
      <c r="C2354" s="54">
        <v>103398</v>
      </c>
      <c r="D2354" s="53" t="s">
        <v>10</v>
      </c>
      <c r="E2354" s="52"/>
      <c r="F2354" s="52"/>
      <c r="G2354" s="52"/>
      <c r="H2354" s="52"/>
      <c r="I2354" s="52"/>
      <c r="J2354" s="52"/>
      <c r="K2354" s="52"/>
      <c r="L2354" s="52"/>
      <c r="M2354" s="52"/>
      <c r="N2354" s="52"/>
      <c r="O2354" s="52"/>
      <c r="P2354" s="52"/>
      <c r="Q2354" s="52"/>
      <c r="R2354" s="52"/>
      <c r="S2354" s="52"/>
      <c r="T2354" s="52"/>
      <c r="U2354" s="52"/>
      <c r="V2354" s="52"/>
      <c r="W2354" s="52"/>
      <c r="X2354" s="52"/>
      <c r="Y2354" s="52"/>
      <c r="Z2354" s="52"/>
    </row>
    <row r="2355" spans="2:26" ht="15.75" customHeight="1" x14ac:dyDescent="0.25">
      <c r="B2355" s="53" t="s">
        <v>2619</v>
      </c>
      <c r="C2355" s="54">
        <v>303398</v>
      </c>
      <c r="D2355" s="53" t="s">
        <v>10</v>
      </c>
      <c r="E2355" s="52"/>
      <c r="F2355" s="52"/>
      <c r="G2355" s="52"/>
      <c r="H2355" s="52"/>
      <c r="I2355" s="52"/>
      <c r="J2355" s="52"/>
      <c r="K2355" s="52"/>
      <c r="L2355" s="52"/>
      <c r="M2355" s="52"/>
      <c r="N2355" s="52"/>
      <c r="O2355" s="52"/>
      <c r="P2355" s="52"/>
      <c r="Q2355" s="52"/>
      <c r="R2355" s="52"/>
      <c r="S2355" s="52"/>
      <c r="T2355" s="52"/>
      <c r="U2355" s="52"/>
      <c r="V2355" s="52"/>
      <c r="W2355" s="52"/>
      <c r="X2355" s="52"/>
      <c r="Y2355" s="52"/>
      <c r="Z2355" s="52"/>
    </row>
    <row r="2356" spans="2:26" ht="15.75" customHeight="1" x14ac:dyDescent="0.25">
      <c r="B2356" s="53" t="s">
        <v>2620</v>
      </c>
      <c r="C2356" s="54">
        <v>103399</v>
      </c>
      <c r="D2356" s="53" t="s">
        <v>10</v>
      </c>
      <c r="E2356" s="52"/>
      <c r="F2356" s="52"/>
      <c r="G2356" s="52"/>
      <c r="H2356" s="52"/>
      <c r="I2356" s="52"/>
      <c r="J2356" s="52"/>
      <c r="K2356" s="52"/>
      <c r="L2356" s="52"/>
      <c r="M2356" s="52"/>
      <c r="N2356" s="52"/>
      <c r="O2356" s="52"/>
      <c r="P2356" s="52"/>
      <c r="Q2356" s="52"/>
      <c r="R2356" s="52"/>
      <c r="S2356" s="52"/>
      <c r="T2356" s="52"/>
      <c r="U2356" s="52"/>
      <c r="V2356" s="52"/>
      <c r="W2356" s="52"/>
      <c r="X2356" s="52"/>
      <c r="Y2356" s="52"/>
      <c r="Z2356" s="52"/>
    </row>
    <row r="2357" spans="2:26" ht="15.75" customHeight="1" x14ac:dyDescent="0.25">
      <c r="B2357" s="53" t="s">
        <v>524</v>
      </c>
      <c r="C2357" s="54">
        <v>101563</v>
      </c>
      <c r="D2357" s="53" t="s">
        <v>10</v>
      </c>
      <c r="E2357" s="52"/>
      <c r="F2357" s="52"/>
      <c r="G2357" s="52"/>
      <c r="H2357" s="52"/>
      <c r="I2357" s="52"/>
      <c r="J2357" s="52"/>
      <c r="K2357" s="52"/>
      <c r="L2357" s="52"/>
      <c r="M2357" s="52"/>
      <c r="N2357" s="52"/>
      <c r="O2357" s="52"/>
      <c r="P2357" s="52"/>
      <c r="Q2357" s="52"/>
      <c r="R2357" s="52"/>
      <c r="S2357" s="52"/>
      <c r="T2357" s="52"/>
      <c r="U2357" s="52"/>
      <c r="V2357" s="52"/>
      <c r="W2357" s="52"/>
      <c r="X2357" s="52"/>
      <c r="Y2357" s="52"/>
      <c r="Z2357" s="52"/>
    </row>
    <row r="2358" spans="2:26" ht="15.75" customHeight="1" x14ac:dyDescent="0.25">
      <c r="B2358" s="53" t="s">
        <v>2621</v>
      </c>
      <c r="C2358" s="54">
        <v>301563</v>
      </c>
      <c r="D2358" s="53" t="s">
        <v>10</v>
      </c>
      <c r="E2358" s="52"/>
      <c r="F2358" s="52"/>
      <c r="G2358" s="52"/>
      <c r="H2358" s="52"/>
      <c r="I2358" s="52"/>
      <c r="J2358" s="52"/>
      <c r="K2358" s="52"/>
      <c r="L2358" s="52"/>
      <c r="M2358" s="52"/>
      <c r="N2358" s="52"/>
      <c r="O2358" s="52"/>
      <c r="P2358" s="52"/>
      <c r="Q2358" s="52"/>
      <c r="R2358" s="52"/>
      <c r="S2358" s="52"/>
      <c r="T2358" s="52"/>
      <c r="U2358" s="52"/>
      <c r="V2358" s="52"/>
      <c r="W2358" s="52"/>
      <c r="X2358" s="52"/>
      <c r="Y2358" s="52"/>
      <c r="Z2358" s="52"/>
    </row>
    <row r="2359" spans="2:26" ht="15.75" customHeight="1" x14ac:dyDescent="0.25">
      <c r="B2359" s="53" t="s">
        <v>2622</v>
      </c>
      <c r="C2359" s="54">
        <v>102835</v>
      </c>
      <c r="D2359" s="53" t="s">
        <v>10</v>
      </c>
      <c r="E2359" s="52"/>
      <c r="F2359" s="52"/>
      <c r="G2359" s="52"/>
      <c r="H2359" s="52"/>
      <c r="I2359" s="52"/>
      <c r="J2359" s="52"/>
      <c r="K2359" s="52"/>
      <c r="L2359" s="52"/>
      <c r="M2359" s="52"/>
      <c r="N2359" s="52"/>
      <c r="O2359" s="52"/>
      <c r="P2359" s="52"/>
      <c r="Q2359" s="52"/>
      <c r="R2359" s="52"/>
      <c r="S2359" s="52"/>
      <c r="T2359" s="52"/>
      <c r="U2359" s="52"/>
      <c r="V2359" s="52"/>
      <c r="W2359" s="52"/>
      <c r="X2359" s="52"/>
      <c r="Y2359" s="52"/>
      <c r="Z2359" s="52"/>
    </row>
    <row r="2360" spans="2:26" ht="15.75" customHeight="1" x14ac:dyDescent="0.25">
      <c r="B2360" s="53" t="s">
        <v>2623</v>
      </c>
      <c r="C2360" s="54">
        <v>101951</v>
      </c>
      <c r="D2360" s="53" t="s">
        <v>10</v>
      </c>
      <c r="E2360" s="52"/>
      <c r="F2360" s="52"/>
      <c r="G2360" s="52"/>
      <c r="H2360" s="52"/>
      <c r="I2360" s="52"/>
      <c r="J2360" s="52"/>
      <c r="K2360" s="52"/>
      <c r="L2360" s="52"/>
      <c r="M2360" s="52"/>
      <c r="N2360" s="52"/>
      <c r="O2360" s="52"/>
      <c r="P2360" s="52"/>
      <c r="Q2360" s="52"/>
      <c r="R2360" s="52"/>
      <c r="S2360" s="52"/>
      <c r="T2360" s="52"/>
      <c r="U2360" s="52"/>
      <c r="V2360" s="52"/>
      <c r="W2360" s="52"/>
      <c r="X2360" s="52"/>
      <c r="Y2360" s="52"/>
      <c r="Z2360" s="52"/>
    </row>
    <row r="2361" spans="2:26" ht="15.75" customHeight="1" x14ac:dyDescent="0.25">
      <c r="B2361" s="53" t="s">
        <v>2624</v>
      </c>
      <c r="C2361" s="54">
        <v>301951</v>
      </c>
      <c r="D2361" s="53" t="s">
        <v>10</v>
      </c>
      <c r="E2361" s="52"/>
      <c r="F2361" s="52"/>
      <c r="G2361" s="52"/>
      <c r="H2361" s="52"/>
      <c r="I2361" s="52"/>
      <c r="J2361" s="52"/>
      <c r="K2361" s="52"/>
      <c r="L2361" s="52"/>
      <c r="M2361" s="52"/>
      <c r="N2361" s="52"/>
      <c r="O2361" s="52"/>
      <c r="P2361" s="52"/>
      <c r="Q2361" s="52"/>
      <c r="R2361" s="52"/>
      <c r="S2361" s="52"/>
      <c r="T2361" s="52"/>
      <c r="U2361" s="52"/>
      <c r="V2361" s="52"/>
      <c r="W2361" s="52"/>
      <c r="X2361" s="52"/>
      <c r="Y2361" s="52"/>
      <c r="Z2361" s="52"/>
    </row>
    <row r="2362" spans="2:26" ht="15.75" customHeight="1" x14ac:dyDescent="0.25">
      <c r="B2362" s="53" t="s">
        <v>2625</v>
      </c>
      <c r="C2362" s="54">
        <v>102836</v>
      </c>
      <c r="D2362" s="53" t="s">
        <v>10</v>
      </c>
      <c r="E2362" s="52"/>
      <c r="F2362" s="52"/>
      <c r="G2362" s="52"/>
      <c r="H2362" s="52"/>
      <c r="I2362" s="52"/>
      <c r="J2362" s="52"/>
      <c r="K2362" s="52"/>
      <c r="L2362" s="52"/>
      <c r="M2362" s="52"/>
      <c r="N2362" s="52"/>
      <c r="O2362" s="52"/>
      <c r="P2362" s="52"/>
      <c r="Q2362" s="52"/>
      <c r="R2362" s="52"/>
      <c r="S2362" s="52"/>
      <c r="T2362" s="52"/>
      <c r="U2362" s="52"/>
      <c r="V2362" s="52"/>
      <c r="W2362" s="52"/>
      <c r="X2362" s="52"/>
      <c r="Y2362" s="52"/>
      <c r="Z2362" s="52"/>
    </row>
    <row r="2363" spans="2:26" ht="15.75" customHeight="1" x14ac:dyDescent="0.25">
      <c r="B2363" s="53" t="s">
        <v>2626</v>
      </c>
      <c r="C2363" s="54">
        <v>101564</v>
      </c>
      <c r="D2363" s="53" t="s">
        <v>10</v>
      </c>
      <c r="E2363" s="52"/>
      <c r="F2363" s="52"/>
      <c r="G2363" s="52"/>
      <c r="H2363" s="52"/>
      <c r="I2363" s="52"/>
      <c r="J2363" s="52"/>
      <c r="K2363" s="52"/>
      <c r="L2363" s="52"/>
      <c r="M2363" s="52"/>
      <c r="N2363" s="52"/>
      <c r="O2363" s="52"/>
      <c r="P2363" s="52"/>
      <c r="Q2363" s="52"/>
      <c r="R2363" s="52"/>
      <c r="S2363" s="52"/>
      <c r="T2363" s="52"/>
      <c r="U2363" s="52"/>
      <c r="V2363" s="52"/>
      <c r="W2363" s="52"/>
      <c r="X2363" s="52"/>
      <c r="Y2363" s="52"/>
      <c r="Z2363" s="52"/>
    </row>
    <row r="2364" spans="2:26" ht="15.75" customHeight="1" x14ac:dyDescent="0.25">
      <c r="B2364" s="53" t="s">
        <v>2627</v>
      </c>
      <c r="C2364" s="54">
        <v>301564</v>
      </c>
      <c r="D2364" s="53" t="s">
        <v>10</v>
      </c>
      <c r="E2364" s="52"/>
      <c r="F2364" s="52"/>
      <c r="G2364" s="52"/>
      <c r="H2364" s="52"/>
      <c r="I2364" s="52"/>
      <c r="J2364" s="52"/>
      <c r="K2364" s="52"/>
      <c r="L2364" s="52"/>
      <c r="M2364" s="52"/>
      <c r="N2364" s="52"/>
      <c r="O2364" s="52"/>
      <c r="P2364" s="52"/>
      <c r="Q2364" s="52"/>
      <c r="R2364" s="52"/>
      <c r="S2364" s="52"/>
      <c r="T2364" s="52"/>
      <c r="U2364" s="52"/>
      <c r="V2364" s="52"/>
      <c r="W2364" s="52"/>
      <c r="X2364" s="52"/>
      <c r="Y2364" s="52"/>
      <c r="Z2364" s="52"/>
    </row>
    <row r="2365" spans="2:26" ht="15.75" customHeight="1" x14ac:dyDescent="0.25">
      <c r="B2365" s="53" t="s">
        <v>2628</v>
      </c>
      <c r="C2365" s="54">
        <v>102837</v>
      </c>
      <c r="D2365" s="53" t="s">
        <v>10</v>
      </c>
      <c r="E2365" s="52"/>
      <c r="F2365" s="52"/>
      <c r="G2365" s="52"/>
      <c r="H2365" s="52"/>
      <c r="I2365" s="52"/>
      <c r="J2365" s="52"/>
      <c r="K2365" s="52"/>
      <c r="L2365" s="52"/>
      <c r="M2365" s="52"/>
      <c r="N2365" s="52"/>
      <c r="O2365" s="52"/>
      <c r="P2365" s="52"/>
      <c r="Q2365" s="52"/>
      <c r="R2365" s="52"/>
      <c r="S2365" s="52"/>
      <c r="T2365" s="52"/>
      <c r="U2365" s="52"/>
      <c r="V2365" s="52"/>
      <c r="W2365" s="52"/>
      <c r="X2365" s="52"/>
      <c r="Y2365" s="52"/>
      <c r="Z2365" s="52"/>
    </row>
    <row r="2366" spans="2:26" ht="15.75" customHeight="1" x14ac:dyDescent="0.25">
      <c r="B2366" s="53" t="s">
        <v>2629</v>
      </c>
      <c r="C2366" s="54">
        <v>103360</v>
      </c>
      <c r="D2366" s="53" t="s">
        <v>10</v>
      </c>
      <c r="E2366" s="52"/>
      <c r="F2366" s="52"/>
      <c r="G2366" s="52"/>
      <c r="H2366" s="52"/>
      <c r="I2366" s="52"/>
      <c r="J2366" s="52"/>
      <c r="K2366" s="52"/>
      <c r="L2366" s="52"/>
      <c r="M2366" s="52"/>
      <c r="N2366" s="52"/>
      <c r="O2366" s="52"/>
      <c r="P2366" s="52"/>
      <c r="Q2366" s="52"/>
      <c r="R2366" s="52"/>
      <c r="S2366" s="52"/>
      <c r="T2366" s="52"/>
      <c r="U2366" s="52"/>
      <c r="V2366" s="52"/>
      <c r="W2366" s="52"/>
      <c r="X2366" s="52"/>
      <c r="Y2366" s="52"/>
      <c r="Z2366" s="52"/>
    </row>
    <row r="2367" spans="2:26" ht="15.75" customHeight="1" x14ac:dyDescent="0.25">
      <c r="B2367" s="53" t="s">
        <v>2630</v>
      </c>
      <c r="C2367" s="54">
        <v>303360</v>
      </c>
      <c r="D2367" s="53" t="s">
        <v>10</v>
      </c>
      <c r="E2367" s="52"/>
      <c r="F2367" s="52"/>
      <c r="G2367" s="52"/>
      <c r="H2367" s="52"/>
      <c r="I2367" s="52"/>
      <c r="J2367" s="52"/>
      <c r="K2367" s="52"/>
      <c r="L2367" s="52"/>
      <c r="M2367" s="52"/>
      <c r="N2367" s="52"/>
      <c r="O2367" s="52"/>
      <c r="P2367" s="52"/>
      <c r="Q2367" s="52"/>
      <c r="R2367" s="52"/>
      <c r="S2367" s="52"/>
      <c r="T2367" s="52"/>
      <c r="U2367" s="52"/>
      <c r="V2367" s="52"/>
      <c r="W2367" s="52"/>
      <c r="X2367" s="52"/>
      <c r="Y2367" s="52"/>
      <c r="Z2367" s="52"/>
    </row>
    <row r="2368" spans="2:26" ht="15.75" customHeight="1" x14ac:dyDescent="0.25">
      <c r="B2368" s="53" t="s">
        <v>837</v>
      </c>
      <c r="C2368" s="54">
        <v>103440</v>
      </c>
      <c r="D2368" s="53" t="s">
        <v>10</v>
      </c>
      <c r="E2368" s="52"/>
      <c r="F2368" s="52"/>
      <c r="G2368" s="52"/>
      <c r="H2368" s="52"/>
      <c r="I2368" s="52"/>
      <c r="J2368" s="52"/>
      <c r="K2368" s="52"/>
      <c r="L2368" s="52"/>
      <c r="M2368" s="52"/>
      <c r="N2368" s="52"/>
      <c r="O2368" s="52"/>
      <c r="P2368" s="52"/>
      <c r="Q2368" s="52"/>
      <c r="R2368" s="52"/>
      <c r="S2368" s="52"/>
      <c r="T2368" s="52"/>
      <c r="U2368" s="52"/>
      <c r="V2368" s="52"/>
      <c r="W2368" s="52"/>
      <c r="X2368" s="52"/>
      <c r="Y2368" s="52"/>
      <c r="Z2368" s="52"/>
    </row>
    <row r="2369" spans="2:26" ht="15.75" customHeight="1" x14ac:dyDescent="0.25">
      <c r="B2369" s="53" t="s">
        <v>2631</v>
      </c>
      <c r="C2369" s="54">
        <v>303440</v>
      </c>
      <c r="D2369" s="53" t="s">
        <v>10</v>
      </c>
      <c r="E2369" s="52"/>
      <c r="F2369" s="52"/>
      <c r="G2369" s="52"/>
      <c r="H2369" s="52"/>
      <c r="I2369" s="52"/>
      <c r="J2369" s="52"/>
      <c r="K2369" s="52"/>
      <c r="L2369" s="52"/>
      <c r="M2369" s="52"/>
      <c r="N2369" s="52"/>
      <c r="O2369" s="52"/>
      <c r="P2369" s="52"/>
      <c r="Q2369" s="52"/>
      <c r="R2369" s="52"/>
      <c r="S2369" s="52"/>
      <c r="T2369" s="52"/>
      <c r="U2369" s="52"/>
      <c r="V2369" s="52"/>
      <c r="W2369" s="52"/>
      <c r="X2369" s="52"/>
      <c r="Y2369" s="52"/>
      <c r="Z2369" s="52"/>
    </row>
    <row r="2370" spans="2:26" ht="15.75" customHeight="1" x14ac:dyDescent="0.25">
      <c r="B2370" s="53" t="s">
        <v>2632</v>
      </c>
      <c r="C2370" s="54">
        <v>102111</v>
      </c>
      <c r="D2370" s="53" t="s">
        <v>10</v>
      </c>
      <c r="E2370" s="52"/>
      <c r="F2370" s="52"/>
      <c r="G2370" s="52"/>
      <c r="H2370" s="52"/>
      <c r="I2370" s="52"/>
      <c r="J2370" s="52"/>
      <c r="K2370" s="52"/>
      <c r="L2370" s="52"/>
      <c r="M2370" s="52"/>
      <c r="N2370" s="52"/>
      <c r="O2370" s="52"/>
      <c r="P2370" s="52"/>
      <c r="Q2370" s="52"/>
      <c r="R2370" s="52"/>
      <c r="S2370" s="52"/>
      <c r="T2370" s="52"/>
      <c r="U2370" s="52"/>
      <c r="V2370" s="52"/>
      <c r="W2370" s="52"/>
      <c r="X2370" s="52"/>
      <c r="Y2370" s="52"/>
      <c r="Z2370" s="52"/>
    </row>
    <row r="2371" spans="2:26" ht="15.75" customHeight="1" x14ac:dyDescent="0.25">
      <c r="B2371" s="53" t="s">
        <v>2633</v>
      </c>
      <c r="C2371" s="54">
        <v>302111</v>
      </c>
      <c r="D2371" s="53" t="s">
        <v>10</v>
      </c>
      <c r="E2371" s="52"/>
      <c r="F2371" s="52"/>
      <c r="G2371" s="52"/>
      <c r="H2371" s="52"/>
      <c r="I2371" s="52"/>
      <c r="J2371" s="52"/>
      <c r="K2371" s="52"/>
      <c r="L2371" s="52"/>
      <c r="M2371" s="52"/>
      <c r="N2371" s="52"/>
      <c r="O2371" s="52"/>
      <c r="P2371" s="52"/>
      <c r="Q2371" s="52"/>
      <c r="R2371" s="52"/>
      <c r="S2371" s="52"/>
      <c r="T2371" s="52"/>
      <c r="U2371" s="52"/>
      <c r="V2371" s="52"/>
      <c r="W2371" s="52"/>
      <c r="X2371" s="52"/>
      <c r="Y2371" s="52"/>
      <c r="Z2371" s="52"/>
    </row>
    <row r="2372" spans="2:26" ht="15.75" customHeight="1" x14ac:dyDescent="0.25">
      <c r="B2372" s="53" t="s">
        <v>2634</v>
      </c>
      <c r="C2372" s="54">
        <v>102838</v>
      </c>
      <c r="D2372" s="53" t="s">
        <v>10</v>
      </c>
      <c r="E2372" s="52"/>
      <c r="F2372" s="52"/>
      <c r="G2372" s="52"/>
      <c r="H2372" s="52"/>
      <c r="I2372" s="52"/>
      <c r="J2372" s="52"/>
      <c r="K2372" s="52"/>
      <c r="L2372" s="52"/>
      <c r="M2372" s="52"/>
      <c r="N2372" s="52"/>
      <c r="O2372" s="52"/>
      <c r="P2372" s="52"/>
      <c r="Q2372" s="52"/>
      <c r="R2372" s="52"/>
      <c r="S2372" s="52"/>
      <c r="T2372" s="52"/>
      <c r="U2372" s="52"/>
      <c r="V2372" s="52"/>
      <c r="W2372" s="52"/>
      <c r="X2372" s="52"/>
      <c r="Y2372" s="52"/>
      <c r="Z2372" s="52"/>
    </row>
    <row r="2373" spans="2:26" ht="15.75" customHeight="1" x14ac:dyDescent="0.25">
      <c r="B2373" s="53" t="s">
        <v>2635</v>
      </c>
      <c r="C2373" s="54">
        <v>102046</v>
      </c>
      <c r="D2373" s="53" t="s">
        <v>10</v>
      </c>
      <c r="E2373" s="52"/>
      <c r="F2373" s="52"/>
      <c r="G2373" s="52"/>
      <c r="H2373" s="52"/>
      <c r="I2373" s="52"/>
      <c r="J2373" s="52"/>
      <c r="K2373" s="52"/>
      <c r="L2373" s="52"/>
      <c r="M2373" s="52"/>
      <c r="N2373" s="52"/>
      <c r="O2373" s="52"/>
      <c r="P2373" s="52"/>
      <c r="Q2373" s="52"/>
      <c r="R2373" s="52"/>
      <c r="S2373" s="52"/>
      <c r="T2373" s="52"/>
      <c r="U2373" s="52"/>
      <c r="V2373" s="52"/>
      <c r="W2373" s="52"/>
      <c r="X2373" s="52"/>
      <c r="Y2373" s="52"/>
      <c r="Z2373" s="52"/>
    </row>
    <row r="2374" spans="2:26" ht="15.75" customHeight="1" x14ac:dyDescent="0.25">
      <c r="B2374" s="53" t="s">
        <v>2636</v>
      </c>
      <c r="C2374" s="54">
        <v>302046</v>
      </c>
      <c r="D2374" s="53" t="s">
        <v>10</v>
      </c>
      <c r="E2374" s="52"/>
      <c r="F2374" s="52"/>
      <c r="G2374" s="52"/>
      <c r="H2374" s="52"/>
      <c r="I2374" s="52"/>
      <c r="J2374" s="52"/>
      <c r="K2374" s="52"/>
      <c r="L2374" s="52"/>
      <c r="M2374" s="52"/>
      <c r="N2374" s="52"/>
      <c r="O2374" s="52"/>
      <c r="P2374" s="52"/>
      <c r="Q2374" s="52"/>
      <c r="R2374" s="52"/>
      <c r="S2374" s="52"/>
      <c r="T2374" s="52"/>
      <c r="U2374" s="52"/>
      <c r="V2374" s="52"/>
      <c r="W2374" s="52"/>
      <c r="X2374" s="52"/>
      <c r="Y2374" s="52"/>
      <c r="Z2374" s="52"/>
    </row>
    <row r="2375" spans="2:26" ht="15.75" customHeight="1" x14ac:dyDescent="0.25">
      <c r="B2375" s="53" t="s">
        <v>2637</v>
      </c>
      <c r="C2375" s="54">
        <v>102839</v>
      </c>
      <c r="D2375" s="53" t="s">
        <v>10</v>
      </c>
      <c r="E2375" s="52"/>
      <c r="F2375" s="52"/>
      <c r="G2375" s="52"/>
      <c r="H2375" s="52"/>
      <c r="I2375" s="52"/>
      <c r="J2375" s="52"/>
      <c r="K2375" s="52"/>
      <c r="L2375" s="52"/>
      <c r="M2375" s="52"/>
      <c r="N2375" s="52"/>
      <c r="O2375" s="52"/>
      <c r="P2375" s="52"/>
      <c r="Q2375" s="52"/>
      <c r="R2375" s="52"/>
      <c r="S2375" s="52"/>
      <c r="T2375" s="52"/>
      <c r="U2375" s="52"/>
      <c r="V2375" s="52"/>
      <c r="W2375" s="52"/>
      <c r="X2375" s="52"/>
      <c r="Y2375" s="52"/>
      <c r="Z2375" s="52"/>
    </row>
    <row r="2376" spans="2:26" ht="15.75" customHeight="1" x14ac:dyDescent="0.25">
      <c r="B2376" s="53" t="s">
        <v>2638</v>
      </c>
      <c r="C2376" s="54">
        <v>103309</v>
      </c>
      <c r="D2376" s="53" t="s">
        <v>10</v>
      </c>
      <c r="E2376" s="52"/>
      <c r="F2376" s="52"/>
      <c r="G2376" s="52"/>
      <c r="H2376" s="52"/>
      <c r="I2376" s="52"/>
      <c r="J2376" s="52"/>
      <c r="K2376" s="52"/>
      <c r="L2376" s="52"/>
      <c r="M2376" s="52"/>
      <c r="N2376" s="52"/>
      <c r="O2376" s="52"/>
      <c r="P2376" s="52"/>
      <c r="Q2376" s="52"/>
      <c r="R2376" s="52"/>
      <c r="S2376" s="52"/>
      <c r="T2376" s="52"/>
      <c r="U2376" s="52"/>
      <c r="V2376" s="52"/>
      <c r="W2376" s="52"/>
      <c r="X2376" s="52"/>
      <c r="Y2376" s="52"/>
      <c r="Z2376" s="52"/>
    </row>
    <row r="2377" spans="2:26" ht="15.75" customHeight="1" x14ac:dyDescent="0.25">
      <c r="B2377" s="53" t="s">
        <v>2639</v>
      </c>
      <c r="C2377" s="54">
        <v>303309</v>
      </c>
      <c r="D2377" s="53" t="s">
        <v>10</v>
      </c>
      <c r="E2377" s="52"/>
      <c r="F2377" s="52"/>
      <c r="G2377" s="52"/>
      <c r="H2377" s="52"/>
      <c r="I2377" s="52"/>
      <c r="J2377" s="52"/>
      <c r="K2377" s="52"/>
      <c r="L2377" s="52"/>
      <c r="M2377" s="52"/>
      <c r="N2377" s="52"/>
      <c r="O2377" s="52"/>
      <c r="P2377" s="52"/>
      <c r="Q2377" s="52"/>
      <c r="R2377" s="52"/>
      <c r="S2377" s="52"/>
      <c r="T2377" s="52"/>
      <c r="U2377" s="52"/>
      <c r="V2377" s="52"/>
      <c r="W2377" s="52"/>
      <c r="X2377" s="52"/>
      <c r="Y2377" s="52"/>
      <c r="Z2377" s="52"/>
    </row>
    <row r="2378" spans="2:26" ht="15.75" customHeight="1" x14ac:dyDescent="0.25">
      <c r="B2378" s="53" t="s">
        <v>841</v>
      </c>
      <c r="C2378" s="54">
        <v>103439</v>
      </c>
      <c r="D2378" s="53" t="s">
        <v>10</v>
      </c>
      <c r="E2378" s="52"/>
      <c r="F2378" s="52"/>
      <c r="G2378" s="52"/>
      <c r="H2378" s="52"/>
      <c r="I2378" s="52"/>
      <c r="J2378" s="52"/>
      <c r="K2378" s="52"/>
      <c r="L2378" s="52"/>
      <c r="M2378" s="52"/>
      <c r="N2378" s="52"/>
      <c r="O2378" s="52"/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2"/>
    </row>
    <row r="2379" spans="2:26" ht="15.75" customHeight="1" x14ac:dyDescent="0.25">
      <c r="B2379" s="53" t="s">
        <v>2640</v>
      </c>
      <c r="C2379" s="54">
        <v>303439</v>
      </c>
      <c r="D2379" s="53" t="s">
        <v>10</v>
      </c>
      <c r="E2379" s="52"/>
      <c r="F2379" s="52"/>
      <c r="G2379" s="52"/>
      <c r="H2379" s="52"/>
      <c r="I2379" s="52"/>
      <c r="J2379" s="52"/>
      <c r="K2379" s="52"/>
      <c r="L2379" s="52"/>
      <c r="M2379" s="52"/>
      <c r="N2379" s="52"/>
      <c r="O2379" s="52"/>
      <c r="P2379" s="52"/>
      <c r="Q2379" s="52"/>
      <c r="R2379" s="52"/>
      <c r="S2379" s="52"/>
      <c r="T2379" s="52"/>
      <c r="U2379" s="52"/>
      <c r="V2379" s="52"/>
      <c r="W2379" s="52"/>
      <c r="X2379" s="52"/>
      <c r="Y2379" s="52"/>
      <c r="Z2379" s="52"/>
    </row>
    <row r="2380" spans="2:26" ht="15.75" customHeight="1" x14ac:dyDescent="0.25">
      <c r="B2380" s="53" t="s">
        <v>525</v>
      </c>
      <c r="C2380" s="54">
        <v>102045</v>
      </c>
      <c r="D2380" s="53" t="s">
        <v>10</v>
      </c>
      <c r="E2380" s="52"/>
      <c r="F2380" s="52"/>
      <c r="G2380" s="52"/>
      <c r="H2380" s="52"/>
      <c r="I2380" s="52"/>
      <c r="J2380" s="52"/>
      <c r="K2380" s="52"/>
      <c r="L2380" s="52"/>
      <c r="M2380" s="52"/>
      <c r="N2380" s="52"/>
      <c r="O2380" s="52"/>
      <c r="P2380" s="52"/>
      <c r="Q2380" s="52"/>
      <c r="R2380" s="52"/>
      <c r="S2380" s="52"/>
      <c r="T2380" s="52"/>
      <c r="U2380" s="52"/>
      <c r="V2380" s="52"/>
      <c r="W2380" s="52"/>
      <c r="X2380" s="52"/>
      <c r="Y2380" s="52"/>
      <c r="Z2380" s="52"/>
    </row>
    <row r="2381" spans="2:26" ht="15.75" customHeight="1" x14ac:dyDescent="0.25">
      <c r="B2381" s="53" t="s">
        <v>2641</v>
      </c>
      <c r="C2381" s="54">
        <v>302045</v>
      </c>
      <c r="D2381" s="53" t="s">
        <v>10</v>
      </c>
      <c r="E2381" s="52"/>
      <c r="F2381" s="52"/>
      <c r="G2381" s="52"/>
      <c r="H2381" s="52"/>
      <c r="I2381" s="52"/>
      <c r="J2381" s="52"/>
      <c r="K2381" s="52"/>
      <c r="L2381" s="52"/>
      <c r="M2381" s="52"/>
      <c r="N2381" s="52"/>
      <c r="O2381" s="52"/>
      <c r="P2381" s="52"/>
      <c r="Q2381" s="52"/>
      <c r="R2381" s="52"/>
      <c r="S2381" s="52"/>
      <c r="T2381" s="52"/>
      <c r="U2381" s="52"/>
      <c r="V2381" s="52"/>
      <c r="W2381" s="52"/>
      <c r="X2381" s="52"/>
      <c r="Y2381" s="52"/>
      <c r="Z2381" s="52"/>
    </row>
    <row r="2382" spans="2:26" ht="15.75" customHeight="1" x14ac:dyDescent="0.25">
      <c r="B2382" s="53" t="s">
        <v>2642</v>
      </c>
      <c r="C2382" s="54">
        <v>102840</v>
      </c>
      <c r="D2382" s="53" t="s">
        <v>10</v>
      </c>
      <c r="E2382" s="52"/>
      <c r="F2382" s="52"/>
      <c r="G2382" s="52"/>
      <c r="H2382" s="52"/>
      <c r="I2382" s="52"/>
      <c r="J2382" s="52"/>
      <c r="K2382" s="52"/>
      <c r="L2382" s="52"/>
      <c r="M2382" s="52"/>
      <c r="N2382" s="52"/>
      <c r="O2382" s="52"/>
      <c r="P2382" s="52"/>
      <c r="Q2382" s="52"/>
      <c r="R2382" s="52"/>
      <c r="S2382" s="52"/>
      <c r="T2382" s="52"/>
      <c r="U2382" s="52"/>
      <c r="V2382" s="52"/>
      <c r="W2382" s="52"/>
      <c r="X2382" s="52"/>
      <c r="Y2382" s="52"/>
      <c r="Z2382" s="52"/>
    </row>
    <row r="2383" spans="2:26" ht="15.75" customHeight="1" x14ac:dyDescent="0.25">
      <c r="B2383" s="53" t="s">
        <v>836</v>
      </c>
      <c r="C2383" s="54">
        <v>102012</v>
      </c>
      <c r="D2383" s="53" t="s">
        <v>10</v>
      </c>
      <c r="E2383" s="52"/>
      <c r="F2383" s="52"/>
      <c r="G2383" s="52"/>
      <c r="H2383" s="52"/>
      <c r="I2383" s="52"/>
      <c r="J2383" s="52"/>
      <c r="K2383" s="52"/>
      <c r="L2383" s="52"/>
      <c r="M2383" s="52"/>
      <c r="N2383" s="52"/>
      <c r="O2383" s="52"/>
      <c r="P2383" s="52"/>
      <c r="Q2383" s="52"/>
      <c r="R2383" s="52"/>
      <c r="S2383" s="52"/>
      <c r="T2383" s="52"/>
      <c r="U2383" s="52"/>
      <c r="V2383" s="52"/>
      <c r="W2383" s="52"/>
      <c r="X2383" s="52"/>
      <c r="Y2383" s="52"/>
      <c r="Z2383" s="52"/>
    </row>
    <row r="2384" spans="2:26" ht="15.75" customHeight="1" x14ac:dyDescent="0.25">
      <c r="B2384" s="53" t="s">
        <v>2643</v>
      </c>
      <c r="C2384" s="54">
        <v>302012</v>
      </c>
      <c r="D2384" s="53" t="s">
        <v>10</v>
      </c>
      <c r="E2384" s="52"/>
      <c r="F2384" s="52"/>
      <c r="G2384" s="52"/>
      <c r="H2384" s="52"/>
      <c r="I2384" s="52"/>
      <c r="J2384" s="52"/>
      <c r="K2384" s="52"/>
      <c r="L2384" s="52"/>
      <c r="M2384" s="52"/>
      <c r="N2384" s="52"/>
      <c r="O2384" s="52"/>
      <c r="P2384" s="52"/>
      <c r="Q2384" s="52"/>
      <c r="R2384" s="52"/>
      <c r="S2384" s="52"/>
      <c r="T2384" s="52"/>
      <c r="U2384" s="52"/>
      <c r="V2384" s="52"/>
      <c r="W2384" s="52"/>
      <c r="X2384" s="52"/>
      <c r="Y2384" s="52"/>
      <c r="Z2384" s="52"/>
    </row>
    <row r="2385" spans="2:26" ht="15.75" customHeight="1" x14ac:dyDescent="0.25">
      <c r="B2385" s="53" t="s">
        <v>2644</v>
      </c>
      <c r="C2385" s="54">
        <v>102841</v>
      </c>
      <c r="D2385" s="53" t="s">
        <v>10</v>
      </c>
      <c r="E2385" s="52"/>
      <c r="F2385" s="52"/>
      <c r="G2385" s="52"/>
      <c r="H2385" s="52"/>
      <c r="I2385" s="52"/>
      <c r="J2385" s="52"/>
      <c r="K2385" s="52"/>
      <c r="L2385" s="52"/>
      <c r="M2385" s="52"/>
      <c r="N2385" s="52"/>
      <c r="O2385" s="52"/>
      <c r="P2385" s="52"/>
      <c r="Q2385" s="52"/>
      <c r="R2385" s="52"/>
      <c r="S2385" s="52"/>
      <c r="T2385" s="52"/>
      <c r="U2385" s="52"/>
      <c r="V2385" s="52"/>
      <c r="W2385" s="52"/>
      <c r="X2385" s="52"/>
      <c r="Y2385" s="52"/>
      <c r="Z2385" s="52"/>
    </row>
    <row r="2386" spans="2:26" ht="15.75" customHeight="1" x14ac:dyDescent="0.25">
      <c r="B2386" s="53" t="s">
        <v>526</v>
      </c>
      <c r="C2386" s="54">
        <v>102036</v>
      </c>
      <c r="D2386" s="53" t="s">
        <v>10</v>
      </c>
      <c r="E2386" s="52"/>
      <c r="F2386" s="52"/>
      <c r="G2386" s="52"/>
      <c r="H2386" s="52"/>
      <c r="I2386" s="52"/>
      <c r="J2386" s="52"/>
      <c r="K2386" s="52"/>
      <c r="L2386" s="52"/>
      <c r="M2386" s="52"/>
      <c r="N2386" s="52"/>
      <c r="O2386" s="52"/>
      <c r="P2386" s="52"/>
      <c r="Q2386" s="52"/>
      <c r="R2386" s="52"/>
      <c r="S2386" s="52"/>
      <c r="T2386" s="52"/>
      <c r="U2386" s="52"/>
      <c r="V2386" s="52"/>
      <c r="W2386" s="52"/>
      <c r="X2386" s="52"/>
      <c r="Y2386" s="52"/>
      <c r="Z2386" s="52"/>
    </row>
    <row r="2387" spans="2:26" ht="15.75" customHeight="1" x14ac:dyDescent="0.25">
      <c r="B2387" s="53" t="s">
        <v>2645</v>
      </c>
      <c r="C2387" s="54">
        <v>302036</v>
      </c>
      <c r="D2387" s="53" t="s">
        <v>10</v>
      </c>
      <c r="E2387" s="52"/>
      <c r="F2387" s="52"/>
      <c r="G2387" s="52"/>
      <c r="H2387" s="52"/>
      <c r="I2387" s="52"/>
      <c r="J2387" s="52"/>
      <c r="K2387" s="52"/>
      <c r="L2387" s="52"/>
      <c r="M2387" s="52"/>
      <c r="N2387" s="52"/>
      <c r="O2387" s="52"/>
      <c r="P2387" s="52"/>
      <c r="Q2387" s="52"/>
      <c r="R2387" s="52"/>
      <c r="S2387" s="52"/>
      <c r="T2387" s="52"/>
      <c r="U2387" s="52"/>
      <c r="V2387" s="52"/>
      <c r="W2387" s="52"/>
      <c r="X2387" s="52"/>
      <c r="Y2387" s="52"/>
      <c r="Z2387" s="52"/>
    </row>
    <row r="2388" spans="2:26" ht="15.75" customHeight="1" x14ac:dyDescent="0.25">
      <c r="B2388" s="53" t="s">
        <v>2646</v>
      </c>
      <c r="C2388" s="54">
        <v>102842</v>
      </c>
      <c r="D2388" s="53" t="s">
        <v>10</v>
      </c>
      <c r="E2388" s="52"/>
      <c r="F2388" s="52"/>
      <c r="G2388" s="52"/>
      <c r="H2388" s="52"/>
      <c r="I2388" s="52"/>
      <c r="J2388" s="52"/>
      <c r="K2388" s="52"/>
      <c r="L2388" s="52"/>
      <c r="M2388" s="52"/>
      <c r="N2388" s="52"/>
      <c r="O2388" s="52"/>
      <c r="P2388" s="52"/>
      <c r="Q2388" s="52"/>
      <c r="R2388" s="52"/>
      <c r="S2388" s="52"/>
      <c r="T2388" s="52"/>
      <c r="U2388" s="52"/>
      <c r="V2388" s="52"/>
      <c r="W2388" s="52"/>
      <c r="X2388" s="52"/>
      <c r="Y2388" s="52"/>
      <c r="Z2388" s="52"/>
    </row>
    <row r="2389" spans="2:26" ht="15.75" customHeight="1" x14ac:dyDescent="0.25">
      <c r="B2389" s="53" t="s">
        <v>840</v>
      </c>
      <c r="C2389" s="54">
        <v>102175</v>
      </c>
      <c r="D2389" s="53" t="s">
        <v>10</v>
      </c>
      <c r="E2389" s="52"/>
      <c r="F2389" s="52"/>
      <c r="G2389" s="52"/>
      <c r="H2389" s="52"/>
      <c r="I2389" s="52"/>
      <c r="J2389" s="52"/>
      <c r="K2389" s="52"/>
      <c r="L2389" s="52"/>
      <c r="M2389" s="52"/>
      <c r="N2389" s="52"/>
      <c r="O2389" s="52"/>
      <c r="P2389" s="52"/>
      <c r="Q2389" s="52"/>
      <c r="R2389" s="52"/>
      <c r="S2389" s="52"/>
      <c r="T2389" s="52"/>
      <c r="U2389" s="52"/>
      <c r="V2389" s="52"/>
      <c r="W2389" s="52"/>
      <c r="X2389" s="52"/>
      <c r="Y2389" s="52"/>
      <c r="Z2389" s="52"/>
    </row>
    <row r="2390" spans="2:26" ht="15.75" customHeight="1" x14ac:dyDescent="0.25">
      <c r="B2390" s="53" t="s">
        <v>2647</v>
      </c>
      <c r="C2390" s="54">
        <v>302175</v>
      </c>
      <c r="D2390" s="53" t="s">
        <v>10</v>
      </c>
      <c r="E2390" s="52"/>
      <c r="F2390" s="52"/>
      <c r="G2390" s="52"/>
      <c r="H2390" s="52"/>
      <c r="I2390" s="52"/>
      <c r="J2390" s="52"/>
      <c r="K2390" s="52"/>
      <c r="L2390" s="52"/>
      <c r="M2390" s="52"/>
      <c r="N2390" s="52"/>
      <c r="O2390" s="52"/>
      <c r="P2390" s="52"/>
      <c r="Q2390" s="52"/>
      <c r="R2390" s="52"/>
      <c r="S2390" s="52"/>
      <c r="T2390" s="52"/>
      <c r="U2390" s="52"/>
      <c r="V2390" s="52"/>
      <c r="W2390" s="52"/>
      <c r="X2390" s="52"/>
      <c r="Y2390" s="52"/>
      <c r="Z2390" s="52"/>
    </row>
    <row r="2391" spans="2:26" ht="15.75" customHeight="1" x14ac:dyDescent="0.25">
      <c r="B2391" s="53" t="s">
        <v>2648</v>
      </c>
      <c r="C2391" s="54">
        <v>102843</v>
      </c>
      <c r="D2391" s="53" t="s">
        <v>10</v>
      </c>
      <c r="E2391" s="52"/>
      <c r="F2391" s="52"/>
      <c r="G2391" s="52"/>
      <c r="H2391" s="52"/>
      <c r="I2391" s="52"/>
      <c r="J2391" s="52"/>
      <c r="K2391" s="52"/>
      <c r="L2391" s="52"/>
      <c r="M2391" s="52"/>
      <c r="N2391" s="52"/>
      <c r="O2391" s="52"/>
      <c r="P2391" s="52"/>
      <c r="Q2391" s="52"/>
      <c r="R2391" s="52"/>
      <c r="S2391" s="52"/>
      <c r="T2391" s="52"/>
      <c r="U2391" s="52"/>
      <c r="V2391" s="52"/>
      <c r="W2391" s="52"/>
      <c r="X2391" s="52"/>
      <c r="Y2391" s="52"/>
      <c r="Z2391" s="52"/>
    </row>
    <row r="2392" spans="2:26" ht="15.75" customHeight="1" x14ac:dyDescent="0.25">
      <c r="B2392" s="53" t="s">
        <v>834</v>
      </c>
      <c r="C2392" s="54">
        <v>102017</v>
      </c>
      <c r="D2392" s="53" t="s">
        <v>10</v>
      </c>
      <c r="E2392" s="52"/>
      <c r="F2392" s="52"/>
      <c r="G2392" s="52"/>
      <c r="H2392" s="52"/>
      <c r="I2392" s="52"/>
      <c r="J2392" s="52"/>
      <c r="K2392" s="52"/>
      <c r="L2392" s="52"/>
      <c r="M2392" s="52"/>
      <c r="N2392" s="52"/>
      <c r="O2392" s="52"/>
      <c r="P2392" s="52"/>
      <c r="Q2392" s="52"/>
      <c r="R2392" s="52"/>
      <c r="S2392" s="52"/>
      <c r="T2392" s="52"/>
      <c r="U2392" s="52"/>
      <c r="V2392" s="52"/>
      <c r="W2392" s="52"/>
      <c r="X2392" s="52"/>
      <c r="Y2392" s="52"/>
      <c r="Z2392" s="52"/>
    </row>
    <row r="2393" spans="2:26" ht="15.75" customHeight="1" x14ac:dyDescent="0.25">
      <c r="B2393" s="53" t="s">
        <v>2649</v>
      </c>
      <c r="C2393" s="54">
        <v>302017</v>
      </c>
      <c r="D2393" s="53" t="s">
        <v>10</v>
      </c>
      <c r="E2393" s="52"/>
      <c r="F2393" s="52"/>
      <c r="G2393" s="52"/>
      <c r="H2393" s="52"/>
      <c r="I2393" s="52"/>
      <c r="J2393" s="52"/>
      <c r="K2393" s="52"/>
      <c r="L2393" s="52"/>
      <c r="M2393" s="52"/>
      <c r="N2393" s="52"/>
      <c r="O2393" s="52"/>
      <c r="P2393" s="52"/>
      <c r="Q2393" s="52"/>
      <c r="R2393" s="52"/>
      <c r="S2393" s="52"/>
      <c r="T2393" s="52"/>
      <c r="U2393" s="52"/>
      <c r="V2393" s="52"/>
      <c r="W2393" s="52"/>
      <c r="X2393" s="52"/>
      <c r="Y2393" s="52"/>
      <c r="Z2393" s="52"/>
    </row>
    <row r="2394" spans="2:26" ht="15.75" customHeight="1" x14ac:dyDescent="0.25">
      <c r="B2394" s="53" t="s">
        <v>2650</v>
      </c>
      <c r="C2394" s="54">
        <v>102844</v>
      </c>
      <c r="D2394" s="53" t="s">
        <v>10</v>
      </c>
      <c r="E2394" s="52"/>
      <c r="F2394" s="52"/>
      <c r="G2394" s="52"/>
      <c r="H2394" s="52"/>
      <c r="I2394" s="52"/>
      <c r="J2394" s="52"/>
      <c r="K2394" s="52"/>
      <c r="L2394" s="52"/>
      <c r="M2394" s="52"/>
      <c r="N2394" s="52"/>
      <c r="O2394" s="52"/>
      <c r="P2394" s="52"/>
      <c r="Q2394" s="52"/>
      <c r="R2394" s="52"/>
      <c r="S2394" s="52"/>
      <c r="T2394" s="52"/>
      <c r="U2394" s="52"/>
      <c r="V2394" s="52"/>
      <c r="W2394" s="52"/>
      <c r="X2394" s="52"/>
      <c r="Y2394" s="52"/>
      <c r="Z2394" s="52"/>
    </row>
    <row r="2395" spans="2:26" ht="15.75" customHeight="1" x14ac:dyDescent="0.25">
      <c r="B2395" s="53" t="s">
        <v>527</v>
      </c>
      <c r="C2395" s="54">
        <v>102018</v>
      </c>
      <c r="D2395" s="53" t="s">
        <v>10</v>
      </c>
      <c r="E2395" s="52"/>
      <c r="F2395" s="52"/>
      <c r="G2395" s="52"/>
      <c r="H2395" s="52"/>
      <c r="I2395" s="52"/>
      <c r="J2395" s="52"/>
      <c r="K2395" s="52"/>
      <c r="L2395" s="52"/>
      <c r="M2395" s="52"/>
      <c r="N2395" s="52"/>
      <c r="O2395" s="52"/>
      <c r="P2395" s="52"/>
      <c r="Q2395" s="52"/>
      <c r="R2395" s="52"/>
      <c r="S2395" s="52"/>
      <c r="T2395" s="52"/>
      <c r="U2395" s="52"/>
      <c r="V2395" s="52"/>
      <c r="W2395" s="52"/>
      <c r="X2395" s="52"/>
      <c r="Y2395" s="52"/>
      <c r="Z2395" s="52"/>
    </row>
    <row r="2396" spans="2:26" ht="15.75" customHeight="1" x14ac:dyDescent="0.25">
      <c r="B2396" s="53" t="s">
        <v>2651</v>
      </c>
      <c r="C2396" s="54">
        <v>302018</v>
      </c>
      <c r="D2396" s="53" t="s">
        <v>10</v>
      </c>
      <c r="E2396" s="52"/>
      <c r="F2396" s="52"/>
      <c r="G2396" s="52"/>
      <c r="H2396" s="52"/>
      <c r="I2396" s="52"/>
      <c r="J2396" s="52"/>
      <c r="K2396" s="52"/>
      <c r="L2396" s="52"/>
      <c r="M2396" s="52"/>
      <c r="N2396" s="52"/>
      <c r="O2396" s="52"/>
      <c r="P2396" s="52"/>
      <c r="Q2396" s="52"/>
      <c r="R2396" s="52"/>
      <c r="S2396" s="52"/>
      <c r="T2396" s="52"/>
      <c r="U2396" s="52"/>
      <c r="V2396" s="52"/>
      <c r="W2396" s="52"/>
      <c r="X2396" s="52"/>
      <c r="Y2396" s="52"/>
      <c r="Z2396" s="52"/>
    </row>
    <row r="2397" spans="2:26" ht="15.75" customHeight="1" x14ac:dyDescent="0.25">
      <c r="B2397" s="53" t="s">
        <v>2652</v>
      </c>
      <c r="C2397" s="54">
        <v>102845</v>
      </c>
      <c r="D2397" s="53" t="s">
        <v>10</v>
      </c>
      <c r="E2397" s="52"/>
      <c r="F2397" s="52"/>
      <c r="G2397" s="52"/>
      <c r="H2397" s="52"/>
      <c r="I2397" s="52"/>
      <c r="J2397" s="52"/>
      <c r="K2397" s="52"/>
      <c r="L2397" s="52"/>
      <c r="M2397" s="52"/>
      <c r="N2397" s="52"/>
      <c r="O2397" s="52"/>
      <c r="P2397" s="52"/>
      <c r="Q2397" s="52"/>
      <c r="R2397" s="52"/>
      <c r="S2397" s="52"/>
      <c r="T2397" s="52"/>
      <c r="U2397" s="52"/>
      <c r="V2397" s="52"/>
      <c r="W2397" s="52"/>
      <c r="X2397" s="52"/>
      <c r="Y2397" s="52"/>
      <c r="Z2397" s="52"/>
    </row>
    <row r="2398" spans="2:26" ht="15.75" customHeight="1" x14ac:dyDescent="0.25">
      <c r="B2398" s="53" t="s">
        <v>2653</v>
      </c>
      <c r="C2398" s="54">
        <v>102019</v>
      </c>
      <c r="D2398" s="53" t="s">
        <v>10</v>
      </c>
      <c r="E2398" s="52"/>
      <c r="F2398" s="52"/>
      <c r="G2398" s="52"/>
      <c r="H2398" s="52"/>
      <c r="I2398" s="52"/>
      <c r="J2398" s="52"/>
      <c r="K2398" s="52"/>
      <c r="L2398" s="52"/>
      <c r="M2398" s="52"/>
      <c r="N2398" s="52"/>
      <c r="O2398" s="52"/>
      <c r="P2398" s="52"/>
      <c r="Q2398" s="52"/>
      <c r="R2398" s="52"/>
      <c r="S2398" s="52"/>
      <c r="T2398" s="52"/>
      <c r="U2398" s="52"/>
      <c r="V2398" s="52"/>
      <c r="W2398" s="52"/>
      <c r="X2398" s="52"/>
      <c r="Y2398" s="52"/>
      <c r="Z2398" s="52"/>
    </row>
    <row r="2399" spans="2:26" ht="15.75" customHeight="1" x14ac:dyDescent="0.25">
      <c r="B2399" s="53" t="s">
        <v>2654</v>
      </c>
      <c r="C2399" s="54">
        <v>302019</v>
      </c>
      <c r="D2399" s="53" t="s">
        <v>10</v>
      </c>
      <c r="E2399" s="52"/>
      <c r="F2399" s="52"/>
      <c r="G2399" s="52"/>
      <c r="H2399" s="52"/>
      <c r="I2399" s="52"/>
      <c r="J2399" s="52"/>
      <c r="K2399" s="52"/>
      <c r="L2399" s="52"/>
      <c r="M2399" s="52"/>
      <c r="N2399" s="52"/>
      <c r="O2399" s="52"/>
      <c r="P2399" s="52"/>
      <c r="Q2399" s="52"/>
      <c r="R2399" s="52"/>
      <c r="S2399" s="52"/>
      <c r="T2399" s="52"/>
      <c r="U2399" s="52"/>
      <c r="V2399" s="52"/>
      <c r="W2399" s="52"/>
      <c r="X2399" s="52"/>
      <c r="Y2399" s="52"/>
      <c r="Z2399" s="52"/>
    </row>
    <row r="2400" spans="2:26" ht="15.75" customHeight="1" x14ac:dyDescent="0.25">
      <c r="B2400" s="53" t="s">
        <v>2655</v>
      </c>
      <c r="C2400" s="54">
        <v>102846</v>
      </c>
      <c r="D2400" s="53" t="s">
        <v>10</v>
      </c>
      <c r="E2400" s="52"/>
      <c r="F2400" s="52"/>
      <c r="G2400" s="52"/>
      <c r="H2400" s="52"/>
      <c r="I2400" s="52"/>
      <c r="J2400" s="52"/>
      <c r="K2400" s="52"/>
      <c r="L2400" s="52"/>
      <c r="M2400" s="52"/>
      <c r="N2400" s="52"/>
      <c r="O2400" s="52"/>
      <c r="P2400" s="52"/>
      <c r="Q2400" s="52"/>
      <c r="R2400" s="52"/>
      <c r="S2400" s="52"/>
      <c r="T2400" s="52"/>
      <c r="U2400" s="52"/>
      <c r="V2400" s="52"/>
      <c r="W2400" s="52"/>
      <c r="X2400" s="52"/>
      <c r="Y2400" s="52"/>
      <c r="Z2400" s="52"/>
    </row>
    <row r="2401" spans="2:26" ht="15.75" customHeight="1" x14ac:dyDescent="0.25">
      <c r="B2401" s="53" t="s">
        <v>528</v>
      </c>
      <c r="C2401" s="54">
        <v>102176</v>
      </c>
      <c r="D2401" s="53" t="s">
        <v>10</v>
      </c>
      <c r="E2401" s="52"/>
      <c r="F2401" s="52"/>
      <c r="G2401" s="52"/>
      <c r="H2401" s="52"/>
      <c r="I2401" s="52"/>
      <c r="J2401" s="52"/>
      <c r="K2401" s="52"/>
      <c r="L2401" s="52"/>
      <c r="M2401" s="52"/>
      <c r="N2401" s="52"/>
      <c r="O2401" s="52"/>
      <c r="P2401" s="52"/>
      <c r="Q2401" s="52"/>
      <c r="R2401" s="52"/>
      <c r="S2401" s="52"/>
      <c r="T2401" s="52"/>
      <c r="U2401" s="52"/>
      <c r="V2401" s="52"/>
      <c r="W2401" s="52"/>
      <c r="X2401" s="52"/>
      <c r="Y2401" s="52"/>
      <c r="Z2401" s="52"/>
    </row>
    <row r="2402" spans="2:26" ht="15.75" customHeight="1" x14ac:dyDescent="0.25">
      <c r="B2402" s="53" t="s">
        <v>2656</v>
      </c>
      <c r="C2402" s="54">
        <v>302176</v>
      </c>
      <c r="D2402" s="53" t="s">
        <v>10</v>
      </c>
      <c r="E2402" s="52"/>
      <c r="F2402" s="52"/>
      <c r="G2402" s="52"/>
      <c r="H2402" s="52"/>
      <c r="I2402" s="52"/>
      <c r="J2402" s="52"/>
      <c r="K2402" s="52"/>
      <c r="L2402" s="52"/>
      <c r="M2402" s="52"/>
      <c r="N2402" s="52"/>
      <c r="O2402" s="52"/>
      <c r="P2402" s="52"/>
      <c r="Q2402" s="52"/>
      <c r="R2402" s="52"/>
      <c r="S2402" s="52"/>
      <c r="T2402" s="52"/>
      <c r="U2402" s="52"/>
      <c r="V2402" s="52"/>
      <c r="W2402" s="52"/>
      <c r="X2402" s="52"/>
      <c r="Y2402" s="52"/>
      <c r="Z2402" s="52"/>
    </row>
    <row r="2403" spans="2:26" ht="15.75" customHeight="1" x14ac:dyDescent="0.25">
      <c r="B2403" s="53" t="s">
        <v>2657</v>
      </c>
      <c r="C2403" s="54">
        <v>102847</v>
      </c>
      <c r="D2403" s="53" t="s">
        <v>10</v>
      </c>
      <c r="E2403" s="52"/>
      <c r="F2403" s="52"/>
      <c r="G2403" s="52"/>
      <c r="H2403" s="52"/>
      <c r="I2403" s="52"/>
      <c r="J2403" s="52"/>
      <c r="K2403" s="52"/>
      <c r="L2403" s="52"/>
      <c r="M2403" s="52"/>
      <c r="N2403" s="52"/>
      <c r="O2403" s="52"/>
      <c r="P2403" s="52"/>
      <c r="Q2403" s="52"/>
      <c r="R2403" s="52"/>
      <c r="S2403" s="52"/>
      <c r="T2403" s="52"/>
      <c r="U2403" s="52"/>
      <c r="V2403" s="52"/>
      <c r="W2403" s="52"/>
      <c r="X2403" s="52"/>
      <c r="Y2403" s="52"/>
      <c r="Z2403" s="52"/>
    </row>
    <row r="2404" spans="2:26" ht="15.75" customHeight="1" x14ac:dyDescent="0.25">
      <c r="B2404" s="53" t="s">
        <v>2658</v>
      </c>
      <c r="C2404" s="54">
        <v>101952</v>
      </c>
      <c r="D2404" s="53" t="s">
        <v>10</v>
      </c>
      <c r="E2404" s="52"/>
      <c r="F2404" s="52"/>
      <c r="G2404" s="52"/>
      <c r="H2404" s="52"/>
      <c r="I2404" s="52"/>
      <c r="J2404" s="52"/>
      <c r="K2404" s="52"/>
      <c r="L2404" s="52"/>
      <c r="M2404" s="52"/>
      <c r="N2404" s="52"/>
      <c r="O2404" s="52"/>
      <c r="P2404" s="52"/>
      <c r="Q2404" s="52"/>
      <c r="R2404" s="52"/>
      <c r="S2404" s="52"/>
      <c r="T2404" s="52"/>
      <c r="U2404" s="52"/>
      <c r="V2404" s="52"/>
      <c r="W2404" s="52"/>
      <c r="X2404" s="52"/>
      <c r="Y2404" s="52"/>
      <c r="Z2404" s="52"/>
    </row>
    <row r="2405" spans="2:26" ht="15.75" customHeight="1" x14ac:dyDescent="0.25">
      <c r="B2405" s="53" t="s">
        <v>2659</v>
      </c>
      <c r="C2405" s="54">
        <v>301952</v>
      </c>
      <c r="D2405" s="53" t="s">
        <v>10</v>
      </c>
      <c r="E2405" s="52"/>
      <c r="F2405" s="52"/>
      <c r="G2405" s="52"/>
      <c r="H2405" s="52"/>
      <c r="I2405" s="52"/>
      <c r="J2405" s="52"/>
      <c r="K2405" s="52"/>
      <c r="L2405" s="52"/>
      <c r="M2405" s="52"/>
      <c r="N2405" s="52"/>
      <c r="O2405" s="52"/>
      <c r="P2405" s="52"/>
      <c r="Q2405" s="52"/>
      <c r="R2405" s="52"/>
      <c r="S2405" s="52"/>
      <c r="T2405" s="52"/>
      <c r="U2405" s="52"/>
      <c r="V2405" s="52"/>
      <c r="W2405" s="52"/>
      <c r="X2405" s="52"/>
      <c r="Y2405" s="52"/>
      <c r="Z2405" s="52"/>
    </row>
    <row r="2406" spans="2:26" ht="15.75" customHeight="1" x14ac:dyDescent="0.25">
      <c r="B2406" s="53" t="s">
        <v>2660</v>
      </c>
      <c r="C2406" s="54">
        <v>102848</v>
      </c>
      <c r="D2406" s="53" t="s">
        <v>10</v>
      </c>
      <c r="E2406" s="52"/>
      <c r="F2406" s="52"/>
      <c r="G2406" s="52"/>
      <c r="H2406" s="52"/>
      <c r="I2406" s="52"/>
      <c r="J2406" s="52"/>
      <c r="K2406" s="52"/>
      <c r="L2406" s="52"/>
      <c r="M2406" s="52"/>
      <c r="N2406" s="52"/>
      <c r="O2406" s="52"/>
      <c r="P2406" s="52"/>
      <c r="Q2406" s="52"/>
      <c r="R2406" s="52"/>
      <c r="S2406" s="52"/>
      <c r="T2406" s="52"/>
      <c r="U2406" s="52"/>
      <c r="V2406" s="52"/>
      <c r="W2406" s="52"/>
      <c r="X2406" s="52"/>
      <c r="Y2406" s="52"/>
      <c r="Z2406" s="52"/>
    </row>
    <row r="2407" spans="2:26" ht="15.75" customHeight="1" x14ac:dyDescent="0.25">
      <c r="B2407" s="53" t="s">
        <v>2661</v>
      </c>
      <c r="C2407" s="54">
        <v>101555</v>
      </c>
      <c r="D2407" s="53" t="s">
        <v>10</v>
      </c>
      <c r="E2407" s="52"/>
      <c r="F2407" s="52"/>
      <c r="G2407" s="52"/>
      <c r="H2407" s="52"/>
      <c r="I2407" s="52"/>
      <c r="J2407" s="52"/>
      <c r="K2407" s="52"/>
      <c r="L2407" s="52"/>
      <c r="M2407" s="52"/>
      <c r="N2407" s="52"/>
      <c r="O2407" s="52"/>
      <c r="P2407" s="52"/>
      <c r="Q2407" s="52"/>
      <c r="R2407" s="52"/>
      <c r="S2407" s="52"/>
      <c r="T2407" s="52"/>
      <c r="U2407" s="52"/>
      <c r="V2407" s="52"/>
      <c r="W2407" s="52"/>
      <c r="X2407" s="52"/>
      <c r="Y2407" s="52"/>
      <c r="Z2407" s="52"/>
    </row>
    <row r="2408" spans="2:26" ht="15.75" customHeight="1" x14ac:dyDescent="0.25">
      <c r="B2408" s="53" t="s">
        <v>2662</v>
      </c>
      <c r="C2408" s="54">
        <v>301555</v>
      </c>
      <c r="D2408" s="53" t="s">
        <v>10</v>
      </c>
      <c r="E2408" s="52"/>
      <c r="F2408" s="52"/>
      <c r="G2408" s="52"/>
      <c r="H2408" s="52"/>
      <c r="I2408" s="52"/>
      <c r="J2408" s="52"/>
      <c r="K2408" s="52"/>
      <c r="L2408" s="52"/>
      <c r="M2408" s="52"/>
      <c r="N2408" s="52"/>
      <c r="O2408" s="52"/>
      <c r="P2408" s="52"/>
      <c r="Q2408" s="52"/>
      <c r="R2408" s="52"/>
      <c r="S2408" s="52"/>
      <c r="T2408" s="52"/>
      <c r="U2408" s="52"/>
      <c r="V2408" s="52"/>
      <c r="W2408" s="52"/>
      <c r="X2408" s="52"/>
      <c r="Y2408" s="52"/>
      <c r="Z2408" s="52"/>
    </row>
    <row r="2409" spans="2:26" ht="15.75" customHeight="1" x14ac:dyDescent="0.25">
      <c r="B2409" s="53" t="s">
        <v>2663</v>
      </c>
      <c r="C2409" s="54">
        <v>102849</v>
      </c>
      <c r="D2409" s="53" t="s">
        <v>10</v>
      </c>
      <c r="E2409" s="52"/>
      <c r="F2409" s="52"/>
      <c r="G2409" s="52"/>
      <c r="H2409" s="52"/>
      <c r="I2409" s="52"/>
      <c r="J2409" s="52"/>
      <c r="K2409" s="52"/>
      <c r="L2409" s="52"/>
      <c r="M2409" s="52"/>
      <c r="N2409" s="52"/>
      <c r="O2409" s="52"/>
      <c r="P2409" s="52"/>
      <c r="Q2409" s="52"/>
      <c r="R2409" s="52"/>
      <c r="S2409" s="52"/>
      <c r="T2409" s="52"/>
      <c r="U2409" s="52"/>
      <c r="V2409" s="52"/>
      <c r="W2409" s="52"/>
      <c r="X2409" s="52"/>
      <c r="Y2409" s="52"/>
      <c r="Z2409" s="52"/>
    </row>
    <row r="2410" spans="2:26" ht="15.75" customHeight="1" x14ac:dyDescent="0.25">
      <c r="B2410" s="53" t="s">
        <v>2664</v>
      </c>
      <c r="C2410" s="54">
        <v>101556</v>
      </c>
      <c r="D2410" s="53" t="s">
        <v>10</v>
      </c>
      <c r="E2410" s="52"/>
      <c r="F2410" s="52"/>
      <c r="G2410" s="52"/>
      <c r="H2410" s="52"/>
      <c r="I2410" s="52"/>
      <c r="J2410" s="52"/>
      <c r="K2410" s="52"/>
      <c r="L2410" s="52"/>
      <c r="M2410" s="52"/>
      <c r="N2410" s="52"/>
      <c r="O2410" s="52"/>
      <c r="P2410" s="52"/>
      <c r="Q2410" s="52"/>
      <c r="R2410" s="52"/>
      <c r="S2410" s="52"/>
      <c r="T2410" s="52"/>
      <c r="U2410" s="52"/>
      <c r="V2410" s="52"/>
      <c r="W2410" s="52"/>
      <c r="X2410" s="52"/>
      <c r="Y2410" s="52"/>
      <c r="Z2410" s="52"/>
    </row>
    <row r="2411" spans="2:26" ht="15.75" customHeight="1" x14ac:dyDescent="0.25">
      <c r="B2411" s="53" t="s">
        <v>2665</v>
      </c>
      <c r="C2411" s="54">
        <v>301556</v>
      </c>
      <c r="D2411" s="53" t="s">
        <v>10</v>
      </c>
      <c r="E2411" s="52"/>
      <c r="F2411" s="52"/>
      <c r="G2411" s="52"/>
      <c r="H2411" s="52"/>
      <c r="I2411" s="52"/>
      <c r="J2411" s="52"/>
      <c r="K2411" s="52"/>
      <c r="L2411" s="52"/>
      <c r="M2411" s="52"/>
      <c r="N2411" s="52"/>
      <c r="O2411" s="52"/>
      <c r="P2411" s="52"/>
      <c r="Q2411" s="52"/>
      <c r="R2411" s="52"/>
      <c r="S2411" s="52"/>
      <c r="T2411" s="52"/>
      <c r="U2411" s="52"/>
      <c r="V2411" s="52"/>
      <c r="W2411" s="52"/>
      <c r="X2411" s="52"/>
      <c r="Y2411" s="52"/>
      <c r="Z2411" s="52"/>
    </row>
    <row r="2412" spans="2:26" ht="15.75" customHeight="1" x14ac:dyDescent="0.25">
      <c r="B2412" s="53" t="s">
        <v>2666</v>
      </c>
      <c r="C2412" s="54">
        <v>102850</v>
      </c>
      <c r="D2412" s="53" t="s">
        <v>10</v>
      </c>
      <c r="E2412" s="52"/>
      <c r="F2412" s="52"/>
      <c r="G2412" s="52"/>
      <c r="H2412" s="52"/>
      <c r="I2412" s="52"/>
      <c r="J2412" s="52"/>
      <c r="K2412" s="52"/>
      <c r="L2412" s="52"/>
      <c r="M2412" s="52"/>
      <c r="N2412" s="52"/>
      <c r="O2412" s="52"/>
      <c r="P2412" s="52"/>
      <c r="Q2412" s="52"/>
      <c r="R2412" s="52"/>
      <c r="S2412" s="52"/>
      <c r="T2412" s="52"/>
      <c r="U2412" s="52"/>
      <c r="V2412" s="52"/>
      <c r="W2412" s="52"/>
      <c r="X2412" s="52"/>
      <c r="Y2412" s="52"/>
      <c r="Z2412" s="52"/>
    </row>
    <row r="2413" spans="2:26" ht="15.75" customHeight="1" x14ac:dyDescent="0.25">
      <c r="B2413" s="53" t="s">
        <v>2667</v>
      </c>
      <c r="C2413" s="54">
        <v>101565</v>
      </c>
      <c r="D2413" s="53" t="s">
        <v>10</v>
      </c>
      <c r="E2413" s="52"/>
      <c r="F2413" s="52"/>
      <c r="G2413" s="52"/>
      <c r="H2413" s="52"/>
      <c r="I2413" s="52"/>
      <c r="J2413" s="52"/>
      <c r="K2413" s="52"/>
      <c r="L2413" s="52"/>
      <c r="M2413" s="52"/>
      <c r="N2413" s="52"/>
      <c r="O2413" s="52"/>
      <c r="P2413" s="52"/>
      <c r="Q2413" s="52"/>
      <c r="R2413" s="52"/>
      <c r="S2413" s="52"/>
      <c r="T2413" s="52"/>
      <c r="U2413" s="52"/>
      <c r="V2413" s="52"/>
      <c r="W2413" s="52"/>
      <c r="X2413" s="52"/>
      <c r="Y2413" s="52"/>
      <c r="Z2413" s="52"/>
    </row>
    <row r="2414" spans="2:26" ht="15.75" customHeight="1" x14ac:dyDescent="0.25">
      <c r="B2414" s="53" t="s">
        <v>2668</v>
      </c>
      <c r="C2414" s="54">
        <v>301565</v>
      </c>
      <c r="D2414" s="53" t="s">
        <v>10</v>
      </c>
      <c r="E2414" s="52"/>
      <c r="F2414" s="52"/>
      <c r="G2414" s="52"/>
      <c r="H2414" s="52"/>
      <c r="I2414" s="52"/>
      <c r="J2414" s="52"/>
      <c r="K2414" s="52"/>
      <c r="L2414" s="52"/>
      <c r="M2414" s="52"/>
      <c r="N2414" s="52"/>
      <c r="O2414" s="52"/>
      <c r="P2414" s="52"/>
      <c r="Q2414" s="52"/>
      <c r="R2414" s="52"/>
      <c r="S2414" s="52"/>
      <c r="T2414" s="52"/>
      <c r="U2414" s="52"/>
      <c r="V2414" s="52"/>
      <c r="W2414" s="52"/>
      <c r="X2414" s="52"/>
      <c r="Y2414" s="52"/>
      <c r="Z2414" s="52"/>
    </row>
    <row r="2415" spans="2:26" ht="15.75" customHeight="1" x14ac:dyDescent="0.25">
      <c r="B2415" s="53" t="s">
        <v>2669</v>
      </c>
      <c r="C2415" s="54">
        <v>102851</v>
      </c>
      <c r="D2415" s="53" t="s">
        <v>10</v>
      </c>
      <c r="E2415" s="52"/>
      <c r="F2415" s="52"/>
      <c r="G2415" s="52"/>
      <c r="H2415" s="52"/>
      <c r="I2415" s="52"/>
      <c r="J2415" s="52"/>
      <c r="K2415" s="52"/>
      <c r="L2415" s="52"/>
      <c r="M2415" s="52"/>
      <c r="N2415" s="52"/>
      <c r="O2415" s="52"/>
      <c r="P2415" s="52"/>
      <c r="Q2415" s="52"/>
      <c r="R2415" s="52"/>
      <c r="S2415" s="52"/>
      <c r="T2415" s="52"/>
      <c r="U2415" s="52"/>
      <c r="V2415" s="52"/>
      <c r="W2415" s="52"/>
      <c r="X2415" s="52"/>
      <c r="Y2415" s="52"/>
      <c r="Z2415" s="52"/>
    </row>
    <row r="2416" spans="2:26" ht="15.75" customHeight="1" x14ac:dyDescent="0.25">
      <c r="B2416" s="53" t="s">
        <v>2670</v>
      </c>
      <c r="C2416" s="54">
        <v>101566</v>
      </c>
      <c r="D2416" s="53" t="s">
        <v>10</v>
      </c>
      <c r="E2416" s="52"/>
      <c r="F2416" s="52"/>
      <c r="G2416" s="52"/>
      <c r="H2416" s="52"/>
      <c r="I2416" s="52"/>
      <c r="J2416" s="52"/>
      <c r="K2416" s="52"/>
      <c r="L2416" s="52"/>
      <c r="M2416" s="52"/>
      <c r="N2416" s="52"/>
      <c r="O2416" s="52"/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2"/>
    </row>
    <row r="2417" spans="2:26" ht="15.75" customHeight="1" x14ac:dyDescent="0.25">
      <c r="B2417" s="53" t="s">
        <v>2671</v>
      </c>
      <c r="C2417" s="54">
        <v>301566</v>
      </c>
      <c r="D2417" s="53" t="s">
        <v>10</v>
      </c>
      <c r="E2417" s="52"/>
      <c r="F2417" s="52"/>
      <c r="G2417" s="52"/>
      <c r="H2417" s="52"/>
      <c r="I2417" s="52"/>
      <c r="J2417" s="52"/>
      <c r="K2417" s="52"/>
      <c r="L2417" s="52"/>
      <c r="M2417" s="52"/>
      <c r="N2417" s="52"/>
      <c r="O2417" s="52"/>
      <c r="P2417" s="52"/>
      <c r="Q2417" s="52"/>
      <c r="R2417" s="52"/>
      <c r="S2417" s="52"/>
      <c r="T2417" s="52"/>
      <c r="U2417" s="52"/>
      <c r="V2417" s="52"/>
      <c r="W2417" s="52"/>
      <c r="X2417" s="52"/>
      <c r="Y2417" s="52"/>
      <c r="Z2417" s="52"/>
    </row>
    <row r="2418" spans="2:26" ht="15.75" customHeight="1" x14ac:dyDescent="0.25">
      <c r="B2418" s="53" t="s">
        <v>2672</v>
      </c>
      <c r="C2418" s="54">
        <v>102852</v>
      </c>
      <c r="D2418" s="53" t="s">
        <v>10</v>
      </c>
      <c r="E2418" s="52"/>
      <c r="F2418" s="52"/>
      <c r="G2418" s="52"/>
      <c r="H2418" s="52"/>
      <c r="I2418" s="52"/>
      <c r="J2418" s="52"/>
      <c r="K2418" s="52"/>
      <c r="L2418" s="52"/>
      <c r="M2418" s="52"/>
      <c r="N2418" s="52"/>
      <c r="O2418" s="52"/>
      <c r="P2418" s="52"/>
      <c r="Q2418" s="52"/>
      <c r="R2418" s="52"/>
      <c r="S2418" s="52"/>
      <c r="T2418" s="52"/>
      <c r="U2418" s="52"/>
      <c r="V2418" s="52"/>
      <c r="W2418" s="52"/>
      <c r="X2418" s="52"/>
      <c r="Y2418" s="52"/>
      <c r="Z2418" s="52"/>
    </row>
    <row r="2419" spans="2:26" ht="15.75" customHeight="1" x14ac:dyDescent="0.25">
      <c r="B2419" s="53" t="s">
        <v>529</v>
      </c>
      <c r="C2419" s="54">
        <v>101950</v>
      </c>
      <c r="D2419" s="53" t="s">
        <v>42</v>
      </c>
      <c r="E2419" s="52"/>
      <c r="F2419" s="52"/>
      <c r="G2419" s="52"/>
      <c r="H2419" s="52"/>
      <c r="I2419" s="52"/>
      <c r="J2419" s="52"/>
      <c r="K2419" s="52"/>
      <c r="L2419" s="52"/>
      <c r="M2419" s="52"/>
      <c r="N2419" s="52"/>
      <c r="O2419" s="52"/>
      <c r="P2419" s="52"/>
      <c r="Q2419" s="52"/>
      <c r="R2419" s="52"/>
      <c r="S2419" s="52"/>
      <c r="T2419" s="52"/>
      <c r="U2419" s="52"/>
      <c r="V2419" s="52"/>
      <c r="W2419" s="52"/>
      <c r="X2419" s="52"/>
      <c r="Y2419" s="52"/>
      <c r="Z2419" s="52"/>
    </row>
    <row r="2420" spans="2:26" ht="15.75" customHeight="1" x14ac:dyDescent="0.25">
      <c r="B2420" s="53" t="s">
        <v>2673</v>
      </c>
      <c r="C2420" s="54">
        <v>301950</v>
      </c>
      <c r="D2420" s="53" t="s">
        <v>42</v>
      </c>
      <c r="E2420" s="52"/>
      <c r="F2420" s="52"/>
      <c r="G2420" s="52"/>
      <c r="H2420" s="52"/>
      <c r="I2420" s="52"/>
      <c r="J2420" s="52"/>
      <c r="K2420" s="52"/>
      <c r="L2420" s="52"/>
      <c r="M2420" s="52"/>
      <c r="N2420" s="52"/>
      <c r="O2420" s="52"/>
      <c r="P2420" s="52"/>
      <c r="Q2420" s="52"/>
      <c r="R2420" s="52"/>
      <c r="S2420" s="52"/>
      <c r="T2420" s="52"/>
      <c r="U2420" s="52"/>
      <c r="V2420" s="52"/>
      <c r="W2420" s="52"/>
      <c r="X2420" s="52"/>
      <c r="Y2420" s="52"/>
      <c r="Z2420" s="52"/>
    </row>
    <row r="2421" spans="2:26" ht="15.75" customHeight="1" x14ac:dyDescent="0.25">
      <c r="B2421" s="53" t="s">
        <v>2674</v>
      </c>
      <c r="C2421" s="54">
        <v>102853</v>
      </c>
      <c r="D2421" s="53" t="s">
        <v>42</v>
      </c>
      <c r="E2421" s="52"/>
      <c r="F2421" s="52"/>
      <c r="G2421" s="52"/>
      <c r="H2421" s="52"/>
      <c r="I2421" s="52"/>
      <c r="J2421" s="52"/>
      <c r="K2421" s="52"/>
      <c r="L2421" s="52"/>
      <c r="M2421" s="52"/>
      <c r="N2421" s="52"/>
      <c r="O2421" s="52"/>
      <c r="P2421" s="52"/>
      <c r="Q2421" s="52"/>
      <c r="R2421" s="52"/>
      <c r="S2421" s="52"/>
      <c r="T2421" s="52"/>
      <c r="U2421" s="52"/>
      <c r="V2421" s="52"/>
      <c r="W2421" s="52"/>
      <c r="X2421" s="52"/>
      <c r="Y2421" s="52"/>
      <c r="Z2421" s="52"/>
    </row>
    <row r="2422" spans="2:26" ht="15.75" customHeight="1" x14ac:dyDescent="0.25">
      <c r="B2422" s="53" t="s">
        <v>530</v>
      </c>
      <c r="C2422" s="54">
        <v>101567</v>
      </c>
      <c r="D2422" s="53" t="s">
        <v>10</v>
      </c>
      <c r="E2422" s="52"/>
      <c r="F2422" s="52"/>
      <c r="G2422" s="52"/>
      <c r="H2422" s="52"/>
      <c r="I2422" s="52"/>
      <c r="J2422" s="52"/>
      <c r="K2422" s="52"/>
      <c r="L2422" s="52"/>
      <c r="M2422" s="52"/>
      <c r="N2422" s="52"/>
      <c r="O2422" s="52"/>
      <c r="P2422" s="52"/>
      <c r="Q2422" s="52"/>
      <c r="R2422" s="52"/>
      <c r="S2422" s="52"/>
      <c r="T2422" s="52"/>
      <c r="U2422" s="52"/>
      <c r="V2422" s="52"/>
      <c r="W2422" s="52"/>
      <c r="X2422" s="52"/>
      <c r="Y2422" s="52"/>
      <c r="Z2422" s="52"/>
    </row>
    <row r="2423" spans="2:26" ht="15.75" customHeight="1" x14ac:dyDescent="0.25">
      <c r="B2423" s="53" t="s">
        <v>2675</v>
      </c>
      <c r="C2423" s="54">
        <v>301567</v>
      </c>
      <c r="D2423" s="53" t="s">
        <v>10</v>
      </c>
      <c r="E2423" s="52"/>
      <c r="F2423" s="52"/>
      <c r="G2423" s="52"/>
      <c r="H2423" s="52"/>
      <c r="I2423" s="52"/>
      <c r="J2423" s="52"/>
      <c r="K2423" s="52"/>
      <c r="L2423" s="52"/>
      <c r="M2423" s="52"/>
      <c r="N2423" s="52"/>
      <c r="O2423" s="52"/>
      <c r="P2423" s="52"/>
      <c r="Q2423" s="52"/>
      <c r="R2423" s="52"/>
      <c r="S2423" s="52"/>
      <c r="T2423" s="52"/>
      <c r="U2423" s="52"/>
      <c r="V2423" s="52"/>
      <c r="W2423" s="52"/>
      <c r="X2423" s="52"/>
      <c r="Y2423" s="52"/>
      <c r="Z2423" s="52"/>
    </row>
    <row r="2424" spans="2:26" ht="15.75" customHeight="1" x14ac:dyDescent="0.25">
      <c r="B2424" s="53" t="s">
        <v>531</v>
      </c>
      <c r="C2424" s="54">
        <v>102854</v>
      </c>
      <c r="D2424" s="53" t="s">
        <v>10</v>
      </c>
      <c r="E2424" s="52"/>
      <c r="F2424" s="52"/>
      <c r="G2424" s="52"/>
      <c r="H2424" s="52"/>
      <c r="I2424" s="52"/>
      <c r="J2424" s="52"/>
      <c r="K2424" s="52"/>
      <c r="L2424" s="52"/>
      <c r="M2424" s="52"/>
      <c r="N2424" s="52"/>
      <c r="O2424" s="52"/>
      <c r="P2424" s="52"/>
      <c r="Q2424" s="52"/>
      <c r="R2424" s="52"/>
      <c r="S2424" s="52"/>
      <c r="T2424" s="52"/>
      <c r="U2424" s="52"/>
      <c r="V2424" s="52"/>
      <c r="W2424" s="52"/>
      <c r="X2424" s="52"/>
      <c r="Y2424" s="52"/>
      <c r="Z2424" s="52"/>
    </row>
    <row r="2425" spans="2:26" ht="15.75" customHeight="1" x14ac:dyDescent="0.25">
      <c r="B2425" s="53" t="s">
        <v>2676</v>
      </c>
      <c r="C2425" s="54">
        <v>101568</v>
      </c>
      <c r="D2425" s="53" t="s">
        <v>10</v>
      </c>
      <c r="E2425" s="52"/>
      <c r="F2425" s="52"/>
      <c r="G2425" s="52"/>
      <c r="H2425" s="52"/>
      <c r="I2425" s="52"/>
      <c r="J2425" s="52"/>
      <c r="K2425" s="52"/>
      <c r="L2425" s="52"/>
      <c r="M2425" s="52"/>
      <c r="N2425" s="52"/>
      <c r="O2425" s="52"/>
      <c r="P2425" s="52"/>
      <c r="Q2425" s="52"/>
      <c r="R2425" s="52"/>
      <c r="S2425" s="52"/>
      <c r="T2425" s="52"/>
      <c r="U2425" s="52"/>
      <c r="V2425" s="52"/>
      <c r="W2425" s="52"/>
      <c r="X2425" s="52"/>
      <c r="Y2425" s="52"/>
      <c r="Z2425" s="52"/>
    </row>
    <row r="2426" spans="2:26" ht="15.75" customHeight="1" x14ac:dyDescent="0.25">
      <c r="B2426" s="53" t="s">
        <v>2677</v>
      </c>
      <c r="C2426" s="54">
        <v>301568</v>
      </c>
      <c r="D2426" s="53" t="s">
        <v>10</v>
      </c>
      <c r="E2426" s="52"/>
      <c r="F2426" s="52"/>
      <c r="G2426" s="52"/>
      <c r="H2426" s="52"/>
      <c r="I2426" s="52"/>
      <c r="J2426" s="52"/>
      <c r="K2426" s="52"/>
      <c r="L2426" s="52"/>
      <c r="M2426" s="52"/>
      <c r="N2426" s="52"/>
      <c r="O2426" s="52"/>
      <c r="P2426" s="52"/>
      <c r="Q2426" s="52"/>
      <c r="R2426" s="52"/>
      <c r="S2426" s="52"/>
      <c r="T2426" s="52"/>
      <c r="U2426" s="52"/>
      <c r="V2426" s="52"/>
      <c r="W2426" s="52"/>
      <c r="X2426" s="52"/>
      <c r="Y2426" s="52"/>
      <c r="Z2426" s="52"/>
    </row>
    <row r="2427" spans="2:26" ht="15.75" customHeight="1" x14ac:dyDescent="0.25">
      <c r="B2427" s="53" t="s">
        <v>2678</v>
      </c>
      <c r="C2427" s="54">
        <v>102855</v>
      </c>
      <c r="D2427" s="53" t="s">
        <v>10</v>
      </c>
      <c r="E2427" s="52"/>
      <c r="F2427" s="52"/>
      <c r="G2427" s="52"/>
      <c r="H2427" s="52"/>
      <c r="I2427" s="52"/>
      <c r="J2427" s="52"/>
      <c r="K2427" s="52"/>
      <c r="L2427" s="52"/>
      <c r="M2427" s="52"/>
      <c r="N2427" s="52"/>
      <c r="O2427" s="52"/>
      <c r="P2427" s="52"/>
      <c r="Q2427" s="52"/>
      <c r="R2427" s="52"/>
      <c r="S2427" s="52"/>
      <c r="T2427" s="52"/>
      <c r="U2427" s="52"/>
      <c r="V2427" s="52"/>
      <c r="W2427" s="52"/>
      <c r="X2427" s="52"/>
      <c r="Y2427" s="52"/>
      <c r="Z2427" s="52"/>
    </row>
    <row r="2428" spans="2:26" ht="15.75" customHeight="1" x14ac:dyDescent="0.25">
      <c r="B2428" s="53" t="s">
        <v>2679</v>
      </c>
      <c r="C2428" s="54">
        <v>101569</v>
      </c>
      <c r="D2428" s="53" t="s">
        <v>10</v>
      </c>
      <c r="E2428" s="52"/>
      <c r="F2428" s="52"/>
      <c r="G2428" s="52"/>
      <c r="H2428" s="52"/>
      <c r="I2428" s="52"/>
      <c r="J2428" s="52"/>
      <c r="K2428" s="52"/>
      <c r="L2428" s="52"/>
      <c r="M2428" s="52"/>
      <c r="N2428" s="52"/>
      <c r="O2428" s="52"/>
      <c r="P2428" s="52"/>
      <c r="Q2428" s="52"/>
      <c r="R2428" s="52"/>
      <c r="S2428" s="52"/>
      <c r="T2428" s="52"/>
      <c r="U2428" s="52"/>
      <c r="V2428" s="52"/>
      <c r="W2428" s="52"/>
      <c r="X2428" s="52"/>
      <c r="Y2428" s="52"/>
      <c r="Z2428" s="52"/>
    </row>
    <row r="2429" spans="2:26" ht="15.75" customHeight="1" x14ac:dyDescent="0.25">
      <c r="B2429" s="53" t="s">
        <v>2680</v>
      </c>
      <c r="C2429" s="54">
        <v>301569</v>
      </c>
      <c r="D2429" s="53" t="s">
        <v>10</v>
      </c>
      <c r="E2429" s="52"/>
      <c r="F2429" s="52"/>
      <c r="G2429" s="52"/>
      <c r="H2429" s="52"/>
      <c r="I2429" s="52"/>
      <c r="J2429" s="52"/>
      <c r="K2429" s="52"/>
      <c r="L2429" s="52"/>
      <c r="M2429" s="52"/>
      <c r="N2429" s="52"/>
      <c r="O2429" s="52"/>
      <c r="P2429" s="52"/>
      <c r="Q2429" s="52"/>
      <c r="R2429" s="52"/>
      <c r="S2429" s="52"/>
      <c r="T2429" s="52"/>
      <c r="U2429" s="52"/>
      <c r="V2429" s="52"/>
      <c r="W2429" s="52"/>
      <c r="X2429" s="52"/>
      <c r="Y2429" s="52"/>
      <c r="Z2429" s="52"/>
    </row>
    <row r="2430" spans="2:26" ht="15.75" customHeight="1" x14ac:dyDescent="0.25">
      <c r="B2430" s="53" t="s">
        <v>2681</v>
      </c>
      <c r="C2430" s="54">
        <v>102856</v>
      </c>
      <c r="D2430" s="53" t="s">
        <v>10</v>
      </c>
      <c r="E2430" s="52"/>
      <c r="F2430" s="52"/>
      <c r="G2430" s="52"/>
      <c r="H2430" s="52"/>
      <c r="I2430" s="52"/>
      <c r="J2430" s="52"/>
      <c r="K2430" s="52"/>
      <c r="L2430" s="52"/>
      <c r="M2430" s="52"/>
      <c r="N2430" s="52"/>
      <c r="O2430" s="52"/>
      <c r="P2430" s="52"/>
      <c r="Q2430" s="52"/>
      <c r="R2430" s="52"/>
      <c r="S2430" s="52"/>
      <c r="T2430" s="52"/>
      <c r="U2430" s="52"/>
      <c r="V2430" s="52"/>
      <c r="W2430" s="52"/>
      <c r="X2430" s="52"/>
      <c r="Y2430" s="52"/>
      <c r="Z2430" s="52"/>
    </row>
    <row r="2431" spans="2:26" ht="15.75" customHeight="1" x14ac:dyDescent="0.25">
      <c r="B2431" s="53" t="s">
        <v>2682</v>
      </c>
      <c r="C2431" s="54">
        <v>101570</v>
      </c>
      <c r="D2431" s="53" t="s">
        <v>10</v>
      </c>
      <c r="E2431" s="52"/>
      <c r="F2431" s="52"/>
      <c r="G2431" s="52"/>
      <c r="H2431" s="52"/>
      <c r="I2431" s="52"/>
      <c r="J2431" s="52"/>
      <c r="K2431" s="52"/>
      <c r="L2431" s="52"/>
      <c r="M2431" s="52"/>
      <c r="N2431" s="52"/>
      <c r="O2431" s="52"/>
      <c r="P2431" s="52"/>
      <c r="Q2431" s="52"/>
      <c r="R2431" s="52"/>
      <c r="S2431" s="52"/>
      <c r="T2431" s="52"/>
      <c r="U2431" s="52"/>
      <c r="V2431" s="52"/>
      <c r="W2431" s="52"/>
      <c r="X2431" s="52"/>
      <c r="Y2431" s="52"/>
      <c r="Z2431" s="52"/>
    </row>
    <row r="2432" spans="2:26" ht="15.75" customHeight="1" x14ac:dyDescent="0.25">
      <c r="B2432" s="53" t="s">
        <v>2683</v>
      </c>
      <c r="C2432" s="54">
        <v>301570</v>
      </c>
      <c r="D2432" s="53" t="s">
        <v>10</v>
      </c>
      <c r="E2432" s="52"/>
      <c r="F2432" s="52"/>
      <c r="G2432" s="52"/>
      <c r="H2432" s="52"/>
      <c r="I2432" s="52"/>
      <c r="J2432" s="52"/>
      <c r="K2432" s="52"/>
      <c r="L2432" s="52"/>
      <c r="M2432" s="52"/>
      <c r="N2432" s="52"/>
      <c r="O2432" s="52"/>
      <c r="P2432" s="52"/>
      <c r="Q2432" s="52"/>
      <c r="R2432" s="52"/>
      <c r="S2432" s="52"/>
      <c r="T2432" s="52"/>
      <c r="U2432" s="52"/>
      <c r="V2432" s="52"/>
      <c r="W2432" s="52"/>
      <c r="X2432" s="52"/>
      <c r="Y2432" s="52"/>
      <c r="Z2432" s="52"/>
    </row>
    <row r="2433" spans="2:26" ht="15.75" customHeight="1" x14ac:dyDescent="0.25">
      <c r="B2433" s="53" t="s">
        <v>2684</v>
      </c>
      <c r="C2433" s="54">
        <v>102858</v>
      </c>
      <c r="D2433" s="53" t="s">
        <v>10</v>
      </c>
      <c r="E2433" s="52"/>
      <c r="F2433" s="52"/>
      <c r="G2433" s="52"/>
      <c r="H2433" s="52"/>
      <c r="I2433" s="52"/>
      <c r="J2433" s="52"/>
      <c r="K2433" s="52"/>
      <c r="L2433" s="52"/>
      <c r="M2433" s="52"/>
      <c r="N2433" s="52"/>
      <c r="O2433" s="52"/>
      <c r="P2433" s="52"/>
      <c r="Q2433" s="52"/>
      <c r="R2433" s="52"/>
      <c r="S2433" s="52"/>
      <c r="T2433" s="52"/>
      <c r="U2433" s="52"/>
      <c r="V2433" s="52"/>
      <c r="W2433" s="52"/>
      <c r="X2433" s="52"/>
      <c r="Y2433" s="52"/>
      <c r="Z2433" s="52"/>
    </row>
    <row r="2434" spans="2:26" ht="15.75" customHeight="1" x14ac:dyDescent="0.25">
      <c r="B2434" s="53" t="s">
        <v>2685</v>
      </c>
      <c r="C2434" s="54">
        <v>101571</v>
      </c>
      <c r="D2434" s="53" t="s">
        <v>10</v>
      </c>
      <c r="E2434" s="52"/>
      <c r="F2434" s="52"/>
      <c r="G2434" s="52"/>
      <c r="H2434" s="52"/>
      <c r="I2434" s="52"/>
      <c r="J2434" s="52"/>
      <c r="K2434" s="52"/>
      <c r="L2434" s="52"/>
      <c r="M2434" s="52"/>
      <c r="N2434" s="52"/>
      <c r="O2434" s="52"/>
      <c r="P2434" s="52"/>
      <c r="Q2434" s="52"/>
      <c r="R2434" s="52"/>
      <c r="S2434" s="52"/>
      <c r="T2434" s="52"/>
      <c r="U2434" s="52"/>
      <c r="V2434" s="52"/>
      <c r="W2434" s="52"/>
      <c r="X2434" s="52"/>
      <c r="Y2434" s="52"/>
      <c r="Z2434" s="52"/>
    </row>
    <row r="2435" spans="2:26" ht="15.75" customHeight="1" x14ac:dyDescent="0.25">
      <c r="B2435" s="53" t="s">
        <v>2686</v>
      </c>
      <c r="C2435" s="54">
        <v>301571</v>
      </c>
      <c r="D2435" s="53" t="s">
        <v>10</v>
      </c>
      <c r="E2435" s="52"/>
      <c r="F2435" s="52"/>
      <c r="G2435" s="52"/>
      <c r="H2435" s="52"/>
      <c r="I2435" s="52"/>
      <c r="J2435" s="52"/>
      <c r="K2435" s="52"/>
      <c r="L2435" s="52"/>
      <c r="M2435" s="52"/>
      <c r="N2435" s="52"/>
      <c r="O2435" s="52"/>
      <c r="P2435" s="52"/>
      <c r="Q2435" s="52"/>
      <c r="R2435" s="52"/>
      <c r="S2435" s="52"/>
      <c r="T2435" s="52"/>
      <c r="U2435" s="52"/>
      <c r="V2435" s="52"/>
      <c r="W2435" s="52"/>
      <c r="X2435" s="52"/>
      <c r="Y2435" s="52"/>
      <c r="Z2435" s="52"/>
    </row>
    <row r="2436" spans="2:26" ht="15.75" customHeight="1" x14ac:dyDescent="0.25">
      <c r="B2436" s="53" t="s">
        <v>2687</v>
      </c>
      <c r="C2436" s="54">
        <v>102859</v>
      </c>
      <c r="D2436" s="53" t="s">
        <v>10</v>
      </c>
      <c r="E2436" s="52"/>
      <c r="F2436" s="52"/>
      <c r="G2436" s="52"/>
      <c r="H2436" s="52"/>
      <c r="I2436" s="52"/>
      <c r="J2436" s="52"/>
      <c r="K2436" s="52"/>
      <c r="L2436" s="52"/>
      <c r="M2436" s="52"/>
      <c r="N2436" s="52"/>
      <c r="O2436" s="52"/>
      <c r="P2436" s="52"/>
      <c r="Q2436" s="52"/>
      <c r="R2436" s="52"/>
      <c r="S2436" s="52"/>
      <c r="T2436" s="52"/>
      <c r="U2436" s="52"/>
      <c r="V2436" s="52"/>
      <c r="W2436" s="52"/>
      <c r="X2436" s="52"/>
      <c r="Y2436" s="52"/>
      <c r="Z2436" s="52"/>
    </row>
    <row r="2437" spans="2:26" ht="15.75" customHeight="1" x14ac:dyDescent="0.25">
      <c r="B2437" s="53" t="s">
        <v>2688</v>
      </c>
      <c r="C2437" s="54">
        <v>101572</v>
      </c>
      <c r="D2437" s="53" t="s">
        <v>10</v>
      </c>
      <c r="E2437" s="52"/>
      <c r="F2437" s="52"/>
      <c r="G2437" s="52"/>
      <c r="H2437" s="52"/>
      <c r="I2437" s="52"/>
      <c r="J2437" s="52"/>
      <c r="K2437" s="52"/>
      <c r="L2437" s="52"/>
      <c r="M2437" s="52"/>
      <c r="N2437" s="52"/>
      <c r="O2437" s="52"/>
      <c r="P2437" s="52"/>
      <c r="Q2437" s="52"/>
      <c r="R2437" s="52"/>
      <c r="S2437" s="52"/>
      <c r="T2437" s="52"/>
      <c r="U2437" s="52"/>
      <c r="V2437" s="52"/>
      <c r="W2437" s="52"/>
      <c r="X2437" s="52"/>
      <c r="Y2437" s="52"/>
      <c r="Z2437" s="52"/>
    </row>
    <row r="2438" spans="2:26" ht="15.75" customHeight="1" x14ac:dyDescent="0.25">
      <c r="B2438" s="53" t="s">
        <v>2689</v>
      </c>
      <c r="C2438" s="54">
        <v>301572</v>
      </c>
      <c r="D2438" s="53" t="s">
        <v>10</v>
      </c>
      <c r="E2438" s="52"/>
      <c r="F2438" s="52"/>
      <c r="G2438" s="52"/>
      <c r="H2438" s="52"/>
      <c r="I2438" s="52"/>
      <c r="J2438" s="52"/>
      <c r="K2438" s="52"/>
      <c r="L2438" s="52"/>
      <c r="M2438" s="52"/>
      <c r="N2438" s="52"/>
      <c r="O2438" s="52"/>
      <c r="P2438" s="52"/>
      <c r="Q2438" s="52"/>
      <c r="R2438" s="52"/>
      <c r="S2438" s="52"/>
      <c r="T2438" s="52"/>
      <c r="U2438" s="52"/>
      <c r="V2438" s="52"/>
      <c r="W2438" s="52"/>
      <c r="X2438" s="52"/>
      <c r="Y2438" s="52"/>
      <c r="Z2438" s="52"/>
    </row>
    <row r="2439" spans="2:26" ht="15.75" customHeight="1" x14ac:dyDescent="0.25">
      <c r="B2439" s="53" t="s">
        <v>2690</v>
      </c>
      <c r="C2439" s="54">
        <v>102860</v>
      </c>
      <c r="D2439" s="53" t="s">
        <v>10</v>
      </c>
      <c r="E2439" s="52"/>
      <c r="F2439" s="52"/>
      <c r="G2439" s="52"/>
      <c r="H2439" s="52"/>
      <c r="I2439" s="52"/>
      <c r="J2439" s="52"/>
      <c r="K2439" s="52"/>
      <c r="L2439" s="52"/>
      <c r="M2439" s="52"/>
      <c r="N2439" s="52"/>
      <c r="O2439" s="52"/>
      <c r="P2439" s="52"/>
      <c r="Q2439" s="52"/>
      <c r="R2439" s="52"/>
      <c r="S2439" s="52"/>
      <c r="T2439" s="52"/>
      <c r="U2439" s="52"/>
      <c r="V2439" s="52"/>
      <c r="W2439" s="52"/>
      <c r="X2439" s="52"/>
      <c r="Y2439" s="52"/>
      <c r="Z2439" s="52"/>
    </row>
    <row r="2440" spans="2:26" ht="15.75" customHeight="1" x14ac:dyDescent="0.25">
      <c r="B2440" s="53" t="s">
        <v>2691</v>
      </c>
      <c r="C2440" s="54">
        <v>101573</v>
      </c>
      <c r="D2440" s="53" t="s">
        <v>10</v>
      </c>
      <c r="E2440" s="52"/>
      <c r="F2440" s="52"/>
      <c r="G2440" s="52"/>
      <c r="H2440" s="52"/>
      <c r="I2440" s="52"/>
      <c r="J2440" s="52"/>
      <c r="K2440" s="52"/>
      <c r="L2440" s="52"/>
      <c r="M2440" s="52"/>
      <c r="N2440" s="52"/>
      <c r="O2440" s="52"/>
      <c r="P2440" s="52"/>
      <c r="Q2440" s="52"/>
      <c r="R2440" s="52"/>
      <c r="S2440" s="52"/>
      <c r="T2440" s="52"/>
      <c r="U2440" s="52"/>
      <c r="V2440" s="52"/>
      <c r="W2440" s="52"/>
      <c r="X2440" s="52"/>
      <c r="Y2440" s="52"/>
      <c r="Z2440" s="52"/>
    </row>
    <row r="2441" spans="2:26" ht="15.75" customHeight="1" x14ac:dyDescent="0.25">
      <c r="B2441" s="53" t="s">
        <v>2692</v>
      </c>
      <c r="C2441" s="54">
        <v>301573</v>
      </c>
      <c r="D2441" s="53" t="s">
        <v>10</v>
      </c>
      <c r="E2441" s="52"/>
      <c r="F2441" s="52"/>
      <c r="G2441" s="52"/>
      <c r="H2441" s="52"/>
      <c r="I2441" s="52"/>
      <c r="J2441" s="52"/>
      <c r="K2441" s="52"/>
      <c r="L2441" s="52"/>
      <c r="M2441" s="52"/>
      <c r="N2441" s="52"/>
      <c r="O2441" s="52"/>
      <c r="P2441" s="52"/>
      <c r="Q2441" s="52"/>
      <c r="R2441" s="52"/>
      <c r="S2441" s="52"/>
      <c r="T2441" s="52"/>
      <c r="U2441" s="52"/>
      <c r="V2441" s="52"/>
      <c r="W2441" s="52"/>
      <c r="X2441" s="52"/>
      <c r="Y2441" s="52"/>
      <c r="Z2441" s="52"/>
    </row>
    <row r="2442" spans="2:26" ht="15.75" customHeight="1" x14ac:dyDescent="0.25">
      <c r="B2442" s="53" t="s">
        <v>2693</v>
      </c>
      <c r="C2442" s="54">
        <v>102861</v>
      </c>
      <c r="D2442" s="53" t="s">
        <v>10</v>
      </c>
      <c r="E2442" s="52"/>
      <c r="F2442" s="52"/>
      <c r="G2442" s="52"/>
      <c r="H2442" s="52"/>
      <c r="I2442" s="52"/>
      <c r="J2442" s="52"/>
      <c r="K2442" s="52"/>
      <c r="L2442" s="52"/>
      <c r="M2442" s="52"/>
      <c r="N2442" s="52"/>
      <c r="O2442" s="52"/>
      <c r="P2442" s="52"/>
      <c r="Q2442" s="52"/>
      <c r="R2442" s="52"/>
      <c r="S2442" s="52"/>
      <c r="T2442" s="52"/>
      <c r="U2442" s="52"/>
      <c r="V2442" s="52"/>
      <c r="W2442" s="52"/>
      <c r="X2442" s="52"/>
      <c r="Y2442" s="52"/>
      <c r="Z2442" s="52"/>
    </row>
    <row r="2443" spans="2:26" ht="15.75" customHeight="1" x14ac:dyDescent="0.25">
      <c r="B2443" s="53" t="s">
        <v>2694</v>
      </c>
      <c r="C2443" s="54">
        <v>102056</v>
      </c>
      <c r="D2443" s="53" t="s">
        <v>10</v>
      </c>
      <c r="E2443" s="52"/>
      <c r="F2443" s="52"/>
      <c r="G2443" s="52"/>
      <c r="H2443" s="52"/>
      <c r="I2443" s="52"/>
      <c r="J2443" s="52"/>
      <c r="K2443" s="52"/>
      <c r="L2443" s="52"/>
      <c r="M2443" s="52"/>
      <c r="N2443" s="52"/>
      <c r="O2443" s="52"/>
      <c r="P2443" s="52"/>
      <c r="Q2443" s="52"/>
      <c r="R2443" s="52"/>
      <c r="S2443" s="52"/>
      <c r="T2443" s="52"/>
      <c r="U2443" s="52"/>
      <c r="V2443" s="52"/>
      <c r="W2443" s="52"/>
      <c r="X2443" s="52"/>
      <c r="Y2443" s="52"/>
      <c r="Z2443" s="52"/>
    </row>
    <row r="2444" spans="2:26" ht="15.75" customHeight="1" x14ac:dyDescent="0.25">
      <c r="B2444" s="53" t="s">
        <v>2695</v>
      </c>
      <c r="C2444" s="54">
        <v>302056</v>
      </c>
      <c r="D2444" s="53" t="s">
        <v>10</v>
      </c>
      <c r="E2444" s="52"/>
      <c r="F2444" s="52"/>
      <c r="G2444" s="52"/>
      <c r="H2444" s="52"/>
      <c r="I2444" s="52"/>
      <c r="J2444" s="52"/>
      <c r="K2444" s="52"/>
      <c r="L2444" s="52"/>
      <c r="M2444" s="52"/>
      <c r="N2444" s="52"/>
      <c r="O2444" s="52"/>
      <c r="P2444" s="52"/>
      <c r="Q2444" s="52"/>
      <c r="R2444" s="52"/>
      <c r="S2444" s="52"/>
      <c r="T2444" s="52"/>
      <c r="U2444" s="52"/>
      <c r="V2444" s="52"/>
      <c r="W2444" s="52"/>
      <c r="X2444" s="52"/>
      <c r="Y2444" s="52"/>
      <c r="Z2444" s="52"/>
    </row>
    <row r="2445" spans="2:26" ht="15.75" customHeight="1" x14ac:dyDescent="0.25">
      <c r="B2445" s="53" t="s">
        <v>2696</v>
      </c>
      <c r="C2445" s="54">
        <v>102862</v>
      </c>
      <c r="D2445" s="53" t="s">
        <v>10</v>
      </c>
      <c r="E2445" s="52"/>
      <c r="F2445" s="52"/>
      <c r="G2445" s="52"/>
      <c r="H2445" s="52"/>
      <c r="I2445" s="52"/>
      <c r="J2445" s="52"/>
      <c r="K2445" s="52"/>
      <c r="L2445" s="52"/>
      <c r="M2445" s="52"/>
      <c r="N2445" s="52"/>
      <c r="O2445" s="52"/>
      <c r="P2445" s="52"/>
      <c r="Q2445" s="52"/>
      <c r="R2445" s="52"/>
      <c r="S2445" s="52"/>
      <c r="T2445" s="52"/>
      <c r="U2445" s="52"/>
      <c r="V2445" s="52"/>
      <c r="W2445" s="52"/>
      <c r="X2445" s="52"/>
      <c r="Y2445" s="52"/>
      <c r="Z2445" s="52"/>
    </row>
    <row r="2446" spans="2:26" ht="15.75" customHeight="1" x14ac:dyDescent="0.25">
      <c r="B2446" s="53" t="s">
        <v>2697</v>
      </c>
      <c r="C2446" s="54">
        <v>101574</v>
      </c>
      <c r="D2446" s="53" t="s">
        <v>10</v>
      </c>
      <c r="E2446" s="52"/>
      <c r="F2446" s="52"/>
      <c r="G2446" s="52"/>
      <c r="H2446" s="52"/>
      <c r="I2446" s="52"/>
      <c r="J2446" s="52"/>
      <c r="K2446" s="52"/>
      <c r="L2446" s="52"/>
      <c r="M2446" s="52"/>
      <c r="N2446" s="52"/>
      <c r="O2446" s="52"/>
      <c r="P2446" s="52"/>
      <c r="Q2446" s="52"/>
      <c r="R2446" s="52"/>
      <c r="S2446" s="52"/>
      <c r="T2446" s="52"/>
      <c r="U2446" s="52"/>
      <c r="V2446" s="52"/>
      <c r="W2446" s="52"/>
      <c r="X2446" s="52"/>
      <c r="Y2446" s="52"/>
      <c r="Z2446" s="52"/>
    </row>
    <row r="2447" spans="2:26" ht="15.75" customHeight="1" x14ac:dyDescent="0.25">
      <c r="B2447" s="53" t="s">
        <v>2698</v>
      </c>
      <c r="C2447" s="54">
        <v>301574</v>
      </c>
      <c r="D2447" s="53" t="s">
        <v>10</v>
      </c>
      <c r="E2447" s="52"/>
      <c r="F2447" s="52"/>
      <c r="G2447" s="52"/>
      <c r="H2447" s="52"/>
      <c r="I2447" s="52"/>
      <c r="J2447" s="52"/>
      <c r="K2447" s="52"/>
      <c r="L2447" s="52"/>
      <c r="M2447" s="52"/>
      <c r="N2447" s="52"/>
      <c r="O2447" s="52"/>
      <c r="P2447" s="52"/>
      <c r="Q2447" s="52"/>
      <c r="R2447" s="52"/>
      <c r="S2447" s="52"/>
      <c r="T2447" s="52"/>
      <c r="U2447" s="52"/>
      <c r="V2447" s="52"/>
      <c r="W2447" s="52"/>
      <c r="X2447" s="52"/>
      <c r="Y2447" s="52"/>
      <c r="Z2447" s="52"/>
    </row>
    <row r="2448" spans="2:26" ht="15.75" customHeight="1" x14ac:dyDescent="0.25">
      <c r="B2448" s="53" t="s">
        <v>2699</v>
      </c>
      <c r="C2448" s="54">
        <v>102863</v>
      </c>
      <c r="D2448" s="53" t="s">
        <v>10</v>
      </c>
      <c r="E2448" s="52"/>
      <c r="F2448" s="52"/>
      <c r="G2448" s="52"/>
      <c r="H2448" s="52"/>
      <c r="I2448" s="52"/>
      <c r="J2448" s="52"/>
      <c r="K2448" s="52"/>
      <c r="L2448" s="52"/>
      <c r="M2448" s="52"/>
      <c r="N2448" s="52"/>
      <c r="O2448" s="52"/>
      <c r="P2448" s="52"/>
      <c r="Q2448" s="52"/>
      <c r="R2448" s="52"/>
      <c r="S2448" s="52"/>
      <c r="T2448" s="52"/>
      <c r="U2448" s="52"/>
      <c r="V2448" s="52"/>
      <c r="W2448" s="52"/>
      <c r="X2448" s="52"/>
      <c r="Y2448" s="52"/>
      <c r="Z2448" s="52"/>
    </row>
    <row r="2449" spans="2:26" ht="15.75" customHeight="1" x14ac:dyDescent="0.25">
      <c r="B2449" s="53" t="s">
        <v>833</v>
      </c>
      <c r="C2449" s="54">
        <v>103513</v>
      </c>
      <c r="D2449" s="53" t="s">
        <v>10</v>
      </c>
      <c r="E2449" s="52"/>
      <c r="F2449" s="52"/>
      <c r="G2449" s="52"/>
      <c r="H2449" s="52"/>
      <c r="I2449" s="52"/>
      <c r="J2449" s="52"/>
      <c r="K2449" s="52"/>
      <c r="L2449" s="52"/>
      <c r="M2449" s="52"/>
      <c r="N2449" s="52"/>
      <c r="O2449" s="52"/>
      <c r="P2449" s="52"/>
      <c r="Q2449" s="52"/>
      <c r="R2449" s="52"/>
      <c r="S2449" s="52"/>
      <c r="T2449" s="52"/>
      <c r="U2449" s="52"/>
      <c r="V2449" s="52"/>
      <c r="W2449" s="52"/>
      <c r="X2449" s="52"/>
      <c r="Y2449" s="52"/>
      <c r="Z2449" s="52"/>
    </row>
    <row r="2450" spans="2:26" ht="15.75" customHeight="1" x14ac:dyDescent="0.25">
      <c r="B2450" s="53" t="s">
        <v>2700</v>
      </c>
      <c r="C2450" s="54">
        <v>303513</v>
      </c>
      <c r="D2450" s="53" t="s">
        <v>10</v>
      </c>
      <c r="E2450" s="52"/>
      <c r="F2450" s="52"/>
      <c r="G2450" s="52"/>
      <c r="H2450" s="52"/>
      <c r="I2450" s="52"/>
      <c r="J2450" s="52"/>
      <c r="K2450" s="52"/>
      <c r="L2450" s="52"/>
      <c r="M2450" s="52"/>
      <c r="N2450" s="52"/>
      <c r="O2450" s="52"/>
      <c r="P2450" s="52"/>
      <c r="Q2450" s="52"/>
      <c r="R2450" s="52"/>
      <c r="S2450" s="52"/>
      <c r="T2450" s="52"/>
      <c r="U2450" s="52"/>
      <c r="V2450" s="52"/>
      <c r="W2450" s="52"/>
      <c r="X2450" s="52"/>
      <c r="Y2450" s="52"/>
      <c r="Z2450" s="52"/>
    </row>
    <row r="2451" spans="2:26" ht="15.75" customHeight="1" x14ac:dyDescent="0.25">
      <c r="B2451" s="53" t="s">
        <v>2701</v>
      </c>
      <c r="C2451" s="54">
        <v>101575</v>
      </c>
      <c r="D2451" s="53" t="s">
        <v>10</v>
      </c>
      <c r="E2451" s="52"/>
      <c r="F2451" s="52"/>
      <c r="G2451" s="52"/>
      <c r="H2451" s="52"/>
      <c r="I2451" s="52"/>
      <c r="J2451" s="52"/>
      <c r="K2451" s="52"/>
      <c r="L2451" s="52"/>
      <c r="M2451" s="52"/>
      <c r="N2451" s="52"/>
      <c r="O2451" s="52"/>
      <c r="P2451" s="52"/>
      <c r="Q2451" s="52"/>
      <c r="R2451" s="52"/>
      <c r="S2451" s="52"/>
      <c r="T2451" s="52"/>
      <c r="U2451" s="52"/>
      <c r="V2451" s="52"/>
      <c r="W2451" s="52"/>
      <c r="X2451" s="52"/>
      <c r="Y2451" s="52"/>
      <c r="Z2451" s="52"/>
    </row>
    <row r="2452" spans="2:26" ht="15.75" customHeight="1" x14ac:dyDescent="0.25">
      <c r="B2452" s="53" t="s">
        <v>2702</v>
      </c>
      <c r="C2452" s="54">
        <v>301575</v>
      </c>
      <c r="D2452" s="53" t="s">
        <v>10</v>
      </c>
      <c r="E2452" s="52"/>
      <c r="F2452" s="52"/>
      <c r="G2452" s="52"/>
      <c r="H2452" s="52"/>
      <c r="I2452" s="52"/>
      <c r="J2452" s="52"/>
      <c r="K2452" s="52"/>
      <c r="L2452" s="52"/>
      <c r="M2452" s="52"/>
      <c r="N2452" s="52"/>
      <c r="O2452" s="52"/>
      <c r="P2452" s="52"/>
      <c r="Q2452" s="52"/>
      <c r="R2452" s="52"/>
      <c r="S2452" s="52"/>
      <c r="T2452" s="52"/>
      <c r="U2452" s="52"/>
      <c r="V2452" s="52"/>
      <c r="W2452" s="52"/>
      <c r="X2452" s="52"/>
      <c r="Y2452" s="52"/>
      <c r="Z2452" s="52"/>
    </row>
    <row r="2453" spans="2:26" ht="15.75" customHeight="1" x14ac:dyDescent="0.25">
      <c r="B2453" s="53" t="s">
        <v>532</v>
      </c>
      <c r="C2453" s="54">
        <v>102864</v>
      </c>
      <c r="D2453" s="53" t="s">
        <v>10</v>
      </c>
      <c r="E2453" s="52"/>
      <c r="F2453" s="52"/>
      <c r="G2453" s="52"/>
      <c r="H2453" s="52"/>
      <c r="I2453" s="52"/>
      <c r="J2453" s="52"/>
      <c r="K2453" s="52"/>
      <c r="L2453" s="52"/>
      <c r="M2453" s="52"/>
      <c r="N2453" s="52"/>
      <c r="O2453" s="52"/>
      <c r="P2453" s="52"/>
      <c r="Q2453" s="52"/>
      <c r="R2453" s="52"/>
      <c r="S2453" s="52"/>
      <c r="T2453" s="52"/>
      <c r="U2453" s="52"/>
      <c r="V2453" s="52"/>
      <c r="W2453" s="52"/>
      <c r="X2453" s="52"/>
      <c r="Y2453" s="52"/>
      <c r="Z2453" s="52"/>
    </row>
    <row r="2454" spans="2:26" ht="15.75" customHeight="1" x14ac:dyDescent="0.25">
      <c r="B2454" s="53" t="s">
        <v>533</v>
      </c>
      <c r="C2454" s="54">
        <v>101576</v>
      </c>
      <c r="D2454" s="53" t="s">
        <v>10</v>
      </c>
      <c r="E2454" s="52"/>
      <c r="F2454" s="52"/>
      <c r="G2454" s="52"/>
      <c r="H2454" s="52"/>
      <c r="I2454" s="52"/>
      <c r="J2454" s="52"/>
      <c r="K2454" s="52"/>
      <c r="L2454" s="52"/>
      <c r="M2454" s="52"/>
      <c r="N2454" s="52"/>
      <c r="O2454" s="52"/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2"/>
    </row>
    <row r="2455" spans="2:26" ht="15.75" customHeight="1" x14ac:dyDescent="0.25">
      <c r="B2455" s="53" t="s">
        <v>2703</v>
      </c>
      <c r="C2455" s="54">
        <v>301576</v>
      </c>
      <c r="D2455" s="53" t="s">
        <v>10</v>
      </c>
      <c r="E2455" s="52"/>
      <c r="F2455" s="52"/>
      <c r="G2455" s="52"/>
      <c r="H2455" s="52"/>
      <c r="I2455" s="52"/>
      <c r="J2455" s="52"/>
      <c r="K2455" s="52"/>
      <c r="L2455" s="52"/>
      <c r="M2455" s="52"/>
      <c r="N2455" s="52"/>
      <c r="O2455" s="52"/>
      <c r="P2455" s="52"/>
      <c r="Q2455" s="52"/>
      <c r="R2455" s="52"/>
      <c r="S2455" s="52"/>
      <c r="T2455" s="52"/>
      <c r="U2455" s="52"/>
      <c r="V2455" s="52"/>
      <c r="W2455" s="52"/>
      <c r="X2455" s="52"/>
      <c r="Y2455" s="52"/>
      <c r="Z2455" s="52"/>
    </row>
    <row r="2456" spans="2:26" ht="15.75" customHeight="1" x14ac:dyDescent="0.25">
      <c r="B2456" s="53" t="s">
        <v>2704</v>
      </c>
      <c r="C2456" s="54">
        <v>102865</v>
      </c>
      <c r="D2456" s="53" t="s">
        <v>10</v>
      </c>
      <c r="E2456" s="52"/>
      <c r="F2456" s="52"/>
      <c r="G2456" s="52"/>
      <c r="H2456" s="52"/>
      <c r="I2456" s="52"/>
      <c r="J2456" s="52"/>
      <c r="K2456" s="52"/>
      <c r="L2456" s="52"/>
      <c r="M2456" s="52"/>
      <c r="N2456" s="52"/>
      <c r="O2456" s="52"/>
      <c r="P2456" s="52"/>
      <c r="Q2456" s="52"/>
      <c r="R2456" s="52"/>
      <c r="S2456" s="52"/>
      <c r="T2456" s="52"/>
      <c r="U2456" s="52"/>
      <c r="V2456" s="52"/>
      <c r="W2456" s="52"/>
      <c r="X2456" s="52"/>
      <c r="Y2456" s="52"/>
      <c r="Z2456" s="52"/>
    </row>
    <row r="2457" spans="2:26" ht="15.75" customHeight="1" x14ac:dyDescent="0.25">
      <c r="B2457" s="53" t="s">
        <v>534</v>
      </c>
      <c r="C2457" s="54">
        <v>101577</v>
      </c>
      <c r="D2457" s="53" t="s">
        <v>10</v>
      </c>
      <c r="E2457" s="52"/>
      <c r="F2457" s="52"/>
      <c r="G2457" s="52"/>
      <c r="H2457" s="52"/>
      <c r="I2457" s="52"/>
      <c r="J2457" s="52"/>
      <c r="K2457" s="52"/>
      <c r="L2457" s="52"/>
      <c r="M2457" s="52"/>
      <c r="N2457" s="52"/>
      <c r="O2457" s="52"/>
      <c r="P2457" s="52"/>
      <c r="Q2457" s="52"/>
      <c r="R2457" s="52"/>
      <c r="S2457" s="52"/>
      <c r="T2457" s="52"/>
      <c r="U2457" s="52"/>
      <c r="V2457" s="52"/>
      <c r="W2457" s="52"/>
      <c r="X2457" s="52"/>
      <c r="Y2457" s="52"/>
      <c r="Z2457" s="52"/>
    </row>
    <row r="2458" spans="2:26" ht="15.75" customHeight="1" x14ac:dyDescent="0.25">
      <c r="B2458" s="53" t="s">
        <v>2705</v>
      </c>
      <c r="C2458" s="54">
        <v>301577</v>
      </c>
      <c r="D2458" s="53" t="s">
        <v>10</v>
      </c>
      <c r="E2458" s="52"/>
      <c r="F2458" s="52"/>
      <c r="G2458" s="52"/>
      <c r="H2458" s="52"/>
      <c r="I2458" s="52"/>
      <c r="J2458" s="52"/>
      <c r="K2458" s="52"/>
      <c r="L2458" s="52"/>
      <c r="M2458" s="52"/>
      <c r="N2458" s="52"/>
      <c r="O2458" s="52"/>
      <c r="P2458" s="52"/>
      <c r="Q2458" s="52"/>
      <c r="R2458" s="52"/>
      <c r="S2458" s="52"/>
      <c r="T2458" s="52"/>
      <c r="U2458" s="52"/>
      <c r="V2458" s="52"/>
      <c r="W2458" s="52"/>
      <c r="X2458" s="52"/>
      <c r="Y2458" s="52"/>
      <c r="Z2458" s="52"/>
    </row>
    <row r="2459" spans="2:26" ht="15.75" customHeight="1" x14ac:dyDescent="0.25">
      <c r="B2459" s="53" t="s">
        <v>2706</v>
      </c>
      <c r="C2459" s="54">
        <v>102866</v>
      </c>
      <c r="D2459" s="53" t="s">
        <v>10</v>
      </c>
      <c r="E2459" s="52"/>
      <c r="F2459" s="52"/>
      <c r="G2459" s="52"/>
      <c r="H2459" s="52"/>
      <c r="I2459" s="52"/>
      <c r="J2459" s="52"/>
      <c r="K2459" s="52"/>
      <c r="L2459" s="52"/>
      <c r="M2459" s="52"/>
      <c r="N2459" s="52"/>
      <c r="O2459" s="52"/>
      <c r="P2459" s="52"/>
      <c r="Q2459" s="52"/>
      <c r="R2459" s="52"/>
      <c r="S2459" s="52"/>
      <c r="T2459" s="52"/>
      <c r="U2459" s="52"/>
      <c r="V2459" s="52"/>
      <c r="W2459" s="52"/>
      <c r="X2459" s="52"/>
      <c r="Y2459" s="52"/>
      <c r="Z2459" s="52"/>
    </row>
    <row r="2460" spans="2:26" ht="15.75" customHeight="1" x14ac:dyDescent="0.25">
      <c r="B2460" s="53" t="s">
        <v>2707</v>
      </c>
      <c r="C2460" s="54">
        <v>101578</v>
      </c>
      <c r="D2460" s="53" t="s">
        <v>10</v>
      </c>
      <c r="E2460" s="52"/>
      <c r="F2460" s="52"/>
      <c r="G2460" s="52"/>
      <c r="H2460" s="52"/>
      <c r="I2460" s="52"/>
      <c r="J2460" s="52"/>
      <c r="K2460" s="52"/>
      <c r="L2460" s="52"/>
      <c r="M2460" s="52"/>
      <c r="N2460" s="52"/>
      <c r="O2460" s="52"/>
      <c r="P2460" s="52"/>
      <c r="Q2460" s="52"/>
      <c r="R2460" s="52"/>
      <c r="S2460" s="52"/>
      <c r="T2460" s="52"/>
      <c r="U2460" s="52"/>
      <c r="V2460" s="52"/>
      <c r="W2460" s="52"/>
      <c r="X2460" s="52"/>
      <c r="Y2460" s="52"/>
      <c r="Z2460" s="52"/>
    </row>
    <row r="2461" spans="2:26" ht="15.75" customHeight="1" x14ac:dyDescent="0.25">
      <c r="B2461" s="53" t="s">
        <v>2708</v>
      </c>
      <c r="C2461" s="54">
        <v>301578</v>
      </c>
      <c r="D2461" s="53" t="s">
        <v>10</v>
      </c>
      <c r="E2461" s="52"/>
      <c r="F2461" s="52"/>
      <c r="G2461" s="52"/>
      <c r="H2461" s="52"/>
      <c r="I2461" s="52"/>
      <c r="J2461" s="52"/>
      <c r="K2461" s="52"/>
      <c r="L2461" s="52"/>
      <c r="M2461" s="52"/>
      <c r="N2461" s="52"/>
      <c r="O2461" s="52"/>
      <c r="P2461" s="52"/>
      <c r="Q2461" s="52"/>
      <c r="R2461" s="52"/>
      <c r="S2461" s="52"/>
      <c r="T2461" s="52"/>
      <c r="U2461" s="52"/>
      <c r="V2461" s="52"/>
      <c r="W2461" s="52"/>
      <c r="X2461" s="52"/>
      <c r="Y2461" s="52"/>
      <c r="Z2461" s="52"/>
    </row>
    <row r="2462" spans="2:26" ht="15.75" customHeight="1" x14ac:dyDescent="0.25">
      <c r="B2462" s="53" t="s">
        <v>2709</v>
      </c>
      <c r="C2462" s="54">
        <v>102867</v>
      </c>
      <c r="D2462" s="53" t="s">
        <v>10</v>
      </c>
      <c r="E2462" s="52"/>
      <c r="F2462" s="52"/>
      <c r="G2462" s="52"/>
      <c r="H2462" s="52"/>
      <c r="I2462" s="52"/>
      <c r="J2462" s="52"/>
      <c r="K2462" s="52"/>
      <c r="L2462" s="52"/>
      <c r="M2462" s="52"/>
      <c r="N2462" s="52"/>
      <c r="O2462" s="52"/>
      <c r="P2462" s="52"/>
      <c r="Q2462" s="52"/>
      <c r="R2462" s="52"/>
      <c r="S2462" s="52"/>
      <c r="T2462" s="52"/>
      <c r="U2462" s="52"/>
      <c r="V2462" s="52"/>
      <c r="W2462" s="52"/>
      <c r="X2462" s="52"/>
      <c r="Y2462" s="52"/>
      <c r="Z2462" s="52"/>
    </row>
    <row r="2463" spans="2:26" ht="15.75" customHeight="1" x14ac:dyDescent="0.25">
      <c r="B2463" s="53" t="s">
        <v>2710</v>
      </c>
      <c r="C2463" s="54">
        <v>101579</v>
      </c>
      <c r="D2463" s="53" t="s">
        <v>10</v>
      </c>
      <c r="E2463" s="52"/>
      <c r="F2463" s="52"/>
      <c r="G2463" s="52"/>
      <c r="H2463" s="52"/>
      <c r="I2463" s="52"/>
      <c r="J2463" s="52"/>
      <c r="K2463" s="52"/>
      <c r="L2463" s="52"/>
      <c r="M2463" s="52"/>
      <c r="N2463" s="52"/>
      <c r="O2463" s="52"/>
      <c r="P2463" s="52"/>
      <c r="Q2463" s="52"/>
      <c r="R2463" s="52"/>
      <c r="S2463" s="52"/>
      <c r="T2463" s="52"/>
      <c r="U2463" s="52"/>
      <c r="V2463" s="52"/>
      <c r="W2463" s="52"/>
      <c r="X2463" s="52"/>
      <c r="Y2463" s="52"/>
      <c r="Z2463" s="52"/>
    </row>
    <row r="2464" spans="2:26" ht="15.75" customHeight="1" x14ac:dyDescent="0.25">
      <c r="B2464" s="53" t="s">
        <v>2711</v>
      </c>
      <c r="C2464" s="54">
        <v>301579</v>
      </c>
      <c r="D2464" s="53" t="s">
        <v>10</v>
      </c>
      <c r="E2464" s="52"/>
      <c r="F2464" s="52"/>
      <c r="G2464" s="52"/>
      <c r="H2464" s="52"/>
      <c r="I2464" s="52"/>
      <c r="J2464" s="52"/>
      <c r="K2464" s="52"/>
      <c r="L2464" s="52"/>
      <c r="M2464" s="52"/>
      <c r="N2464" s="52"/>
      <c r="O2464" s="52"/>
      <c r="P2464" s="52"/>
      <c r="Q2464" s="52"/>
      <c r="R2464" s="52"/>
      <c r="S2464" s="52"/>
      <c r="T2464" s="52"/>
      <c r="U2464" s="52"/>
      <c r="V2464" s="52"/>
      <c r="W2464" s="52"/>
      <c r="X2464" s="52"/>
      <c r="Y2464" s="52"/>
      <c r="Z2464" s="52"/>
    </row>
    <row r="2465" spans="2:26" ht="15.75" customHeight="1" x14ac:dyDescent="0.25">
      <c r="B2465" s="53" t="s">
        <v>2712</v>
      </c>
      <c r="C2465" s="54">
        <v>102868</v>
      </c>
      <c r="D2465" s="53" t="s">
        <v>10</v>
      </c>
      <c r="E2465" s="52"/>
      <c r="F2465" s="52"/>
      <c r="G2465" s="52"/>
      <c r="H2465" s="52"/>
      <c r="I2465" s="52"/>
      <c r="J2465" s="52"/>
      <c r="K2465" s="52"/>
      <c r="L2465" s="52"/>
      <c r="M2465" s="52"/>
      <c r="N2465" s="52"/>
      <c r="O2465" s="52"/>
      <c r="P2465" s="52"/>
      <c r="Q2465" s="52"/>
      <c r="R2465" s="52"/>
      <c r="S2465" s="52"/>
      <c r="T2465" s="52"/>
      <c r="U2465" s="52"/>
      <c r="V2465" s="52"/>
      <c r="W2465" s="52"/>
      <c r="X2465" s="52"/>
      <c r="Y2465" s="52"/>
      <c r="Z2465" s="52"/>
    </row>
    <row r="2466" spans="2:26" ht="15.75" customHeight="1" x14ac:dyDescent="0.25">
      <c r="B2466" s="53" t="s">
        <v>2713</v>
      </c>
      <c r="C2466" s="54">
        <v>101580</v>
      </c>
      <c r="D2466" s="53" t="s">
        <v>10</v>
      </c>
      <c r="E2466" s="52"/>
      <c r="F2466" s="52"/>
      <c r="G2466" s="52"/>
      <c r="H2466" s="52"/>
      <c r="I2466" s="52"/>
      <c r="J2466" s="52"/>
      <c r="K2466" s="52"/>
      <c r="L2466" s="52"/>
      <c r="M2466" s="52"/>
      <c r="N2466" s="52"/>
      <c r="O2466" s="52"/>
      <c r="P2466" s="52"/>
      <c r="Q2466" s="52"/>
      <c r="R2466" s="52"/>
      <c r="S2466" s="52"/>
      <c r="T2466" s="52"/>
      <c r="U2466" s="52"/>
      <c r="V2466" s="52"/>
      <c r="W2466" s="52"/>
      <c r="X2466" s="52"/>
      <c r="Y2466" s="52"/>
      <c r="Z2466" s="52"/>
    </row>
    <row r="2467" spans="2:26" ht="15.75" customHeight="1" x14ac:dyDescent="0.25">
      <c r="B2467" s="53" t="s">
        <v>2714</v>
      </c>
      <c r="C2467" s="54">
        <v>301580</v>
      </c>
      <c r="D2467" s="53" t="s">
        <v>10</v>
      </c>
      <c r="E2467" s="52"/>
      <c r="F2467" s="52"/>
      <c r="G2467" s="52"/>
      <c r="H2467" s="52"/>
      <c r="I2467" s="52"/>
      <c r="J2467" s="52"/>
      <c r="K2467" s="52"/>
      <c r="L2467" s="52"/>
      <c r="M2467" s="52"/>
      <c r="N2467" s="52"/>
      <c r="O2467" s="52"/>
      <c r="P2467" s="52"/>
      <c r="Q2467" s="52"/>
      <c r="R2467" s="52"/>
      <c r="S2467" s="52"/>
      <c r="T2467" s="52"/>
      <c r="U2467" s="52"/>
      <c r="V2467" s="52"/>
      <c r="W2467" s="52"/>
      <c r="X2467" s="52"/>
      <c r="Y2467" s="52"/>
      <c r="Z2467" s="52"/>
    </row>
    <row r="2468" spans="2:26" ht="15.75" customHeight="1" x14ac:dyDescent="0.25">
      <c r="B2468" s="53" t="s">
        <v>2715</v>
      </c>
      <c r="C2468" s="54">
        <v>102869</v>
      </c>
      <c r="D2468" s="53" t="s">
        <v>10</v>
      </c>
      <c r="E2468" s="52"/>
      <c r="F2468" s="52"/>
      <c r="G2468" s="52"/>
      <c r="H2468" s="52"/>
      <c r="I2468" s="52"/>
      <c r="J2468" s="52"/>
      <c r="K2468" s="52"/>
      <c r="L2468" s="52"/>
      <c r="M2468" s="52"/>
      <c r="N2468" s="52"/>
      <c r="O2468" s="52"/>
      <c r="P2468" s="52"/>
      <c r="Q2468" s="52"/>
      <c r="R2468" s="52"/>
      <c r="S2468" s="52"/>
      <c r="T2468" s="52"/>
      <c r="U2468" s="52"/>
      <c r="V2468" s="52"/>
      <c r="W2468" s="52"/>
      <c r="X2468" s="52"/>
      <c r="Y2468" s="52"/>
      <c r="Z2468" s="52"/>
    </row>
    <row r="2469" spans="2:26" ht="15.75" customHeight="1" x14ac:dyDescent="0.25">
      <c r="B2469" s="53" t="s">
        <v>2716</v>
      </c>
      <c r="C2469" s="54">
        <v>101976</v>
      </c>
      <c r="D2469" s="53" t="s">
        <v>10</v>
      </c>
      <c r="E2469" s="52"/>
      <c r="F2469" s="52"/>
      <c r="G2469" s="52"/>
      <c r="H2469" s="52"/>
      <c r="I2469" s="52"/>
      <c r="J2469" s="52"/>
      <c r="K2469" s="52"/>
      <c r="L2469" s="52"/>
      <c r="M2469" s="52"/>
      <c r="N2469" s="52"/>
      <c r="O2469" s="52"/>
      <c r="P2469" s="52"/>
      <c r="Q2469" s="52"/>
      <c r="R2469" s="52"/>
      <c r="S2469" s="52"/>
      <c r="T2469" s="52"/>
      <c r="U2469" s="52"/>
      <c r="V2469" s="52"/>
      <c r="W2469" s="52"/>
      <c r="X2469" s="52"/>
      <c r="Y2469" s="52"/>
      <c r="Z2469" s="52"/>
    </row>
    <row r="2470" spans="2:26" ht="15.75" customHeight="1" x14ac:dyDescent="0.25">
      <c r="B2470" s="53" t="s">
        <v>2717</v>
      </c>
      <c r="C2470" s="54">
        <v>301976</v>
      </c>
      <c r="D2470" s="53" t="s">
        <v>10</v>
      </c>
      <c r="E2470" s="52"/>
      <c r="F2470" s="52"/>
      <c r="G2470" s="52"/>
      <c r="H2470" s="52"/>
      <c r="I2470" s="52"/>
      <c r="J2470" s="52"/>
      <c r="K2470" s="52"/>
      <c r="L2470" s="52"/>
      <c r="M2470" s="52"/>
      <c r="N2470" s="52"/>
      <c r="O2470" s="52"/>
      <c r="P2470" s="52"/>
      <c r="Q2470" s="52"/>
      <c r="R2470" s="52"/>
      <c r="S2470" s="52"/>
      <c r="T2470" s="52"/>
      <c r="U2470" s="52"/>
      <c r="V2470" s="52"/>
      <c r="W2470" s="52"/>
      <c r="X2470" s="52"/>
      <c r="Y2470" s="52"/>
      <c r="Z2470" s="52"/>
    </row>
    <row r="2471" spans="2:26" ht="15.75" customHeight="1" x14ac:dyDescent="0.25">
      <c r="B2471" s="53" t="s">
        <v>2718</v>
      </c>
      <c r="C2471" s="54">
        <v>102870</v>
      </c>
      <c r="D2471" s="53" t="s">
        <v>10</v>
      </c>
      <c r="E2471" s="52"/>
      <c r="F2471" s="52"/>
      <c r="G2471" s="52"/>
      <c r="H2471" s="52"/>
      <c r="I2471" s="52"/>
      <c r="J2471" s="52"/>
      <c r="K2471" s="52"/>
      <c r="L2471" s="52"/>
      <c r="M2471" s="52"/>
      <c r="N2471" s="52"/>
      <c r="O2471" s="52"/>
      <c r="P2471" s="52"/>
      <c r="Q2471" s="52"/>
      <c r="R2471" s="52"/>
      <c r="S2471" s="52"/>
      <c r="T2471" s="52"/>
      <c r="U2471" s="52"/>
      <c r="V2471" s="52"/>
      <c r="W2471" s="52"/>
      <c r="X2471" s="52"/>
      <c r="Y2471" s="52"/>
      <c r="Z2471" s="52"/>
    </row>
    <row r="2472" spans="2:26" ht="15.75" customHeight="1" x14ac:dyDescent="0.25">
      <c r="B2472" s="53" t="s">
        <v>2719</v>
      </c>
      <c r="C2472" s="54">
        <v>102057</v>
      </c>
      <c r="D2472" s="53" t="s">
        <v>10</v>
      </c>
      <c r="E2472" s="52"/>
      <c r="F2472" s="52"/>
      <c r="G2472" s="52"/>
      <c r="H2472" s="52"/>
      <c r="I2472" s="52"/>
      <c r="J2472" s="52"/>
      <c r="K2472" s="52"/>
      <c r="L2472" s="52"/>
      <c r="M2472" s="52"/>
      <c r="N2472" s="52"/>
      <c r="O2472" s="52"/>
      <c r="P2472" s="52"/>
      <c r="Q2472" s="52"/>
      <c r="R2472" s="52"/>
      <c r="S2472" s="52"/>
      <c r="T2472" s="52"/>
      <c r="U2472" s="52"/>
      <c r="V2472" s="52"/>
      <c r="W2472" s="52"/>
      <c r="X2472" s="52"/>
      <c r="Y2472" s="52"/>
      <c r="Z2472" s="52"/>
    </row>
    <row r="2473" spans="2:26" ht="15.75" customHeight="1" x14ac:dyDescent="0.25">
      <c r="B2473" s="53" t="s">
        <v>2720</v>
      </c>
      <c r="C2473" s="54">
        <v>302057</v>
      </c>
      <c r="D2473" s="53" t="s">
        <v>10</v>
      </c>
      <c r="E2473" s="52"/>
      <c r="F2473" s="52"/>
      <c r="G2473" s="52"/>
      <c r="H2473" s="52"/>
      <c r="I2473" s="52"/>
      <c r="J2473" s="52"/>
      <c r="K2473" s="52"/>
      <c r="L2473" s="52"/>
      <c r="M2473" s="52"/>
      <c r="N2473" s="52"/>
      <c r="O2473" s="52"/>
      <c r="P2473" s="52"/>
      <c r="Q2473" s="52"/>
      <c r="R2473" s="52"/>
      <c r="S2473" s="52"/>
      <c r="T2473" s="52"/>
      <c r="U2473" s="52"/>
      <c r="V2473" s="52"/>
      <c r="W2473" s="52"/>
      <c r="X2473" s="52"/>
      <c r="Y2473" s="52"/>
      <c r="Z2473" s="52"/>
    </row>
    <row r="2474" spans="2:26" ht="15.75" customHeight="1" x14ac:dyDescent="0.25">
      <c r="B2474" s="53" t="s">
        <v>2721</v>
      </c>
      <c r="C2474" s="54">
        <v>102871</v>
      </c>
      <c r="D2474" s="53" t="s">
        <v>10</v>
      </c>
      <c r="E2474" s="52"/>
      <c r="F2474" s="52"/>
      <c r="G2474" s="52"/>
      <c r="H2474" s="52"/>
      <c r="I2474" s="52"/>
      <c r="J2474" s="52"/>
      <c r="K2474" s="52"/>
      <c r="L2474" s="52"/>
      <c r="M2474" s="52"/>
      <c r="N2474" s="52"/>
      <c r="O2474" s="52"/>
      <c r="P2474" s="52"/>
      <c r="Q2474" s="52"/>
      <c r="R2474" s="52"/>
      <c r="S2474" s="52"/>
      <c r="T2474" s="52"/>
      <c r="U2474" s="52"/>
      <c r="V2474" s="52"/>
      <c r="W2474" s="52"/>
      <c r="X2474" s="52"/>
      <c r="Y2474" s="52"/>
      <c r="Z2474" s="52"/>
    </row>
    <row r="2475" spans="2:26" ht="15.75" customHeight="1" x14ac:dyDescent="0.25">
      <c r="B2475" s="53" t="s">
        <v>2722</v>
      </c>
      <c r="C2475" s="54">
        <v>103553</v>
      </c>
      <c r="D2475" s="53" t="s">
        <v>10</v>
      </c>
      <c r="E2475" s="52"/>
      <c r="F2475" s="52"/>
      <c r="G2475" s="52"/>
      <c r="H2475" s="52"/>
      <c r="I2475" s="52"/>
      <c r="J2475" s="52"/>
      <c r="K2475" s="52"/>
      <c r="L2475" s="52"/>
      <c r="M2475" s="52"/>
      <c r="N2475" s="52"/>
      <c r="O2475" s="52"/>
      <c r="P2475" s="52"/>
      <c r="Q2475" s="52"/>
      <c r="R2475" s="52"/>
      <c r="S2475" s="52"/>
      <c r="T2475" s="52"/>
      <c r="U2475" s="52"/>
      <c r="V2475" s="52"/>
      <c r="W2475" s="52"/>
      <c r="X2475" s="52"/>
      <c r="Y2475" s="52"/>
      <c r="Z2475" s="52"/>
    </row>
    <row r="2476" spans="2:26" ht="15.75" customHeight="1" x14ac:dyDescent="0.25">
      <c r="B2476" s="53" t="s">
        <v>2723</v>
      </c>
      <c r="C2476" s="54">
        <v>303553</v>
      </c>
      <c r="D2476" s="53" t="s">
        <v>10</v>
      </c>
      <c r="E2476" s="52"/>
      <c r="F2476" s="52"/>
      <c r="G2476" s="52"/>
      <c r="H2476" s="52"/>
      <c r="I2476" s="52"/>
      <c r="J2476" s="52"/>
      <c r="K2476" s="52"/>
      <c r="L2476" s="52"/>
      <c r="M2476" s="52"/>
      <c r="N2476" s="52"/>
      <c r="O2476" s="52"/>
      <c r="P2476" s="52"/>
      <c r="Q2476" s="52"/>
      <c r="R2476" s="52"/>
      <c r="S2476" s="52"/>
      <c r="T2476" s="52"/>
      <c r="U2476" s="52"/>
      <c r="V2476" s="52"/>
      <c r="W2476" s="52"/>
      <c r="X2476" s="52"/>
      <c r="Y2476" s="52"/>
      <c r="Z2476" s="52"/>
    </row>
    <row r="2477" spans="2:26" ht="15.75" customHeight="1" x14ac:dyDescent="0.25">
      <c r="B2477" s="53" t="s">
        <v>2724</v>
      </c>
      <c r="C2477" s="54">
        <v>101581</v>
      </c>
      <c r="D2477" s="53" t="s">
        <v>10</v>
      </c>
      <c r="E2477" s="52"/>
      <c r="F2477" s="52"/>
      <c r="G2477" s="52"/>
      <c r="H2477" s="52"/>
      <c r="I2477" s="52"/>
      <c r="J2477" s="52"/>
      <c r="K2477" s="52"/>
      <c r="L2477" s="52"/>
      <c r="M2477" s="52"/>
      <c r="N2477" s="52"/>
      <c r="O2477" s="52"/>
      <c r="P2477" s="52"/>
      <c r="Q2477" s="52"/>
      <c r="R2477" s="52"/>
      <c r="S2477" s="52"/>
      <c r="T2477" s="52"/>
      <c r="U2477" s="52"/>
      <c r="V2477" s="52"/>
      <c r="W2477" s="52"/>
      <c r="X2477" s="52"/>
      <c r="Y2477" s="52"/>
      <c r="Z2477" s="52"/>
    </row>
    <row r="2478" spans="2:26" ht="15.75" customHeight="1" x14ac:dyDescent="0.25">
      <c r="B2478" s="53" t="s">
        <v>2725</v>
      </c>
      <c r="C2478" s="54">
        <v>301581</v>
      </c>
      <c r="D2478" s="53" t="s">
        <v>10</v>
      </c>
      <c r="E2478" s="52"/>
      <c r="F2478" s="52"/>
      <c r="G2478" s="52"/>
      <c r="H2478" s="52"/>
      <c r="I2478" s="52"/>
      <c r="J2478" s="52"/>
      <c r="K2478" s="52"/>
      <c r="L2478" s="52"/>
      <c r="M2478" s="52"/>
      <c r="N2478" s="52"/>
      <c r="O2478" s="52"/>
      <c r="P2478" s="52"/>
      <c r="Q2478" s="52"/>
      <c r="R2478" s="52"/>
      <c r="S2478" s="52"/>
      <c r="T2478" s="52"/>
      <c r="U2478" s="52"/>
      <c r="V2478" s="52"/>
      <c r="W2478" s="52"/>
      <c r="X2478" s="52"/>
      <c r="Y2478" s="52"/>
      <c r="Z2478" s="52"/>
    </row>
    <row r="2479" spans="2:26" ht="15.75" customHeight="1" x14ac:dyDescent="0.25">
      <c r="B2479" s="53" t="s">
        <v>2726</v>
      </c>
      <c r="C2479" s="54">
        <v>102872</v>
      </c>
      <c r="D2479" s="53" t="s">
        <v>10</v>
      </c>
      <c r="E2479" s="52"/>
      <c r="F2479" s="52"/>
      <c r="G2479" s="52"/>
      <c r="H2479" s="52"/>
      <c r="I2479" s="52"/>
      <c r="J2479" s="52"/>
      <c r="K2479" s="52"/>
      <c r="L2479" s="52"/>
      <c r="M2479" s="52"/>
      <c r="N2479" s="52"/>
      <c r="O2479" s="52"/>
      <c r="P2479" s="52"/>
      <c r="Q2479" s="52"/>
      <c r="R2479" s="52"/>
      <c r="S2479" s="52"/>
      <c r="T2479" s="52"/>
      <c r="U2479" s="52"/>
      <c r="V2479" s="52"/>
      <c r="W2479" s="52"/>
      <c r="X2479" s="52"/>
      <c r="Y2479" s="52"/>
      <c r="Z2479" s="52"/>
    </row>
    <row r="2480" spans="2:26" ht="15.75" customHeight="1" x14ac:dyDescent="0.25">
      <c r="B2480" s="53" t="s">
        <v>2727</v>
      </c>
      <c r="C2480" s="54">
        <v>103582</v>
      </c>
      <c r="D2480" s="53" t="s">
        <v>10</v>
      </c>
      <c r="E2480" s="52"/>
      <c r="F2480" s="52"/>
      <c r="G2480" s="52"/>
      <c r="H2480" s="52"/>
      <c r="I2480" s="52"/>
      <c r="J2480" s="52"/>
      <c r="K2480" s="52"/>
      <c r="L2480" s="52"/>
      <c r="M2480" s="52"/>
      <c r="N2480" s="52"/>
      <c r="O2480" s="52"/>
      <c r="P2480" s="52"/>
      <c r="Q2480" s="52"/>
      <c r="R2480" s="52"/>
      <c r="S2480" s="52"/>
      <c r="T2480" s="52"/>
      <c r="U2480" s="52"/>
      <c r="V2480" s="52"/>
      <c r="W2480" s="52"/>
      <c r="X2480" s="52"/>
      <c r="Y2480" s="52"/>
      <c r="Z2480" s="52"/>
    </row>
    <row r="2481" spans="2:26" ht="15.75" customHeight="1" x14ac:dyDescent="0.25">
      <c r="B2481" s="53" t="s">
        <v>2728</v>
      </c>
      <c r="C2481" s="54">
        <v>303582</v>
      </c>
      <c r="D2481" s="53" t="s">
        <v>10</v>
      </c>
      <c r="E2481" s="52"/>
      <c r="F2481" s="52"/>
      <c r="G2481" s="52"/>
      <c r="H2481" s="52"/>
      <c r="I2481" s="52"/>
      <c r="J2481" s="52"/>
      <c r="K2481" s="52"/>
      <c r="L2481" s="52"/>
      <c r="M2481" s="52"/>
      <c r="N2481" s="52"/>
      <c r="O2481" s="52"/>
      <c r="P2481" s="52"/>
      <c r="Q2481" s="52"/>
      <c r="R2481" s="52"/>
      <c r="S2481" s="52"/>
      <c r="T2481" s="52"/>
      <c r="U2481" s="52"/>
      <c r="V2481" s="52"/>
      <c r="W2481" s="52"/>
      <c r="X2481" s="52"/>
      <c r="Y2481" s="52"/>
      <c r="Z2481" s="52"/>
    </row>
    <row r="2482" spans="2:26" ht="15.75" customHeight="1" x14ac:dyDescent="0.25">
      <c r="B2482" s="53" t="s">
        <v>2729</v>
      </c>
      <c r="C2482" s="54">
        <v>103538</v>
      </c>
      <c r="D2482" s="53" t="s">
        <v>10</v>
      </c>
      <c r="E2482" s="52"/>
      <c r="F2482" s="52"/>
      <c r="G2482" s="52"/>
      <c r="H2482" s="52"/>
      <c r="I2482" s="52"/>
      <c r="J2482" s="52"/>
      <c r="K2482" s="52"/>
      <c r="L2482" s="52"/>
      <c r="M2482" s="52"/>
      <c r="N2482" s="52"/>
      <c r="O2482" s="52"/>
      <c r="P2482" s="52"/>
      <c r="Q2482" s="52"/>
      <c r="R2482" s="52"/>
      <c r="S2482" s="52"/>
      <c r="T2482" s="52"/>
      <c r="U2482" s="52"/>
      <c r="V2482" s="52"/>
      <c r="W2482" s="52"/>
      <c r="X2482" s="52"/>
      <c r="Y2482" s="52"/>
      <c r="Z2482" s="52"/>
    </row>
    <row r="2483" spans="2:26" ht="15.75" customHeight="1" x14ac:dyDescent="0.25">
      <c r="B2483" s="53" t="s">
        <v>2730</v>
      </c>
      <c r="C2483" s="54">
        <v>303538</v>
      </c>
      <c r="D2483" s="53" t="s">
        <v>10</v>
      </c>
      <c r="E2483" s="52"/>
      <c r="F2483" s="52"/>
      <c r="G2483" s="52"/>
      <c r="H2483" s="52"/>
      <c r="I2483" s="52"/>
      <c r="J2483" s="52"/>
      <c r="K2483" s="52"/>
      <c r="L2483" s="52"/>
      <c r="M2483" s="52"/>
      <c r="N2483" s="52"/>
      <c r="O2483" s="52"/>
      <c r="P2483" s="52"/>
      <c r="Q2483" s="52"/>
      <c r="R2483" s="52"/>
      <c r="S2483" s="52"/>
      <c r="T2483" s="52"/>
      <c r="U2483" s="52"/>
      <c r="V2483" s="52"/>
      <c r="W2483" s="52"/>
      <c r="X2483" s="52"/>
      <c r="Y2483" s="52"/>
      <c r="Z2483" s="52"/>
    </row>
    <row r="2484" spans="2:26" ht="15.75" customHeight="1" x14ac:dyDescent="0.25">
      <c r="B2484" s="53" t="s">
        <v>2731</v>
      </c>
      <c r="C2484" s="54">
        <v>101582</v>
      </c>
      <c r="D2484" s="53" t="s">
        <v>10</v>
      </c>
      <c r="E2484" s="52"/>
      <c r="F2484" s="52"/>
      <c r="G2484" s="52"/>
      <c r="H2484" s="52"/>
      <c r="I2484" s="52"/>
      <c r="J2484" s="52"/>
      <c r="K2484" s="52"/>
      <c r="L2484" s="52"/>
      <c r="M2484" s="52"/>
      <c r="N2484" s="52"/>
      <c r="O2484" s="52"/>
      <c r="P2484" s="52"/>
      <c r="Q2484" s="52"/>
      <c r="R2484" s="52"/>
      <c r="S2484" s="52"/>
      <c r="T2484" s="52"/>
      <c r="U2484" s="52"/>
      <c r="V2484" s="52"/>
      <c r="W2484" s="52"/>
      <c r="X2484" s="52"/>
      <c r="Y2484" s="52"/>
      <c r="Z2484" s="52"/>
    </row>
    <row r="2485" spans="2:26" ht="15.75" customHeight="1" x14ac:dyDescent="0.25">
      <c r="B2485" s="53" t="s">
        <v>2732</v>
      </c>
      <c r="C2485" s="54">
        <v>301582</v>
      </c>
      <c r="D2485" s="53" t="s">
        <v>10</v>
      </c>
      <c r="E2485" s="52"/>
      <c r="F2485" s="52"/>
      <c r="G2485" s="52"/>
      <c r="H2485" s="52"/>
      <c r="I2485" s="52"/>
      <c r="J2485" s="52"/>
      <c r="K2485" s="52"/>
      <c r="L2485" s="52"/>
      <c r="M2485" s="52"/>
      <c r="N2485" s="52"/>
      <c r="O2485" s="52"/>
      <c r="P2485" s="52"/>
      <c r="Q2485" s="52"/>
      <c r="R2485" s="52"/>
      <c r="S2485" s="52"/>
      <c r="T2485" s="52"/>
      <c r="U2485" s="52"/>
      <c r="V2485" s="52"/>
      <c r="W2485" s="52"/>
      <c r="X2485" s="52"/>
      <c r="Y2485" s="52"/>
      <c r="Z2485" s="52"/>
    </row>
    <row r="2486" spans="2:26" ht="15.75" customHeight="1" x14ac:dyDescent="0.25">
      <c r="B2486" s="53" t="s">
        <v>2733</v>
      </c>
      <c r="C2486" s="54">
        <v>102873</v>
      </c>
      <c r="D2486" s="53" t="s">
        <v>10</v>
      </c>
      <c r="E2486" s="52"/>
      <c r="F2486" s="52"/>
      <c r="G2486" s="52"/>
      <c r="H2486" s="52"/>
      <c r="I2486" s="52"/>
      <c r="J2486" s="52"/>
      <c r="K2486" s="52"/>
      <c r="L2486" s="52"/>
      <c r="M2486" s="52"/>
      <c r="N2486" s="52"/>
      <c r="O2486" s="52"/>
      <c r="P2486" s="52"/>
      <c r="Q2486" s="52"/>
      <c r="R2486" s="52"/>
      <c r="S2486" s="52"/>
      <c r="T2486" s="52"/>
      <c r="U2486" s="52"/>
      <c r="V2486" s="52"/>
      <c r="W2486" s="52"/>
      <c r="X2486" s="52"/>
      <c r="Y2486" s="52"/>
      <c r="Z2486" s="52"/>
    </row>
    <row r="2487" spans="2:26" ht="15.75" customHeight="1" x14ac:dyDescent="0.25">
      <c r="B2487" s="53" t="s">
        <v>2734</v>
      </c>
      <c r="C2487" s="54">
        <v>103525</v>
      </c>
      <c r="D2487" s="53" t="s">
        <v>10</v>
      </c>
      <c r="E2487" s="52"/>
      <c r="F2487" s="52"/>
      <c r="G2487" s="52"/>
      <c r="H2487" s="52"/>
      <c r="I2487" s="52"/>
      <c r="J2487" s="52"/>
      <c r="K2487" s="52"/>
      <c r="L2487" s="52"/>
      <c r="M2487" s="52"/>
      <c r="N2487" s="52"/>
      <c r="O2487" s="52"/>
      <c r="P2487" s="52"/>
      <c r="Q2487" s="52"/>
      <c r="R2487" s="52"/>
      <c r="S2487" s="52"/>
      <c r="T2487" s="52"/>
      <c r="U2487" s="52"/>
      <c r="V2487" s="52"/>
      <c r="W2487" s="52"/>
      <c r="X2487" s="52"/>
      <c r="Y2487" s="52"/>
      <c r="Z2487" s="52"/>
    </row>
    <row r="2488" spans="2:26" ht="15.75" customHeight="1" x14ac:dyDescent="0.25">
      <c r="B2488" s="53" t="s">
        <v>2735</v>
      </c>
      <c r="C2488" s="54">
        <v>303525</v>
      </c>
      <c r="D2488" s="53" t="s">
        <v>10</v>
      </c>
      <c r="E2488" s="52"/>
      <c r="F2488" s="52"/>
      <c r="G2488" s="52"/>
      <c r="H2488" s="52"/>
      <c r="I2488" s="52"/>
      <c r="J2488" s="52"/>
      <c r="K2488" s="52"/>
      <c r="L2488" s="52"/>
      <c r="M2488" s="52"/>
      <c r="N2488" s="52"/>
      <c r="O2488" s="52"/>
      <c r="P2488" s="52"/>
      <c r="Q2488" s="52"/>
      <c r="R2488" s="52"/>
      <c r="S2488" s="52"/>
      <c r="T2488" s="52"/>
      <c r="U2488" s="52"/>
      <c r="V2488" s="52"/>
      <c r="W2488" s="52"/>
      <c r="X2488" s="52"/>
      <c r="Y2488" s="52"/>
      <c r="Z2488" s="52"/>
    </row>
    <row r="2489" spans="2:26" ht="15.75" customHeight="1" x14ac:dyDescent="0.25">
      <c r="B2489" s="53" t="s">
        <v>2736</v>
      </c>
      <c r="C2489" s="54">
        <v>101583</v>
      </c>
      <c r="D2489" s="53" t="s">
        <v>10</v>
      </c>
      <c r="E2489" s="52"/>
      <c r="F2489" s="52"/>
      <c r="G2489" s="52"/>
      <c r="H2489" s="52"/>
      <c r="I2489" s="52"/>
      <c r="J2489" s="52"/>
      <c r="K2489" s="52"/>
      <c r="L2489" s="52"/>
      <c r="M2489" s="52"/>
      <c r="N2489" s="52"/>
      <c r="O2489" s="52"/>
      <c r="P2489" s="52"/>
      <c r="Q2489" s="52"/>
      <c r="R2489" s="52"/>
      <c r="S2489" s="52"/>
      <c r="T2489" s="52"/>
      <c r="U2489" s="52"/>
      <c r="V2489" s="52"/>
      <c r="W2489" s="52"/>
      <c r="X2489" s="52"/>
      <c r="Y2489" s="52"/>
      <c r="Z2489" s="52"/>
    </row>
    <row r="2490" spans="2:26" ht="15.75" customHeight="1" x14ac:dyDescent="0.25">
      <c r="B2490" s="53" t="s">
        <v>2737</v>
      </c>
      <c r="C2490" s="54">
        <v>301583</v>
      </c>
      <c r="D2490" s="53" t="s">
        <v>10</v>
      </c>
      <c r="E2490" s="52"/>
      <c r="F2490" s="52"/>
      <c r="G2490" s="52"/>
      <c r="H2490" s="52"/>
      <c r="I2490" s="52"/>
      <c r="J2490" s="52"/>
      <c r="K2490" s="52"/>
      <c r="L2490" s="52"/>
      <c r="M2490" s="52"/>
      <c r="N2490" s="52"/>
      <c r="O2490" s="52"/>
      <c r="P2490" s="52"/>
      <c r="Q2490" s="52"/>
      <c r="R2490" s="52"/>
      <c r="S2490" s="52"/>
      <c r="T2490" s="52"/>
      <c r="U2490" s="52"/>
      <c r="V2490" s="52"/>
      <c r="W2490" s="52"/>
      <c r="X2490" s="52"/>
      <c r="Y2490" s="52"/>
      <c r="Z2490" s="52"/>
    </row>
    <row r="2491" spans="2:26" ht="15.75" customHeight="1" x14ac:dyDescent="0.25">
      <c r="B2491" s="53" t="s">
        <v>2738</v>
      </c>
      <c r="C2491" s="54">
        <v>102874</v>
      </c>
      <c r="D2491" s="53" t="s">
        <v>10</v>
      </c>
      <c r="E2491" s="52"/>
      <c r="F2491" s="52"/>
      <c r="G2491" s="52"/>
      <c r="H2491" s="52"/>
      <c r="I2491" s="52"/>
      <c r="J2491" s="52"/>
      <c r="K2491" s="52"/>
      <c r="L2491" s="52"/>
      <c r="M2491" s="52"/>
      <c r="N2491" s="52"/>
      <c r="O2491" s="52"/>
      <c r="P2491" s="52"/>
      <c r="Q2491" s="52"/>
      <c r="R2491" s="52"/>
      <c r="S2491" s="52"/>
      <c r="T2491" s="52"/>
      <c r="U2491" s="52"/>
      <c r="V2491" s="52"/>
      <c r="W2491" s="52"/>
      <c r="X2491" s="52"/>
      <c r="Y2491" s="52"/>
      <c r="Z2491" s="52"/>
    </row>
    <row r="2492" spans="2:26" ht="15.75" customHeight="1" x14ac:dyDescent="0.25">
      <c r="B2492" s="53" t="s">
        <v>2739</v>
      </c>
      <c r="C2492" s="54">
        <v>101584</v>
      </c>
      <c r="D2492" s="53" t="s">
        <v>10</v>
      </c>
      <c r="E2492" s="52"/>
      <c r="F2492" s="52"/>
      <c r="G2492" s="52"/>
      <c r="H2492" s="52"/>
      <c r="I2492" s="52"/>
      <c r="J2492" s="52"/>
      <c r="K2492" s="52"/>
      <c r="L2492" s="52"/>
      <c r="M2492" s="52"/>
      <c r="N2492" s="52"/>
      <c r="O2492" s="52"/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2"/>
    </row>
    <row r="2493" spans="2:26" ht="15.75" customHeight="1" x14ac:dyDescent="0.25">
      <c r="B2493" s="53" t="s">
        <v>2740</v>
      </c>
      <c r="C2493" s="54">
        <v>301584</v>
      </c>
      <c r="D2493" s="53" t="s">
        <v>10</v>
      </c>
      <c r="E2493" s="52"/>
      <c r="F2493" s="52"/>
      <c r="G2493" s="52"/>
      <c r="H2493" s="52"/>
      <c r="I2493" s="52"/>
      <c r="J2493" s="52"/>
      <c r="K2493" s="52"/>
      <c r="L2493" s="52"/>
      <c r="M2493" s="52"/>
      <c r="N2493" s="52"/>
      <c r="O2493" s="52"/>
      <c r="P2493" s="52"/>
      <c r="Q2493" s="52"/>
      <c r="R2493" s="52"/>
      <c r="S2493" s="52"/>
      <c r="T2493" s="52"/>
      <c r="U2493" s="52"/>
      <c r="V2493" s="52"/>
      <c r="W2493" s="52"/>
      <c r="X2493" s="52"/>
      <c r="Y2493" s="52"/>
      <c r="Z2493" s="52"/>
    </row>
    <row r="2494" spans="2:26" ht="15.75" customHeight="1" x14ac:dyDescent="0.25">
      <c r="B2494" s="53" t="s">
        <v>2741</v>
      </c>
      <c r="C2494" s="54">
        <v>102875</v>
      </c>
      <c r="D2494" s="53" t="s">
        <v>10</v>
      </c>
      <c r="E2494" s="52"/>
      <c r="F2494" s="52"/>
      <c r="G2494" s="52"/>
      <c r="H2494" s="52"/>
      <c r="I2494" s="52"/>
      <c r="J2494" s="52"/>
      <c r="K2494" s="52"/>
      <c r="L2494" s="52"/>
      <c r="M2494" s="52"/>
      <c r="N2494" s="52"/>
      <c r="O2494" s="52"/>
      <c r="P2494" s="52"/>
      <c r="Q2494" s="52"/>
      <c r="R2494" s="52"/>
      <c r="S2494" s="52"/>
      <c r="T2494" s="52"/>
      <c r="U2494" s="52"/>
      <c r="V2494" s="52"/>
      <c r="W2494" s="52"/>
      <c r="X2494" s="52"/>
      <c r="Y2494" s="52"/>
      <c r="Z2494" s="52"/>
    </row>
    <row r="2495" spans="2:26" ht="15.75" customHeight="1" x14ac:dyDescent="0.25">
      <c r="B2495" s="53" t="s">
        <v>2742</v>
      </c>
      <c r="C2495" s="54">
        <v>101585</v>
      </c>
      <c r="D2495" s="53" t="s">
        <v>10</v>
      </c>
      <c r="E2495" s="52"/>
      <c r="F2495" s="52"/>
      <c r="G2495" s="52"/>
      <c r="H2495" s="52"/>
      <c r="I2495" s="52"/>
      <c r="J2495" s="52"/>
      <c r="K2495" s="52"/>
      <c r="L2495" s="52"/>
      <c r="M2495" s="52"/>
      <c r="N2495" s="52"/>
      <c r="O2495" s="52"/>
      <c r="P2495" s="52"/>
      <c r="Q2495" s="52"/>
      <c r="R2495" s="52"/>
      <c r="S2495" s="52"/>
      <c r="T2495" s="52"/>
      <c r="U2495" s="52"/>
      <c r="V2495" s="52"/>
      <c r="W2495" s="52"/>
      <c r="X2495" s="52"/>
      <c r="Y2495" s="52"/>
      <c r="Z2495" s="52"/>
    </row>
    <row r="2496" spans="2:26" ht="15.75" customHeight="1" x14ac:dyDescent="0.25">
      <c r="B2496" s="53" t="s">
        <v>2743</v>
      </c>
      <c r="C2496" s="54">
        <v>301585</v>
      </c>
      <c r="D2496" s="53" t="s">
        <v>10</v>
      </c>
      <c r="E2496" s="52"/>
      <c r="F2496" s="52"/>
      <c r="G2496" s="52"/>
      <c r="H2496" s="52"/>
      <c r="I2496" s="52"/>
      <c r="J2496" s="52"/>
      <c r="K2496" s="52"/>
      <c r="L2496" s="52"/>
      <c r="M2496" s="52"/>
      <c r="N2496" s="52"/>
      <c r="O2496" s="52"/>
      <c r="P2496" s="52"/>
      <c r="Q2496" s="52"/>
      <c r="R2496" s="52"/>
      <c r="S2496" s="52"/>
      <c r="T2496" s="52"/>
      <c r="U2496" s="52"/>
      <c r="V2496" s="52"/>
      <c r="W2496" s="52"/>
      <c r="X2496" s="52"/>
      <c r="Y2496" s="52"/>
      <c r="Z2496" s="52"/>
    </row>
    <row r="2497" spans="2:26" ht="15.75" customHeight="1" x14ac:dyDescent="0.25">
      <c r="B2497" s="53" t="s">
        <v>2744</v>
      </c>
      <c r="C2497" s="54">
        <v>102876</v>
      </c>
      <c r="D2497" s="53" t="s">
        <v>10</v>
      </c>
      <c r="E2497" s="52"/>
      <c r="F2497" s="52"/>
      <c r="G2497" s="52"/>
      <c r="H2497" s="52"/>
      <c r="I2497" s="52"/>
      <c r="J2497" s="52"/>
      <c r="K2497" s="52"/>
      <c r="L2497" s="52"/>
      <c r="M2497" s="52"/>
      <c r="N2497" s="52"/>
      <c r="O2497" s="52"/>
      <c r="P2497" s="52"/>
      <c r="Q2497" s="52"/>
      <c r="R2497" s="52"/>
      <c r="S2497" s="52"/>
      <c r="T2497" s="52"/>
      <c r="U2497" s="52"/>
      <c r="V2497" s="52"/>
      <c r="W2497" s="52"/>
      <c r="X2497" s="52"/>
      <c r="Y2497" s="52"/>
      <c r="Z2497" s="52"/>
    </row>
    <row r="2498" spans="2:26" ht="15.75" customHeight="1" x14ac:dyDescent="0.25">
      <c r="B2498" s="53" t="s">
        <v>2745</v>
      </c>
      <c r="C2498" s="54">
        <v>101586</v>
      </c>
      <c r="D2498" s="53" t="s">
        <v>10</v>
      </c>
      <c r="E2498" s="52"/>
      <c r="F2498" s="52"/>
      <c r="G2498" s="52"/>
      <c r="H2498" s="52"/>
      <c r="I2498" s="52"/>
      <c r="J2498" s="52"/>
      <c r="K2498" s="52"/>
      <c r="L2498" s="52"/>
      <c r="M2498" s="52"/>
      <c r="N2498" s="52"/>
      <c r="O2498" s="52"/>
      <c r="P2498" s="52"/>
      <c r="Q2498" s="52"/>
      <c r="R2498" s="52"/>
      <c r="S2498" s="52"/>
      <c r="T2498" s="52"/>
      <c r="U2498" s="52"/>
      <c r="V2498" s="52"/>
      <c r="W2498" s="52"/>
      <c r="X2498" s="52"/>
      <c r="Y2498" s="52"/>
      <c r="Z2498" s="52"/>
    </row>
    <row r="2499" spans="2:26" ht="15.75" customHeight="1" x14ac:dyDescent="0.25">
      <c r="B2499" s="53" t="s">
        <v>2746</v>
      </c>
      <c r="C2499" s="54">
        <v>301586</v>
      </c>
      <c r="D2499" s="53" t="s">
        <v>10</v>
      </c>
      <c r="E2499" s="52"/>
      <c r="F2499" s="52"/>
      <c r="G2499" s="52"/>
      <c r="H2499" s="52"/>
      <c r="I2499" s="52"/>
      <c r="J2499" s="52"/>
      <c r="K2499" s="52"/>
      <c r="L2499" s="52"/>
      <c r="M2499" s="52"/>
      <c r="N2499" s="52"/>
      <c r="O2499" s="52"/>
      <c r="P2499" s="52"/>
      <c r="Q2499" s="52"/>
      <c r="R2499" s="52"/>
      <c r="S2499" s="52"/>
      <c r="T2499" s="52"/>
      <c r="U2499" s="52"/>
      <c r="V2499" s="52"/>
      <c r="W2499" s="52"/>
      <c r="X2499" s="52"/>
      <c r="Y2499" s="52"/>
      <c r="Z2499" s="52"/>
    </row>
    <row r="2500" spans="2:26" ht="15.75" customHeight="1" x14ac:dyDescent="0.25">
      <c r="B2500" s="53" t="s">
        <v>2747</v>
      </c>
      <c r="C2500" s="54">
        <v>102877</v>
      </c>
      <c r="D2500" s="53" t="s">
        <v>10</v>
      </c>
      <c r="E2500" s="52"/>
      <c r="F2500" s="52"/>
      <c r="G2500" s="52"/>
      <c r="H2500" s="52"/>
      <c r="I2500" s="52"/>
      <c r="J2500" s="52"/>
      <c r="K2500" s="52"/>
      <c r="L2500" s="52"/>
      <c r="M2500" s="52"/>
      <c r="N2500" s="52"/>
      <c r="O2500" s="52"/>
      <c r="P2500" s="52"/>
      <c r="Q2500" s="52"/>
      <c r="R2500" s="52"/>
      <c r="S2500" s="52"/>
      <c r="T2500" s="52"/>
      <c r="U2500" s="52"/>
      <c r="V2500" s="52"/>
      <c r="W2500" s="52"/>
      <c r="X2500" s="52"/>
      <c r="Y2500" s="52"/>
      <c r="Z2500" s="52"/>
    </row>
    <row r="2501" spans="2:26" ht="15.75" customHeight="1" x14ac:dyDescent="0.25">
      <c r="B2501" s="53" t="s">
        <v>2748</v>
      </c>
      <c r="C2501" s="54">
        <v>101587</v>
      </c>
      <c r="D2501" s="53" t="s">
        <v>10</v>
      </c>
      <c r="E2501" s="52"/>
      <c r="F2501" s="52"/>
      <c r="G2501" s="52"/>
      <c r="H2501" s="52"/>
      <c r="I2501" s="52"/>
      <c r="J2501" s="52"/>
      <c r="K2501" s="52"/>
      <c r="L2501" s="52"/>
      <c r="M2501" s="52"/>
      <c r="N2501" s="52"/>
      <c r="O2501" s="52"/>
      <c r="P2501" s="52"/>
      <c r="Q2501" s="52"/>
      <c r="R2501" s="52"/>
      <c r="S2501" s="52"/>
      <c r="T2501" s="52"/>
      <c r="U2501" s="52"/>
      <c r="V2501" s="52"/>
      <c r="W2501" s="52"/>
      <c r="X2501" s="52"/>
      <c r="Y2501" s="52"/>
      <c r="Z2501" s="52"/>
    </row>
    <row r="2502" spans="2:26" ht="15.75" customHeight="1" x14ac:dyDescent="0.25">
      <c r="B2502" s="53" t="s">
        <v>2749</v>
      </c>
      <c r="C2502" s="54">
        <v>301587</v>
      </c>
      <c r="D2502" s="53" t="s">
        <v>10</v>
      </c>
      <c r="E2502" s="52"/>
      <c r="F2502" s="52"/>
      <c r="G2502" s="52"/>
      <c r="H2502" s="52"/>
      <c r="I2502" s="52"/>
      <c r="J2502" s="52"/>
      <c r="K2502" s="52"/>
      <c r="L2502" s="52"/>
      <c r="M2502" s="52"/>
      <c r="N2502" s="52"/>
      <c r="O2502" s="52"/>
      <c r="P2502" s="52"/>
      <c r="Q2502" s="52"/>
      <c r="R2502" s="52"/>
      <c r="S2502" s="52"/>
      <c r="T2502" s="52"/>
      <c r="U2502" s="52"/>
      <c r="V2502" s="52"/>
      <c r="W2502" s="52"/>
      <c r="X2502" s="52"/>
      <c r="Y2502" s="52"/>
      <c r="Z2502" s="52"/>
    </row>
    <row r="2503" spans="2:26" ht="15.75" customHeight="1" x14ac:dyDescent="0.25">
      <c r="B2503" s="53" t="s">
        <v>2750</v>
      </c>
      <c r="C2503" s="54">
        <v>102878</v>
      </c>
      <c r="D2503" s="53" t="s">
        <v>10</v>
      </c>
      <c r="E2503" s="52"/>
      <c r="F2503" s="52"/>
      <c r="G2503" s="52"/>
      <c r="H2503" s="52"/>
      <c r="I2503" s="52"/>
      <c r="J2503" s="52"/>
      <c r="K2503" s="52"/>
      <c r="L2503" s="52"/>
      <c r="M2503" s="52"/>
      <c r="N2503" s="52"/>
      <c r="O2503" s="52"/>
      <c r="P2503" s="52"/>
      <c r="Q2503" s="52"/>
      <c r="R2503" s="52"/>
      <c r="S2503" s="52"/>
      <c r="T2503" s="52"/>
      <c r="U2503" s="52"/>
      <c r="V2503" s="52"/>
      <c r="W2503" s="52"/>
      <c r="X2503" s="52"/>
      <c r="Y2503" s="52"/>
      <c r="Z2503" s="52"/>
    </row>
    <row r="2504" spans="2:26" ht="15.75" customHeight="1" x14ac:dyDescent="0.25">
      <c r="B2504" s="53" t="s">
        <v>2751</v>
      </c>
      <c r="C2504" s="54">
        <v>103438</v>
      </c>
      <c r="D2504" s="53" t="s">
        <v>10</v>
      </c>
      <c r="E2504" s="52"/>
      <c r="F2504" s="52"/>
      <c r="G2504" s="52"/>
      <c r="H2504" s="52"/>
      <c r="I2504" s="52"/>
      <c r="J2504" s="52"/>
      <c r="K2504" s="52"/>
      <c r="L2504" s="52"/>
      <c r="M2504" s="52"/>
      <c r="N2504" s="52"/>
      <c r="O2504" s="52"/>
      <c r="P2504" s="52"/>
      <c r="Q2504" s="52"/>
      <c r="R2504" s="52"/>
      <c r="S2504" s="52"/>
      <c r="T2504" s="52"/>
      <c r="U2504" s="52"/>
      <c r="V2504" s="52"/>
      <c r="W2504" s="52"/>
      <c r="X2504" s="52"/>
      <c r="Y2504" s="52"/>
      <c r="Z2504" s="52"/>
    </row>
    <row r="2505" spans="2:26" ht="15.75" customHeight="1" x14ac:dyDescent="0.25">
      <c r="B2505" s="53" t="s">
        <v>2752</v>
      </c>
      <c r="C2505" s="54">
        <v>303438</v>
      </c>
      <c r="D2505" s="53" t="s">
        <v>10</v>
      </c>
      <c r="E2505" s="52"/>
      <c r="F2505" s="52"/>
      <c r="G2505" s="52"/>
      <c r="H2505" s="52"/>
      <c r="I2505" s="52"/>
      <c r="J2505" s="52"/>
      <c r="K2505" s="52"/>
      <c r="L2505" s="52"/>
      <c r="M2505" s="52"/>
      <c r="N2505" s="52"/>
      <c r="O2505" s="52"/>
      <c r="P2505" s="52"/>
      <c r="Q2505" s="52"/>
      <c r="R2505" s="52"/>
      <c r="S2505" s="52"/>
      <c r="T2505" s="52"/>
      <c r="U2505" s="52"/>
      <c r="V2505" s="52"/>
      <c r="W2505" s="52"/>
      <c r="X2505" s="52"/>
      <c r="Y2505" s="52"/>
      <c r="Z2505" s="52"/>
    </row>
    <row r="2506" spans="2:26" ht="15.75" customHeight="1" x14ac:dyDescent="0.25">
      <c r="B2506" s="53" t="s">
        <v>2753</v>
      </c>
      <c r="C2506" s="54">
        <v>103498</v>
      </c>
      <c r="D2506" s="53" t="s">
        <v>10</v>
      </c>
      <c r="E2506" s="52"/>
      <c r="F2506" s="52"/>
      <c r="G2506" s="52"/>
      <c r="H2506" s="52"/>
      <c r="I2506" s="52"/>
      <c r="J2506" s="52"/>
      <c r="K2506" s="52"/>
      <c r="L2506" s="52"/>
      <c r="M2506" s="52"/>
      <c r="N2506" s="52"/>
      <c r="O2506" s="52"/>
      <c r="P2506" s="52"/>
      <c r="Q2506" s="52"/>
      <c r="R2506" s="52"/>
      <c r="S2506" s="52"/>
      <c r="T2506" s="52"/>
      <c r="U2506" s="52"/>
      <c r="V2506" s="52"/>
      <c r="W2506" s="52"/>
      <c r="X2506" s="52"/>
      <c r="Y2506" s="52"/>
      <c r="Z2506" s="52"/>
    </row>
    <row r="2507" spans="2:26" ht="15.75" customHeight="1" x14ac:dyDescent="0.25">
      <c r="B2507" s="53" t="s">
        <v>2754</v>
      </c>
      <c r="C2507" s="54">
        <v>303498</v>
      </c>
      <c r="D2507" s="53" t="s">
        <v>10</v>
      </c>
      <c r="E2507" s="52"/>
      <c r="F2507" s="52"/>
      <c r="G2507" s="52"/>
      <c r="H2507" s="52"/>
      <c r="I2507" s="52"/>
      <c r="J2507" s="52"/>
      <c r="K2507" s="52"/>
      <c r="L2507" s="52"/>
      <c r="M2507" s="52"/>
      <c r="N2507" s="52"/>
      <c r="O2507" s="52"/>
      <c r="P2507" s="52"/>
      <c r="Q2507" s="52"/>
      <c r="R2507" s="52"/>
      <c r="S2507" s="52"/>
      <c r="T2507" s="52"/>
      <c r="U2507" s="52"/>
      <c r="V2507" s="52"/>
      <c r="W2507" s="52"/>
      <c r="X2507" s="52"/>
      <c r="Y2507" s="52"/>
      <c r="Z2507" s="52"/>
    </row>
    <row r="2508" spans="2:26" ht="15.75" customHeight="1" x14ac:dyDescent="0.25">
      <c r="B2508" s="53" t="s">
        <v>2755</v>
      </c>
      <c r="C2508" s="54">
        <v>101588</v>
      </c>
      <c r="D2508" s="53" t="s">
        <v>10</v>
      </c>
      <c r="E2508" s="52"/>
      <c r="F2508" s="52"/>
      <c r="G2508" s="52"/>
      <c r="H2508" s="52"/>
      <c r="I2508" s="52"/>
      <c r="J2508" s="52"/>
      <c r="K2508" s="52"/>
      <c r="L2508" s="52"/>
      <c r="M2508" s="52"/>
      <c r="N2508" s="52"/>
      <c r="O2508" s="52"/>
      <c r="P2508" s="52"/>
      <c r="Q2508" s="52"/>
      <c r="R2508" s="52"/>
      <c r="S2508" s="52"/>
      <c r="T2508" s="52"/>
      <c r="U2508" s="52"/>
      <c r="V2508" s="52"/>
      <c r="W2508" s="52"/>
      <c r="X2508" s="52"/>
      <c r="Y2508" s="52"/>
      <c r="Z2508" s="52"/>
    </row>
    <row r="2509" spans="2:26" ht="15.75" customHeight="1" x14ac:dyDescent="0.25">
      <c r="B2509" s="53" t="s">
        <v>2756</v>
      </c>
      <c r="C2509" s="54">
        <v>301588</v>
      </c>
      <c r="D2509" s="53" t="s">
        <v>10</v>
      </c>
      <c r="E2509" s="52"/>
      <c r="F2509" s="52"/>
      <c r="G2509" s="52"/>
      <c r="H2509" s="52"/>
      <c r="I2509" s="52"/>
      <c r="J2509" s="52"/>
      <c r="K2509" s="52"/>
      <c r="L2509" s="52"/>
      <c r="M2509" s="52"/>
      <c r="N2509" s="52"/>
      <c r="O2509" s="52"/>
      <c r="P2509" s="52"/>
      <c r="Q2509" s="52"/>
      <c r="R2509" s="52"/>
      <c r="S2509" s="52"/>
      <c r="T2509" s="52"/>
      <c r="U2509" s="52"/>
      <c r="V2509" s="52"/>
      <c r="W2509" s="52"/>
      <c r="X2509" s="52"/>
      <c r="Y2509" s="52"/>
      <c r="Z2509" s="52"/>
    </row>
    <row r="2510" spans="2:26" ht="15.75" customHeight="1" x14ac:dyDescent="0.25">
      <c r="B2510" s="53" t="s">
        <v>2757</v>
      </c>
      <c r="C2510" s="54">
        <v>102879</v>
      </c>
      <c r="D2510" s="53" t="s">
        <v>10</v>
      </c>
      <c r="E2510" s="52"/>
      <c r="F2510" s="52"/>
      <c r="G2510" s="52"/>
      <c r="H2510" s="52"/>
      <c r="I2510" s="52"/>
      <c r="J2510" s="52"/>
      <c r="K2510" s="52"/>
      <c r="L2510" s="52"/>
      <c r="M2510" s="52"/>
      <c r="N2510" s="52"/>
      <c r="O2510" s="52"/>
      <c r="P2510" s="52"/>
      <c r="Q2510" s="52"/>
      <c r="R2510" s="52"/>
      <c r="S2510" s="52"/>
      <c r="T2510" s="52"/>
      <c r="U2510" s="52"/>
      <c r="V2510" s="52"/>
      <c r="W2510" s="52"/>
      <c r="X2510" s="52"/>
      <c r="Y2510" s="52"/>
      <c r="Z2510" s="52"/>
    </row>
    <row r="2511" spans="2:26" ht="15.75" customHeight="1" x14ac:dyDescent="0.25">
      <c r="B2511" s="53" t="s">
        <v>535</v>
      </c>
      <c r="C2511" s="54">
        <v>101996</v>
      </c>
      <c r="D2511" s="53" t="s">
        <v>10</v>
      </c>
      <c r="E2511" s="52"/>
      <c r="F2511" s="52"/>
      <c r="G2511" s="52"/>
      <c r="H2511" s="52"/>
      <c r="I2511" s="52"/>
      <c r="J2511" s="52"/>
      <c r="K2511" s="52"/>
      <c r="L2511" s="52"/>
      <c r="M2511" s="52"/>
      <c r="N2511" s="52"/>
      <c r="O2511" s="52"/>
      <c r="P2511" s="52"/>
      <c r="Q2511" s="52"/>
      <c r="R2511" s="52"/>
      <c r="S2511" s="52"/>
      <c r="T2511" s="52"/>
      <c r="U2511" s="52"/>
      <c r="V2511" s="52"/>
      <c r="W2511" s="52"/>
      <c r="X2511" s="52"/>
      <c r="Y2511" s="52"/>
      <c r="Z2511" s="52"/>
    </row>
    <row r="2512" spans="2:26" ht="15.75" customHeight="1" x14ac:dyDescent="0.25">
      <c r="B2512" s="53" t="s">
        <v>2758</v>
      </c>
      <c r="C2512" s="54">
        <v>301996</v>
      </c>
      <c r="D2512" s="53" t="s">
        <v>10</v>
      </c>
      <c r="E2512" s="52"/>
      <c r="F2512" s="52"/>
      <c r="G2512" s="52"/>
      <c r="H2512" s="52"/>
      <c r="I2512" s="52"/>
      <c r="J2512" s="52"/>
      <c r="K2512" s="52"/>
      <c r="L2512" s="52"/>
      <c r="M2512" s="52"/>
      <c r="N2512" s="52"/>
      <c r="O2512" s="52"/>
      <c r="P2512" s="52"/>
      <c r="Q2512" s="52"/>
      <c r="R2512" s="52"/>
      <c r="S2512" s="52"/>
      <c r="T2512" s="52"/>
      <c r="U2512" s="52"/>
      <c r="V2512" s="52"/>
      <c r="W2512" s="52"/>
      <c r="X2512" s="52"/>
      <c r="Y2512" s="52"/>
      <c r="Z2512" s="52"/>
    </row>
    <row r="2513" spans="2:26" ht="15.75" customHeight="1" x14ac:dyDescent="0.25">
      <c r="B2513" s="53" t="s">
        <v>2759</v>
      </c>
      <c r="C2513" s="54">
        <v>102880</v>
      </c>
      <c r="D2513" s="53" t="s">
        <v>10</v>
      </c>
      <c r="E2513" s="52"/>
      <c r="F2513" s="52"/>
      <c r="G2513" s="52"/>
      <c r="H2513" s="52"/>
      <c r="I2513" s="52"/>
      <c r="J2513" s="52"/>
      <c r="K2513" s="52"/>
      <c r="L2513" s="52"/>
      <c r="M2513" s="52"/>
      <c r="N2513" s="52"/>
      <c r="O2513" s="52"/>
      <c r="P2513" s="52"/>
      <c r="Q2513" s="52"/>
      <c r="R2513" s="52"/>
      <c r="S2513" s="52"/>
      <c r="T2513" s="52"/>
      <c r="U2513" s="52"/>
      <c r="V2513" s="52"/>
      <c r="W2513" s="52"/>
      <c r="X2513" s="52"/>
      <c r="Y2513" s="52"/>
      <c r="Z2513" s="52"/>
    </row>
    <row r="2514" spans="2:26" ht="15.75" customHeight="1" x14ac:dyDescent="0.25">
      <c r="B2514" s="53" t="s">
        <v>2760</v>
      </c>
      <c r="C2514" s="54">
        <v>102881</v>
      </c>
      <c r="D2514" s="53" t="s">
        <v>10</v>
      </c>
      <c r="E2514" s="52"/>
      <c r="F2514" s="52"/>
      <c r="G2514" s="52"/>
      <c r="H2514" s="52"/>
      <c r="I2514" s="52"/>
      <c r="J2514" s="52"/>
      <c r="K2514" s="52"/>
      <c r="L2514" s="52"/>
      <c r="M2514" s="52"/>
      <c r="N2514" s="52"/>
      <c r="O2514" s="52"/>
      <c r="P2514" s="52"/>
      <c r="Q2514" s="52"/>
      <c r="R2514" s="52"/>
      <c r="S2514" s="52"/>
      <c r="T2514" s="52"/>
      <c r="U2514" s="52"/>
      <c r="V2514" s="52"/>
      <c r="W2514" s="52"/>
      <c r="X2514" s="52"/>
      <c r="Y2514" s="52"/>
      <c r="Z2514" s="52"/>
    </row>
    <row r="2515" spans="2:26" ht="15.75" customHeight="1" x14ac:dyDescent="0.25">
      <c r="B2515" s="53" t="s">
        <v>536</v>
      </c>
      <c r="C2515" s="54">
        <v>101589</v>
      </c>
      <c r="D2515" s="53" t="s">
        <v>10</v>
      </c>
      <c r="E2515" s="52"/>
      <c r="F2515" s="52"/>
      <c r="G2515" s="52"/>
      <c r="H2515" s="52"/>
      <c r="I2515" s="52"/>
      <c r="J2515" s="52"/>
      <c r="K2515" s="52"/>
      <c r="L2515" s="52"/>
      <c r="M2515" s="52"/>
      <c r="N2515" s="52"/>
      <c r="O2515" s="52"/>
      <c r="P2515" s="52"/>
      <c r="Q2515" s="52"/>
      <c r="R2515" s="52"/>
      <c r="S2515" s="52"/>
      <c r="T2515" s="52"/>
      <c r="U2515" s="52"/>
      <c r="V2515" s="52"/>
      <c r="W2515" s="52"/>
      <c r="X2515" s="52"/>
      <c r="Y2515" s="52"/>
      <c r="Z2515" s="52"/>
    </row>
    <row r="2516" spans="2:26" ht="15.75" customHeight="1" x14ac:dyDescent="0.25">
      <c r="B2516" s="53" t="s">
        <v>2761</v>
      </c>
      <c r="C2516" s="54">
        <v>301589</v>
      </c>
      <c r="D2516" s="53" t="s">
        <v>10</v>
      </c>
      <c r="E2516" s="52"/>
      <c r="F2516" s="52"/>
      <c r="G2516" s="52"/>
      <c r="H2516" s="52"/>
      <c r="I2516" s="52"/>
      <c r="J2516" s="52"/>
      <c r="K2516" s="52"/>
      <c r="L2516" s="52"/>
      <c r="M2516" s="52"/>
      <c r="N2516" s="52"/>
      <c r="O2516" s="52"/>
      <c r="P2516" s="52"/>
      <c r="Q2516" s="52"/>
      <c r="R2516" s="52"/>
      <c r="S2516" s="52"/>
      <c r="T2516" s="52"/>
      <c r="U2516" s="52"/>
      <c r="V2516" s="52"/>
      <c r="W2516" s="52"/>
      <c r="X2516" s="52"/>
      <c r="Y2516" s="52"/>
      <c r="Z2516" s="52"/>
    </row>
    <row r="2517" spans="2:26" ht="15.75" customHeight="1" x14ac:dyDescent="0.25">
      <c r="B2517" s="53" t="s">
        <v>2762</v>
      </c>
      <c r="C2517" s="54">
        <v>101590</v>
      </c>
      <c r="D2517" s="53" t="s">
        <v>10</v>
      </c>
      <c r="E2517" s="52"/>
      <c r="F2517" s="52"/>
      <c r="G2517" s="52"/>
      <c r="H2517" s="52"/>
      <c r="I2517" s="52"/>
      <c r="J2517" s="52"/>
      <c r="K2517" s="52"/>
      <c r="L2517" s="52"/>
      <c r="M2517" s="52"/>
      <c r="N2517" s="52"/>
      <c r="O2517" s="52"/>
      <c r="P2517" s="52"/>
      <c r="Q2517" s="52"/>
      <c r="R2517" s="52"/>
      <c r="S2517" s="52"/>
      <c r="T2517" s="52"/>
      <c r="U2517" s="52"/>
      <c r="V2517" s="52"/>
      <c r="W2517" s="52"/>
      <c r="X2517" s="52"/>
      <c r="Y2517" s="52"/>
      <c r="Z2517" s="52"/>
    </row>
    <row r="2518" spans="2:26" ht="15.75" customHeight="1" x14ac:dyDescent="0.25">
      <c r="B2518" s="53" t="s">
        <v>2763</v>
      </c>
      <c r="C2518" s="54">
        <v>301590</v>
      </c>
      <c r="D2518" s="53" t="s">
        <v>10</v>
      </c>
      <c r="E2518" s="52"/>
      <c r="F2518" s="52"/>
      <c r="G2518" s="52"/>
      <c r="H2518" s="52"/>
      <c r="I2518" s="52"/>
      <c r="J2518" s="52"/>
      <c r="K2518" s="52"/>
      <c r="L2518" s="52"/>
      <c r="M2518" s="52"/>
      <c r="N2518" s="52"/>
      <c r="O2518" s="52"/>
      <c r="P2518" s="52"/>
      <c r="Q2518" s="52"/>
      <c r="R2518" s="52"/>
      <c r="S2518" s="52"/>
      <c r="T2518" s="52"/>
      <c r="U2518" s="52"/>
      <c r="V2518" s="52"/>
      <c r="W2518" s="52"/>
      <c r="X2518" s="52"/>
      <c r="Y2518" s="52"/>
      <c r="Z2518" s="52"/>
    </row>
    <row r="2519" spans="2:26" ht="15.75" customHeight="1" x14ac:dyDescent="0.25">
      <c r="B2519" s="53" t="s">
        <v>2764</v>
      </c>
      <c r="C2519" s="54">
        <v>102882</v>
      </c>
      <c r="D2519" s="53" t="s">
        <v>10</v>
      </c>
      <c r="E2519" s="52"/>
      <c r="F2519" s="52"/>
      <c r="G2519" s="52"/>
      <c r="H2519" s="52"/>
      <c r="I2519" s="52"/>
      <c r="J2519" s="52"/>
      <c r="K2519" s="52"/>
      <c r="L2519" s="52"/>
      <c r="M2519" s="52"/>
      <c r="N2519" s="52"/>
      <c r="O2519" s="52"/>
      <c r="P2519" s="52"/>
      <c r="Q2519" s="52"/>
      <c r="R2519" s="52"/>
      <c r="S2519" s="52"/>
      <c r="T2519" s="52"/>
      <c r="U2519" s="52"/>
      <c r="V2519" s="52"/>
      <c r="W2519" s="52"/>
      <c r="X2519" s="52"/>
      <c r="Y2519" s="52"/>
      <c r="Z2519" s="52"/>
    </row>
    <row r="2520" spans="2:26" ht="15.75" customHeight="1" x14ac:dyDescent="0.25">
      <c r="B2520" s="53" t="s">
        <v>2765</v>
      </c>
      <c r="C2520" s="54">
        <v>101909</v>
      </c>
      <c r="D2520" s="53" t="s">
        <v>10</v>
      </c>
      <c r="E2520" s="52"/>
      <c r="F2520" s="52"/>
      <c r="G2520" s="52"/>
      <c r="H2520" s="52"/>
      <c r="I2520" s="52"/>
      <c r="J2520" s="52"/>
      <c r="K2520" s="52"/>
      <c r="L2520" s="52"/>
      <c r="M2520" s="52"/>
      <c r="N2520" s="52"/>
      <c r="O2520" s="52"/>
      <c r="P2520" s="52"/>
      <c r="Q2520" s="52"/>
      <c r="R2520" s="52"/>
      <c r="S2520" s="52"/>
      <c r="T2520" s="52"/>
      <c r="U2520" s="52"/>
      <c r="V2520" s="52"/>
      <c r="W2520" s="52"/>
      <c r="X2520" s="52"/>
      <c r="Y2520" s="52"/>
      <c r="Z2520" s="52"/>
    </row>
    <row r="2521" spans="2:26" ht="15.75" customHeight="1" x14ac:dyDescent="0.25">
      <c r="B2521" s="53" t="s">
        <v>2766</v>
      </c>
      <c r="C2521" s="54">
        <v>301909</v>
      </c>
      <c r="D2521" s="53" t="s">
        <v>10</v>
      </c>
      <c r="E2521" s="52"/>
      <c r="F2521" s="52"/>
      <c r="G2521" s="52"/>
      <c r="H2521" s="52"/>
      <c r="I2521" s="52"/>
      <c r="J2521" s="52"/>
      <c r="K2521" s="52"/>
      <c r="L2521" s="52"/>
      <c r="M2521" s="52"/>
      <c r="N2521" s="52"/>
      <c r="O2521" s="52"/>
      <c r="P2521" s="52"/>
      <c r="Q2521" s="52"/>
      <c r="R2521" s="52"/>
      <c r="S2521" s="52"/>
      <c r="T2521" s="52"/>
      <c r="U2521" s="52"/>
      <c r="V2521" s="52"/>
      <c r="W2521" s="52"/>
      <c r="X2521" s="52"/>
      <c r="Y2521" s="52"/>
      <c r="Z2521" s="52"/>
    </row>
    <row r="2522" spans="2:26" ht="15.75" customHeight="1" x14ac:dyDescent="0.25">
      <c r="B2522" s="53" t="s">
        <v>2767</v>
      </c>
      <c r="C2522" s="54">
        <v>102883</v>
      </c>
      <c r="D2522" s="53" t="s">
        <v>10</v>
      </c>
      <c r="E2522" s="52"/>
      <c r="F2522" s="52"/>
      <c r="G2522" s="52"/>
      <c r="H2522" s="52"/>
      <c r="I2522" s="52"/>
      <c r="J2522" s="52"/>
      <c r="K2522" s="52"/>
      <c r="L2522" s="52"/>
      <c r="M2522" s="52"/>
      <c r="N2522" s="52"/>
      <c r="O2522" s="52"/>
      <c r="P2522" s="52"/>
      <c r="Q2522" s="52"/>
      <c r="R2522" s="52"/>
      <c r="S2522" s="52"/>
      <c r="T2522" s="52"/>
      <c r="U2522" s="52"/>
      <c r="V2522" s="52"/>
      <c r="W2522" s="52"/>
      <c r="X2522" s="52"/>
      <c r="Y2522" s="52"/>
      <c r="Z2522" s="52"/>
    </row>
    <row r="2523" spans="2:26" ht="15.75" customHeight="1" x14ac:dyDescent="0.25">
      <c r="B2523" s="53" t="s">
        <v>537</v>
      </c>
      <c r="C2523" s="54">
        <v>101908</v>
      </c>
      <c r="D2523" s="53" t="s">
        <v>10</v>
      </c>
      <c r="E2523" s="52"/>
      <c r="F2523" s="52"/>
      <c r="G2523" s="52"/>
      <c r="H2523" s="52"/>
      <c r="I2523" s="52"/>
      <c r="J2523" s="52"/>
      <c r="K2523" s="52"/>
      <c r="L2523" s="52"/>
      <c r="M2523" s="52"/>
      <c r="N2523" s="52"/>
      <c r="O2523" s="52"/>
      <c r="P2523" s="52"/>
      <c r="Q2523" s="52"/>
      <c r="R2523" s="52"/>
      <c r="S2523" s="52"/>
      <c r="T2523" s="52"/>
      <c r="U2523" s="52"/>
      <c r="V2523" s="52"/>
      <c r="W2523" s="52"/>
      <c r="X2523" s="52"/>
      <c r="Y2523" s="52"/>
      <c r="Z2523" s="52"/>
    </row>
    <row r="2524" spans="2:26" ht="15.75" customHeight="1" x14ac:dyDescent="0.25">
      <c r="B2524" s="53" t="s">
        <v>2768</v>
      </c>
      <c r="C2524" s="54">
        <v>301908</v>
      </c>
      <c r="D2524" s="53" t="s">
        <v>10</v>
      </c>
      <c r="E2524" s="52"/>
      <c r="F2524" s="52"/>
      <c r="G2524" s="52"/>
      <c r="H2524" s="52"/>
      <c r="I2524" s="52"/>
      <c r="J2524" s="52"/>
      <c r="K2524" s="52"/>
      <c r="L2524" s="52"/>
      <c r="M2524" s="52"/>
      <c r="N2524" s="52"/>
      <c r="O2524" s="52"/>
      <c r="P2524" s="52"/>
      <c r="Q2524" s="52"/>
      <c r="R2524" s="52"/>
      <c r="S2524" s="52"/>
      <c r="T2524" s="52"/>
      <c r="U2524" s="52"/>
      <c r="V2524" s="52"/>
      <c r="W2524" s="52"/>
      <c r="X2524" s="52"/>
      <c r="Y2524" s="52"/>
      <c r="Z2524" s="52"/>
    </row>
    <row r="2525" spans="2:26" ht="15.75" customHeight="1" x14ac:dyDescent="0.25">
      <c r="B2525" s="53" t="s">
        <v>2769</v>
      </c>
      <c r="C2525" s="54">
        <v>102884</v>
      </c>
      <c r="D2525" s="53" t="s">
        <v>10</v>
      </c>
      <c r="E2525" s="52"/>
      <c r="F2525" s="52"/>
      <c r="G2525" s="52"/>
      <c r="H2525" s="52"/>
      <c r="I2525" s="52"/>
      <c r="J2525" s="52"/>
      <c r="K2525" s="52"/>
      <c r="L2525" s="52"/>
      <c r="M2525" s="52"/>
      <c r="N2525" s="52"/>
      <c r="O2525" s="52"/>
      <c r="P2525" s="52"/>
      <c r="Q2525" s="52"/>
      <c r="R2525" s="52"/>
      <c r="S2525" s="52"/>
      <c r="T2525" s="52"/>
      <c r="U2525" s="52"/>
      <c r="V2525" s="52"/>
      <c r="W2525" s="52"/>
      <c r="X2525" s="52"/>
      <c r="Y2525" s="52"/>
      <c r="Z2525" s="52"/>
    </row>
    <row r="2526" spans="2:26" ht="15.75" customHeight="1" x14ac:dyDescent="0.25">
      <c r="B2526" s="53" t="s">
        <v>2770</v>
      </c>
      <c r="C2526" s="54">
        <v>103481</v>
      </c>
      <c r="D2526" s="53" t="s">
        <v>10</v>
      </c>
      <c r="E2526" s="52"/>
      <c r="F2526" s="52"/>
      <c r="G2526" s="52"/>
      <c r="H2526" s="52"/>
      <c r="I2526" s="52"/>
      <c r="J2526" s="52"/>
      <c r="K2526" s="52"/>
      <c r="L2526" s="52"/>
      <c r="M2526" s="52"/>
      <c r="N2526" s="52"/>
      <c r="O2526" s="52"/>
      <c r="P2526" s="52"/>
      <c r="Q2526" s="52"/>
      <c r="R2526" s="52"/>
      <c r="S2526" s="52"/>
      <c r="T2526" s="52"/>
      <c r="U2526" s="52"/>
      <c r="V2526" s="52"/>
      <c r="W2526" s="52"/>
      <c r="X2526" s="52"/>
      <c r="Y2526" s="52"/>
      <c r="Z2526" s="52"/>
    </row>
    <row r="2527" spans="2:26" ht="15.75" customHeight="1" x14ac:dyDescent="0.25">
      <c r="B2527" s="53" t="s">
        <v>2771</v>
      </c>
      <c r="C2527" s="54">
        <v>303481</v>
      </c>
      <c r="D2527" s="53" t="s">
        <v>10</v>
      </c>
      <c r="E2527" s="52"/>
      <c r="F2527" s="52"/>
      <c r="G2527" s="52"/>
      <c r="H2527" s="52"/>
      <c r="I2527" s="52"/>
      <c r="J2527" s="52"/>
      <c r="K2527" s="52"/>
      <c r="L2527" s="52"/>
      <c r="M2527" s="52"/>
      <c r="N2527" s="52"/>
      <c r="O2527" s="52"/>
      <c r="P2527" s="52"/>
      <c r="Q2527" s="52"/>
      <c r="R2527" s="52"/>
      <c r="S2527" s="52"/>
      <c r="T2527" s="52"/>
      <c r="U2527" s="52"/>
      <c r="V2527" s="52"/>
      <c r="W2527" s="52"/>
      <c r="X2527" s="52"/>
      <c r="Y2527" s="52"/>
      <c r="Z2527" s="52"/>
    </row>
    <row r="2528" spans="2:26" ht="15.75" customHeight="1" x14ac:dyDescent="0.25">
      <c r="B2528" s="53" t="s">
        <v>2772</v>
      </c>
      <c r="C2528" s="54">
        <v>101591</v>
      </c>
      <c r="D2528" s="53" t="s">
        <v>10</v>
      </c>
      <c r="E2528" s="52"/>
      <c r="F2528" s="52"/>
      <c r="G2528" s="52"/>
      <c r="H2528" s="52"/>
      <c r="I2528" s="52"/>
      <c r="J2528" s="52"/>
      <c r="K2528" s="52"/>
      <c r="L2528" s="52"/>
      <c r="M2528" s="52"/>
      <c r="N2528" s="52"/>
      <c r="O2528" s="52"/>
      <c r="P2528" s="52"/>
      <c r="Q2528" s="52"/>
      <c r="R2528" s="52"/>
      <c r="S2528" s="52"/>
      <c r="T2528" s="52"/>
      <c r="U2528" s="52"/>
      <c r="V2528" s="52"/>
      <c r="W2528" s="52"/>
      <c r="X2528" s="52"/>
      <c r="Y2528" s="52"/>
      <c r="Z2528" s="52"/>
    </row>
    <row r="2529" spans="2:26" ht="15.75" customHeight="1" x14ac:dyDescent="0.25">
      <c r="B2529" s="53" t="s">
        <v>2773</v>
      </c>
      <c r="C2529" s="54">
        <v>301591</v>
      </c>
      <c r="D2529" s="53" t="s">
        <v>10</v>
      </c>
      <c r="E2529" s="52"/>
      <c r="F2529" s="52"/>
      <c r="G2529" s="52"/>
      <c r="H2529" s="52"/>
      <c r="I2529" s="52"/>
      <c r="J2529" s="52"/>
      <c r="K2529" s="52"/>
      <c r="L2529" s="52"/>
      <c r="M2529" s="52"/>
      <c r="N2529" s="52"/>
      <c r="O2529" s="52"/>
      <c r="P2529" s="52"/>
      <c r="Q2529" s="52"/>
      <c r="R2529" s="52"/>
      <c r="S2529" s="52"/>
      <c r="T2529" s="52"/>
      <c r="U2529" s="52"/>
      <c r="V2529" s="52"/>
      <c r="W2529" s="52"/>
      <c r="X2529" s="52"/>
      <c r="Y2529" s="52"/>
      <c r="Z2529" s="52"/>
    </row>
    <row r="2530" spans="2:26" ht="15.75" customHeight="1" x14ac:dyDescent="0.25">
      <c r="B2530" s="53" t="s">
        <v>2774</v>
      </c>
      <c r="C2530" s="54">
        <v>102885</v>
      </c>
      <c r="D2530" s="53" t="s">
        <v>10</v>
      </c>
      <c r="E2530" s="52"/>
      <c r="F2530" s="52"/>
      <c r="G2530" s="52"/>
      <c r="H2530" s="52"/>
      <c r="I2530" s="52"/>
      <c r="J2530" s="52"/>
      <c r="K2530" s="52"/>
      <c r="L2530" s="52"/>
      <c r="M2530" s="52"/>
      <c r="N2530" s="52"/>
      <c r="O2530" s="52"/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2"/>
    </row>
    <row r="2531" spans="2:26" ht="15.75" customHeight="1" x14ac:dyDescent="0.25">
      <c r="B2531" s="53" t="s">
        <v>2775</v>
      </c>
      <c r="C2531" s="54">
        <v>103420</v>
      </c>
      <c r="D2531" s="53" t="s">
        <v>10</v>
      </c>
      <c r="E2531" s="52"/>
      <c r="F2531" s="52"/>
      <c r="G2531" s="52"/>
      <c r="H2531" s="52"/>
      <c r="I2531" s="52"/>
      <c r="J2531" s="52"/>
      <c r="K2531" s="52"/>
      <c r="L2531" s="52"/>
      <c r="M2531" s="52"/>
      <c r="N2531" s="52"/>
      <c r="O2531" s="52"/>
      <c r="P2531" s="52"/>
      <c r="Q2531" s="52"/>
      <c r="R2531" s="52"/>
      <c r="S2531" s="52"/>
      <c r="T2531" s="52"/>
      <c r="U2531" s="52"/>
      <c r="V2531" s="52"/>
      <c r="W2531" s="52"/>
      <c r="X2531" s="52"/>
      <c r="Y2531" s="52"/>
      <c r="Z2531" s="52"/>
    </row>
    <row r="2532" spans="2:26" ht="15.75" customHeight="1" x14ac:dyDescent="0.25">
      <c r="B2532" s="53" t="s">
        <v>2776</v>
      </c>
      <c r="C2532" s="54">
        <v>303420</v>
      </c>
      <c r="D2532" s="53" t="s">
        <v>10</v>
      </c>
      <c r="E2532" s="52"/>
      <c r="F2532" s="52"/>
      <c r="G2532" s="52"/>
      <c r="H2532" s="52"/>
      <c r="I2532" s="52"/>
      <c r="J2532" s="52"/>
      <c r="K2532" s="52"/>
      <c r="L2532" s="52"/>
      <c r="M2532" s="52"/>
      <c r="N2532" s="52"/>
      <c r="O2532" s="52"/>
      <c r="P2532" s="52"/>
      <c r="Q2532" s="52"/>
      <c r="R2532" s="52"/>
      <c r="S2532" s="52"/>
      <c r="T2532" s="52"/>
      <c r="U2532" s="52"/>
      <c r="V2532" s="52"/>
      <c r="W2532" s="52"/>
      <c r="X2532" s="52"/>
      <c r="Y2532" s="52"/>
      <c r="Z2532" s="52"/>
    </row>
    <row r="2533" spans="2:26" ht="15.75" customHeight="1" x14ac:dyDescent="0.25">
      <c r="B2533" s="53" t="s">
        <v>2777</v>
      </c>
      <c r="C2533" s="54">
        <v>102088</v>
      </c>
      <c r="D2533" s="53" t="s">
        <v>1218</v>
      </c>
      <c r="E2533" s="52"/>
      <c r="F2533" s="52"/>
      <c r="G2533" s="52"/>
      <c r="H2533" s="52"/>
      <c r="I2533" s="52"/>
      <c r="J2533" s="52"/>
      <c r="K2533" s="52"/>
      <c r="L2533" s="52"/>
      <c r="M2533" s="52"/>
      <c r="N2533" s="52"/>
      <c r="O2533" s="52"/>
      <c r="P2533" s="52"/>
      <c r="Q2533" s="52"/>
      <c r="R2533" s="52"/>
      <c r="S2533" s="52"/>
      <c r="T2533" s="52"/>
      <c r="U2533" s="52"/>
      <c r="V2533" s="52"/>
      <c r="W2533" s="52"/>
      <c r="X2533" s="52"/>
      <c r="Y2533" s="52"/>
      <c r="Z2533" s="52"/>
    </row>
    <row r="2534" spans="2:26" ht="15.75" customHeight="1" x14ac:dyDescent="0.25">
      <c r="B2534" s="53" t="s">
        <v>2778</v>
      </c>
      <c r="C2534" s="54">
        <v>302088</v>
      </c>
      <c r="D2534" s="53" t="s">
        <v>1218</v>
      </c>
      <c r="E2534" s="52"/>
      <c r="F2534" s="52"/>
      <c r="G2534" s="52"/>
      <c r="H2534" s="52"/>
      <c r="I2534" s="52"/>
      <c r="J2534" s="52"/>
      <c r="K2534" s="52"/>
      <c r="L2534" s="52"/>
      <c r="M2534" s="52"/>
      <c r="N2534" s="52"/>
      <c r="O2534" s="52"/>
      <c r="P2534" s="52"/>
      <c r="Q2534" s="52"/>
      <c r="R2534" s="52"/>
      <c r="S2534" s="52"/>
      <c r="T2534" s="52"/>
      <c r="U2534" s="52"/>
      <c r="V2534" s="52"/>
      <c r="W2534" s="52"/>
      <c r="X2534" s="52"/>
      <c r="Y2534" s="52"/>
      <c r="Z2534" s="52"/>
    </row>
    <row r="2535" spans="2:26" ht="15.75" customHeight="1" x14ac:dyDescent="0.25">
      <c r="B2535" s="53" t="s">
        <v>2779</v>
      </c>
      <c r="C2535" s="54">
        <v>102886</v>
      </c>
      <c r="D2535" s="53" t="s">
        <v>1218</v>
      </c>
      <c r="E2535" s="52"/>
      <c r="F2535" s="52"/>
      <c r="G2535" s="52"/>
      <c r="H2535" s="52"/>
      <c r="I2535" s="52"/>
      <c r="J2535" s="52"/>
      <c r="K2535" s="52"/>
      <c r="L2535" s="52"/>
      <c r="M2535" s="52"/>
      <c r="N2535" s="52"/>
      <c r="O2535" s="52"/>
      <c r="P2535" s="52"/>
      <c r="Q2535" s="52"/>
      <c r="R2535" s="52"/>
      <c r="S2535" s="52"/>
      <c r="T2535" s="52"/>
      <c r="U2535" s="52"/>
      <c r="V2535" s="52"/>
      <c r="W2535" s="52"/>
      <c r="X2535" s="52"/>
      <c r="Y2535" s="52"/>
      <c r="Z2535" s="52"/>
    </row>
    <row r="2536" spans="2:26" ht="15.75" customHeight="1" x14ac:dyDescent="0.25">
      <c r="B2536" s="53" t="s">
        <v>2780</v>
      </c>
      <c r="C2536" s="54">
        <v>103311</v>
      </c>
      <c r="D2536" s="53" t="s">
        <v>1218</v>
      </c>
      <c r="E2536" s="52"/>
      <c r="F2536" s="52"/>
      <c r="G2536" s="52"/>
      <c r="H2536" s="52"/>
      <c r="I2536" s="52"/>
      <c r="J2536" s="52"/>
      <c r="K2536" s="52"/>
      <c r="L2536" s="52"/>
      <c r="M2536" s="52"/>
      <c r="N2536" s="52"/>
      <c r="O2536" s="52"/>
      <c r="P2536" s="52"/>
      <c r="Q2536" s="52"/>
      <c r="R2536" s="52"/>
      <c r="S2536" s="52"/>
      <c r="T2536" s="52"/>
      <c r="U2536" s="52"/>
      <c r="V2536" s="52"/>
      <c r="W2536" s="52"/>
      <c r="X2536" s="52"/>
      <c r="Y2536" s="52"/>
      <c r="Z2536" s="52"/>
    </row>
    <row r="2537" spans="2:26" ht="15.75" customHeight="1" x14ac:dyDescent="0.25">
      <c r="B2537" s="53" t="s">
        <v>2781</v>
      </c>
      <c r="C2537" s="54">
        <v>303311</v>
      </c>
      <c r="D2537" s="53" t="s">
        <v>1218</v>
      </c>
      <c r="E2537" s="52"/>
      <c r="F2537" s="52"/>
      <c r="G2537" s="52"/>
      <c r="H2537" s="52"/>
      <c r="I2537" s="52"/>
      <c r="J2537" s="52"/>
      <c r="K2537" s="52"/>
      <c r="L2537" s="52"/>
      <c r="M2537" s="52"/>
      <c r="N2537" s="52"/>
      <c r="O2537" s="52"/>
      <c r="P2537" s="52"/>
      <c r="Q2537" s="52"/>
      <c r="R2537" s="52"/>
      <c r="S2537" s="52"/>
      <c r="T2537" s="52"/>
      <c r="U2537" s="52"/>
      <c r="V2537" s="52"/>
      <c r="W2537" s="52"/>
      <c r="X2537" s="52"/>
      <c r="Y2537" s="52"/>
      <c r="Z2537" s="52"/>
    </row>
    <row r="2538" spans="2:26" ht="15.75" customHeight="1" x14ac:dyDescent="0.25">
      <c r="B2538" s="53" t="s">
        <v>538</v>
      </c>
      <c r="C2538" s="54">
        <v>101592</v>
      </c>
      <c r="D2538" s="53" t="s">
        <v>42</v>
      </c>
      <c r="E2538" s="52"/>
      <c r="F2538" s="52"/>
      <c r="G2538" s="52"/>
      <c r="H2538" s="52"/>
      <c r="I2538" s="52"/>
      <c r="J2538" s="52"/>
      <c r="K2538" s="52"/>
      <c r="L2538" s="52"/>
      <c r="M2538" s="52"/>
      <c r="N2538" s="52"/>
      <c r="O2538" s="52"/>
      <c r="P2538" s="52"/>
      <c r="Q2538" s="52"/>
      <c r="R2538" s="52"/>
      <c r="S2538" s="52"/>
      <c r="T2538" s="52"/>
      <c r="U2538" s="52"/>
      <c r="V2538" s="52"/>
      <c r="W2538" s="52"/>
      <c r="X2538" s="52"/>
      <c r="Y2538" s="52"/>
      <c r="Z2538" s="52"/>
    </row>
    <row r="2539" spans="2:26" ht="15.75" customHeight="1" x14ac:dyDescent="0.25">
      <c r="B2539" s="53" t="s">
        <v>2782</v>
      </c>
      <c r="C2539" s="54">
        <v>301592</v>
      </c>
      <c r="D2539" s="53" t="s">
        <v>42</v>
      </c>
      <c r="E2539" s="52"/>
      <c r="F2539" s="52"/>
      <c r="G2539" s="52"/>
      <c r="H2539" s="52"/>
      <c r="I2539" s="52"/>
      <c r="J2539" s="52"/>
      <c r="K2539" s="52"/>
      <c r="L2539" s="52"/>
      <c r="M2539" s="52"/>
      <c r="N2539" s="52"/>
      <c r="O2539" s="52"/>
      <c r="P2539" s="52"/>
      <c r="Q2539" s="52"/>
      <c r="R2539" s="52"/>
      <c r="S2539" s="52"/>
      <c r="T2539" s="52"/>
      <c r="U2539" s="52"/>
      <c r="V2539" s="52"/>
      <c r="W2539" s="52"/>
      <c r="X2539" s="52"/>
      <c r="Y2539" s="52"/>
      <c r="Z2539" s="52"/>
    </row>
    <row r="2540" spans="2:26" ht="15.75" customHeight="1" x14ac:dyDescent="0.25">
      <c r="B2540" s="53" t="s">
        <v>2783</v>
      </c>
      <c r="C2540" s="54">
        <v>102887</v>
      </c>
      <c r="D2540" s="53" t="s">
        <v>42</v>
      </c>
      <c r="E2540" s="52"/>
      <c r="F2540" s="52"/>
      <c r="G2540" s="52"/>
      <c r="H2540" s="52"/>
      <c r="I2540" s="52"/>
      <c r="J2540" s="52"/>
      <c r="K2540" s="52"/>
      <c r="L2540" s="52"/>
      <c r="M2540" s="52"/>
      <c r="N2540" s="52"/>
      <c r="O2540" s="52"/>
      <c r="P2540" s="52"/>
      <c r="Q2540" s="52"/>
      <c r="R2540" s="52"/>
      <c r="S2540" s="52"/>
      <c r="T2540" s="52"/>
      <c r="U2540" s="52"/>
      <c r="V2540" s="52"/>
      <c r="W2540" s="52"/>
      <c r="X2540" s="52"/>
      <c r="Y2540" s="52"/>
      <c r="Z2540" s="52"/>
    </row>
    <row r="2541" spans="2:26" ht="15.75" customHeight="1" x14ac:dyDescent="0.25">
      <c r="B2541" s="53" t="s">
        <v>539</v>
      </c>
      <c r="C2541" s="54">
        <v>101593</v>
      </c>
      <c r="D2541" s="53" t="s">
        <v>42</v>
      </c>
      <c r="E2541" s="52"/>
      <c r="F2541" s="52"/>
      <c r="G2541" s="52"/>
      <c r="H2541" s="52"/>
      <c r="I2541" s="52"/>
      <c r="J2541" s="52"/>
      <c r="K2541" s="52"/>
      <c r="L2541" s="52"/>
      <c r="M2541" s="52"/>
      <c r="N2541" s="52"/>
      <c r="O2541" s="52"/>
      <c r="P2541" s="52"/>
      <c r="Q2541" s="52"/>
      <c r="R2541" s="52"/>
      <c r="S2541" s="52"/>
      <c r="T2541" s="52"/>
      <c r="U2541" s="52"/>
      <c r="V2541" s="52"/>
      <c r="W2541" s="52"/>
      <c r="X2541" s="52"/>
      <c r="Y2541" s="52"/>
      <c r="Z2541" s="52"/>
    </row>
    <row r="2542" spans="2:26" ht="15.75" customHeight="1" x14ac:dyDescent="0.25">
      <c r="B2542" s="53" t="s">
        <v>2784</v>
      </c>
      <c r="C2542" s="54">
        <v>301593</v>
      </c>
      <c r="D2542" s="53" t="s">
        <v>42</v>
      </c>
      <c r="E2542" s="52"/>
      <c r="F2542" s="52"/>
      <c r="G2542" s="52"/>
      <c r="H2542" s="52"/>
      <c r="I2542" s="52"/>
      <c r="J2542" s="52"/>
      <c r="K2542" s="52"/>
      <c r="L2542" s="52"/>
      <c r="M2542" s="52"/>
      <c r="N2542" s="52"/>
      <c r="O2542" s="52"/>
      <c r="P2542" s="52"/>
      <c r="Q2542" s="52"/>
      <c r="R2542" s="52"/>
      <c r="S2542" s="52"/>
      <c r="T2542" s="52"/>
      <c r="U2542" s="52"/>
      <c r="V2542" s="52"/>
      <c r="W2542" s="52"/>
      <c r="X2542" s="52"/>
      <c r="Y2542" s="52"/>
      <c r="Z2542" s="52"/>
    </row>
    <row r="2543" spans="2:26" ht="15.75" customHeight="1" x14ac:dyDescent="0.25">
      <c r="B2543" s="53" t="s">
        <v>2785</v>
      </c>
      <c r="C2543" s="54">
        <v>102888</v>
      </c>
      <c r="D2543" s="53" t="s">
        <v>42</v>
      </c>
      <c r="E2543" s="52"/>
      <c r="F2543" s="52"/>
      <c r="G2543" s="52"/>
      <c r="H2543" s="52"/>
      <c r="I2543" s="52"/>
      <c r="J2543" s="52"/>
      <c r="K2543" s="52"/>
      <c r="L2543" s="52"/>
      <c r="M2543" s="52"/>
      <c r="N2543" s="52"/>
      <c r="O2543" s="52"/>
      <c r="P2543" s="52"/>
      <c r="Q2543" s="52"/>
      <c r="R2543" s="52"/>
      <c r="S2543" s="52"/>
      <c r="T2543" s="52"/>
      <c r="U2543" s="52"/>
      <c r="V2543" s="52"/>
      <c r="W2543" s="52"/>
      <c r="X2543" s="52"/>
      <c r="Y2543" s="52"/>
      <c r="Z2543" s="52"/>
    </row>
    <row r="2544" spans="2:26" ht="15.75" customHeight="1" x14ac:dyDescent="0.25">
      <c r="B2544" s="53" t="s">
        <v>917</v>
      </c>
      <c r="C2544" s="54">
        <v>101594</v>
      </c>
      <c r="D2544" s="53" t="s">
        <v>42</v>
      </c>
      <c r="E2544" s="52"/>
      <c r="F2544" s="52"/>
      <c r="G2544" s="52"/>
      <c r="H2544" s="52"/>
      <c r="I2544" s="52"/>
      <c r="J2544" s="52"/>
      <c r="K2544" s="52"/>
      <c r="L2544" s="52"/>
      <c r="M2544" s="52"/>
      <c r="N2544" s="52"/>
      <c r="O2544" s="52"/>
      <c r="P2544" s="52"/>
      <c r="Q2544" s="52"/>
      <c r="R2544" s="52"/>
      <c r="S2544" s="52"/>
      <c r="T2544" s="52"/>
      <c r="U2544" s="52"/>
      <c r="V2544" s="52"/>
      <c r="W2544" s="52"/>
      <c r="X2544" s="52"/>
      <c r="Y2544" s="52"/>
      <c r="Z2544" s="52"/>
    </row>
    <row r="2545" spans="2:26" ht="15.75" customHeight="1" x14ac:dyDescent="0.25">
      <c r="B2545" s="53" t="s">
        <v>2786</v>
      </c>
      <c r="C2545" s="54">
        <v>301594</v>
      </c>
      <c r="D2545" s="53" t="s">
        <v>42</v>
      </c>
      <c r="E2545" s="52"/>
      <c r="F2545" s="52"/>
      <c r="G2545" s="52"/>
      <c r="H2545" s="52"/>
      <c r="I2545" s="52"/>
      <c r="J2545" s="52"/>
      <c r="K2545" s="52"/>
      <c r="L2545" s="52"/>
      <c r="M2545" s="52"/>
      <c r="N2545" s="52"/>
      <c r="O2545" s="52"/>
      <c r="P2545" s="52"/>
      <c r="Q2545" s="52"/>
      <c r="R2545" s="52"/>
      <c r="S2545" s="52"/>
      <c r="T2545" s="52"/>
      <c r="U2545" s="52"/>
      <c r="V2545" s="52"/>
      <c r="W2545" s="52"/>
      <c r="X2545" s="52"/>
      <c r="Y2545" s="52"/>
      <c r="Z2545" s="52"/>
    </row>
    <row r="2546" spans="2:26" ht="15.75" customHeight="1" x14ac:dyDescent="0.25">
      <c r="B2546" s="53" t="s">
        <v>2787</v>
      </c>
      <c r="C2546" s="54">
        <v>102889</v>
      </c>
      <c r="D2546" s="53" t="s">
        <v>42</v>
      </c>
      <c r="E2546" s="52"/>
      <c r="F2546" s="52"/>
      <c r="G2546" s="52"/>
      <c r="H2546" s="52"/>
      <c r="I2546" s="52"/>
      <c r="J2546" s="52"/>
      <c r="K2546" s="52"/>
      <c r="L2546" s="52"/>
      <c r="M2546" s="52"/>
      <c r="N2546" s="52"/>
      <c r="O2546" s="52"/>
      <c r="P2546" s="52"/>
      <c r="Q2546" s="52"/>
      <c r="R2546" s="52"/>
      <c r="S2546" s="52"/>
      <c r="T2546" s="52"/>
      <c r="U2546" s="52"/>
      <c r="V2546" s="52"/>
      <c r="W2546" s="52"/>
      <c r="X2546" s="52"/>
      <c r="Y2546" s="52"/>
      <c r="Z2546" s="52"/>
    </row>
    <row r="2547" spans="2:26" ht="15.75" customHeight="1" x14ac:dyDescent="0.25">
      <c r="B2547" s="53" t="s">
        <v>2788</v>
      </c>
      <c r="C2547" s="54">
        <v>101595</v>
      </c>
      <c r="D2547" s="53" t="s">
        <v>42</v>
      </c>
      <c r="E2547" s="52"/>
      <c r="F2547" s="52"/>
      <c r="G2547" s="52"/>
      <c r="H2547" s="52"/>
      <c r="I2547" s="52"/>
      <c r="J2547" s="52"/>
      <c r="K2547" s="52"/>
      <c r="L2547" s="52"/>
      <c r="M2547" s="52"/>
      <c r="N2547" s="52"/>
      <c r="O2547" s="52"/>
      <c r="P2547" s="52"/>
      <c r="Q2547" s="52"/>
      <c r="R2547" s="52"/>
      <c r="S2547" s="52"/>
      <c r="T2547" s="52"/>
      <c r="U2547" s="52"/>
      <c r="V2547" s="52"/>
      <c r="W2547" s="52"/>
      <c r="X2547" s="52"/>
      <c r="Y2547" s="52"/>
      <c r="Z2547" s="52"/>
    </row>
    <row r="2548" spans="2:26" ht="15.75" customHeight="1" x14ac:dyDescent="0.25">
      <c r="B2548" s="53" t="s">
        <v>2789</v>
      </c>
      <c r="C2548" s="54">
        <v>301595</v>
      </c>
      <c r="D2548" s="53" t="s">
        <v>42</v>
      </c>
      <c r="E2548" s="52"/>
      <c r="F2548" s="52"/>
      <c r="G2548" s="52"/>
      <c r="H2548" s="52"/>
      <c r="I2548" s="52"/>
      <c r="J2548" s="52"/>
      <c r="K2548" s="52"/>
      <c r="L2548" s="52"/>
      <c r="M2548" s="52"/>
      <c r="N2548" s="52"/>
      <c r="O2548" s="52"/>
      <c r="P2548" s="52"/>
      <c r="Q2548" s="52"/>
      <c r="R2548" s="52"/>
      <c r="S2548" s="52"/>
      <c r="T2548" s="52"/>
      <c r="U2548" s="52"/>
      <c r="V2548" s="52"/>
      <c r="W2548" s="52"/>
      <c r="X2548" s="52"/>
      <c r="Y2548" s="52"/>
      <c r="Z2548" s="52"/>
    </row>
    <row r="2549" spans="2:26" ht="15.75" customHeight="1" x14ac:dyDescent="0.25">
      <c r="B2549" s="53" t="s">
        <v>2790</v>
      </c>
      <c r="C2549" s="54">
        <v>102890</v>
      </c>
      <c r="D2549" s="53" t="s">
        <v>42</v>
      </c>
      <c r="E2549" s="52"/>
      <c r="F2549" s="52"/>
      <c r="G2549" s="52"/>
      <c r="H2549" s="52"/>
      <c r="I2549" s="52"/>
      <c r="J2549" s="52"/>
      <c r="K2549" s="52"/>
      <c r="L2549" s="52"/>
      <c r="M2549" s="52"/>
      <c r="N2549" s="52"/>
      <c r="O2549" s="52"/>
      <c r="P2549" s="52"/>
      <c r="Q2549" s="52"/>
      <c r="R2549" s="52"/>
      <c r="S2549" s="52"/>
      <c r="T2549" s="52"/>
      <c r="U2549" s="52"/>
      <c r="V2549" s="52"/>
      <c r="W2549" s="52"/>
      <c r="X2549" s="52"/>
      <c r="Y2549" s="52"/>
      <c r="Z2549" s="52"/>
    </row>
    <row r="2550" spans="2:26" ht="15.75" customHeight="1" x14ac:dyDescent="0.25">
      <c r="B2550" s="53" t="s">
        <v>540</v>
      </c>
      <c r="C2550" s="54">
        <v>101596</v>
      </c>
      <c r="D2550" s="53" t="s">
        <v>42</v>
      </c>
      <c r="E2550" s="52"/>
      <c r="F2550" s="52"/>
      <c r="G2550" s="52"/>
      <c r="H2550" s="52"/>
      <c r="I2550" s="52"/>
      <c r="J2550" s="52"/>
      <c r="K2550" s="52"/>
      <c r="L2550" s="52"/>
      <c r="M2550" s="52"/>
      <c r="N2550" s="52"/>
      <c r="O2550" s="52"/>
      <c r="P2550" s="52"/>
      <c r="Q2550" s="52"/>
      <c r="R2550" s="52"/>
      <c r="S2550" s="52"/>
      <c r="T2550" s="52"/>
      <c r="U2550" s="52"/>
      <c r="V2550" s="52"/>
      <c r="W2550" s="52"/>
      <c r="X2550" s="52"/>
      <c r="Y2550" s="52"/>
      <c r="Z2550" s="52"/>
    </row>
    <row r="2551" spans="2:26" ht="15.75" customHeight="1" x14ac:dyDescent="0.25">
      <c r="B2551" s="53" t="s">
        <v>2791</v>
      </c>
      <c r="C2551" s="54">
        <v>301596</v>
      </c>
      <c r="D2551" s="53" t="s">
        <v>42</v>
      </c>
      <c r="E2551" s="52"/>
      <c r="F2551" s="52"/>
      <c r="G2551" s="52"/>
      <c r="H2551" s="52"/>
      <c r="I2551" s="52"/>
      <c r="J2551" s="52"/>
      <c r="K2551" s="52"/>
      <c r="L2551" s="52"/>
      <c r="M2551" s="52"/>
      <c r="N2551" s="52"/>
      <c r="O2551" s="52"/>
      <c r="P2551" s="52"/>
      <c r="Q2551" s="52"/>
      <c r="R2551" s="52"/>
      <c r="S2551" s="52"/>
      <c r="T2551" s="52"/>
      <c r="U2551" s="52"/>
      <c r="V2551" s="52"/>
      <c r="W2551" s="52"/>
      <c r="X2551" s="52"/>
      <c r="Y2551" s="52"/>
      <c r="Z2551" s="52"/>
    </row>
    <row r="2552" spans="2:26" ht="15.75" customHeight="1" x14ac:dyDescent="0.25">
      <c r="B2552" s="53" t="s">
        <v>541</v>
      </c>
      <c r="C2552" s="54">
        <v>102101</v>
      </c>
      <c r="D2552" s="53" t="s">
        <v>42</v>
      </c>
      <c r="E2552" s="52"/>
      <c r="F2552" s="52"/>
      <c r="G2552" s="52"/>
      <c r="H2552" s="52"/>
      <c r="I2552" s="52"/>
      <c r="J2552" s="52"/>
      <c r="K2552" s="52"/>
      <c r="L2552" s="52"/>
      <c r="M2552" s="52"/>
      <c r="N2552" s="52"/>
      <c r="O2552" s="52"/>
      <c r="P2552" s="52"/>
      <c r="Q2552" s="52"/>
      <c r="R2552" s="52"/>
      <c r="S2552" s="52"/>
      <c r="T2552" s="52"/>
      <c r="U2552" s="52"/>
      <c r="V2552" s="52"/>
      <c r="W2552" s="52"/>
      <c r="X2552" s="52"/>
      <c r="Y2552" s="52"/>
      <c r="Z2552" s="52"/>
    </row>
    <row r="2553" spans="2:26" ht="15.75" customHeight="1" x14ac:dyDescent="0.25">
      <c r="B2553" s="53" t="s">
        <v>542</v>
      </c>
      <c r="C2553" s="54">
        <v>101597</v>
      </c>
      <c r="D2553" s="53" t="s">
        <v>42</v>
      </c>
      <c r="E2553" s="52"/>
      <c r="F2553" s="52"/>
      <c r="G2553" s="52"/>
      <c r="H2553" s="52"/>
      <c r="I2553" s="52"/>
      <c r="J2553" s="52"/>
      <c r="K2553" s="52"/>
      <c r="L2553" s="52"/>
      <c r="M2553" s="52"/>
      <c r="N2553" s="52"/>
      <c r="O2553" s="52"/>
      <c r="P2553" s="52"/>
      <c r="Q2553" s="52"/>
      <c r="R2553" s="52"/>
      <c r="S2553" s="52"/>
      <c r="T2553" s="52"/>
      <c r="U2553" s="52"/>
      <c r="V2553" s="52"/>
      <c r="W2553" s="52"/>
      <c r="X2553" s="52"/>
      <c r="Y2553" s="52"/>
      <c r="Z2553" s="52"/>
    </row>
    <row r="2554" spans="2:26" ht="15.75" customHeight="1" x14ac:dyDescent="0.25">
      <c r="B2554" s="53" t="s">
        <v>2792</v>
      </c>
      <c r="C2554" s="54">
        <v>301597</v>
      </c>
      <c r="D2554" s="53" t="s">
        <v>42</v>
      </c>
      <c r="E2554" s="52"/>
      <c r="F2554" s="52"/>
      <c r="G2554" s="52"/>
      <c r="H2554" s="52"/>
      <c r="I2554" s="52"/>
      <c r="J2554" s="52"/>
      <c r="K2554" s="52"/>
      <c r="L2554" s="52"/>
      <c r="M2554" s="52"/>
      <c r="N2554" s="52"/>
      <c r="O2554" s="52"/>
      <c r="P2554" s="52"/>
      <c r="Q2554" s="52"/>
      <c r="R2554" s="52"/>
      <c r="S2554" s="52"/>
      <c r="T2554" s="52"/>
      <c r="U2554" s="52"/>
      <c r="V2554" s="52"/>
      <c r="W2554" s="52"/>
      <c r="X2554" s="52"/>
      <c r="Y2554" s="52"/>
      <c r="Z2554" s="52"/>
    </row>
    <row r="2555" spans="2:26" ht="15.75" customHeight="1" x14ac:dyDescent="0.25">
      <c r="B2555" s="53" t="s">
        <v>2793</v>
      </c>
      <c r="C2555" s="54">
        <v>102891</v>
      </c>
      <c r="D2555" s="53" t="s">
        <v>42</v>
      </c>
      <c r="E2555" s="52"/>
      <c r="F2555" s="52"/>
      <c r="G2555" s="52"/>
      <c r="H2555" s="52"/>
      <c r="I2555" s="52"/>
      <c r="J2555" s="52"/>
      <c r="K2555" s="52"/>
      <c r="L2555" s="52"/>
      <c r="M2555" s="52"/>
      <c r="N2555" s="52"/>
      <c r="O2555" s="52"/>
      <c r="P2555" s="52"/>
      <c r="Q2555" s="52"/>
      <c r="R2555" s="52"/>
      <c r="S2555" s="52"/>
      <c r="T2555" s="52"/>
      <c r="U2555" s="52"/>
      <c r="V2555" s="52"/>
      <c r="W2555" s="52"/>
      <c r="X2555" s="52"/>
      <c r="Y2555" s="52"/>
      <c r="Z2555" s="52"/>
    </row>
    <row r="2556" spans="2:26" ht="15.75" customHeight="1" x14ac:dyDescent="0.25">
      <c r="B2556" s="53" t="s">
        <v>543</v>
      </c>
      <c r="C2556" s="54">
        <v>101598</v>
      </c>
      <c r="D2556" s="53" t="s">
        <v>42</v>
      </c>
      <c r="E2556" s="52"/>
      <c r="F2556" s="52"/>
      <c r="G2556" s="52"/>
      <c r="H2556" s="52"/>
      <c r="I2556" s="52"/>
      <c r="J2556" s="52"/>
      <c r="K2556" s="52"/>
      <c r="L2556" s="52"/>
      <c r="M2556" s="52"/>
      <c r="N2556" s="52"/>
      <c r="O2556" s="52"/>
      <c r="P2556" s="52"/>
      <c r="Q2556" s="52"/>
      <c r="R2556" s="52"/>
      <c r="S2556" s="52"/>
      <c r="T2556" s="52"/>
      <c r="U2556" s="52"/>
      <c r="V2556" s="52"/>
      <c r="W2556" s="52"/>
      <c r="X2556" s="52"/>
      <c r="Y2556" s="52"/>
      <c r="Z2556" s="52"/>
    </row>
    <row r="2557" spans="2:26" ht="15.75" customHeight="1" x14ac:dyDescent="0.25">
      <c r="B2557" s="53" t="s">
        <v>2794</v>
      </c>
      <c r="C2557" s="54">
        <v>301598</v>
      </c>
      <c r="D2557" s="53" t="s">
        <v>42</v>
      </c>
      <c r="E2557" s="52"/>
      <c r="F2557" s="52"/>
      <c r="G2557" s="52"/>
      <c r="H2557" s="52"/>
      <c r="I2557" s="52"/>
      <c r="J2557" s="52"/>
      <c r="K2557" s="52"/>
      <c r="L2557" s="52"/>
      <c r="M2557" s="52"/>
      <c r="N2557" s="52"/>
      <c r="O2557" s="52"/>
      <c r="P2557" s="52"/>
      <c r="Q2557" s="52"/>
      <c r="R2557" s="52"/>
      <c r="S2557" s="52"/>
      <c r="T2557" s="52"/>
      <c r="U2557" s="52"/>
      <c r="V2557" s="52"/>
      <c r="W2557" s="52"/>
      <c r="X2557" s="52"/>
      <c r="Y2557" s="52"/>
      <c r="Z2557" s="52"/>
    </row>
    <row r="2558" spans="2:26" ht="15.75" customHeight="1" x14ac:dyDescent="0.25">
      <c r="B2558" s="53" t="s">
        <v>544</v>
      </c>
      <c r="C2558" s="54">
        <v>102892</v>
      </c>
      <c r="D2558" s="53" t="s">
        <v>42</v>
      </c>
      <c r="E2558" s="52"/>
      <c r="F2558" s="52"/>
      <c r="G2558" s="52"/>
      <c r="H2558" s="52"/>
      <c r="I2558" s="52"/>
      <c r="J2558" s="52"/>
      <c r="K2558" s="52"/>
      <c r="L2558" s="52"/>
      <c r="M2558" s="52"/>
      <c r="N2558" s="52"/>
      <c r="O2558" s="52"/>
      <c r="P2558" s="52"/>
      <c r="Q2558" s="52"/>
      <c r="R2558" s="52"/>
      <c r="S2558" s="52"/>
      <c r="T2558" s="52"/>
      <c r="U2558" s="52"/>
      <c r="V2558" s="52"/>
      <c r="W2558" s="52"/>
      <c r="X2558" s="52"/>
      <c r="Y2558" s="52"/>
      <c r="Z2558" s="52"/>
    </row>
    <row r="2559" spans="2:26" ht="15.75" customHeight="1" x14ac:dyDescent="0.25">
      <c r="B2559" s="53" t="s">
        <v>545</v>
      </c>
      <c r="C2559" s="54">
        <v>101599</v>
      </c>
      <c r="D2559" s="53" t="s">
        <v>42</v>
      </c>
      <c r="E2559" s="52"/>
      <c r="F2559" s="52"/>
      <c r="G2559" s="52"/>
      <c r="H2559" s="52"/>
      <c r="I2559" s="52"/>
      <c r="J2559" s="52"/>
      <c r="K2559" s="52"/>
      <c r="L2559" s="52"/>
      <c r="M2559" s="52"/>
      <c r="N2559" s="52"/>
      <c r="O2559" s="52"/>
      <c r="P2559" s="52"/>
      <c r="Q2559" s="52"/>
      <c r="R2559" s="52"/>
      <c r="S2559" s="52"/>
      <c r="T2559" s="52"/>
      <c r="U2559" s="52"/>
      <c r="V2559" s="52"/>
      <c r="W2559" s="52"/>
      <c r="X2559" s="52"/>
      <c r="Y2559" s="52"/>
      <c r="Z2559" s="52"/>
    </row>
    <row r="2560" spans="2:26" ht="15.75" customHeight="1" x14ac:dyDescent="0.25">
      <c r="B2560" s="53" t="s">
        <v>2795</v>
      </c>
      <c r="C2560" s="54">
        <v>301599</v>
      </c>
      <c r="D2560" s="53" t="s">
        <v>42</v>
      </c>
      <c r="E2560" s="52"/>
      <c r="F2560" s="52"/>
      <c r="G2560" s="52"/>
      <c r="H2560" s="52"/>
      <c r="I2560" s="52"/>
      <c r="J2560" s="52"/>
      <c r="K2560" s="52"/>
      <c r="L2560" s="52"/>
      <c r="M2560" s="52"/>
      <c r="N2560" s="52"/>
      <c r="O2560" s="52"/>
      <c r="P2560" s="52"/>
      <c r="Q2560" s="52"/>
      <c r="R2560" s="52"/>
      <c r="S2560" s="52"/>
      <c r="T2560" s="52"/>
      <c r="U2560" s="52"/>
      <c r="V2560" s="52"/>
      <c r="W2560" s="52"/>
      <c r="X2560" s="52"/>
      <c r="Y2560" s="52"/>
      <c r="Z2560" s="52"/>
    </row>
    <row r="2561" spans="2:26" ht="15.75" customHeight="1" x14ac:dyDescent="0.25">
      <c r="B2561" s="53" t="s">
        <v>2796</v>
      </c>
      <c r="C2561" s="54">
        <v>102893</v>
      </c>
      <c r="D2561" s="53" t="s">
        <v>42</v>
      </c>
      <c r="E2561" s="52"/>
      <c r="F2561" s="52"/>
      <c r="G2561" s="52"/>
      <c r="H2561" s="52"/>
      <c r="I2561" s="52"/>
      <c r="J2561" s="52"/>
      <c r="K2561" s="52"/>
      <c r="L2561" s="52"/>
      <c r="M2561" s="52"/>
      <c r="N2561" s="52"/>
      <c r="O2561" s="52"/>
      <c r="P2561" s="52"/>
      <c r="Q2561" s="52"/>
      <c r="R2561" s="52"/>
      <c r="S2561" s="52"/>
      <c r="T2561" s="52"/>
      <c r="U2561" s="52"/>
      <c r="V2561" s="52"/>
      <c r="W2561" s="52"/>
      <c r="X2561" s="52"/>
      <c r="Y2561" s="52"/>
      <c r="Z2561" s="52"/>
    </row>
    <row r="2562" spans="2:26" ht="15.75" customHeight="1" x14ac:dyDescent="0.25">
      <c r="B2562" s="53" t="s">
        <v>546</v>
      </c>
      <c r="C2562" s="54">
        <v>101600</v>
      </c>
      <c r="D2562" s="53" t="s">
        <v>42</v>
      </c>
      <c r="E2562" s="52"/>
      <c r="F2562" s="52"/>
      <c r="G2562" s="52"/>
      <c r="H2562" s="52"/>
      <c r="I2562" s="52"/>
      <c r="J2562" s="52"/>
      <c r="K2562" s="52"/>
      <c r="L2562" s="52"/>
      <c r="M2562" s="52"/>
      <c r="N2562" s="52"/>
      <c r="O2562" s="52"/>
      <c r="P2562" s="52"/>
      <c r="Q2562" s="52"/>
      <c r="R2562" s="52"/>
      <c r="S2562" s="52"/>
      <c r="T2562" s="52"/>
      <c r="U2562" s="52"/>
      <c r="V2562" s="52"/>
      <c r="W2562" s="52"/>
      <c r="X2562" s="52"/>
      <c r="Y2562" s="52"/>
      <c r="Z2562" s="52"/>
    </row>
    <row r="2563" spans="2:26" ht="15.75" customHeight="1" x14ac:dyDescent="0.25">
      <c r="B2563" s="53" t="s">
        <v>2797</v>
      </c>
      <c r="C2563" s="54">
        <v>301600</v>
      </c>
      <c r="D2563" s="53" t="s">
        <v>42</v>
      </c>
      <c r="E2563" s="52"/>
      <c r="F2563" s="52"/>
      <c r="G2563" s="52"/>
      <c r="H2563" s="52"/>
      <c r="I2563" s="52"/>
      <c r="J2563" s="52"/>
      <c r="K2563" s="52"/>
      <c r="L2563" s="52"/>
      <c r="M2563" s="52"/>
      <c r="N2563" s="52"/>
      <c r="O2563" s="52"/>
      <c r="P2563" s="52"/>
      <c r="Q2563" s="52"/>
      <c r="R2563" s="52"/>
      <c r="S2563" s="52"/>
      <c r="T2563" s="52"/>
      <c r="U2563" s="52"/>
      <c r="V2563" s="52"/>
      <c r="W2563" s="52"/>
      <c r="X2563" s="52"/>
      <c r="Y2563" s="52"/>
      <c r="Z2563" s="52"/>
    </row>
    <row r="2564" spans="2:26" ht="15.75" customHeight="1" x14ac:dyDescent="0.25">
      <c r="B2564" s="53" t="s">
        <v>918</v>
      </c>
      <c r="C2564" s="54">
        <v>102894</v>
      </c>
      <c r="D2564" s="53" t="s">
        <v>42</v>
      </c>
      <c r="E2564" s="52"/>
      <c r="F2564" s="52"/>
      <c r="G2564" s="52"/>
      <c r="H2564" s="52"/>
      <c r="I2564" s="52"/>
      <c r="J2564" s="52"/>
      <c r="K2564" s="52"/>
      <c r="L2564" s="52"/>
      <c r="M2564" s="52"/>
      <c r="N2564" s="52"/>
      <c r="O2564" s="52"/>
      <c r="P2564" s="52"/>
      <c r="Q2564" s="52"/>
      <c r="R2564" s="52"/>
      <c r="S2564" s="52"/>
      <c r="T2564" s="52"/>
      <c r="U2564" s="52"/>
      <c r="V2564" s="52"/>
      <c r="W2564" s="52"/>
      <c r="X2564" s="52"/>
      <c r="Y2564" s="52"/>
      <c r="Z2564" s="52"/>
    </row>
    <row r="2565" spans="2:26" ht="15.75" customHeight="1" x14ac:dyDescent="0.25">
      <c r="B2565" s="53" t="s">
        <v>547</v>
      </c>
      <c r="C2565" s="54">
        <v>101601</v>
      </c>
      <c r="D2565" s="53" t="s">
        <v>42</v>
      </c>
      <c r="E2565" s="52"/>
      <c r="F2565" s="52"/>
      <c r="G2565" s="52"/>
      <c r="H2565" s="52"/>
      <c r="I2565" s="52"/>
      <c r="J2565" s="52"/>
      <c r="K2565" s="52"/>
      <c r="L2565" s="52"/>
      <c r="M2565" s="52"/>
      <c r="N2565" s="52"/>
      <c r="O2565" s="52"/>
      <c r="P2565" s="52"/>
      <c r="Q2565" s="52"/>
      <c r="R2565" s="52"/>
      <c r="S2565" s="52"/>
      <c r="T2565" s="52"/>
      <c r="U2565" s="52"/>
      <c r="V2565" s="52"/>
      <c r="W2565" s="52"/>
      <c r="X2565" s="52"/>
      <c r="Y2565" s="52"/>
      <c r="Z2565" s="52"/>
    </row>
    <row r="2566" spans="2:26" ht="15.75" customHeight="1" x14ac:dyDescent="0.25">
      <c r="B2566" s="53" t="s">
        <v>2798</v>
      </c>
      <c r="C2566" s="54">
        <v>301601</v>
      </c>
      <c r="D2566" s="53" t="s">
        <v>42</v>
      </c>
      <c r="E2566" s="52"/>
      <c r="F2566" s="52"/>
      <c r="G2566" s="52"/>
      <c r="H2566" s="52"/>
      <c r="I2566" s="52"/>
      <c r="J2566" s="52"/>
      <c r="K2566" s="52"/>
      <c r="L2566" s="52"/>
      <c r="M2566" s="52"/>
      <c r="N2566" s="52"/>
      <c r="O2566" s="52"/>
      <c r="P2566" s="52"/>
      <c r="Q2566" s="52"/>
      <c r="R2566" s="52"/>
      <c r="S2566" s="52"/>
      <c r="T2566" s="52"/>
      <c r="U2566" s="52"/>
      <c r="V2566" s="52"/>
      <c r="W2566" s="52"/>
      <c r="X2566" s="52"/>
      <c r="Y2566" s="52"/>
      <c r="Z2566" s="52"/>
    </row>
    <row r="2567" spans="2:26" ht="15.75" customHeight="1" x14ac:dyDescent="0.25">
      <c r="B2567" s="53" t="s">
        <v>919</v>
      </c>
      <c r="C2567" s="54">
        <v>102895</v>
      </c>
      <c r="D2567" s="53" t="s">
        <v>42</v>
      </c>
      <c r="E2567" s="52"/>
      <c r="F2567" s="52"/>
      <c r="G2567" s="52"/>
      <c r="H2567" s="52"/>
      <c r="I2567" s="52"/>
      <c r="J2567" s="52"/>
      <c r="K2567" s="52"/>
      <c r="L2567" s="52"/>
      <c r="M2567" s="52"/>
      <c r="N2567" s="52"/>
      <c r="O2567" s="52"/>
      <c r="P2567" s="52"/>
      <c r="Q2567" s="52"/>
      <c r="R2567" s="52"/>
      <c r="S2567" s="52"/>
      <c r="T2567" s="52"/>
      <c r="U2567" s="52"/>
      <c r="V2567" s="52"/>
      <c r="W2567" s="52"/>
      <c r="X2567" s="52"/>
      <c r="Y2567" s="52"/>
      <c r="Z2567" s="52"/>
    </row>
    <row r="2568" spans="2:26" ht="15.75" customHeight="1" x14ac:dyDescent="0.25">
      <c r="B2568" s="53" t="s">
        <v>548</v>
      </c>
      <c r="C2568" s="54">
        <v>101602</v>
      </c>
      <c r="D2568" s="53" t="s">
        <v>42</v>
      </c>
      <c r="E2568" s="52"/>
      <c r="F2568" s="52"/>
      <c r="G2568" s="52"/>
      <c r="H2568" s="52"/>
      <c r="I2568" s="52"/>
      <c r="J2568" s="52"/>
      <c r="K2568" s="52"/>
      <c r="L2568" s="52"/>
      <c r="M2568" s="52"/>
      <c r="N2568" s="52"/>
      <c r="O2568" s="52"/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2"/>
    </row>
    <row r="2569" spans="2:26" ht="15.75" customHeight="1" x14ac:dyDescent="0.25">
      <c r="B2569" s="53" t="s">
        <v>2799</v>
      </c>
      <c r="C2569" s="54">
        <v>301602</v>
      </c>
      <c r="D2569" s="53" t="s">
        <v>42</v>
      </c>
      <c r="E2569" s="52"/>
      <c r="F2569" s="52"/>
      <c r="G2569" s="52"/>
      <c r="H2569" s="52"/>
      <c r="I2569" s="52"/>
      <c r="J2569" s="52"/>
      <c r="K2569" s="52"/>
      <c r="L2569" s="52"/>
      <c r="M2569" s="52"/>
      <c r="N2569" s="52"/>
      <c r="O2569" s="52"/>
      <c r="P2569" s="52"/>
      <c r="Q2569" s="52"/>
      <c r="R2569" s="52"/>
      <c r="S2569" s="52"/>
      <c r="T2569" s="52"/>
      <c r="U2569" s="52"/>
      <c r="V2569" s="52"/>
      <c r="W2569" s="52"/>
      <c r="X2569" s="52"/>
      <c r="Y2569" s="52"/>
      <c r="Z2569" s="52"/>
    </row>
    <row r="2570" spans="2:26" ht="15.75" customHeight="1" x14ac:dyDescent="0.25">
      <c r="B2570" s="53" t="s">
        <v>549</v>
      </c>
      <c r="C2570" s="54">
        <v>102896</v>
      </c>
      <c r="D2570" s="53" t="s">
        <v>42</v>
      </c>
      <c r="E2570" s="52"/>
      <c r="F2570" s="52"/>
      <c r="G2570" s="52"/>
      <c r="H2570" s="52"/>
      <c r="I2570" s="52"/>
      <c r="J2570" s="52"/>
      <c r="K2570" s="52"/>
      <c r="L2570" s="52"/>
      <c r="M2570" s="52"/>
      <c r="N2570" s="52"/>
      <c r="O2570" s="52"/>
      <c r="P2570" s="52"/>
      <c r="Q2570" s="52"/>
      <c r="R2570" s="52"/>
      <c r="S2570" s="52"/>
      <c r="T2570" s="52"/>
      <c r="U2570" s="52"/>
      <c r="V2570" s="52"/>
      <c r="W2570" s="52"/>
      <c r="X2570" s="52"/>
      <c r="Y2570" s="52"/>
      <c r="Z2570" s="52"/>
    </row>
    <row r="2571" spans="2:26" ht="15.75" customHeight="1" x14ac:dyDescent="0.25">
      <c r="B2571" s="53" t="s">
        <v>2800</v>
      </c>
      <c r="C2571" s="54">
        <v>101603</v>
      </c>
      <c r="D2571" s="53" t="s">
        <v>42</v>
      </c>
      <c r="E2571" s="52"/>
      <c r="F2571" s="52"/>
      <c r="G2571" s="52"/>
      <c r="H2571" s="52"/>
      <c r="I2571" s="52"/>
      <c r="J2571" s="52"/>
      <c r="K2571" s="52"/>
      <c r="L2571" s="52"/>
      <c r="M2571" s="52"/>
      <c r="N2571" s="52"/>
      <c r="O2571" s="52"/>
      <c r="P2571" s="52"/>
      <c r="Q2571" s="52"/>
      <c r="R2571" s="52"/>
      <c r="S2571" s="52"/>
      <c r="T2571" s="52"/>
      <c r="U2571" s="52"/>
      <c r="V2571" s="52"/>
      <c r="W2571" s="52"/>
      <c r="X2571" s="52"/>
      <c r="Y2571" s="52"/>
      <c r="Z2571" s="52"/>
    </row>
    <row r="2572" spans="2:26" ht="15.75" customHeight="1" x14ac:dyDescent="0.25">
      <c r="B2572" s="53" t="s">
        <v>2801</v>
      </c>
      <c r="C2572" s="54">
        <v>301603</v>
      </c>
      <c r="D2572" s="53" t="s">
        <v>42</v>
      </c>
      <c r="E2572" s="52"/>
      <c r="F2572" s="52"/>
      <c r="G2572" s="52"/>
      <c r="H2572" s="52"/>
      <c r="I2572" s="52"/>
      <c r="J2572" s="52"/>
      <c r="K2572" s="52"/>
      <c r="L2572" s="52"/>
      <c r="M2572" s="52"/>
      <c r="N2572" s="52"/>
      <c r="O2572" s="52"/>
      <c r="P2572" s="52"/>
      <c r="Q2572" s="52"/>
      <c r="R2572" s="52"/>
      <c r="S2572" s="52"/>
      <c r="T2572" s="52"/>
      <c r="U2572" s="52"/>
      <c r="V2572" s="52"/>
      <c r="W2572" s="52"/>
      <c r="X2572" s="52"/>
      <c r="Y2572" s="52"/>
      <c r="Z2572" s="52"/>
    </row>
    <row r="2573" spans="2:26" ht="15.75" customHeight="1" x14ac:dyDescent="0.25">
      <c r="B2573" s="53" t="s">
        <v>2802</v>
      </c>
      <c r="C2573" s="54">
        <v>102897</v>
      </c>
      <c r="D2573" s="53" t="s">
        <v>42</v>
      </c>
      <c r="E2573" s="52"/>
      <c r="F2573" s="52"/>
      <c r="G2573" s="52"/>
      <c r="H2573" s="52"/>
      <c r="I2573" s="52"/>
      <c r="J2573" s="52"/>
      <c r="K2573" s="52"/>
      <c r="L2573" s="52"/>
      <c r="M2573" s="52"/>
      <c r="N2573" s="52"/>
      <c r="O2573" s="52"/>
      <c r="P2573" s="52"/>
      <c r="Q2573" s="52"/>
      <c r="R2573" s="52"/>
      <c r="S2573" s="52"/>
      <c r="T2573" s="52"/>
      <c r="U2573" s="52"/>
      <c r="V2573" s="52"/>
      <c r="W2573" s="52"/>
      <c r="X2573" s="52"/>
      <c r="Y2573" s="52"/>
      <c r="Z2573" s="52"/>
    </row>
    <row r="2574" spans="2:26" ht="15.75" customHeight="1" x14ac:dyDescent="0.25">
      <c r="B2574" s="53" t="s">
        <v>550</v>
      </c>
      <c r="C2574" s="54">
        <v>101604</v>
      </c>
      <c r="D2574" s="53" t="s">
        <v>42</v>
      </c>
      <c r="E2574" s="52"/>
      <c r="F2574" s="52"/>
      <c r="G2574" s="52"/>
      <c r="H2574" s="52"/>
      <c r="I2574" s="52"/>
      <c r="J2574" s="52"/>
      <c r="K2574" s="52"/>
      <c r="L2574" s="52"/>
      <c r="M2574" s="52"/>
      <c r="N2574" s="52"/>
      <c r="O2574" s="52"/>
      <c r="P2574" s="52"/>
      <c r="Q2574" s="52"/>
      <c r="R2574" s="52"/>
      <c r="S2574" s="52"/>
      <c r="T2574" s="52"/>
      <c r="U2574" s="52"/>
      <c r="V2574" s="52"/>
      <c r="W2574" s="52"/>
      <c r="X2574" s="52"/>
      <c r="Y2574" s="52"/>
      <c r="Z2574" s="52"/>
    </row>
    <row r="2575" spans="2:26" ht="15.75" customHeight="1" x14ac:dyDescent="0.25">
      <c r="B2575" s="53" t="s">
        <v>2803</v>
      </c>
      <c r="C2575" s="54">
        <v>301604</v>
      </c>
      <c r="D2575" s="53" t="s">
        <v>42</v>
      </c>
      <c r="E2575" s="52"/>
      <c r="F2575" s="52"/>
      <c r="G2575" s="52"/>
      <c r="H2575" s="52"/>
      <c r="I2575" s="52"/>
      <c r="J2575" s="52"/>
      <c r="K2575" s="52"/>
      <c r="L2575" s="52"/>
      <c r="M2575" s="52"/>
      <c r="N2575" s="52"/>
      <c r="O2575" s="52"/>
      <c r="P2575" s="52"/>
      <c r="Q2575" s="52"/>
      <c r="R2575" s="52"/>
      <c r="S2575" s="52"/>
      <c r="T2575" s="52"/>
      <c r="U2575" s="52"/>
      <c r="V2575" s="52"/>
      <c r="W2575" s="52"/>
      <c r="X2575" s="52"/>
      <c r="Y2575" s="52"/>
      <c r="Z2575" s="52"/>
    </row>
    <row r="2576" spans="2:26" ht="15.75" customHeight="1" x14ac:dyDescent="0.25">
      <c r="B2576" s="53" t="s">
        <v>551</v>
      </c>
      <c r="C2576" s="54">
        <v>102898</v>
      </c>
      <c r="D2576" s="53" t="s">
        <v>42</v>
      </c>
      <c r="E2576" s="52"/>
      <c r="F2576" s="52"/>
      <c r="G2576" s="52"/>
      <c r="H2576" s="52"/>
      <c r="I2576" s="52"/>
      <c r="J2576" s="52"/>
      <c r="K2576" s="52"/>
      <c r="L2576" s="52"/>
      <c r="M2576" s="52"/>
      <c r="N2576" s="52"/>
      <c r="O2576" s="52"/>
      <c r="P2576" s="52"/>
      <c r="Q2576" s="52"/>
      <c r="R2576" s="52"/>
      <c r="S2576" s="52"/>
      <c r="T2576" s="52"/>
      <c r="U2576" s="52"/>
      <c r="V2576" s="52"/>
      <c r="W2576" s="52"/>
      <c r="X2576" s="52"/>
      <c r="Y2576" s="52"/>
      <c r="Z2576" s="52"/>
    </row>
    <row r="2577" spans="2:26" ht="15.75" customHeight="1" x14ac:dyDescent="0.25">
      <c r="B2577" s="53" t="s">
        <v>552</v>
      </c>
      <c r="C2577" s="54">
        <v>101605</v>
      </c>
      <c r="D2577" s="53" t="s">
        <v>42</v>
      </c>
      <c r="E2577" s="52"/>
      <c r="F2577" s="52"/>
      <c r="G2577" s="52"/>
      <c r="H2577" s="52"/>
      <c r="I2577" s="52"/>
      <c r="J2577" s="52"/>
      <c r="K2577" s="52"/>
      <c r="L2577" s="52"/>
      <c r="M2577" s="52"/>
      <c r="N2577" s="52"/>
      <c r="O2577" s="52"/>
      <c r="P2577" s="52"/>
      <c r="Q2577" s="52"/>
      <c r="R2577" s="52"/>
      <c r="S2577" s="52"/>
      <c r="T2577" s="52"/>
      <c r="U2577" s="52"/>
      <c r="V2577" s="52"/>
      <c r="W2577" s="52"/>
      <c r="X2577" s="52"/>
      <c r="Y2577" s="52"/>
      <c r="Z2577" s="52"/>
    </row>
    <row r="2578" spans="2:26" ht="15.75" customHeight="1" x14ac:dyDescent="0.25">
      <c r="B2578" s="53" t="s">
        <v>2804</v>
      </c>
      <c r="C2578" s="54">
        <v>301605</v>
      </c>
      <c r="D2578" s="53" t="s">
        <v>42</v>
      </c>
      <c r="E2578" s="52"/>
      <c r="F2578" s="52"/>
      <c r="G2578" s="52"/>
      <c r="H2578" s="52"/>
      <c r="I2578" s="52"/>
      <c r="J2578" s="52"/>
      <c r="K2578" s="52"/>
      <c r="L2578" s="52"/>
      <c r="M2578" s="52"/>
      <c r="N2578" s="52"/>
      <c r="O2578" s="52"/>
      <c r="P2578" s="52"/>
      <c r="Q2578" s="52"/>
      <c r="R2578" s="52"/>
      <c r="S2578" s="52"/>
      <c r="T2578" s="52"/>
      <c r="U2578" s="52"/>
      <c r="V2578" s="52"/>
      <c r="W2578" s="52"/>
      <c r="X2578" s="52"/>
      <c r="Y2578" s="52"/>
      <c r="Z2578" s="52"/>
    </row>
    <row r="2579" spans="2:26" ht="15.75" customHeight="1" x14ac:dyDescent="0.25">
      <c r="B2579" s="53" t="s">
        <v>553</v>
      </c>
      <c r="C2579" s="54">
        <v>102899</v>
      </c>
      <c r="D2579" s="53" t="s">
        <v>42</v>
      </c>
      <c r="E2579" s="52"/>
      <c r="F2579" s="52"/>
      <c r="G2579" s="52"/>
      <c r="H2579" s="52"/>
      <c r="I2579" s="52"/>
      <c r="J2579" s="52"/>
      <c r="K2579" s="52"/>
      <c r="L2579" s="52"/>
      <c r="M2579" s="52"/>
      <c r="N2579" s="52"/>
      <c r="O2579" s="52"/>
      <c r="P2579" s="52"/>
      <c r="Q2579" s="52"/>
      <c r="R2579" s="52"/>
      <c r="S2579" s="52"/>
      <c r="T2579" s="52"/>
      <c r="U2579" s="52"/>
      <c r="V2579" s="52"/>
      <c r="W2579" s="52"/>
      <c r="X2579" s="52"/>
      <c r="Y2579" s="52"/>
      <c r="Z2579" s="52"/>
    </row>
    <row r="2580" spans="2:26" ht="15.75" customHeight="1" x14ac:dyDescent="0.25">
      <c r="B2580" s="53" t="s">
        <v>554</v>
      </c>
      <c r="C2580" s="54">
        <v>101606</v>
      </c>
      <c r="D2580" s="53" t="s">
        <v>42</v>
      </c>
      <c r="E2580" s="52"/>
      <c r="F2580" s="52"/>
      <c r="G2580" s="52"/>
      <c r="H2580" s="52"/>
      <c r="I2580" s="52"/>
      <c r="J2580" s="52"/>
      <c r="K2580" s="52"/>
      <c r="L2580" s="52"/>
      <c r="M2580" s="52"/>
      <c r="N2580" s="52"/>
      <c r="O2580" s="52"/>
      <c r="P2580" s="52"/>
      <c r="Q2580" s="52"/>
      <c r="R2580" s="52"/>
      <c r="S2580" s="52"/>
      <c r="T2580" s="52"/>
      <c r="U2580" s="52"/>
      <c r="V2580" s="52"/>
      <c r="W2580" s="52"/>
      <c r="X2580" s="52"/>
      <c r="Y2580" s="52"/>
      <c r="Z2580" s="52"/>
    </row>
    <row r="2581" spans="2:26" ht="15.75" customHeight="1" x14ac:dyDescent="0.25">
      <c r="B2581" s="53" t="s">
        <v>2805</v>
      </c>
      <c r="C2581" s="54">
        <v>301606</v>
      </c>
      <c r="D2581" s="53" t="s">
        <v>42</v>
      </c>
      <c r="E2581" s="52"/>
      <c r="F2581" s="52"/>
      <c r="G2581" s="52"/>
      <c r="H2581" s="52"/>
      <c r="I2581" s="52"/>
      <c r="J2581" s="52"/>
      <c r="K2581" s="52"/>
      <c r="L2581" s="52"/>
      <c r="M2581" s="52"/>
      <c r="N2581" s="52"/>
      <c r="O2581" s="52"/>
      <c r="P2581" s="52"/>
      <c r="Q2581" s="52"/>
      <c r="R2581" s="52"/>
      <c r="S2581" s="52"/>
      <c r="T2581" s="52"/>
      <c r="U2581" s="52"/>
      <c r="V2581" s="52"/>
      <c r="W2581" s="52"/>
      <c r="X2581" s="52"/>
      <c r="Y2581" s="52"/>
      <c r="Z2581" s="52"/>
    </row>
    <row r="2582" spans="2:26" ht="15.75" customHeight="1" x14ac:dyDescent="0.25">
      <c r="B2582" s="53" t="s">
        <v>555</v>
      </c>
      <c r="C2582" s="54">
        <v>102900</v>
      </c>
      <c r="D2582" s="53" t="s">
        <v>42</v>
      </c>
      <c r="E2582" s="52"/>
      <c r="F2582" s="52"/>
      <c r="G2582" s="52"/>
      <c r="H2582" s="52"/>
      <c r="I2582" s="52"/>
      <c r="J2582" s="52"/>
      <c r="K2582" s="52"/>
      <c r="L2582" s="52"/>
      <c r="M2582" s="52"/>
      <c r="N2582" s="52"/>
      <c r="O2582" s="52"/>
      <c r="P2582" s="52"/>
      <c r="Q2582" s="52"/>
      <c r="R2582" s="52"/>
      <c r="S2582" s="52"/>
      <c r="T2582" s="52"/>
      <c r="U2582" s="52"/>
      <c r="V2582" s="52"/>
      <c r="W2582" s="52"/>
      <c r="X2582" s="52"/>
      <c r="Y2582" s="52"/>
      <c r="Z2582" s="52"/>
    </row>
    <row r="2583" spans="2:26" ht="15.75" customHeight="1" x14ac:dyDescent="0.25">
      <c r="B2583" s="53" t="s">
        <v>556</v>
      </c>
      <c r="C2583" s="54">
        <v>101607</v>
      </c>
      <c r="D2583" s="53" t="s">
        <v>42</v>
      </c>
      <c r="E2583" s="52"/>
      <c r="F2583" s="52"/>
      <c r="G2583" s="52"/>
      <c r="H2583" s="52"/>
      <c r="I2583" s="52"/>
      <c r="J2583" s="52"/>
      <c r="K2583" s="52"/>
      <c r="L2583" s="52"/>
      <c r="M2583" s="52"/>
      <c r="N2583" s="52"/>
      <c r="O2583" s="52"/>
      <c r="P2583" s="52"/>
      <c r="Q2583" s="52"/>
      <c r="R2583" s="52"/>
      <c r="S2583" s="52"/>
      <c r="T2583" s="52"/>
      <c r="U2583" s="52"/>
      <c r="V2583" s="52"/>
      <c r="W2583" s="52"/>
      <c r="X2583" s="52"/>
      <c r="Y2583" s="52"/>
      <c r="Z2583" s="52"/>
    </row>
    <row r="2584" spans="2:26" ht="15.75" customHeight="1" x14ac:dyDescent="0.25">
      <c r="B2584" s="53" t="s">
        <v>2806</v>
      </c>
      <c r="C2584" s="54">
        <v>301607</v>
      </c>
      <c r="D2584" s="53" t="s">
        <v>42</v>
      </c>
      <c r="E2584" s="52"/>
      <c r="F2584" s="52"/>
      <c r="G2584" s="52"/>
      <c r="H2584" s="52"/>
      <c r="I2584" s="52"/>
      <c r="J2584" s="52"/>
      <c r="K2584" s="52"/>
      <c r="L2584" s="52"/>
      <c r="M2584" s="52"/>
      <c r="N2584" s="52"/>
      <c r="O2584" s="52"/>
      <c r="P2584" s="52"/>
      <c r="Q2584" s="52"/>
      <c r="R2584" s="52"/>
      <c r="S2584" s="52"/>
      <c r="T2584" s="52"/>
      <c r="U2584" s="52"/>
      <c r="V2584" s="52"/>
      <c r="W2584" s="52"/>
      <c r="X2584" s="52"/>
      <c r="Y2584" s="52"/>
      <c r="Z2584" s="52"/>
    </row>
    <row r="2585" spans="2:26" ht="15.75" customHeight="1" x14ac:dyDescent="0.25">
      <c r="B2585" s="53" t="s">
        <v>557</v>
      </c>
      <c r="C2585" s="54">
        <v>102901</v>
      </c>
      <c r="D2585" s="53" t="s">
        <v>42</v>
      </c>
      <c r="E2585" s="52"/>
      <c r="F2585" s="52"/>
      <c r="G2585" s="52"/>
      <c r="H2585" s="52"/>
      <c r="I2585" s="52"/>
      <c r="J2585" s="52"/>
      <c r="K2585" s="52"/>
      <c r="L2585" s="52"/>
      <c r="M2585" s="52"/>
      <c r="N2585" s="52"/>
      <c r="O2585" s="52"/>
      <c r="P2585" s="52"/>
      <c r="Q2585" s="52"/>
      <c r="R2585" s="52"/>
      <c r="S2585" s="52"/>
      <c r="T2585" s="52"/>
      <c r="U2585" s="52"/>
      <c r="V2585" s="52"/>
      <c r="W2585" s="52"/>
      <c r="X2585" s="52"/>
      <c r="Y2585" s="52"/>
      <c r="Z2585" s="52"/>
    </row>
    <row r="2586" spans="2:26" ht="15.75" customHeight="1" x14ac:dyDescent="0.25">
      <c r="B2586" s="53" t="s">
        <v>2807</v>
      </c>
      <c r="C2586" s="54">
        <v>103540</v>
      </c>
      <c r="D2586" s="53" t="s">
        <v>42</v>
      </c>
      <c r="E2586" s="52"/>
      <c r="F2586" s="52"/>
      <c r="G2586" s="52"/>
      <c r="H2586" s="52"/>
      <c r="I2586" s="52"/>
      <c r="J2586" s="52"/>
      <c r="K2586" s="52"/>
      <c r="L2586" s="52"/>
      <c r="M2586" s="52"/>
      <c r="N2586" s="52"/>
      <c r="O2586" s="52"/>
      <c r="P2586" s="52"/>
      <c r="Q2586" s="52"/>
      <c r="R2586" s="52"/>
      <c r="S2586" s="52"/>
      <c r="T2586" s="52"/>
      <c r="U2586" s="52"/>
      <c r="V2586" s="52"/>
      <c r="W2586" s="52"/>
      <c r="X2586" s="52"/>
      <c r="Y2586" s="52"/>
      <c r="Z2586" s="52"/>
    </row>
    <row r="2587" spans="2:26" ht="15.75" customHeight="1" x14ac:dyDescent="0.25">
      <c r="B2587" s="53" t="s">
        <v>2808</v>
      </c>
      <c r="C2587" s="54">
        <v>303540</v>
      </c>
      <c r="D2587" s="53" t="s">
        <v>42</v>
      </c>
      <c r="E2587" s="52"/>
      <c r="F2587" s="52"/>
      <c r="G2587" s="52"/>
      <c r="H2587" s="52"/>
      <c r="I2587" s="52"/>
      <c r="J2587" s="52"/>
      <c r="K2587" s="52"/>
      <c r="L2587" s="52"/>
      <c r="M2587" s="52"/>
      <c r="N2587" s="52"/>
      <c r="O2587" s="52"/>
      <c r="P2587" s="52"/>
      <c r="Q2587" s="52"/>
      <c r="R2587" s="52"/>
      <c r="S2587" s="52"/>
      <c r="T2587" s="52"/>
      <c r="U2587" s="52"/>
      <c r="V2587" s="52"/>
      <c r="W2587" s="52"/>
      <c r="X2587" s="52"/>
      <c r="Y2587" s="52"/>
      <c r="Z2587" s="52"/>
    </row>
    <row r="2588" spans="2:26" ht="15.75" customHeight="1" x14ac:dyDescent="0.25">
      <c r="B2588" s="53" t="s">
        <v>2809</v>
      </c>
      <c r="C2588" s="54">
        <v>103541</v>
      </c>
      <c r="D2588" s="53" t="s">
        <v>42</v>
      </c>
      <c r="E2588" s="52"/>
      <c r="F2588" s="52"/>
      <c r="G2588" s="52"/>
      <c r="H2588" s="52"/>
      <c r="I2588" s="52"/>
      <c r="J2588" s="52"/>
      <c r="K2588" s="52"/>
      <c r="L2588" s="52"/>
      <c r="M2588" s="52"/>
      <c r="N2588" s="52"/>
      <c r="O2588" s="52"/>
      <c r="P2588" s="52"/>
      <c r="Q2588" s="52"/>
      <c r="R2588" s="52"/>
      <c r="S2588" s="52"/>
      <c r="T2588" s="52"/>
      <c r="U2588" s="52"/>
      <c r="V2588" s="52"/>
      <c r="W2588" s="52"/>
      <c r="X2588" s="52"/>
      <c r="Y2588" s="52"/>
      <c r="Z2588" s="52"/>
    </row>
    <row r="2589" spans="2:26" ht="15.75" customHeight="1" x14ac:dyDescent="0.25">
      <c r="B2589" s="53" t="s">
        <v>2810</v>
      </c>
      <c r="C2589" s="54">
        <v>303541</v>
      </c>
      <c r="D2589" s="53" t="s">
        <v>42</v>
      </c>
      <c r="E2589" s="52"/>
      <c r="F2589" s="52"/>
      <c r="G2589" s="52"/>
      <c r="H2589" s="52"/>
      <c r="I2589" s="52"/>
      <c r="J2589" s="52"/>
      <c r="K2589" s="52"/>
      <c r="L2589" s="52"/>
      <c r="M2589" s="52"/>
      <c r="N2589" s="52"/>
      <c r="O2589" s="52"/>
      <c r="P2589" s="52"/>
      <c r="Q2589" s="52"/>
      <c r="R2589" s="52"/>
      <c r="S2589" s="52"/>
      <c r="T2589" s="52"/>
      <c r="U2589" s="52"/>
      <c r="V2589" s="52"/>
      <c r="W2589" s="52"/>
      <c r="X2589" s="52"/>
      <c r="Y2589" s="52"/>
      <c r="Z2589" s="52"/>
    </row>
    <row r="2590" spans="2:26" ht="15.75" customHeight="1" x14ac:dyDescent="0.25">
      <c r="B2590" s="53" t="s">
        <v>2811</v>
      </c>
      <c r="C2590" s="54">
        <v>103542</v>
      </c>
      <c r="D2590" s="53" t="s">
        <v>42</v>
      </c>
      <c r="E2590" s="52"/>
      <c r="F2590" s="52"/>
      <c r="G2590" s="52"/>
      <c r="H2590" s="52"/>
      <c r="I2590" s="52"/>
      <c r="J2590" s="52"/>
      <c r="K2590" s="52"/>
      <c r="L2590" s="52"/>
      <c r="M2590" s="52"/>
      <c r="N2590" s="52"/>
      <c r="O2590" s="52"/>
      <c r="P2590" s="52"/>
      <c r="Q2590" s="52"/>
      <c r="R2590" s="52"/>
      <c r="S2590" s="52"/>
      <c r="T2590" s="52"/>
      <c r="U2590" s="52"/>
      <c r="V2590" s="52"/>
      <c r="W2590" s="52"/>
      <c r="X2590" s="52"/>
      <c r="Y2590" s="52"/>
      <c r="Z2590" s="52"/>
    </row>
    <row r="2591" spans="2:26" ht="15.75" customHeight="1" x14ac:dyDescent="0.25">
      <c r="B2591" s="53" t="s">
        <v>2812</v>
      </c>
      <c r="C2591" s="54">
        <v>303542</v>
      </c>
      <c r="D2591" s="53" t="s">
        <v>42</v>
      </c>
      <c r="E2591" s="52"/>
      <c r="F2591" s="52"/>
      <c r="G2591" s="52"/>
      <c r="H2591" s="52"/>
      <c r="I2591" s="52"/>
      <c r="J2591" s="52"/>
      <c r="K2591" s="52"/>
      <c r="L2591" s="52"/>
      <c r="M2591" s="52"/>
      <c r="N2591" s="52"/>
      <c r="O2591" s="52"/>
      <c r="P2591" s="52"/>
      <c r="Q2591" s="52"/>
      <c r="R2591" s="52"/>
      <c r="S2591" s="52"/>
      <c r="T2591" s="52"/>
      <c r="U2591" s="52"/>
      <c r="V2591" s="52"/>
      <c r="W2591" s="52"/>
      <c r="X2591" s="52"/>
      <c r="Y2591" s="52"/>
      <c r="Z2591" s="52"/>
    </row>
    <row r="2592" spans="2:26" ht="15.75" customHeight="1" x14ac:dyDescent="0.25">
      <c r="B2592" s="53" t="s">
        <v>558</v>
      </c>
      <c r="C2592" s="54">
        <v>101608</v>
      </c>
      <c r="D2592" s="53" t="s">
        <v>42</v>
      </c>
      <c r="E2592" s="52"/>
      <c r="F2592" s="52"/>
      <c r="G2592" s="52"/>
      <c r="H2592" s="52"/>
      <c r="I2592" s="52"/>
      <c r="J2592" s="52"/>
      <c r="K2592" s="52"/>
      <c r="L2592" s="52"/>
      <c r="M2592" s="52"/>
      <c r="N2592" s="52"/>
      <c r="O2592" s="52"/>
      <c r="P2592" s="52"/>
      <c r="Q2592" s="52"/>
      <c r="R2592" s="52"/>
      <c r="S2592" s="52"/>
      <c r="T2592" s="52"/>
      <c r="U2592" s="52"/>
      <c r="V2592" s="52"/>
      <c r="W2592" s="52"/>
      <c r="X2592" s="52"/>
      <c r="Y2592" s="52"/>
      <c r="Z2592" s="52"/>
    </row>
    <row r="2593" spans="2:26" ht="15.75" customHeight="1" x14ac:dyDescent="0.25">
      <c r="B2593" s="53" t="s">
        <v>2813</v>
      </c>
      <c r="C2593" s="54">
        <v>301608</v>
      </c>
      <c r="D2593" s="53" t="s">
        <v>42</v>
      </c>
      <c r="E2593" s="52"/>
      <c r="F2593" s="52"/>
      <c r="G2593" s="52"/>
      <c r="H2593" s="52"/>
      <c r="I2593" s="52"/>
      <c r="J2593" s="52"/>
      <c r="K2593" s="52"/>
      <c r="L2593" s="52"/>
      <c r="M2593" s="52"/>
      <c r="N2593" s="52"/>
      <c r="O2593" s="52"/>
      <c r="P2593" s="52"/>
      <c r="Q2593" s="52"/>
      <c r="R2593" s="52"/>
      <c r="S2593" s="52"/>
      <c r="T2593" s="52"/>
      <c r="U2593" s="52"/>
      <c r="V2593" s="52"/>
      <c r="W2593" s="52"/>
      <c r="X2593" s="52"/>
      <c r="Y2593" s="52"/>
      <c r="Z2593" s="52"/>
    </row>
    <row r="2594" spans="2:26" ht="15.75" customHeight="1" x14ac:dyDescent="0.25">
      <c r="B2594" s="53" t="s">
        <v>559</v>
      </c>
      <c r="C2594" s="54">
        <v>102902</v>
      </c>
      <c r="D2594" s="53" t="s">
        <v>42</v>
      </c>
      <c r="E2594" s="52"/>
      <c r="F2594" s="52"/>
      <c r="G2594" s="52"/>
      <c r="H2594" s="52"/>
      <c r="I2594" s="52"/>
      <c r="J2594" s="52"/>
      <c r="K2594" s="52"/>
      <c r="L2594" s="52"/>
      <c r="M2594" s="52"/>
      <c r="N2594" s="52"/>
      <c r="O2594" s="52"/>
      <c r="P2594" s="52"/>
      <c r="Q2594" s="52"/>
      <c r="R2594" s="52"/>
      <c r="S2594" s="52"/>
      <c r="T2594" s="52"/>
      <c r="U2594" s="52"/>
      <c r="V2594" s="52"/>
      <c r="W2594" s="52"/>
      <c r="X2594" s="52"/>
      <c r="Y2594" s="52"/>
      <c r="Z2594" s="52"/>
    </row>
    <row r="2595" spans="2:26" ht="15.75" customHeight="1" x14ac:dyDescent="0.25">
      <c r="B2595" s="53" t="s">
        <v>560</v>
      </c>
      <c r="C2595" s="54">
        <v>101609</v>
      </c>
      <c r="D2595" s="53" t="s">
        <v>42</v>
      </c>
      <c r="E2595" s="52"/>
      <c r="F2595" s="52"/>
      <c r="G2595" s="52"/>
      <c r="H2595" s="52"/>
      <c r="I2595" s="52"/>
      <c r="J2595" s="52"/>
      <c r="K2595" s="52"/>
      <c r="L2595" s="52"/>
      <c r="M2595" s="52"/>
      <c r="N2595" s="52"/>
      <c r="O2595" s="52"/>
      <c r="P2595" s="52"/>
      <c r="Q2595" s="52"/>
      <c r="R2595" s="52"/>
      <c r="S2595" s="52"/>
      <c r="T2595" s="52"/>
      <c r="U2595" s="52"/>
      <c r="V2595" s="52"/>
      <c r="W2595" s="52"/>
      <c r="X2595" s="52"/>
      <c r="Y2595" s="52"/>
      <c r="Z2595" s="52"/>
    </row>
    <row r="2596" spans="2:26" ht="15.75" customHeight="1" x14ac:dyDescent="0.25">
      <c r="B2596" s="53" t="s">
        <v>2814</v>
      </c>
      <c r="C2596" s="54">
        <v>301609</v>
      </c>
      <c r="D2596" s="53" t="s">
        <v>42</v>
      </c>
      <c r="E2596" s="52"/>
      <c r="F2596" s="52"/>
      <c r="G2596" s="52"/>
      <c r="H2596" s="52"/>
      <c r="I2596" s="52"/>
      <c r="J2596" s="52"/>
      <c r="K2596" s="52"/>
      <c r="L2596" s="52"/>
      <c r="M2596" s="52"/>
      <c r="N2596" s="52"/>
      <c r="O2596" s="52"/>
      <c r="P2596" s="52"/>
      <c r="Q2596" s="52"/>
      <c r="R2596" s="52"/>
      <c r="S2596" s="52"/>
      <c r="T2596" s="52"/>
      <c r="U2596" s="52"/>
      <c r="V2596" s="52"/>
      <c r="W2596" s="52"/>
      <c r="X2596" s="52"/>
      <c r="Y2596" s="52"/>
      <c r="Z2596" s="52"/>
    </row>
    <row r="2597" spans="2:26" ht="15.75" customHeight="1" x14ac:dyDescent="0.25">
      <c r="B2597" s="53" t="s">
        <v>561</v>
      </c>
      <c r="C2597" s="54">
        <v>102903</v>
      </c>
      <c r="D2597" s="53" t="s">
        <v>42</v>
      </c>
      <c r="E2597" s="52"/>
      <c r="F2597" s="52"/>
      <c r="G2597" s="52"/>
      <c r="H2597" s="52"/>
      <c r="I2597" s="52"/>
      <c r="J2597" s="52"/>
      <c r="K2597" s="52"/>
      <c r="L2597" s="52"/>
      <c r="M2597" s="52"/>
      <c r="N2597" s="52"/>
      <c r="O2597" s="52"/>
      <c r="P2597" s="52"/>
      <c r="Q2597" s="52"/>
      <c r="R2597" s="52"/>
      <c r="S2597" s="52"/>
      <c r="T2597" s="52"/>
      <c r="U2597" s="52"/>
      <c r="V2597" s="52"/>
      <c r="W2597" s="52"/>
      <c r="X2597" s="52"/>
      <c r="Y2597" s="52"/>
      <c r="Z2597" s="52"/>
    </row>
    <row r="2598" spans="2:26" ht="15.75" customHeight="1" x14ac:dyDescent="0.25">
      <c r="B2598" s="53" t="s">
        <v>562</v>
      </c>
      <c r="C2598" s="54">
        <v>101610</v>
      </c>
      <c r="D2598" s="53" t="s">
        <v>42</v>
      </c>
      <c r="E2598" s="52"/>
      <c r="F2598" s="52"/>
      <c r="G2598" s="52"/>
      <c r="H2598" s="52"/>
      <c r="I2598" s="52"/>
      <c r="J2598" s="52"/>
      <c r="K2598" s="52"/>
      <c r="L2598" s="52"/>
      <c r="M2598" s="52"/>
      <c r="N2598" s="52"/>
      <c r="O2598" s="52"/>
      <c r="P2598" s="52"/>
      <c r="Q2598" s="52"/>
      <c r="R2598" s="52"/>
      <c r="S2598" s="52"/>
      <c r="T2598" s="52"/>
      <c r="U2598" s="52"/>
      <c r="V2598" s="52"/>
      <c r="W2598" s="52"/>
      <c r="X2598" s="52"/>
      <c r="Y2598" s="52"/>
      <c r="Z2598" s="52"/>
    </row>
    <row r="2599" spans="2:26" ht="15.75" customHeight="1" x14ac:dyDescent="0.25">
      <c r="B2599" s="53" t="s">
        <v>2815</v>
      </c>
      <c r="C2599" s="54">
        <v>301610</v>
      </c>
      <c r="D2599" s="53" t="s">
        <v>42</v>
      </c>
      <c r="E2599" s="52"/>
      <c r="F2599" s="52"/>
      <c r="G2599" s="52"/>
      <c r="H2599" s="52"/>
      <c r="I2599" s="52"/>
      <c r="J2599" s="52"/>
      <c r="K2599" s="52"/>
      <c r="L2599" s="52"/>
      <c r="M2599" s="52"/>
      <c r="N2599" s="52"/>
      <c r="O2599" s="52"/>
      <c r="P2599" s="52"/>
      <c r="Q2599" s="52"/>
      <c r="R2599" s="52"/>
      <c r="S2599" s="52"/>
      <c r="T2599" s="52"/>
      <c r="U2599" s="52"/>
      <c r="V2599" s="52"/>
      <c r="W2599" s="52"/>
      <c r="X2599" s="52"/>
      <c r="Y2599" s="52"/>
      <c r="Z2599" s="52"/>
    </row>
    <row r="2600" spans="2:26" ht="15.75" customHeight="1" x14ac:dyDescent="0.25">
      <c r="B2600" s="53" t="s">
        <v>2816</v>
      </c>
      <c r="C2600" s="54">
        <v>102904</v>
      </c>
      <c r="D2600" s="53" t="s">
        <v>42</v>
      </c>
      <c r="E2600" s="52"/>
      <c r="F2600" s="52"/>
      <c r="G2600" s="52"/>
      <c r="H2600" s="52"/>
      <c r="I2600" s="52"/>
      <c r="J2600" s="52"/>
      <c r="K2600" s="52"/>
      <c r="L2600" s="52"/>
      <c r="M2600" s="52"/>
      <c r="N2600" s="52"/>
      <c r="O2600" s="52"/>
      <c r="P2600" s="52"/>
      <c r="Q2600" s="52"/>
      <c r="R2600" s="52"/>
      <c r="S2600" s="52"/>
      <c r="T2600" s="52"/>
      <c r="U2600" s="52"/>
      <c r="V2600" s="52"/>
      <c r="W2600" s="52"/>
      <c r="X2600" s="52"/>
      <c r="Y2600" s="52"/>
      <c r="Z2600" s="52"/>
    </row>
    <row r="2601" spans="2:26" ht="15.75" customHeight="1" x14ac:dyDescent="0.25">
      <c r="B2601" s="53" t="s">
        <v>563</v>
      </c>
      <c r="C2601" s="54">
        <v>101611</v>
      </c>
      <c r="D2601" s="53" t="s">
        <v>42</v>
      </c>
      <c r="E2601" s="52"/>
      <c r="F2601" s="52"/>
      <c r="G2601" s="52"/>
      <c r="H2601" s="52"/>
      <c r="I2601" s="52"/>
      <c r="J2601" s="52"/>
      <c r="K2601" s="52"/>
      <c r="L2601" s="52"/>
      <c r="M2601" s="52"/>
      <c r="N2601" s="52"/>
      <c r="O2601" s="52"/>
      <c r="P2601" s="52"/>
      <c r="Q2601" s="52"/>
      <c r="R2601" s="52"/>
      <c r="S2601" s="52"/>
      <c r="T2601" s="52"/>
      <c r="U2601" s="52"/>
      <c r="V2601" s="52"/>
      <c r="W2601" s="52"/>
      <c r="X2601" s="52"/>
      <c r="Y2601" s="52"/>
      <c r="Z2601" s="52"/>
    </row>
    <row r="2602" spans="2:26" ht="15.75" customHeight="1" x14ac:dyDescent="0.25">
      <c r="B2602" s="53" t="s">
        <v>2817</v>
      </c>
      <c r="C2602" s="54">
        <v>301611</v>
      </c>
      <c r="D2602" s="53" t="s">
        <v>42</v>
      </c>
      <c r="E2602" s="52"/>
      <c r="F2602" s="52"/>
      <c r="G2602" s="52"/>
      <c r="H2602" s="52"/>
      <c r="I2602" s="52"/>
      <c r="J2602" s="52"/>
      <c r="K2602" s="52"/>
      <c r="L2602" s="52"/>
      <c r="M2602" s="52"/>
      <c r="N2602" s="52"/>
      <c r="O2602" s="52"/>
      <c r="P2602" s="52"/>
      <c r="Q2602" s="52"/>
      <c r="R2602" s="52"/>
      <c r="S2602" s="52"/>
      <c r="T2602" s="52"/>
      <c r="U2602" s="52"/>
      <c r="V2602" s="52"/>
      <c r="W2602" s="52"/>
      <c r="X2602" s="52"/>
      <c r="Y2602" s="52"/>
      <c r="Z2602" s="52"/>
    </row>
    <row r="2603" spans="2:26" ht="15.75" customHeight="1" x14ac:dyDescent="0.25">
      <c r="B2603" s="53" t="s">
        <v>564</v>
      </c>
      <c r="C2603" s="54">
        <v>102905</v>
      </c>
      <c r="D2603" s="53" t="s">
        <v>42</v>
      </c>
      <c r="E2603" s="52"/>
      <c r="F2603" s="52"/>
      <c r="G2603" s="52"/>
      <c r="H2603" s="52"/>
      <c r="I2603" s="52"/>
      <c r="J2603" s="52"/>
      <c r="K2603" s="52"/>
      <c r="L2603" s="52"/>
      <c r="M2603" s="52"/>
      <c r="N2603" s="52"/>
      <c r="O2603" s="52"/>
      <c r="P2603" s="52"/>
      <c r="Q2603" s="52"/>
      <c r="R2603" s="52"/>
      <c r="S2603" s="52"/>
      <c r="T2603" s="52"/>
      <c r="U2603" s="52"/>
      <c r="V2603" s="52"/>
      <c r="W2603" s="52"/>
      <c r="X2603" s="52"/>
      <c r="Y2603" s="52"/>
      <c r="Z2603" s="52"/>
    </row>
    <row r="2604" spans="2:26" ht="15.75" customHeight="1" x14ac:dyDescent="0.25">
      <c r="B2604" s="53" t="s">
        <v>565</v>
      </c>
      <c r="C2604" s="54">
        <v>101612</v>
      </c>
      <c r="D2604" s="53" t="s">
        <v>42</v>
      </c>
      <c r="E2604" s="52"/>
      <c r="F2604" s="52"/>
      <c r="G2604" s="52"/>
      <c r="H2604" s="52"/>
      <c r="I2604" s="52"/>
      <c r="J2604" s="52"/>
      <c r="K2604" s="52"/>
      <c r="L2604" s="52"/>
      <c r="M2604" s="52"/>
      <c r="N2604" s="52"/>
      <c r="O2604" s="52"/>
      <c r="P2604" s="52"/>
      <c r="Q2604" s="52"/>
      <c r="R2604" s="52"/>
      <c r="S2604" s="52"/>
      <c r="T2604" s="52"/>
      <c r="U2604" s="52"/>
      <c r="V2604" s="52"/>
      <c r="W2604" s="52"/>
      <c r="X2604" s="52"/>
      <c r="Y2604" s="52"/>
      <c r="Z2604" s="52"/>
    </row>
    <row r="2605" spans="2:26" ht="15.75" customHeight="1" x14ac:dyDescent="0.25">
      <c r="B2605" s="53" t="s">
        <v>2818</v>
      </c>
      <c r="C2605" s="54">
        <v>301612</v>
      </c>
      <c r="D2605" s="53" t="s">
        <v>42</v>
      </c>
      <c r="E2605" s="52"/>
      <c r="F2605" s="52"/>
      <c r="G2605" s="52"/>
      <c r="H2605" s="52"/>
      <c r="I2605" s="52"/>
      <c r="J2605" s="52"/>
      <c r="K2605" s="52"/>
      <c r="L2605" s="52"/>
      <c r="M2605" s="52"/>
      <c r="N2605" s="52"/>
      <c r="O2605" s="52"/>
      <c r="P2605" s="52"/>
      <c r="Q2605" s="52"/>
      <c r="R2605" s="52"/>
      <c r="S2605" s="52"/>
      <c r="T2605" s="52"/>
      <c r="U2605" s="52"/>
      <c r="V2605" s="52"/>
      <c r="W2605" s="52"/>
      <c r="X2605" s="52"/>
      <c r="Y2605" s="52"/>
      <c r="Z2605" s="52"/>
    </row>
    <row r="2606" spans="2:26" ht="15.75" customHeight="1" x14ac:dyDescent="0.25">
      <c r="B2606" s="53" t="s">
        <v>2819</v>
      </c>
      <c r="C2606" s="54">
        <v>102906</v>
      </c>
      <c r="D2606" s="53" t="s">
        <v>42</v>
      </c>
      <c r="E2606" s="52"/>
      <c r="F2606" s="52"/>
      <c r="G2606" s="52"/>
      <c r="H2606" s="52"/>
      <c r="I2606" s="52"/>
      <c r="J2606" s="52"/>
      <c r="K2606" s="52"/>
      <c r="L2606" s="52"/>
      <c r="M2606" s="52"/>
      <c r="N2606" s="52"/>
      <c r="O2606" s="52"/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2"/>
    </row>
    <row r="2607" spans="2:26" ht="15.75" customHeight="1" x14ac:dyDescent="0.25">
      <c r="B2607" s="53" t="s">
        <v>566</v>
      </c>
      <c r="C2607" s="54">
        <v>101613</v>
      </c>
      <c r="D2607" s="53" t="s">
        <v>42</v>
      </c>
      <c r="E2607" s="52"/>
      <c r="F2607" s="52"/>
      <c r="G2607" s="52"/>
      <c r="H2607" s="52"/>
      <c r="I2607" s="52"/>
      <c r="J2607" s="52"/>
      <c r="K2607" s="52"/>
      <c r="L2607" s="52"/>
      <c r="M2607" s="52"/>
      <c r="N2607" s="52"/>
      <c r="O2607" s="52"/>
      <c r="P2607" s="52"/>
      <c r="Q2607" s="52"/>
      <c r="R2607" s="52"/>
      <c r="S2607" s="52"/>
      <c r="T2607" s="52"/>
      <c r="U2607" s="52"/>
      <c r="V2607" s="52"/>
      <c r="W2607" s="52"/>
      <c r="X2607" s="52"/>
      <c r="Y2607" s="52"/>
      <c r="Z2607" s="52"/>
    </row>
    <row r="2608" spans="2:26" ht="15.75" customHeight="1" x14ac:dyDescent="0.25">
      <c r="B2608" s="53" t="s">
        <v>2820</v>
      </c>
      <c r="C2608" s="54">
        <v>301613</v>
      </c>
      <c r="D2608" s="53" t="s">
        <v>42</v>
      </c>
      <c r="E2608" s="52"/>
      <c r="F2608" s="52"/>
      <c r="G2608" s="52"/>
      <c r="H2608" s="52"/>
      <c r="I2608" s="52"/>
      <c r="J2608" s="52"/>
      <c r="K2608" s="52"/>
      <c r="L2608" s="52"/>
      <c r="M2608" s="52"/>
      <c r="N2608" s="52"/>
      <c r="O2608" s="52"/>
      <c r="P2608" s="52"/>
      <c r="Q2608" s="52"/>
      <c r="R2608" s="52"/>
      <c r="S2608" s="52"/>
      <c r="T2608" s="52"/>
      <c r="U2608" s="52"/>
      <c r="V2608" s="52"/>
      <c r="W2608" s="52"/>
      <c r="X2608" s="52"/>
      <c r="Y2608" s="52"/>
      <c r="Z2608" s="52"/>
    </row>
    <row r="2609" spans="2:26" ht="15.75" customHeight="1" x14ac:dyDescent="0.25">
      <c r="B2609" s="53" t="s">
        <v>567</v>
      </c>
      <c r="C2609" s="54">
        <v>102907</v>
      </c>
      <c r="D2609" s="53" t="s">
        <v>42</v>
      </c>
      <c r="E2609" s="52"/>
      <c r="F2609" s="52"/>
      <c r="G2609" s="52"/>
      <c r="H2609" s="52"/>
      <c r="I2609" s="52"/>
      <c r="J2609" s="52"/>
      <c r="K2609" s="52"/>
      <c r="L2609" s="52"/>
      <c r="M2609" s="52"/>
      <c r="N2609" s="52"/>
      <c r="O2609" s="52"/>
      <c r="P2609" s="52"/>
      <c r="Q2609" s="52"/>
      <c r="R2609" s="52"/>
      <c r="S2609" s="52"/>
      <c r="T2609" s="52"/>
      <c r="U2609" s="52"/>
      <c r="V2609" s="52"/>
      <c r="W2609" s="52"/>
      <c r="X2609" s="52"/>
      <c r="Y2609" s="52"/>
      <c r="Z2609" s="52"/>
    </row>
    <row r="2610" spans="2:26" ht="15.75" customHeight="1" x14ac:dyDescent="0.25">
      <c r="B2610" s="53" t="s">
        <v>568</v>
      </c>
      <c r="C2610" s="54">
        <v>101614</v>
      </c>
      <c r="D2610" s="53" t="s">
        <v>42</v>
      </c>
      <c r="E2610" s="52"/>
      <c r="F2610" s="52"/>
      <c r="G2610" s="52"/>
      <c r="H2610" s="52"/>
      <c r="I2610" s="52"/>
      <c r="J2610" s="52"/>
      <c r="K2610" s="52"/>
      <c r="L2610" s="52"/>
      <c r="M2610" s="52"/>
      <c r="N2610" s="52"/>
      <c r="O2610" s="52"/>
      <c r="P2610" s="52"/>
      <c r="Q2610" s="52"/>
      <c r="R2610" s="52"/>
      <c r="S2610" s="52"/>
      <c r="T2610" s="52"/>
      <c r="U2610" s="52"/>
      <c r="V2610" s="52"/>
      <c r="W2610" s="52"/>
      <c r="X2610" s="52"/>
      <c r="Y2610" s="52"/>
      <c r="Z2610" s="52"/>
    </row>
    <row r="2611" spans="2:26" ht="15.75" customHeight="1" x14ac:dyDescent="0.25">
      <c r="B2611" s="53" t="s">
        <v>2821</v>
      </c>
      <c r="C2611" s="54">
        <v>301614</v>
      </c>
      <c r="D2611" s="53" t="s">
        <v>42</v>
      </c>
      <c r="E2611" s="52"/>
      <c r="F2611" s="52"/>
      <c r="G2611" s="52"/>
      <c r="H2611" s="52"/>
      <c r="I2611" s="52"/>
      <c r="J2611" s="52"/>
      <c r="K2611" s="52"/>
      <c r="L2611" s="52"/>
      <c r="M2611" s="52"/>
      <c r="N2611" s="52"/>
      <c r="O2611" s="52"/>
      <c r="P2611" s="52"/>
      <c r="Q2611" s="52"/>
      <c r="R2611" s="52"/>
      <c r="S2611" s="52"/>
      <c r="T2611" s="52"/>
      <c r="U2611" s="52"/>
      <c r="V2611" s="52"/>
      <c r="W2611" s="52"/>
      <c r="X2611" s="52"/>
      <c r="Y2611" s="52"/>
      <c r="Z2611" s="52"/>
    </row>
    <row r="2612" spans="2:26" ht="15.75" customHeight="1" x14ac:dyDescent="0.25">
      <c r="B2612" s="53" t="s">
        <v>569</v>
      </c>
      <c r="C2612" s="54">
        <v>102908</v>
      </c>
      <c r="D2612" s="53" t="s">
        <v>42</v>
      </c>
      <c r="E2612" s="52"/>
      <c r="F2612" s="52"/>
      <c r="G2612" s="52"/>
      <c r="H2612" s="52"/>
      <c r="I2612" s="52"/>
      <c r="J2612" s="52"/>
      <c r="K2612" s="52"/>
      <c r="L2612" s="52"/>
      <c r="M2612" s="52"/>
      <c r="N2612" s="52"/>
      <c r="O2612" s="52"/>
      <c r="P2612" s="52"/>
      <c r="Q2612" s="52"/>
      <c r="R2612" s="52"/>
      <c r="S2612" s="52"/>
      <c r="T2612" s="52"/>
      <c r="U2612" s="52"/>
      <c r="V2612" s="52"/>
      <c r="W2612" s="52"/>
      <c r="X2612" s="52"/>
      <c r="Y2612" s="52"/>
      <c r="Z2612" s="52"/>
    </row>
    <row r="2613" spans="2:26" ht="15.75" customHeight="1" x14ac:dyDescent="0.25">
      <c r="B2613" s="53" t="s">
        <v>570</v>
      </c>
      <c r="C2613" s="54">
        <v>101615</v>
      </c>
      <c r="D2613" s="53" t="s">
        <v>42</v>
      </c>
      <c r="E2613" s="52"/>
      <c r="F2613" s="52"/>
      <c r="G2613" s="52"/>
      <c r="H2613" s="52"/>
      <c r="I2613" s="52"/>
      <c r="J2613" s="52"/>
      <c r="K2613" s="52"/>
      <c r="L2613" s="52"/>
      <c r="M2613" s="52"/>
      <c r="N2613" s="52"/>
      <c r="O2613" s="52"/>
      <c r="P2613" s="52"/>
      <c r="Q2613" s="52"/>
      <c r="R2613" s="52"/>
      <c r="S2613" s="52"/>
      <c r="T2613" s="52"/>
      <c r="U2613" s="52"/>
      <c r="V2613" s="52"/>
      <c r="W2613" s="52"/>
      <c r="X2613" s="52"/>
      <c r="Y2613" s="52"/>
      <c r="Z2613" s="52"/>
    </row>
    <row r="2614" spans="2:26" ht="15.75" customHeight="1" x14ac:dyDescent="0.25">
      <c r="B2614" s="53" t="s">
        <v>2822</v>
      </c>
      <c r="C2614" s="54">
        <v>301615</v>
      </c>
      <c r="D2614" s="53" t="s">
        <v>42</v>
      </c>
      <c r="E2614" s="52"/>
      <c r="F2614" s="52"/>
      <c r="G2614" s="52"/>
      <c r="H2614" s="52"/>
      <c r="I2614" s="52"/>
      <c r="J2614" s="52"/>
      <c r="K2614" s="52"/>
      <c r="L2614" s="52"/>
      <c r="M2614" s="52"/>
      <c r="N2614" s="52"/>
      <c r="O2614" s="52"/>
      <c r="P2614" s="52"/>
      <c r="Q2614" s="52"/>
      <c r="R2614" s="52"/>
      <c r="S2614" s="52"/>
      <c r="T2614" s="52"/>
      <c r="U2614" s="52"/>
      <c r="V2614" s="52"/>
      <c r="W2614" s="52"/>
      <c r="X2614" s="52"/>
      <c r="Y2614" s="52"/>
      <c r="Z2614" s="52"/>
    </row>
    <row r="2615" spans="2:26" ht="15.75" customHeight="1" x14ac:dyDescent="0.25">
      <c r="B2615" s="53" t="s">
        <v>2823</v>
      </c>
      <c r="C2615" s="54">
        <v>102909</v>
      </c>
      <c r="D2615" s="53" t="s">
        <v>42</v>
      </c>
      <c r="E2615" s="52"/>
      <c r="F2615" s="52"/>
      <c r="G2615" s="52"/>
      <c r="H2615" s="52"/>
      <c r="I2615" s="52"/>
      <c r="J2615" s="52"/>
      <c r="K2615" s="52"/>
      <c r="L2615" s="52"/>
      <c r="M2615" s="52"/>
      <c r="N2615" s="52"/>
      <c r="O2615" s="52"/>
      <c r="P2615" s="52"/>
      <c r="Q2615" s="52"/>
      <c r="R2615" s="52"/>
      <c r="S2615" s="52"/>
      <c r="T2615" s="52"/>
      <c r="U2615" s="52"/>
      <c r="V2615" s="52"/>
      <c r="W2615" s="52"/>
      <c r="X2615" s="52"/>
      <c r="Y2615" s="52"/>
      <c r="Z2615" s="52"/>
    </row>
    <row r="2616" spans="2:26" ht="15.75" customHeight="1" x14ac:dyDescent="0.25">
      <c r="B2616" s="53" t="s">
        <v>2824</v>
      </c>
      <c r="C2616" s="54">
        <v>101616</v>
      </c>
      <c r="D2616" s="53" t="s">
        <v>42</v>
      </c>
      <c r="E2616" s="52"/>
      <c r="F2616" s="52"/>
      <c r="G2616" s="52"/>
      <c r="H2616" s="52"/>
      <c r="I2616" s="52"/>
      <c r="J2616" s="52"/>
      <c r="K2616" s="52"/>
      <c r="L2616" s="52"/>
      <c r="M2616" s="52"/>
      <c r="N2616" s="52"/>
      <c r="O2616" s="52"/>
      <c r="P2616" s="52"/>
      <c r="Q2616" s="52"/>
      <c r="R2616" s="52"/>
      <c r="S2616" s="52"/>
      <c r="T2616" s="52"/>
      <c r="U2616" s="52"/>
      <c r="V2616" s="52"/>
      <c r="W2616" s="52"/>
      <c r="X2616" s="52"/>
      <c r="Y2616" s="52"/>
      <c r="Z2616" s="52"/>
    </row>
    <row r="2617" spans="2:26" ht="15.75" customHeight="1" x14ac:dyDescent="0.25">
      <c r="B2617" s="53" t="s">
        <v>2825</v>
      </c>
      <c r="C2617" s="54">
        <v>301616</v>
      </c>
      <c r="D2617" s="53" t="s">
        <v>42</v>
      </c>
      <c r="E2617" s="52"/>
      <c r="F2617" s="52"/>
      <c r="G2617" s="52"/>
      <c r="H2617" s="52"/>
      <c r="I2617" s="52"/>
      <c r="J2617" s="52"/>
      <c r="K2617" s="52"/>
      <c r="L2617" s="52"/>
      <c r="M2617" s="52"/>
      <c r="N2617" s="52"/>
      <c r="O2617" s="52"/>
      <c r="P2617" s="52"/>
      <c r="Q2617" s="52"/>
      <c r="R2617" s="52"/>
      <c r="S2617" s="52"/>
      <c r="T2617" s="52"/>
      <c r="U2617" s="52"/>
      <c r="V2617" s="52"/>
      <c r="W2617" s="52"/>
      <c r="X2617" s="52"/>
      <c r="Y2617" s="52"/>
      <c r="Z2617" s="52"/>
    </row>
    <row r="2618" spans="2:26" ht="15.75" customHeight="1" x14ac:dyDescent="0.25">
      <c r="B2618" s="53" t="s">
        <v>2826</v>
      </c>
      <c r="C2618" s="54">
        <v>102910</v>
      </c>
      <c r="D2618" s="53" t="s">
        <v>42</v>
      </c>
      <c r="E2618" s="52"/>
      <c r="F2618" s="52"/>
      <c r="G2618" s="52"/>
      <c r="H2618" s="52"/>
      <c r="I2618" s="52"/>
      <c r="J2618" s="52"/>
      <c r="K2618" s="52"/>
      <c r="L2618" s="52"/>
      <c r="M2618" s="52"/>
      <c r="N2618" s="52"/>
      <c r="O2618" s="52"/>
      <c r="P2618" s="52"/>
      <c r="Q2618" s="52"/>
      <c r="R2618" s="52"/>
      <c r="S2618" s="52"/>
      <c r="T2618" s="52"/>
      <c r="U2618" s="52"/>
      <c r="V2618" s="52"/>
      <c r="W2618" s="52"/>
      <c r="X2618" s="52"/>
      <c r="Y2618" s="52"/>
      <c r="Z2618" s="52"/>
    </row>
    <row r="2619" spans="2:26" ht="15.75" customHeight="1" x14ac:dyDescent="0.25">
      <c r="B2619" s="53" t="s">
        <v>571</v>
      </c>
      <c r="C2619" s="54">
        <v>101617</v>
      </c>
      <c r="D2619" s="53" t="s">
        <v>42</v>
      </c>
      <c r="E2619" s="52"/>
      <c r="F2619" s="52"/>
      <c r="G2619" s="52"/>
      <c r="H2619" s="52"/>
      <c r="I2619" s="52"/>
      <c r="J2619" s="52"/>
      <c r="K2619" s="52"/>
      <c r="L2619" s="52"/>
      <c r="M2619" s="52"/>
      <c r="N2619" s="52"/>
      <c r="O2619" s="52"/>
      <c r="P2619" s="52"/>
      <c r="Q2619" s="52"/>
      <c r="R2619" s="52"/>
      <c r="S2619" s="52"/>
      <c r="T2619" s="52"/>
      <c r="U2619" s="52"/>
      <c r="V2619" s="52"/>
      <c r="W2619" s="52"/>
      <c r="X2619" s="52"/>
      <c r="Y2619" s="52"/>
      <c r="Z2619" s="52"/>
    </row>
    <row r="2620" spans="2:26" ht="15.75" customHeight="1" x14ac:dyDescent="0.25">
      <c r="B2620" s="53" t="s">
        <v>2827</v>
      </c>
      <c r="C2620" s="54">
        <v>301617</v>
      </c>
      <c r="D2620" s="53" t="s">
        <v>42</v>
      </c>
      <c r="E2620" s="52"/>
      <c r="F2620" s="52"/>
      <c r="G2620" s="52"/>
      <c r="H2620" s="52"/>
      <c r="I2620" s="52"/>
      <c r="J2620" s="52"/>
      <c r="K2620" s="52"/>
      <c r="L2620" s="52"/>
      <c r="M2620" s="52"/>
      <c r="N2620" s="52"/>
      <c r="O2620" s="52"/>
      <c r="P2620" s="52"/>
      <c r="Q2620" s="52"/>
      <c r="R2620" s="52"/>
      <c r="S2620" s="52"/>
      <c r="T2620" s="52"/>
      <c r="U2620" s="52"/>
      <c r="V2620" s="52"/>
      <c r="W2620" s="52"/>
      <c r="X2620" s="52"/>
      <c r="Y2620" s="52"/>
      <c r="Z2620" s="52"/>
    </row>
    <row r="2621" spans="2:26" ht="15.75" customHeight="1" x14ac:dyDescent="0.25">
      <c r="B2621" s="53" t="s">
        <v>2828</v>
      </c>
      <c r="C2621" s="54">
        <v>102911</v>
      </c>
      <c r="D2621" s="53" t="s">
        <v>42</v>
      </c>
      <c r="E2621" s="52"/>
      <c r="F2621" s="52"/>
      <c r="G2621" s="52"/>
      <c r="H2621" s="52"/>
      <c r="I2621" s="52"/>
      <c r="J2621" s="52"/>
      <c r="K2621" s="52"/>
      <c r="L2621" s="52"/>
      <c r="M2621" s="52"/>
      <c r="N2621" s="52"/>
      <c r="O2621" s="52"/>
      <c r="P2621" s="52"/>
      <c r="Q2621" s="52"/>
      <c r="R2621" s="52"/>
      <c r="S2621" s="52"/>
      <c r="T2621" s="52"/>
      <c r="U2621" s="52"/>
      <c r="V2621" s="52"/>
      <c r="W2621" s="52"/>
      <c r="X2621" s="52"/>
      <c r="Y2621" s="52"/>
      <c r="Z2621" s="52"/>
    </row>
    <row r="2622" spans="2:26" ht="15.75" customHeight="1" x14ac:dyDescent="0.25">
      <c r="B2622" s="53" t="s">
        <v>572</v>
      </c>
      <c r="C2622" s="54">
        <v>101618</v>
      </c>
      <c r="D2622" s="53" t="s">
        <v>42</v>
      </c>
      <c r="E2622" s="52"/>
      <c r="F2622" s="52"/>
      <c r="G2622" s="52"/>
      <c r="H2622" s="52"/>
      <c r="I2622" s="52"/>
      <c r="J2622" s="52"/>
      <c r="K2622" s="52"/>
      <c r="L2622" s="52"/>
      <c r="M2622" s="52"/>
      <c r="N2622" s="52"/>
      <c r="O2622" s="52"/>
      <c r="P2622" s="52"/>
      <c r="Q2622" s="52"/>
      <c r="R2622" s="52"/>
      <c r="S2622" s="52"/>
      <c r="T2622" s="52"/>
      <c r="U2622" s="52"/>
      <c r="V2622" s="52"/>
      <c r="W2622" s="52"/>
      <c r="X2622" s="52"/>
      <c r="Y2622" s="52"/>
      <c r="Z2622" s="52"/>
    </row>
    <row r="2623" spans="2:26" ht="15.75" customHeight="1" x14ac:dyDescent="0.25">
      <c r="B2623" s="53" t="s">
        <v>825</v>
      </c>
      <c r="C2623" s="54">
        <v>301618</v>
      </c>
      <c r="D2623" s="53" t="s">
        <v>42</v>
      </c>
      <c r="E2623" s="52"/>
      <c r="F2623" s="52"/>
      <c r="G2623" s="52"/>
      <c r="H2623" s="52"/>
      <c r="I2623" s="52"/>
      <c r="J2623" s="52"/>
      <c r="K2623" s="52"/>
      <c r="L2623" s="52"/>
      <c r="M2623" s="52"/>
      <c r="N2623" s="52"/>
      <c r="O2623" s="52"/>
      <c r="P2623" s="52"/>
      <c r="Q2623" s="52"/>
      <c r="R2623" s="52"/>
      <c r="S2623" s="52"/>
      <c r="T2623" s="52"/>
      <c r="U2623" s="52"/>
      <c r="V2623" s="52"/>
      <c r="W2623" s="52"/>
      <c r="X2623" s="52"/>
      <c r="Y2623" s="52"/>
      <c r="Z2623" s="52"/>
    </row>
    <row r="2624" spans="2:26" ht="15.75" customHeight="1" x14ac:dyDescent="0.25">
      <c r="B2624" s="53" t="s">
        <v>2829</v>
      </c>
      <c r="C2624" s="54">
        <v>102912</v>
      </c>
      <c r="D2624" s="53" t="s">
        <v>42</v>
      </c>
      <c r="E2624" s="52"/>
      <c r="F2624" s="52"/>
      <c r="G2624" s="52"/>
      <c r="H2624" s="52"/>
      <c r="I2624" s="52"/>
      <c r="J2624" s="52"/>
      <c r="K2624" s="52"/>
      <c r="L2624" s="52"/>
      <c r="M2624" s="52"/>
      <c r="N2624" s="52"/>
      <c r="O2624" s="52"/>
      <c r="P2624" s="52"/>
      <c r="Q2624" s="52"/>
      <c r="R2624" s="52"/>
      <c r="S2624" s="52"/>
      <c r="T2624" s="52"/>
      <c r="U2624" s="52"/>
      <c r="V2624" s="52"/>
      <c r="W2624" s="52"/>
      <c r="X2624" s="52"/>
      <c r="Y2624" s="52"/>
      <c r="Z2624" s="52"/>
    </row>
    <row r="2625" spans="2:26" ht="15.75" customHeight="1" x14ac:dyDescent="0.25">
      <c r="B2625" s="53" t="s">
        <v>920</v>
      </c>
      <c r="C2625" s="54">
        <v>101619</v>
      </c>
      <c r="D2625" s="53" t="s">
        <v>42</v>
      </c>
      <c r="E2625" s="52"/>
      <c r="F2625" s="52"/>
      <c r="G2625" s="52"/>
      <c r="H2625" s="52"/>
      <c r="I2625" s="52"/>
      <c r="J2625" s="52"/>
      <c r="K2625" s="52"/>
      <c r="L2625" s="52"/>
      <c r="M2625" s="52"/>
      <c r="N2625" s="52"/>
      <c r="O2625" s="52"/>
      <c r="P2625" s="52"/>
      <c r="Q2625" s="52"/>
      <c r="R2625" s="52"/>
      <c r="S2625" s="52"/>
      <c r="T2625" s="52"/>
      <c r="U2625" s="52"/>
      <c r="V2625" s="52"/>
      <c r="W2625" s="52"/>
      <c r="X2625" s="52"/>
      <c r="Y2625" s="52"/>
      <c r="Z2625" s="52"/>
    </row>
    <row r="2626" spans="2:26" ht="15.75" customHeight="1" x14ac:dyDescent="0.25">
      <c r="B2626" s="53" t="s">
        <v>826</v>
      </c>
      <c r="C2626" s="54">
        <v>301619</v>
      </c>
      <c r="D2626" s="53" t="s">
        <v>42</v>
      </c>
      <c r="E2626" s="52"/>
      <c r="F2626" s="52"/>
      <c r="G2626" s="52"/>
      <c r="H2626" s="52"/>
      <c r="I2626" s="52"/>
      <c r="J2626" s="52"/>
      <c r="K2626" s="52"/>
      <c r="L2626" s="52"/>
      <c r="M2626" s="52"/>
      <c r="N2626" s="52"/>
      <c r="O2626" s="52"/>
      <c r="P2626" s="52"/>
      <c r="Q2626" s="52"/>
      <c r="R2626" s="52"/>
      <c r="S2626" s="52"/>
      <c r="T2626" s="52"/>
      <c r="U2626" s="52"/>
      <c r="V2626" s="52"/>
      <c r="W2626" s="52"/>
      <c r="X2626" s="52"/>
      <c r="Y2626" s="52"/>
      <c r="Z2626" s="52"/>
    </row>
    <row r="2627" spans="2:26" ht="15.75" customHeight="1" x14ac:dyDescent="0.25">
      <c r="B2627" s="53" t="s">
        <v>2830</v>
      </c>
      <c r="C2627" s="54">
        <v>102913</v>
      </c>
      <c r="D2627" s="53" t="s">
        <v>42</v>
      </c>
      <c r="E2627" s="52"/>
      <c r="F2627" s="52"/>
      <c r="G2627" s="52"/>
      <c r="H2627" s="52"/>
      <c r="I2627" s="52"/>
      <c r="J2627" s="52"/>
      <c r="K2627" s="52"/>
      <c r="L2627" s="52"/>
      <c r="M2627" s="52"/>
      <c r="N2627" s="52"/>
      <c r="O2627" s="52"/>
      <c r="P2627" s="52"/>
      <c r="Q2627" s="52"/>
      <c r="R2627" s="52"/>
      <c r="S2627" s="52"/>
      <c r="T2627" s="52"/>
      <c r="U2627" s="52"/>
      <c r="V2627" s="52"/>
      <c r="W2627" s="52"/>
      <c r="X2627" s="52"/>
      <c r="Y2627" s="52"/>
      <c r="Z2627" s="52"/>
    </row>
    <row r="2628" spans="2:26" ht="15.75" customHeight="1" x14ac:dyDescent="0.25">
      <c r="B2628" s="53" t="s">
        <v>2831</v>
      </c>
      <c r="C2628" s="54">
        <v>101620</v>
      </c>
      <c r="D2628" s="53" t="s">
        <v>42</v>
      </c>
      <c r="E2628" s="52"/>
      <c r="F2628" s="52"/>
      <c r="G2628" s="52"/>
      <c r="H2628" s="52"/>
      <c r="I2628" s="52"/>
      <c r="J2628" s="52"/>
      <c r="K2628" s="52"/>
      <c r="L2628" s="52"/>
      <c r="M2628" s="52"/>
      <c r="N2628" s="52"/>
      <c r="O2628" s="52"/>
      <c r="P2628" s="52"/>
      <c r="Q2628" s="52"/>
      <c r="R2628" s="52"/>
      <c r="S2628" s="52"/>
      <c r="T2628" s="52"/>
      <c r="U2628" s="52"/>
      <c r="V2628" s="52"/>
      <c r="W2628" s="52"/>
      <c r="X2628" s="52"/>
      <c r="Y2628" s="52"/>
      <c r="Z2628" s="52"/>
    </row>
    <row r="2629" spans="2:26" ht="15.75" customHeight="1" x14ac:dyDescent="0.25">
      <c r="B2629" s="53" t="s">
        <v>2832</v>
      </c>
      <c r="C2629" s="54">
        <v>301620</v>
      </c>
      <c r="D2629" s="53" t="s">
        <v>42</v>
      </c>
      <c r="E2629" s="52"/>
      <c r="F2629" s="52"/>
      <c r="G2629" s="52"/>
      <c r="H2629" s="52"/>
      <c r="I2629" s="52"/>
      <c r="J2629" s="52"/>
      <c r="K2629" s="52"/>
      <c r="L2629" s="52"/>
      <c r="M2629" s="52"/>
      <c r="N2629" s="52"/>
      <c r="O2629" s="52"/>
      <c r="P2629" s="52"/>
      <c r="Q2629" s="52"/>
      <c r="R2629" s="52"/>
      <c r="S2629" s="52"/>
      <c r="T2629" s="52"/>
      <c r="U2629" s="52"/>
      <c r="V2629" s="52"/>
      <c r="W2629" s="52"/>
      <c r="X2629" s="52"/>
      <c r="Y2629" s="52"/>
      <c r="Z2629" s="52"/>
    </row>
    <row r="2630" spans="2:26" ht="15.75" customHeight="1" x14ac:dyDescent="0.25">
      <c r="B2630" s="53" t="s">
        <v>2833</v>
      </c>
      <c r="C2630" s="54">
        <v>102914</v>
      </c>
      <c r="D2630" s="53" t="s">
        <v>42</v>
      </c>
      <c r="E2630" s="52"/>
      <c r="F2630" s="52"/>
      <c r="G2630" s="52"/>
      <c r="H2630" s="52"/>
      <c r="I2630" s="52"/>
      <c r="J2630" s="52"/>
      <c r="K2630" s="52"/>
      <c r="L2630" s="52"/>
      <c r="M2630" s="52"/>
      <c r="N2630" s="52"/>
      <c r="O2630" s="52"/>
      <c r="P2630" s="52"/>
      <c r="Q2630" s="52"/>
      <c r="R2630" s="52"/>
      <c r="S2630" s="52"/>
      <c r="T2630" s="52"/>
      <c r="U2630" s="52"/>
      <c r="V2630" s="52"/>
      <c r="W2630" s="52"/>
      <c r="X2630" s="52"/>
      <c r="Y2630" s="52"/>
      <c r="Z2630" s="52"/>
    </row>
    <row r="2631" spans="2:26" ht="15.75" customHeight="1" x14ac:dyDescent="0.25">
      <c r="B2631" s="53" t="s">
        <v>2834</v>
      </c>
      <c r="C2631" s="54">
        <v>103563</v>
      </c>
      <c r="D2631" s="53" t="s">
        <v>42</v>
      </c>
      <c r="E2631" s="52"/>
      <c r="F2631" s="52"/>
      <c r="G2631" s="52"/>
      <c r="H2631" s="52"/>
      <c r="I2631" s="52"/>
      <c r="J2631" s="52"/>
      <c r="K2631" s="52"/>
      <c r="L2631" s="52"/>
      <c r="M2631" s="52"/>
      <c r="N2631" s="52"/>
      <c r="O2631" s="52"/>
      <c r="P2631" s="52"/>
      <c r="Q2631" s="52"/>
      <c r="R2631" s="52"/>
      <c r="S2631" s="52"/>
      <c r="T2631" s="52"/>
      <c r="U2631" s="52"/>
      <c r="V2631" s="52"/>
      <c r="W2631" s="52"/>
      <c r="X2631" s="52"/>
      <c r="Y2631" s="52"/>
      <c r="Z2631" s="52"/>
    </row>
    <row r="2632" spans="2:26" ht="15.75" customHeight="1" x14ac:dyDescent="0.25">
      <c r="B2632" s="53" t="s">
        <v>2835</v>
      </c>
      <c r="C2632" s="54">
        <v>303563</v>
      </c>
      <c r="D2632" s="53" t="s">
        <v>42</v>
      </c>
      <c r="E2632" s="52"/>
      <c r="F2632" s="52"/>
      <c r="G2632" s="52"/>
      <c r="H2632" s="52"/>
      <c r="I2632" s="52"/>
      <c r="J2632" s="52"/>
      <c r="K2632" s="52"/>
      <c r="L2632" s="52"/>
      <c r="M2632" s="52"/>
      <c r="N2632" s="52"/>
      <c r="O2632" s="52"/>
      <c r="P2632" s="52"/>
      <c r="Q2632" s="52"/>
      <c r="R2632" s="52"/>
      <c r="S2632" s="52"/>
      <c r="T2632" s="52"/>
      <c r="U2632" s="52"/>
      <c r="V2632" s="52"/>
      <c r="W2632" s="52"/>
      <c r="X2632" s="52"/>
      <c r="Y2632" s="52"/>
      <c r="Z2632" s="52"/>
    </row>
    <row r="2633" spans="2:26" ht="15.75" customHeight="1" x14ac:dyDescent="0.25">
      <c r="B2633" s="53" t="s">
        <v>573</v>
      </c>
      <c r="C2633" s="54">
        <v>101621</v>
      </c>
      <c r="D2633" s="53" t="s">
        <v>42</v>
      </c>
      <c r="E2633" s="52"/>
      <c r="F2633" s="52"/>
      <c r="G2633" s="52"/>
      <c r="H2633" s="52"/>
      <c r="I2633" s="52"/>
      <c r="J2633" s="52"/>
      <c r="K2633" s="52"/>
      <c r="L2633" s="52"/>
      <c r="M2633" s="52"/>
      <c r="N2633" s="52"/>
      <c r="O2633" s="52"/>
      <c r="P2633" s="52"/>
      <c r="Q2633" s="52"/>
      <c r="R2633" s="52"/>
      <c r="S2633" s="52"/>
      <c r="T2633" s="52"/>
      <c r="U2633" s="52"/>
      <c r="V2633" s="52"/>
      <c r="W2633" s="52"/>
      <c r="X2633" s="52"/>
      <c r="Y2633" s="52"/>
      <c r="Z2633" s="52"/>
    </row>
    <row r="2634" spans="2:26" ht="15.75" customHeight="1" x14ac:dyDescent="0.25">
      <c r="B2634" s="53" t="s">
        <v>2836</v>
      </c>
      <c r="C2634" s="54">
        <v>301621</v>
      </c>
      <c r="D2634" s="53" t="s">
        <v>42</v>
      </c>
      <c r="E2634" s="52"/>
      <c r="F2634" s="52"/>
      <c r="G2634" s="52"/>
      <c r="H2634" s="52"/>
      <c r="I2634" s="52"/>
      <c r="J2634" s="52"/>
      <c r="K2634" s="52"/>
      <c r="L2634" s="52"/>
      <c r="M2634" s="52"/>
      <c r="N2634" s="52"/>
      <c r="O2634" s="52"/>
      <c r="P2634" s="52"/>
      <c r="Q2634" s="52"/>
      <c r="R2634" s="52"/>
      <c r="S2634" s="52"/>
      <c r="T2634" s="52"/>
      <c r="U2634" s="52"/>
      <c r="V2634" s="52"/>
      <c r="W2634" s="52"/>
      <c r="X2634" s="52"/>
      <c r="Y2634" s="52"/>
      <c r="Z2634" s="52"/>
    </row>
    <row r="2635" spans="2:26" ht="15.75" customHeight="1" x14ac:dyDescent="0.25">
      <c r="B2635" s="53" t="s">
        <v>574</v>
      </c>
      <c r="C2635" s="54">
        <v>102915</v>
      </c>
      <c r="D2635" s="53" t="s">
        <v>42</v>
      </c>
      <c r="E2635" s="52"/>
      <c r="F2635" s="52"/>
      <c r="G2635" s="52"/>
      <c r="H2635" s="52"/>
      <c r="I2635" s="52"/>
      <c r="J2635" s="52"/>
      <c r="K2635" s="52"/>
      <c r="L2635" s="52"/>
      <c r="M2635" s="52"/>
      <c r="N2635" s="52"/>
      <c r="O2635" s="52"/>
      <c r="P2635" s="52"/>
      <c r="Q2635" s="52"/>
      <c r="R2635" s="52"/>
      <c r="S2635" s="52"/>
      <c r="T2635" s="52"/>
      <c r="U2635" s="52"/>
      <c r="V2635" s="52"/>
      <c r="W2635" s="52"/>
      <c r="X2635" s="52"/>
      <c r="Y2635" s="52"/>
      <c r="Z2635" s="52"/>
    </row>
    <row r="2636" spans="2:26" ht="15.75" customHeight="1" x14ac:dyDescent="0.25">
      <c r="B2636" s="53" t="s">
        <v>921</v>
      </c>
      <c r="C2636" s="54">
        <v>101622</v>
      </c>
      <c r="D2636" s="53" t="s">
        <v>42</v>
      </c>
      <c r="E2636" s="52"/>
      <c r="F2636" s="52"/>
      <c r="G2636" s="52"/>
      <c r="H2636" s="52"/>
      <c r="I2636" s="52"/>
      <c r="J2636" s="52"/>
      <c r="K2636" s="52"/>
      <c r="L2636" s="52"/>
      <c r="M2636" s="52"/>
      <c r="N2636" s="52"/>
      <c r="O2636" s="52"/>
      <c r="P2636" s="52"/>
      <c r="Q2636" s="52"/>
      <c r="R2636" s="52"/>
      <c r="S2636" s="52"/>
      <c r="T2636" s="52"/>
      <c r="U2636" s="52"/>
      <c r="V2636" s="52"/>
      <c r="W2636" s="52"/>
      <c r="X2636" s="52"/>
      <c r="Y2636" s="52"/>
      <c r="Z2636" s="52"/>
    </row>
    <row r="2637" spans="2:26" ht="15.75" customHeight="1" x14ac:dyDescent="0.25">
      <c r="B2637" s="53" t="s">
        <v>2837</v>
      </c>
      <c r="C2637" s="54">
        <v>301622</v>
      </c>
      <c r="D2637" s="53" t="s">
        <v>42</v>
      </c>
      <c r="E2637" s="52"/>
      <c r="F2637" s="52"/>
      <c r="G2637" s="52"/>
      <c r="H2637" s="52"/>
      <c r="I2637" s="52"/>
      <c r="J2637" s="52"/>
      <c r="K2637" s="52"/>
      <c r="L2637" s="52"/>
      <c r="M2637" s="52"/>
      <c r="N2637" s="52"/>
      <c r="O2637" s="52"/>
      <c r="P2637" s="52"/>
      <c r="Q2637" s="52"/>
      <c r="R2637" s="52"/>
      <c r="S2637" s="52"/>
      <c r="T2637" s="52"/>
      <c r="U2637" s="52"/>
      <c r="V2637" s="52"/>
      <c r="W2637" s="52"/>
      <c r="X2637" s="52"/>
      <c r="Y2637" s="52"/>
      <c r="Z2637" s="52"/>
    </row>
    <row r="2638" spans="2:26" ht="15.75" customHeight="1" x14ac:dyDescent="0.25">
      <c r="B2638" s="53" t="s">
        <v>2838</v>
      </c>
      <c r="C2638" s="54">
        <v>102916</v>
      </c>
      <c r="D2638" s="53" t="s">
        <v>42</v>
      </c>
      <c r="E2638" s="52"/>
      <c r="F2638" s="52"/>
      <c r="G2638" s="52"/>
      <c r="H2638" s="52"/>
      <c r="I2638" s="52"/>
      <c r="J2638" s="52"/>
      <c r="K2638" s="52"/>
      <c r="L2638" s="52"/>
      <c r="M2638" s="52"/>
      <c r="N2638" s="52"/>
      <c r="O2638" s="52"/>
      <c r="P2638" s="52"/>
      <c r="Q2638" s="52"/>
      <c r="R2638" s="52"/>
      <c r="S2638" s="52"/>
      <c r="T2638" s="52"/>
      <c r="U2638" s="52"/>
      <c r="V2638" s="52"/>
      <c r="W2638" s="52"/>
      <c r="X2638" s="52"/>
      <c r="Y2638" s="52"/>
      <c r="Z2638" s="52"/>
    </row>
    <row r="2639" spans="2:26" ht="15.75" customHeight="1" x14ac:dyDescent="0.25">
      <c r="B2639" s="53" t="s">
        <v>2839</v>
      </c>
      <c r="C2639" s="54">
        <v>101625</v>
      </c>
      <c r="D2639" s="53" t="s">
        <v>42</v>
      </c>
      <c r="E2639" s="52"/>
      <c r="F2639" s="52"/>
      <c r="G2639" s="52"/>
      <c r="H2639" s="52"/>
      <c r="I2639" s="52"/>
      <c r="J2639" s="52"/>
      <c r="K2639" s="52"/>
      <c r="L2639" s="52"/>
      <c r="M2639" s="52"/>
      <c r="N2639" s="52"/>
      <c r="O2639" s="52"/>
      <c r="P2639" s="52"/>
      <c r="Q2639" s="52"/>
      <c r="R2639" s="52"/>
      <c r="S2639" s="52"/>
      <c r="T2639" s="52"/>
      <c r="U2639" s="52"/>
      <c r="V2639" s="52"/>
      <c r="W2639" s="52"/>
      <c r="X2639" s="52"/>
      <c r="Y2639" s="52"/>
      <c r="Z2639" s="52"/>
    </row>
    <row r="2640" spans="2:26" ht="15.75" customHeight="1" x14ac:dyDescent="0.25">
      <c r="B2640" s="53" t="s">
        <v>2840</v>
      </c>
      <c r="C2640" s="54">
        <v>301625</v>
      </c>
      <c r="D2640" s="53" t="s">
        <v>42</v>
      </c>
      <c r="E2640" s="52"/>
      <c r="F2640" s="52"/>
      <c r="G2640" s="52"/>
      <c r="H2640" s="52"/>
      <c r="I2640" s="52"/>
      <c r="J2640" s="52"/>
      <c r="K2640" s="52"/>
      <c r="L2640" s="52"/>
      <c r="M2640" s="52"/>
      <c r="N2640" s="52"/>
      <c r="O2640" s="52"/>
      <c r="P2640" s="52"/>
      <c r="Q2640" s="52"/>
      <c r="R2640" s="52"/>
      <c r="S2640" s="52"/>
      <c r="T2640" s="52"/>
      <c r="U2640" s="52"/>
      <c r="V2640" s="52"/>
      <c r="W2640" s="52"/>
      <c r="X2640" s="52"/>
      <c r="Y2640" s="52"/>
      <c r="Z2640" s="52"/>
    </row>
    <row r="2641" spans="2:26" ht="15.75" customHeight="1" x14ac:dyDescent="0.25">
      <c r="B2641" s="53" t="s">
        <v>2841</v>
      </c>
      <c r="C2641" s="54">
        <v>102917</v>
      </c>
      <c r="D2641" s="53" t="s">
        <v>42</v>
      </c>
      <c r="E2641" s="52"/>
      <c r="F2641" s="52"/>
      <c r="G2641" s="52"/>
      <c r="H2641" s="52"/>
      <c r="I2641" s="52"/>
      <c r="J2641" s="52"/>
      <c r="K2641" s="52"/>
      <c r="L2641" s="52"/>
      <c r="M2641" s="52"/>
      <c r="N2641" s="52"/>
      <c r="O2641" s="52"/>
      <c r="P2641" s="52"/>
      <c r="Q2641" s="52"/>
      <c r="R2641" s="52"/>
      <c r="S2641" s="52"/>
      <c r="T2641" s="52"/>
      <c r="U2641" s="52"/>
      <c r="V2641" s="52"/>
      <c r="W2641" s="52"/>
      <c r="X2641" s="52"/>
      <c r="Y2641" s="52"/>
      <c r="Z2641" s="52"/>
    </row>
    <row r="2642" spans="2:26" ht="15.75" customHeight="1" x14ac:dyDescent="0.25">
      <c r="B2642" s="53" t="s">
        <v>2842</v>
      </c>
      <c r="C2642" s="54">
        <v>101626</v>
      </c>
      <c r="D2642" s="53" t="s">
        <v>42</v>
      </c>
      <c r="E2642" s="52"/>
      <c r="F2642" s="52"/>
      <c r="G2642" s="52"/>
      <c r="H2642" s="52"/>
      <c r="I2642" s="52"/>
      <c r="J2642" s="52"/>
      <c r="K2642" s="52"/>
      <c r="L2642" s="52"/>
      <c r="M2642" s="52"/>
      <c r="N2642" s="52"/>
      <c r="O2642" s="52"/>
      <c r="P2642" s="52"/>
      <c r="Q2642" s="52"/>
      <c r="R2642" s="52"/>
      <c r="S2642" s="52"/>
      <c r="T2642" s="52"/>
      <c r="U2642" s="52"/>
      <c r="V2642" s="52"/>
      <c r="W2642" s="52"/>
      <c r="X2642" s="52"/>
      <c r="Y2642" s="52"/>
      <c r="Z2642" s="52"/>
    </row>
    <row r="2643" spans="2:26" ht="15.75" customHeight="1" x14ac:dyDescent="0.25">
      <c r="B2643" s="53" t="s">
        <v>2843</v>
      </c>
      <c r="C2643" s="54">
        <v>301626</v>
      </c>
      <c r="D2643" s="53" t="s">
        <v>42</v>
      </c>
      <c r="E2643" s="52"/>
      <c r="F2643" s="52"/>
      <c r="G2643" s="52"/>
      <c r="H2643" s="52"/>
      <c r="I2643" s="52"/>
      <c r="J2643" s="52"/>
      <c r="K2643" s="52"/>
      <c r="L2643" s="52"/>
      <c r="M2643" s="52"/>
      <c r="N2643" s="52"/>
      <c r="O2643" s="52"/>
      <c r="P2643" s="52"/>
      <c r="Q2643" s="52"/>
      <c r="R2643" s="52"/>
      <c r="S2643" s="52"/>
      <c r="T2643" s="52"/>
      <c r="U2643" s="52"/>
      <c r="V2643" s="52"/>
      <c r="W2643" s="52"/>
      <c r="X2643" s="52"/>
      <c r="Y2643" s="52"/>
      <c r="Z2643" s="52"/>
    </row>
    <row r="2644" spans="2:26" ht="15.75" customHeight="1" x14ac:dyDescent="0.25">
      <c r="B2644" s="53" t="s">
        <v>2844</v>
      </c>
      <c r="C2644" s="54">
        <v>102918</v>
      </c>
      <c r="D2644" s="53" t="s">
        <v>42</v>
      </c>
      <c r="E2644" s="52"/>
      <c r="F2644" s="52"/>
      <c r="G2644" s="52"/>
      <c r="H2644" s="52"/>
      <c r="I2644" s="52"/>
      <c r="J2644" s="52"/>
      <c r="K2644" s="52"/>
      <c r="L2644" s="52"/>
      <c r="M2644" s="52"/>
      <c r="N2644" s="52"/>
      <c r="O2644" s="52"/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2"/>
    </row>
    <row r="2645" spans="2:26" ht="15.75" customHeight="1" x14ac:dyDescent="0.25">
      <c r="B2645" s="53" t="s">
        <v>2845</v>
      </c>
      <c r="C2645" s="54">
        <v>101623</v>
      </c>
      <c r="D2645" s="53" t="s">
        <v>42</v>
      </c>
      <c r="E2645" s="52"/>
      <c r="F2645" s="52"/>
      <c r="G2645" s="52"/>
      <c r="H2645" s="52"/>
      <c r="I2645" s="52"/>
      <c r="J2645" s="52"/>
      <c r="K2645" s="52"/>
      <c r="L2645" s="52"/>
      <c r="M2645" s="52"/>
      <c r="N2645" s="52"/>
      <c r="O2645" s="52"/>
      <c r="P2645" s="52"/>
      <c r="Q2645" s="52"/>
      <c r="R2645" s="52"/>
      <c r="S2645" s="52"/>
      <c r="T2645" s="52"/>
      <c r="U2645" s="52"/>
      <c r="V2645" s="52"/>
      <c r="W2645" s="52"/>
      <c r="X2645" s="52"/>
      <c r="Y2645" s="52"/>
      <c r="Z2645" s="52"/>
    </row>
    <row r="2646" spans="2:26" ht="15.75" customHeight="1" x14ac:dyDescent="0.25">
      <c r="B2646" s="53" t="s">
        <v>2846</v>
      </c>
      <c r="C2646" s="54">
        <v>301623</v>
      </c>
      <c r="D2646" s="53" t="s">
        <v>42</v>
      </c>
      <c r="E2646" s="52"/>
      <c r="F2646" s="52"/>
      <c r="G2646" s="52"/>
      <c r="H2646" s="52"/>
      <c r="I2646" s="52"/>
      <c r="J2646" s="52"/>
      <c r="K2646" s="52"/>
      <c r="L2646" s="52"/>
      <c r="M2646" s="52"/>
      <c r="N2646" s="52"/>
      <c r="O2646" s="52"/>
      <c r="P2646" s="52"/>
      <c r="Q2646" s="52"/>
      <c r="R2646" s="52"/>
      <c r="S2646" s="52"/>
      <c r="T2646" s="52"/>
      <c r="U2646" s="52"/>
      <c r="V2646" s="52"/>
      <c r="W2646" s="52"/>
      <c r="X2646" s="52"/>
      <c r="Y2646" s="52"/>
      <c r="Z2646" s="52"/>
    </row>
    <row r="2647" spans="2:26" ht="15.75" customHeight="1" x14ac:dyDescent="0.25">
      <c r="B2647" s="53" t="s">
        <v>2847</v>
      </c>
      <c r="C2647" s="54">
        <v>102919</v>
      </c>
      <c r="D2647" s="53" t="s">
        <v>42</v>
      </c>
      <c r="E2647" s="52"/>
      <c r="F2647" s="52"/>
      <c r="G2647" s="52"/>
      <c r="H2647" s="52"/>
      <c r="I2647" s="52"/>
      <c r="J2647" s="52"/>
      <c r="K2647" s="52"/>
      <c r="L2647" s="52"/>
      <c r="M2647" s="52"/>
      <c r="N2647" s="52"/>
      <c r="O2647" s="52"/>
      <c r="P2647" s="52"/>
      <c r="Q2647" s="52"/>
      <c r="R2647" s="52"/>
      <c r="S2647" s="52"/>
      <c r="T2647" s="52"/>
      <c r="U2647" s="52"/>
      <c r="V2647" s="52"/>
      <c r="W2647" s="52"/>
      <c r="X2647" s="52"/>
      <c r="Y2647" s="52"/>
      <c r="Z2647" s="52"/>
    </row>
    <row r="2648" spans="2:26" ht="15.75" customHeight="1" x14ac:dyDescent="0.25">
      <c r="B2648" s="53" t="s">
        <v>2848</v>
      </c>
      <c r="C2648" s="54">
        <v>101624</v>
      </c>
      <c r="D2648" s="53" t="s">
        <v>42</v>
      </c>
      <c r="E2648" s="52"/>
      <c r="F2648" s="52"/>
      <c r="G2648" s="52"/>
      <c r="H2648" s="52"/>
      <c r="I2648" s="52"/>
      <c r="J2648" s="52"/>
      <c r="K2648" s="52"/>
      <c r="L2648" s="52"/>
      <c r="M2648" s="52"/>
      <c r="N2648" s="52"/>
      <c r="O2648" s="52"/>
      <c r="P2648" s="52"/>
      <c r="Q2648" s="52"/>
      <c r="R2648" s="52"/>
      <c r="S2648" s="52"/>
      <c r="T2648" s="52"/>
      <c r="U2648" s="52"/>
      <c r="V2648" s="52"/>
      <c r="W2648" s="52"/>
      <c r="X2648" s="52"/>
      <c r="Y2648" s="52"/>
      <c r="Z2648" s="52"/>
    </row>
    <row r="2649" spans="2:26" ht="15.75" customHeight="1" x14ac:dyDescent="0.25">
      <c r="B2649" s="53" t="s">
        <v>2849</v>
      </c>
      <c r="C2649" s="54">
        <v>301624</v>
      </c>
      <c r="D2649" s="53" t="s">
        <v>42</v>
      </c>
      <c r="E2649" s="52"/>
      <c r="F2649" s="52"/>
      <c r="G2649" s="52"/>
      <c r="H2649" s="52"/>
      <c r="I2649" s="52"/>
      <c r="J2649" s="52"/>
      <c r="K2649" s="52"/>
      <c r="L2649" s="52"/>
      <c r="M2649" s="52"/>
      <c r="N2649" s="52"/>
      <c r="O2649" s="52"/>
      <c r="P2649" s="52"/>
      <c r="Q2649" s="52"/>
      <c r="R2649" s="52"/>
      <c r="S2649" s="52"/>
      <c r="T2649" s="52"/>
      <c r="U2649" s="52"/>
      <c r="V2649" s="52"/>
      <c r="W2649" s="52"/>
      <c r="X2649" s="52"/>
      <c r="Y2649" s="52"/>
      <c r="Z2649" s="52"/>
    </row>
    <row r="2650" spans="2:26" ht="15.75" customHeight="1" x14ac:dyDescent="0.25">
      <c r="B2650" s="53" t="s">
        <v>2850</v>
      </c>
      <c r="C2650" s="54">
        <v>102920</v>
      </c>
      <c r="D2650" s="53" t="s">
        <v>42</v>
      </c>
      <c r="E2650" s="52"/>
      <c r="F2650" s="52"/>
      <c r="G2650" s="52"/>
      <c r="H2650" s="52"/>
      <c r="I2650" s="52"/>
      <c r="J2650" s="52"/>
      <c r="K2650" s="52"/>
      <c r="L2650" s="52"/>
      <c r="M2650" s="52"/>
      <c r="N2650" s="52"/>
      <c r="O2650" s="52"/>
      <c r="P2650" s="52"/>
      <c r="Q2650" s="52"/>
      <c r="R2650" s="52"/>
      <c r="S2650" s="52"/>
      <c r="T2650" s="52"/>
      <c r="U2650" s="52"/>
      <c r="V2650" s="52"/>
      <c r="W2650" s="52"/>
      <c r="X2650" s="52"/>
      <c r="Y2650" s="52"/>
      <c r="Z2650" s="52"/>
    </row>
    <row r="2651" spans="2:26" ht="15.75" customHeight="1" x14ac:dyDescent="0.25">
      <c r="B2651" s="53" t="s">
        <v>2851</v>
      </c>
      <c r="C2651" s="54">
        <v>101627</v>
      </c>
      <c r="D2651" s="53" t="s">
        <v>42</v>
      </c>
      <c r="E2651" s="52"/>
      <c r="F2651" s="52"/>
      <c r="G2651" s="52"/>
      <c r="H2651" s="52"/>
      <c r="I2651" s="52"/>
      <c r="J2651" s="52"/>
      <c r="K2651" s="52"/>
      <c r="L2651" s="52"/>
      <c r="M2651" s="52"/>
      <c r="N2651" s="52"/>
      <c r="O2651" s="52"/>
      <c r="P2651" s="52"/>
      <c r="Q2651" s="52"/>
      <c r="R2651" s="52"/>
      <c r="S2651" s="52"/>
      <c r="T2651" s="52"/>
      <c r="U2651" s="52"/>
      <c r="V2651" s="52"/>
      <c r="W2651" s="52"/>
      <c r="X2651" s="52"/>
      <c r="Y2651" s="52"/>
      <c r="Z2651" s="52"/>
    </row>
    <row r="2652" spans="2:26" ht="15.75" customHeight="1" x14ac:dyDescent="0.25">
      <c r="B2652" s="53" t="s">
        <v>2852</v>
      </c>
      <c r="C2652" s="54">
        <v>301627</v>
      </c>
      <c r="D2652" s="53" t="s">
        <v>42</v>
      </c>
      <c r="E2652" s="52"/>
      <c r="F2652" s="52"/>
      <c r="G2652" s="52"/>
      <c r="H2652" s="52"/>
      <c r="I2652" s="52"/>
      <c r="J2652" s="52"/>
      <c r="K2652" s="52"/>
      <c r="L2652" s="52"/>
      <c r="M2652" s="52"/>
      <c r="N2652" s="52"/>
      <c r="O2652" s="52"/>
      <c r="P2652" s="52"/>
      <c r="Q2652" s="52"/>
      <c r="R2652" s="52"/>
      <c r="S2652" s="52"/>
      <c r="T2652" s="52"/>
      <c r="U2652" s="52"/>
      <c r="V2652" s="52"/>
      <c r="W2652" s="52"/>
      <c r="X2652" s="52"/>
      <c r="Y2652" s="52"/>
      <c r="Z2652" s="52"/>
    </row>
    <row r="2653" spans="2:26" ht="15.75" customHeight="1" x14ac:dyDescent="0.25">
      <c r="B2653" s="53" t="s">
        <v>2853</v>
      </c>
      <c r="C2653" s="54">
        <v>102921</v>
      </c>
      <c r="D2653" s="53" t="s">
        <v>42</v>
      </c>
      <c r="E2653" s="52"/>
      <c r="F2653" s="52"/>
      <c r="G2653" s="52"/>
      <c r="H2653" s="52"/>
      <c r="I2653" s="52"/>
      <c r="J2653" s="52"/>
      <c r="K2653" s="52"/>
      <c r="L2653" s="52"/>
      <c r="M2653" s="52"/>
      <c r="N2653" s="52"/>
      <c r="O2653" s="52"/>
      <c r="P2653" s="52"/>
      <c r="Q2653" s="52"/>
      <c r="R2653" s="52"/>
      <c r="S2653" s="52"/>
      <c r="T2653" s="52"/>
      <c r="U2653" s="52"/>
      <c r="V2653" s="52"/>
      <c r="W2653" s="52"/>
      <c r="X2653" s="52"/>
      <c r="Y2653" s="52"/>
      <c r="Z2653" s="52"/>
    </row>
    <row r="2654" spans="2:26" ht="15.75" customHeight="1" x14ac:dyDescent="0.25">
      <c r="B2654" s="53" t="s">
        <v>2854</v>
      </c>
      <c r="C2654" s="54">
        <v>101628</v>
      </c>
      <c r="D2654" s="53" t="s">
        <v>42</v>
      </c>
      <c r="E2654" s="52"/>
      <c r="F2654" s="52"/>
      <c r="G2654" s="52"/>
      <c r="H2654" s="52"/>
      <c r="I2654" s="52"/>
      <c r="J2654" s="52"/>
      <c r="K2654" s="52"/>
      <c r="L2654" s="52"/>
      <c r="M2654" s="52"/>
      <c r="N2654" s="52"/>
      <c r="O2654" s="52"/>
      <c r="P2654" s="52"/>
      <c r="Q2654" s="52"/>
      <c r="R2654" s="52"/>
      <c r="S2654" s="52"/>
      <c r="T2654" s="52"/>
      <c r="U2654" s="52"/>
      <c r="V2654" s="52"/>
      <c r="W2654" s="52"/>
      <c r="X2654" s="52"/>
      <c r="Y2654" s="52"/>
      <c r="Z2654" s="52"/>
    </row>
    <row r="2655" spans="2:26" ht="15.75" customHeight="1" x14ac:dyDescent="0.25">
      <c r="B2655" s="53" t="s">
        <v>2855</v>
      </c>
      <c r="C2655" s="54">
        <v>301628</v>
      </c>
      <c r="D2655" s="53" t="s">
        <v>42</v>
      </c>
      <c r="E2655" s="52"/>
      <c r="F2655" s="52"/>
      <c r="G2655" s="52"/>
      <c r="H2655" s="52"/>
      <c r="I2655" s="52"/>
      <c r="J2655" s="52"/>
      <c r="K2655" s="52"/>
      <c r="L2655" s="52"/>
      <c r="M2655" s="52"/>
      <c r="N2655" s="52"/>
      <c r="O2655" s="52"/>
      <c r="P2655" s="52"/>
      <c r="Q2655" s="52"/>
      <c r="R2655" s="52"/>
      <c r="S2655" s="52"/>
      <c r="T2655" s="52"/>
      <c r="U2655" s="52"/>
      <c r="V2655" s="52"/>
      <c r="W2655" s="52"/>
      <c r="X2655" s="52"/>
      <c r="Y2655" s="52"/>
      <c r="Z2655" s="52"/>
    </row>
    <row r="2656" spans="2:26" ht="15.75" customHeight="1" x14ac:dyDescent="0.25">
      <c r="B2656" s="53" t="s">
        <v>2856</v>
      </c>
      <c r="C2656" s="54">
        <v>102922</v>
      </c>
      <c r="D2656" s="53" t="s">
        <v>42</v>
      </c>
      <c r="E2656" s="52"/>
      <c r="F2656" s="52"/>
      <c r="G2656" s="52"/>
      <c r="H2656" s="52"/>
      <c r="I2656" s="52"/>
      <c r="J2656" s="52"/>
      <c r="K2656" s="52"/>
      <c r="L2656" s="52"/>
      <c r="M2656" s="52"/>
      <c r="N2656" s="52"/>
      <c r="O2656" s="52"/>
      <c r="P2656" s="52"/>
      <c r="Q2656" s="52"/>
      <c r="R2656" s="52"/>
      <c r="S2656" s="52"/>
      <c r="T2656" s="52"/>
      <c r="U2656" s="52"/>
      <c r="V2656" s="52"/>
      <c r="W2656" s="52"/>
      <c r="X2656" s="52"/>
      <c r="Y2656" s="52"/>
      <c r="Z2656" s="52"/>
    </row>
    <row r="2657" spans="2:26" ht="15.75" customHeight="1" x14ac:dyDescent="0.25">
      <c r="B2657" s="53" t="s">
        <v>2857</v>
      </c>
      <c r="C2657" s="54">
        <v>103543</v>
      </c>
      <c r="D2657" s="53" t="s">
        <v>42</v>
      </c>
      <c r="E2657" s="52"/>
      <c r="F2657" s="52"/>
      <c r="G2657" s="52"/>
      <c r="H2657" s="52"/>
      <c r="I2657" s="52"/>
      <c r="J2657" s="52"/>
      <c r="K2657" s="52"/>
      <c r="L2657" s="52"/>
      <c r="M2657" s="52"/>
      <c r="N2657" s="52"/>
      <c r="O2657" s="52"/>
      <c r="P2657" s="52"/>
      <c r="Q2657" s="52"/>
      <c r="R2657" s="52"/>
      <c r="S2657" s="52"/>
      <c r="T2657" s="52"/>
      <c r="U2657" s="52"/>
      <c r="V2657" s="52"/>
      <c r="W2657" s="52"/>
      <c r="X2657" s="52"/>
      <c r="Y2657" s="52"/>
      <c r="Z2657" s="52"/>
    </row>
    <row r="2658" spans="2:26" ht="15.75" customHeight="1" x14ac:dyDescent="0.25">
      <c r="B2658" s="53" t="s">
        <v>2858</v>
      </c>
      <c r="C2658" s="54">
        <v>303543</v>
      </c>
      <c r="D2658" s="53" t="s">
        <v>42</v>
      </c>
      <c r="E2658" s="52"/>
      <c r="F2658" s="52"/>
      <c r="G2658" s="52"/>
      <c r="H2658" s="52"/>
      <c r="I2658" s="52"/>
      <c r="J2658" s="52"/>
      <c r="K2658" s="52"/>
      <c r="L2658" s="52"/>
      <c r="M2658" s="52"/>
      <c r="N2658" s="52"/>
      <c r="O2658" s="52"/>
      <c r="P2658" s="52"/>
      <c r="Q2658" s="52"/>
      <c r="R2658" s="52"/>
      <c r="S2658" s="52"/>
      <c r="T2658" s="52"/>
      <c r="U2658" s="52"/>
      <c r="V2658" s="52"/>
      <c r="W2658" s="52"/>
      <c r="X2658" s="52"/>
      <c r="Y2658" s="52"/>
      <c r="Z2658" s="52"/>
    </row>
    <row r="2659" spans="2:26" ht="15.75" customHeight="1" x14ac:dyDescent="0.25">
      <c r="B2659" s="53" t="s">
        <v>2859</v>
      </c>
      <c r="C2659" s="54">
        <v>101964</v>
      </c>
      <c r="D2659" s="53" t="s">
        <v>42</v>
      </c>
      <c r="E2659" s="52"/>
      <c r="F2659" s="52"/>
      <c r="G2659" s="52"/>
      <c r="H2659" s="52"/>
      <c r="I2659" s="52"/>
      <c r="J2659" s="52"/>
      <c r="K2659" s="52"/>
      <c r="L2659" s="52"/>
      <c r="M2659" s="52"/>
      <c r="N2659" s="52"/>
      <c r="O2659" s="52"/>
      <c r="P2659" s="52"/>
      <c r="Q2659" s="52"/>
      <c r="R2659" s="52"/>
      <c r="S2659" s="52"/>
      <c r="T2659" s="52"/>
      <c r="U2659" s="52"/>
      <c r="V2659" s="52"/>
      <c r="W2659" s="52"/>
      <c r="X2659" s="52"/>
      <c r="Y2659" s="52"/>
      <c r="Z2659" s="52"/>
    </row>
    <row r="2660" spans="2:26" ht="15.75" customHeight="1" x14ac:dyDescent="0.25">
      <c r="B2660" s="53" t="s">
        <v>2860</v>
      </c>
      <c r="C2660" s="54">
        <v>301964</v>
      </c>
      <c r="D2660" s="53" t="s">
        <v>42</v>
      </c>
      <c r="E2660" s="52"/>
      <c r="F2660" s="52"/>
      <c r="G2660" s="52"/>
      <c r="H2660" s="52"/>
      <c r="I2660" s="52"/>
      <c r="J2660" s="52"/>
      <c r="K2660" s="52"/>
      <c r="L2660" s="52"/>
      <c r="M2660" s="52"/>
      <c r="N2660" s="52"/>
      <c r="O2660" s="52"/>
      <c r="P2660" s="52"/>
      <c r="Q2660" s="52"/>
      <c r="R2660" s="52"/>
      <c r="S2660" s="52"/>
      <c r="T2660" s="52"/>
      <c r="U2660" s="52"/>
      <c r="V2660" s="52"/>
      <c r="W2660" s="52"/>
      <c r="X2660" s="52"/>
      <c r="Y2660" s="52"/>
      <c r="Z2660" s="52"/>
    </row>
    <row r="2661" spans="2:26" ht="15.75" customHeight="1" x14ac:dyDescent="0.25">
      <c r="B2661" s="53" t="s">
        <v>2861</v>
      </c>
      <c r="C2661" s="54">
        <v>102923</v>
      </c>
      <c r="D2661" s="53" t="s">
        <v>42</v>
      </c>
      <c r="E2661" s="52"/>
      <c r="F2661" s="52"/>
      <c r="G2661" s="52"/>
      <c r="H2661" s="52"/>
      <c r="I2661" s="52"/>
      <c r="J2661" s="52"/>
      <c r="K2661" s="52"/>
      <c r="L2661" s="52"/>
      <c r="M2661" s="52"/>
      <c r="N2661" s="52"/>
      <c r="O2661" s="52"/>
      <c r="P2661" s="52"/>
      <c r="Q2661" s="52"/>
      <c r="R2661" s="52"/>
      <c r="S2661" s="52"/>
      <c r="T2661" s="52"/>
      <c r="U2661" s="52"/>
      <c r="V2661" s="52"/>
      <c r="W2661" s="52"/>
      <c r="X2661" s="52"/>
      <c r="Y2661" s="52"/>
      <c r="Z2661" s="52"/>
    </row>
    <row r="2662" spans="2:26" ht="15.75" customHeight="1" x14ac:dyDescent="0.25">
      <c r="B2662" s="53" t="s">
        <v>2862</v>
      </c>
      <c r="C2662" s="54">
        <v>101922</v>
      </c>
      <c r="D2662" s="53" t="s">
        <v>42</v>
      </c>
      <c r="E2662" s="52"/>
      <c r="F2662" s="52"/>
      <c r="G2662" s="52"/>
      <c r="H2662" s="52"/>
      <c r="I2662" s="52"/>
      <c r="J2662" s="52"/>
      <c r="K2662" s="52"/>
      <c r="L2662" s="52"/>
      <c r="M2662" s="52"/>
      <c r="N2662" s="52"/>
      <c r="O2662" s="52"/>
      <c r="P2662" s="52"/>
      <c r="Q2662" s="52"/>
      <c r="R2662" s="52"/>
      <c r="S2662" s="52"/>
      <c r="T2662" s="52"/>
      <c r="U2662" s="52"/>
      <c r="V2662" s="52"/>
      <c r="W2662" s="52"/>
      <c r="X2662" s="52"/>
      <c r="Y2662" s="52"/>
      <c r="Z2662" s="52"/>
    </row>
    <row r="2663" spans="2:26" ht="15.75" customHeight="1" x14ac:dyDescent="0.25">
      <c r="B2663" s="53" t="s">
        <v>2863</v>
      </c>
      <c r="C2663" s="54">
        <v>301922</v>
      </c>
      <c r="D2663" s="53" t="s">
        <v>42</v>
      </c>
      <c r="E2663" s="52"/>
      <c r="F2663" s="52"/>
      <c r="G2663" s="52"/>
      <c r="H2663" s="52"/>
      <c r="I2663" s="52"/>
      <c r="J2663" s="52"/>
      <c r="K2663" s="52"/>
      <c r="L2663" s="52"/>
      <c r="M2663" s="52"/>
      <c r="N2663" s="52"/>
      <c r="O2663" s="52"/>
      <c r="P2663" s="52"/>
      <c r="Q2663" s="52"/>
      <c r="R2663" s="52"/>
      <c r="S2663" s="52"/>
      <c r="T2663" s="52"/>
      <c r="U2663" s="52"/>
      <c r="V2663" s="52"/>
      <c r="W2663" s="52"/>
      <c r="X2663" s="52"/>
      <c r="Y2663" s="52"/>
      <c r="Z2663" s="52"/>
    </row>
    <row r="2664" spans="2:26" ht="15.75" customHeight="1" x14ac:dyDescent="0.25">
      <c r="B2664" s="53" t="s">
        <v>2864</v>
      </c>
      <c r="C2664" s="54">
        <v>102924</v>
      </c>
      <c r="D2664" s="53" t="s">
        <v>42</v>
      </c>
      <c r="E2664" s="52"/>
      <c r="F2664" s="52"/>
      <c r="G2664" s="52"/>
      <c r="H2664" s="52"/>
      <c r="I2664" s="52"/>
      <c r="J2664" s="52"/>
      <c r="K2664" s="52"/>
      <c r="L2664" s="52"/>
      <c r="M2664" s="52"/>
      <c r="N2664" s="52"/>
      <c r="O2664" s="52"/>
      <c r="P2664" s="52"/>
      <c r="Q2664" s="52"/>
      <c r="R2664" s="52"/>
      <c r="S2664" s="52"/>
      <c r="T2664" s="52"/>
      <c r="U2664" s="52"/>
      <c r="V2664" s="52"/>
      <c r="W2664" s="52"/>
      <c r="X2664" s="52"/>
      <c r="Y2664" s="52"/>
      <c r="Z2664" s="52"/>
    </row>
    <row r="2665" spans="2:26" ht="15.75" customHeight="1" x14ac:dyDescent="0.25">
      <c r="B2665" s="53" t="s">
        <v>2865</v>
      </c>
      <c r="C2665" s="54">
        <v>101924</v>
      </c>
      <c r="D2665" s="53" t="s">
        <v>42</v>
      </c>
      <c r="E2665" s="52"/>
      <c r="F2665" s="52"/>
      <c r="G2665" s="52"/>
      <c r="H2665" s="52"/>
      <c r="I2665" s="52"/>
      <c r="J2665" s="52"/>
      <c r="K2665" s="52"/>
      <c r="L2665" s="52"/>
      <c r="M2665" s="52"/>
      <c r="N2665" s="52"/>
      <c r="O2665" s="52"/>
      <c r="P2665" s="52"/>
      <c r="Q2665" s="52"/>
      <c r="R2665" s="52"/>
      <c r="S2665" s="52"/>
      <c r="T2665" s="52"/>
      <c r="U2665" s="52"/>
      <c r="V2665" s="52"/>
      <c r="W2665" s="52"/>
      <c r="X2665" s="52"/>
      <c r="Y2665" s="52"/>
      <c r="Z2665" s="52"/>
    </row>
    <row r="2666" spans="2:26" ht="15.75" customHeight="1" x14ac:dyDescent="0.25">
      <c r="B2666" s="53" t="s">
        <v>2866</v>
      </c>
      <c r="C2666" s="54">
        <v>301924</v>
      </c>
      <c r="D2666" s="53" t="s">
        <v>42</v>
      </c>
      <c r="E2666" s="52"/>
      <c r="F2666" s="52"/>
      <c r="G2666" s="52"/>
      <c r="H2666" s="52"/>
      <c r="I2666" s="52"/>
      <c r="J2666" s="52"/>
      <c r="K2666" s="52"/>
      <c r="L2666" s="52"/>
      <c r="M2666" s="52"/>
      <c r="N2666" s="52"/>
      <c r="O2666" s="52"/>
      <c r="P2666" s="52"/>
      <c r="Q2666" s="52"/>
      <c r="R2666" s="52"/>
      <c r="S2666" s="52"/>
      <c r="T2666" s="52"/>
      <c r="U2666" s="52"/>
      <c r="V2666" s="52"/>
      <c r="W2666" s="52"/>
      <c r="X2666" s="52"/>
      <c r="Y2666" s="52"/>
      <c r="Z2666" s="52"/>
    </row>
    <row r="2667" spans="2:26" ht="15.75" customHeight="1" x14ac:dyDescent="0.25">
      <c r="B2667" s="53" t="s">
        <v>2867</v>
      </c>
      <c r="C2667" s="54">
        <v>102925</v>
      </c>
      <c r="D2667" s="53" t="s">
        <v>42</v>
      </c>
      <c r="E2667" s="52"/>
      <c r="F2667" s="52"/>
      <c r="G2667" s="52"/>
      <c r="H2667" s="52"/>
      <c r="I2667" s="52"/>
      <c r="J2667" s="52"/>
      <c r="K2667" s="52"/>
      <c r="L2667" s="52"/>
      <c r="M2667" s="52"/>
      <c r="N2667" s="52"/>
      <c r="O2667" s="52"/>
      <c r="P2667" s="52"/>
      <c r="Q2667" s="52"/>
      <c r="R2667" s="52"/>
      <c r="S2667" s="52"/>
      <c r="T2667" s="52"/>
      <c r="U2667" s="52"/>
      <c r="V2667" s="52"/>
      <c r="W2667" s="52"/>
      <c r="X2667" s="52"/>
      <c r="Y2667" s="52"/>
      <c r="Z2667" s="52"/>
    </row>
    <row r="2668" spans="2:26" ht="15.75" customHeight="1" x14ac:dyDescent="0.25">
      <c r="B2668" s="53" t="s">
        <v>2868</v>
      </c>
      <c r="C2668" s="54">
        <v>101965</v>
      </c>
      <c r="D2668" s="53" t="s">
        <v>42</v>
      </c>
      <c r="E2668" s="52"/>
      <c r="F2668" s="52"/>
      <c r="G2668" s="52"/>
      <c r="H2668" s="52"/>
      <c r="I2668" s="52"/>
      <c r="J2668" s="52"/>
      <c r="K2668" s="52"/>
      <c r="L2668" s="52"/>
      <c r="M2668" s="52"/>
      <c r="N2668" s="52"/>
      <c r="O2668" s="52"/>
      <c r="P2668" s="52"/>
      <c r="Q2668" s="52"/>
      <c r="R2668" s="52"/>
      <c r="S2668" s="52"/>
      <c r="T2668" s="52"/>
      <c r="U2668" s="52"/>
      <c r="V2668" s="52"/>
      <c r="W2668" s="52"/>
      <c r="X2668" s="52"/>
      <c r="Y2668" s="52"/>
      <c r="Z2668" s="52"/>
    </row>
    <row r="2669" spans="2:26" ht="15.75" customHeight="1" x14ac:dyDescent="0.25">
      <c r="B2669" s="53" t="s">
        <v>2869</v>
      </c>
      <c r="C2669" s="54">
        <v>301965</v>
      </c>
      <c r="D2669" s="53" t="s">
        <v>42</v>
      </c>
      <c r="E2669" s="52"/>
      <c r="F2669" s="52"/>
      <c r="G2669" s="52"/>
      <c r="H2669" s="52"/>
      <c r="I2669" s="52"/>
      <c r="J2669" s="52"/>
      <c r="K2669" s="52"/>
      <c r="L2669" s="52"/>
      <c r="M2669" s="52"/>
      <c r="N2669" s="52"/>
      <c r="O2669" s="52"/>
      <c r="P2669" s="52"/>
      <c r="Q2669" s="52"/>
      <c r="R2669" s="52"/>
      <c r="S2669" s="52"/>
      <c r="T2669" s="52"/>
      <c r="U2669" s="52"/>
      <c r="V2669" s="52"/>
      <c r="W2669" s="52"/>
      <c r="X2669" s="52"/>
      <c r="Y2669" s="52"/>
      <c r="Z2669" s="52"/>
    </row>
    <row r="2670" spans="2:26" ht="15.75" customHeight="1" x14ac:dyDescent="0.25">
      <c r="B2670" s="53" t="s">
        <v>2870</v>
      </c>
      <c r="C2670" s="54">
        <v>102926</v>
      </c>
      <c r="D2670" s="53" t="s">
        <v>42</v>
      </c>
      <c r="E2670" s="52"/>
      <c r="F2670" s="52"/>
      <c r="G2670" s="52"/>
      <c r="H2670" s="52"/>
      <c r="I2670" s="52"/>
      <c r="J2670" s="52"/>
      <c r="K2670" s="52"/>
      <c r="L2670" s="52"/>
      <c r="M2670" s="52"/>
      <c r="N2670" s="52"/>
      <c r="O2670" s="52"/>
      <c r="P2670" s="52"/>
      <c r="Q2670" s="52"/>
      <c r="R2670" s="52"/>
      <c r="S2670" s="52"/>
      <c r="T2670" s="52"/>
      <c r="U2670" s="52"/>
      <c r="V2670" s="52"/>
      <c r="W2670" s="52"/>
      <c r="X2670" s="52"/>
      <c r="Y2670" s="52"/>
      <c r="Z2670" s="52"/>
    </row>
    <row r="2671" spans="2:26" ht="15.75" customHeight="1" x14ac:dyDescent="0.25">
      <c r="B2671" s="53" t="s">
        <v>2871</v>
      </c>
      <c r="C2671" s="54">
        <v>101966</v>
      </c>
      <c r="D2671" s="53" t="s">
        <v>42</v>
      </c>
      <c r="E2671" s="52"/>
      <c r="F2671" s="52"/>
      <c r="G2671" s="52"/>
      <c r="H2671" s="52"/>
      <c r="I2671" s="52"/>
      <c r="J2671" s="52"/>
      <c r="K2671" s="52"/>
      <c r="L2671" s="52"/>
      <c r="M2671" s="52"/>
      <c r="N2671" s="52"/>
      <c r="O2671" s="52"/>
      <c r="P2671" s="52"/>
      <c r="Q2671" s="52"/>
      <c r="R2671" s="52"/>
      <c r="S2671" s="52"/>
      <c r="T2671" s="52"/>
      <c r="U2671" s="52"/>
      <c r="V2671" s="52"/>
      <c r="W2671" s="52"/>
      <c r="X2671" s="52"/>
      <c r="Y2671" s="52"/>
      <c r="Z2671" s="52"/>
    </row>
    <row r="2672" spans="2:26" ht="15.75" customHeight="1" x14ac:dyDescent="0.25">
      <c r="B2672" s="53" t="s">
        <v>2872</v>
      </c>
      <c r="C2672" s="54">
        <v>301966</v>
      </c>
      <c r="D2672" s="53" t="s">
        <v>42</v>
      </c>
      <c r="E2672" s="52"/>
      <c r="F2672" s="52"/>
      <c r="G2672" s="52"/>
      <c r="H2672" s="52"/>
      <c r="I2672" s="52"/>
      <c r="J2672" s="52"/>
      <c r="K2672" s="52"/>
      <c r="L2672" s="52"/>
      <c r="M2672" s="52"/>
      <c r="N2672" s="52"/>
      <c r="O2672" s="52"/>
      <c r="P2672" s="52"/>
      <c r="Q2672" s="52"/>
      <c r="R2672" s="52"/>
      <c r="S2672" s="52"/>
      <c r="T2672" s="52"/>
      <c r="U2672" s="52"/>
      <c r="V2672" s="52"/>
      <c r="W2672" s="52"/>
      <c r="X2672" s="52"/>
      <c r="Y2672" s="52"/>
      <c r="Z2672" s="52"/>
    </row>
    <row r="2673" spans="2:26" ht="15.75" customHeight="1" x14ac:dyDescent="0.25">
      <c r="B2673" s="53" t="s">
        <v>2873</v>
      </c>
      <c r="C2673" s="54">
        <v>102927</v>
      </c>
      <c r="D2673" s="53" t="s">
        <v>42</v>
      </c>
      <c r="E2673" s="52"/>
      <c r="F2673" s="52"/>
      <c r="G2673" s="52"/>
      <c r="H2673" s="52"/>
      <c r="I2673" s="52"/>
      <c r="J2673" s="52"/>
      <c r="K2673" s="52"/>
      <c r="L2673" s="52"/>
      <c r="M2673" s="52"/>
      <c r="N2673" s="52"/>
      <c r="O2673" s="52"/>
      <c r="P2673" s="52"/>
      <c r="Q2673" s="52"/>
      <c r="R2673" s="52"/>
      <c r="S2673" s="52"/>
      <c r="T2673" s="52"/>
      <c r="U2673" s="52"/>
      <c r="V2673" s="52"/>
      <c r="W2673" s="52"/>
      <c r="X2673" s="52"/>
      <c r="Y2673" s="52"/>
      <c r="Z2673" s="52"/>
    </row>
    <row r="2674" spans="2:26" ht="15.75" customHeight="1" x14ac:dyDescent="0.25">
      <c r="B2674" s="53" t="s">
        <v>2874</v>
      </c>
      <c r="C2674" s="54">
        <v>103416</v>
      </c>
      <c r="D2674" s="53" t="s">
        <v>42</v>
      </c>
      <c r="E2674" s="52"/>
      <c r="F2674" s="52"/>
      <c r="G2674" s="52"/>
      <c r="H2674" s="52"/>
      <c r="I2674" s="52"/>
      <c r="J2674" s="52"/>
      <c r="K2674" s="52"/>
      <c r="L2674" s="52"/>
      <c r="M2674" s="52"/>
      <c r="N2674" s="52"/>
      <c r="O2674" s="52"/>
      <c r="P2674" s="52"/>
      <c r="Q2674" s="52"/>
      <c r="R2674" s="52"/>
      <c r="S2674" s="52"/>
      <c r="T2674" s="52"/>
      <c r="U2674" s="52"/>
      <c r="V2674" s="52"/>
      <c r="W2674" s="52"/>
      <c r="X2674" s="52"/>
      <c r="Y2674" s="52"/>
      <c r="Z2674" s="52"/>
    </row>
    <row r="2675" spans="2:26" ht="15.75" customHeight="1" x14ac:dyDescent="0.25">
      <c r="B2675" s="53" t="s">
        <v>2875</v>
      </c>
      <c r="C2675" s="54">
        <v>303416</v>
      </c>
      <c r="D2675" s="53" t="s">
        <v>42</v>
      </c>
      <c r="E2675" s="52"/>
      <c r="F2675" s="52"/>
      <c r="G2675" s="52"/>
      <c r="H2675" s="52"/>
      <c r="I2675" s="52"/>
      <c r="J2675" s="52"/>
      <c r="K2675" s="52"/>
      <c r="L2675" s="52"/>
      <c r="M2675" s="52"/>
      <c r="N2675" s="52"/>
      <c r="O2675" s="52"/>
      <c r="P2675" s="52"/>
      <c r="Q2675" s="52"/>
      <c r="R2675" s="52"/>
      <c r="S2675" s="52"/>
      <c r="T2675" s="52"/>
      <c r="U2675" s="52"/>
      <c r="V2675" s="52"/>
      <c r="W2675" s="52"/>
      <c r="X2675" s="52"/>
      <c r="Y2675" s="52"/>
      <c r="Z2675" s="52"/>
    </row>
    <row r="2676" spans="2:26" ht="15.75" customHeight="1" x14ac:dyDescent="0.25">
      <c r="B2676" s="53" t="s">
        <v>2876</v>
      </c>
      <c r="C2676" s="54">
        <v>101921</v>
      </c>
      <c r="D2676" s="53" t="s">
        <v>42</v>
      </c>
      <c r="E2676" s="52"/>
      <c r="F2676" s="52"/>
      <c r="G2676" s="52"/>
      <c r="H2676" s="52"/>
      <c r="I2676" s="52"/>
      <c r="J2676" s="52"/>
      <c r="K2676" s="52"/>
      <c r="L2676" s="52"/>
      <c r="M2676" s="52"/>
      <c r="N2676" s="52"/>
      <c r="O2676" s="52"/>
      <c r="P2676" s="52"/>
      <c r="Q2676" s="52"/>
      <c r="R2676" s="52"/>
      <c r="S2676" s="52"/>
      <c r="T2676" s="52"/>
      <c r="U2676" s="52"/>
      <c r="V2676" s="52"/>
      <c r="W2676" s="52"/>
      <c r="X2676" s="52"/>
      <c r="Y2676" s="52"/>
      <c r="Z2676" s="52"/>
    </row>
    <row r="2677" spans="2:26" ht="15.75" customHeight="1" x14ac:dyDescent="0.25">
      <c r="B2677" s="53" t="s">
        <v>2877</v>
      </c>
      <c r="C2677" s="54">
        <v>301921</v>
      </c>
      <c r="D2677" s="53" t="s">
        <v>42</v>
      </c>
      <c r="E2677" s="52"/>
      <c r="F2677" s="52"/>
      <c r="G2677" s="52"/>
      <c r="H2677" s="52"/>
      <c r="I2677" s="52"/>
      <c r="J2677" s="52"/>
      <c r="K2677" s="52"/>
      <c r="L2677" s="52"/>
      <c r="M2677" s="52"/>
      <c r="N2677" s="52"/>
      <c r="O2677" s="52"/>
      <c r="P2677" s="52"/>
      <c r="Q2677" s="52"/>
      <c r="R2677" s="52"/>
      <c r="S2677" s="52"/>
      <c r="T2677" s="52"/>
      <c r="U2677" s="52"/>
      <c r="V2677" s="52"/>
      <c r="W2677" s="52"/>
      <c r="X2677" s="52"/>
      <c r="Y2677" s="52"/>
      <c r="Z2677" s="52"/>
    </row>
    <row r="2678" spans="2:26" ht="15.75" customHeight="1" x14ac:dyDescent="0.25">
      <c r="B2678" s="53" t="s">
        <v>2878</v>
      </c>
      <c r="C2678" s="54">
        <v>102928</v>
      </c>
      <c r="D2678" s="53" t="s">
        <v>42</v>
      </c>
      <c r="E2678" s="52"/>
      <c r="F2678" s="52"/>
      <c r="G2678" s="52"/>
      <c r="H2678" s="52"/>
      <c r="I2678" s="52"/>
      <c r="J2678" s="52"/>
      <c r="K2678" s="52"/>
      <c r="L2678" s="52"/>
      <c r="M2678" s="52"/>
      <c r="N2678" s="52"/>
      <c r="O2678" s="52"/>
      <c r="P2678" s="52"/>
      <c r="Q2678" s="52"/>
      <c r="R2678" s="52"/>
      <c r="S2678" s="52"/>
      <c r="T2678" s="52"/>
      <c r="U2678" s="52"/>
      <c r="V2678" s="52"/>
      <c r="W2678" s="52"/>
      <c r="X2678" s="52"/>
      <c r="Y2678" s="52"/>
      <c r="Z2678" s="52"/>
    </row>
    <row r="2679" spans="2:26" ht="15.75" customHeight="1" x14ac:dyDescent="0.25">
      <c r="B2679" s="53" t="s">
        <v>2879</v>
      </c>
      <c r="C2679" s="54">
        <v>101629</v>
      </c>
      <c r="D2679" s="53" t="s">
        <v>42</v>
      </c>
      <c r="E2679" s="52"/>
      <c r="F2679" s="52"/>
      <c r="G2679" s="52"/>
      <c r="H2679" s="52"/>
      <c r="I2679" s="52"/>
      <c r="J2679" s="52"/>
      <c r="K2679" s="52"/>
      <c r="L2679" s="52"/>
      <c r="M2679" s="52"/>
      <c r="N2679" s="52"/>
      <c r="O2679" s="52"/>
      <c r="P2679" s="52"/>
      <c r="Q2679" s="52"/>
      <c r="R2679" s="52"/>
      <c r="S2679" s="52"/>
      <c r="T2679" s="52"/>
      <c r="U2679" s="52"/>
      <c r="V2679" s="52"/>
      <c r="W2679" s="52"/>
      <c r="X2679" s="52"/>
      <c r="Y2679" s="52"/>
      <c r="Z2679" s="52"/>
    </row>
    <row r="2680" spans="2:26" ht="15.75" customHeight="1" x14ac:dyDescent="0.25">
      <c r="B2680" s="53" t="s">
        <v>2880</v>
      </c>
      <c r="C2680" s="54">
        <v>301629</v>
      </c>
      <c r="D2680" s="53" t="s">
        <v>42</v>
      </c>
      <c r="E2680" s="52"/>
      <c r="F2680" s="52"/>
      <c r="G2680" s="52"/>
      <c r="H2680" s="52"/>
      <c r="I2680" s="52"/>
      <c r="J2680" s="52"/>
      <c r="K2680" s="52"/>
      <c r="L2680" s="52"/>
      <c r="M2680" s="52"/>
      <c r="N2680" s="52"/>
      <c r="O2680" s="52"/>
      <c r="P2680" s="52"/>
      <c r="Q2680" s="52"/>
      <c r="R2680" s="52"/>
      <c r="S2680" s="52"/>
      <c r="T2680" s="52"/>
      <c r="U2680" s="52"/>
      <c r="V2680" s="52"/>
      <c r="W2680" s="52"/>
      <c r="X2680" s="52"/>
      <c r="Y2680" s="52"/>
      <c r="Z2680" s="52"/>
    </row>
    <row r="2681" spans="2:26" ht="15.75" customHeight="1" x14ac:dyDescent="0.25">
      <c r="B2681" s="53" t="s">
        <v>2881</v>
      </c>
      <c r="C2681" s="54">
        <v>102929</v>
      </c>
      <c r="D2681" s="53" t="s">
        <v>42</v>
      </c>
      <c r="E2681" s="52"/>
      <c r="F2681" s="52"/>
      <c r="G2681" s="52"/>
      <c r="H2681" s="52"/>
      <c r="I2681" s="52"/>
      <c r="J2681" s="52"/>
      <c r="K2681" s="52"/>
      <c r="L2681" s="52"/>
      <c r="M2681" s="52"/>
      <c r="N2681" s="52"/>
      <c r="O2681" s="52"/>
      <c r="P2681" s="52"/>
      <c r="Q2681" s="52"/>
      <c r="R2681" s="52"/>
      <c r="S2681" s="52"/>
      <c r="T2681" s="52"/>
      <c r="U2681" s="52"/>
      <c r="V2681" s="52"/>
      <c r="W2681" s="52"/>
      <c r="X2681" s="52"/>
      <c r="Y2681" s="52"/>
      <c r="Z2681" s="52"/>
    </row>
    <row r="2682" spans="2:26" ht="15.75" customHeight="1" x14ac:dyDescent="0.25">
      <c r="B2682" s="53" t="s">
        <v>2882</v>
      </c>
      <c r="C2682" s="54">
        <v>103415</v>
      </c>
      <c r="D2682" s="53" t="s">
        <v>42</v>
      </c>
      <c r="E2682" s="52"/>
      <c r="F2682" s="52"/>
      <c r="G2682" s="52"/>
      <c r="H2682" s="52"/>
      <c r="I2682" s="52"/>
      <c r="J2682" s="52"/>
      <c r="K2682" s="52"/>
      <c r="L2682" s="52"/>
      <c r="M2682" s="52"/>
      <c r="N2682" s="52"/>
      <c r="O2682" s="52"/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2"/>
    </row>
    <row r="2683" spans="2:26" ht="15.75" customHeight="1" x14ac:dyDescent="0.25">
      <c r="B2683" s="53" t="s">
        <v>2883</v>
      </c>
      <c r="C2683" s="54">
        <v>303415</v>
      </c>
      <c r="D2683" s="53" t="s">
        <v>42</v>
      </c>
      <c r="E2683" s="52"/>
      <c r="F2683" s="52"/>
      <c r="G2683" s="52"/>
      <c r="H2683" s="52"/>
      <c r="I2683" s="52"/>
      <c r="J2683" s="52"/>
      <c r="K2683" s="52"/>
      <c r="L2683" s="52"/>
      <c r="M2683" s="52"/>
      <c r="N2683" s="52"/>
      <c r="O2683" s="52"/>
      <c r="P2683" s="52"/>
      <c r="Q2683" s="52"/>
      <c r="R2683" s="52"/>
      <c r="S2683" s="52"/>
      <c r="T2683" s="52"/>
      <c r="U2683" s="52"/>
      <c r="V2683" s="52"/>
      <c r="W2683" s="52"/>
      <c r="X2683" s="52"/>
      <c r="Y2683" s="52"/>
      <c r="Z2683" s="52"/>
    </row>
    <row r="2684" spans="2:26" ht="15.75" customHeight="1" x14ac:dyDescent="0.25">
      <c r="B2684" s="53" t="s">
        <v>2884</v>
      </c>
      <c r="C2684" s="54">
        <v>101929</v>
      </c>
      <c r="D2684" s="53" t="s">
        <v>42</v>
      </c>
      <c r="E2684" s="52"/>
      <c r="F2684" s="52"/>
      <c r="G2684" s="52"/>
      <c r="H2684" s="52"/>
      <c r="I2684" s="52"/>
      <c r="J2684" s="52"/>
      <c r="K2684" s="52"/>
      <c r="L2684" s="52"/>
      <c r="M2684" s="52"/>
      <c r="N2684" s="52"/>
      <c r="O2684" s="52"/>
      <c r="P2684" s="52"/>
      <c r="Q2684" s="52"/>
      <c r="R2684" s="52"/>
      <c r="S2684" s="52"/>
      <c r="T2684" s="52"/>
      <c r="U2684" s="52"/>
      <c r="V2684" s="52"/>
      <c r="W2684" s="52"/>
      <c r="X2684" s="52"/>
      <c r="Y2684" s="52"/>
      <c r="Z2684" s="52"/>
    </row>
    <row r="2685" spans="2:26" ht="15.75" customHeight="1" x14ac:dyDescent="0.25">
      <c r="B2685" s="53" t="s">
        <v>2885</v>
      </c>
      <c r="C2685" s="54">
        <v>301929</v>
      </c>
      <c r="D2685" s="53" t="s">
        <v>42</v>
      </c>
      <c r="E2685" s="52"/>
      <c r="F2685" s="52"/>
      <c r="G2685" s="52"/>
      <c r="H2685" s="52"/>
      <c r="I2685" s="52"/>
      <c r="J2685" s="52"/>
      <c r="K2685" s="52"/>
      <c r="L2685" s="52"/>
      <c r="M2685" s="52"/>
      <c r="N2685" s="52"/>
      <c r="O2685" s="52"/>
      <c r="P2685" s="52"/>
      <c r="Q2685" s="52"/>
      <c r="R2685" s="52"/>
      <c r="S2685" s="52"/>
      <c r="T2685" s="52"/>
      <c r="U2685" s="52"/>
      <c r="V2685" s="52"/>
      <c r="W2685" s="52"/>
      <c r="X2685" s="52"/>
      <c r="Y2685" s="52"/>
      <c r="Z2685" s="52"/>
    </row>
    <row r="2686" spans="2:26" ht="15.75" customHeight="1" x14ac:dyDescent="0.25">
      <c r="B2686" s="53" t="s">
        <v>2886</v>
      </c>
      <c r="C2686" s="54">
        <v>102930</v>
      </c>
      <c r="D2686" s="53" t="s">
        <v>42</v>
      </c>
      <c r="E2686" s="52"/>
      <c r="F2686" s="52"/>
      <c r="G2686" s="52"/>
      <c r="H2686" s="52"/>
      <c r="I2686" s="52"/>
      <c r="J2686" s="52"/>
      <c r="K2686" s="52"/>
      <c r="L2686" s="52"/>
      <c r="M2686" s="52"/>
      <c r="N2686" s="52"/>
      <c r="O2686" s="52"/>
      <c r="P2686" s="52"/>
      <c r="Q2686" s="52"/>
      <c r="R2686" s="52"/>
      <c r="S2686" s="52"/>
      <c r="T2686" s="52"/>
      <c r="U2686" s="52"/>
      <c r="V2686" s="52"/>
      <c r="W2686" s="52"/>
      <c r="X2686" s="52"/>
      <c r="Y2686" s="52"/>
      <c r="Z2686" s="52"/>
    </row>
    <row r="2687" spans="2:26" ht="15.75" customHeight="1" x14ac:dyDescent="0.25">
      <c r="B2687" s="53" t="s">
        <v>2887</v>
      </c>
      <c r="C2687" s="54">
        <v>101923</v>
      </c>
      <c r="D2687" s="53" t="s">
        <v>42</v>
      </c>
      <c r="E2687" s="52"/>
      <c r="F2687" s="52"/>
      <c r="G2687" s="52"/>
      <c r="H2687" s="52"/>
      <c r="I2687" s="52"/>
      <c r="J2687" s="52"/>
      <c r="K2687" s="52"/>
      <c r="L2687" s="52"/>
      <c r="M2687" s="52"/>
      <c r="N2687" s="52"/>
      <c r="O2687" s="52"/>
      <c r="P2687" s="52"/>
      <c r="Q2687" s="52"/>
      <c r="R2687" s="52"/>
      <c r="S2687" s="52"/>
      <c r="T2687" s="52"/>
      <c r="U2687" s="52"/>
      <c r="V2687" s="52"/>
      <c r="W2687" s="52"/>
      <c r="X2687" s="52"/>
      <c r="Y2687" s="52"/>
      <c r="Z2687" s="52"/>
    </row>
    <row r="2688" spans="2:26" ht="15.75" customHeight="1" x14ac:dyDescent="0.25">
      <c r="B2688" s="53" t="s">
        <v>2888</v>
      </c>
      <c r="C2688" s="54">
        <v>301923</v>
      </c>
      <c r="D2688" s="53" t="s">
        <v>42</v>
      </c>
      <c r="E2688" s="52"/>
      <c r="F2688" s="52"/>
      <c r="G2688" s="52"/>
      <c r="H2688" s="52"/>
      <c r="I2688" s="52"/>
      <c r="J2688" s="52"/>
      <c r="K2688" s="52"/>
      <c r="L2688" s="52"/>
      <c r="M2688" s="52"/>
      <c r="N2688" s="52"/>
      <c r="O2688" s="52"/>
      <c r="P2688" s="52"/>
      <c r="Q2688" s="52"/>
      <c r="R2688" s="52"/>
      <c r="S2688" s="52"/>
      <c r="T2688" s="52"/>
      <c r="U2688" s="52"/>
      <c r="V2688" s="52"/>
      <c r="W2688" s="52"/>
      <c r="X2688" s="52"/>
      <c r="Y2688" s="52"/>
      <c r="Z2688" s="52"/>
    </row>
    <row r="2689" spans="2:26" ht="15.75" customHeight="1" x14ac:dyDescent="0.25">
      <c r="B2689" s="53" t="s">
        <v>2889</v>
      </c>
      <c r="C2689" s="54">
        <v>102931</v>
      </c>
      <c r="D2689" s="53" t="s">
        <v>42</v>
      </c>
      <c r="E2689" s="52"/>
      <c r="F2689" s="52"/>
      <c r="G2689" s="52"/>
      <c r="H2689" s="52"/>
      <c r="I2689" s="52"/>
      <c r="J2689" s="52"/>
      <c r="K2689" s="52"/>
      <c r="L2689" s="52"/>
      <c r="M2689" s="52"/>
      <c r="N2689" s="52"/>
      <c r="O2689" s="52"/>
      <c r="P2689" s="52"/>
      <c r="Q2689" s="52"/>
      <c r="R2689" s="52"/>
      <c r="S2689" s="52"/>
      <c r="T2689" s="52"/>
      <c r="U2689" s="52"/>
      <c r="V2689" s="52"/>
      <c r="W2689" s="52"/>
      <c r="X2689" s="52"/>
      <c r="Y2689" s="52"/>
      <c r="Z2689" s="52"/>
    </row>
    <row r="2690" spans="2:26" ht="15.75" customHeight="1" x14ac:dyDescent="0.25">
      <c r="B2690" s="53" t="s">
        <v>575</v>
      </c>
      <c r="C2690" s="54">
        <v>101630</v>
      </c>
      <c r="D2690" s="53" t="s">
        <v>42</v>
      </c>
      <c r="E2690" s="52"/>
      <c r="F2690" s="52"/>
      <c r="G2690" s="52"/>
      <c r="H2690" s="52"/>
      <c r="I2690" s="52"/>
      <c r="J2690" s="52"/>
      <c r="K2690" s="52"/>
      <c r="L2690" s="52"/>
      <c r="M2690" s="52"/>
      <c r="N2690" s="52"/>
      <c r="O2690" s="52"/>
      <c r="P2690" s="52"/>
      <c r="Q2690" s="52"/>
      <c r="R2690" s="52"/>
      <c r="S2690" s="52"/>
      <c r="T2690" s="52"/>
      <c r="U2690" s="52"/>
      <c r="V2690" s="52"/>
      <c r="W2690" s="52"/>
      <c r="X2690" s="52"/>
      <c r="Y2690" s="52"/>
      <c r="Z2690" s="52"/>
    </row>
    <row r="2691" spans="2:26" ht="15.75" customHeight="1" x14ac:dyDescent="0.25">
      <c r="B2691" s="53" t="s">
        <v>2890</v>
      </c>
      <c r="C2691" s="54">
        <v>301630</v>
      </c>
      <c r="D2691" s="53" t="s">
        <v>42</v>
      </c>
      <c r="E2691" s="52"/>
      <c r="F2691" s="52"/>
      <c r="G2691" s="52"/>
      <c r="H2691" s="52"/>
      <c r="I2691" s="52"/>
      <c r="J2691" s="52"/>
      <c r="K2691" s="52"/>
      <c r="L2691" s="52"/>
      <c r="M2691" s="52"/>
      <c r="N2691" s="52"/>
      <c r="O2691" s="52"/>
      <c r="P2691" s="52"/>
      <c r="Q2691" s="52"/>
      <c r="R2691" s="52"/>
      <c r="S2691" s="52"/>
      <c r="T2691" s="52"/>
      <c r="U2691" s="52"/>
      <c r="V2691" s="52"/>
      <c r="W2691" s="52"/>
      <c r="X2691" s="52"/>
      <c r="Y2691" s="52"/>
      <c r="Z2691" s="52"/>
    </row>
    <row r="2692" spans="2:26" ht="15.75" customHeight="1" x14ac:dyDescent="0.25">
      <c r="B2692" s="53" t="s">
        <v>2891</v>
      </c>
      <c r="C2692" s="54">
        <v>102932</v>
      </c>
      <c r="D2692" s="53" t="s">
        <v>42</v>
      </c>
      <c r="E2692" s="52"/>
      <c r="F2692" s="52"/>
      <c r="G2692" s="52"/>
      <c r="H2692" s="52"/>
      <c r="I2692" s="52"/>
      <c r="J2692" s="52"/>
      <c r="K2692" s="52"/>
      <c r="L2692" s="52"/>
      <c r="M2692" s="52"/>
      <c r="N2692" s="52"/>
      <c r="O2692" s="52"/>
      <c r="P2692" s="52"/>
      <c r="Q2692" s="52"/>
      <c r="R2692" s="52"/>
      <c r="S2692" s="52"/>
      <c r="T2692" s="52"/>
      <c r="U2692" s="52"/>
      <c r="V2692" s="52"/>
      <c r="W2692" s="52"/>
      <c r="X2692" s="52"/>
      <c r="Y2692" s="52"/>
      <c r="Z2692" s="52"/>
    </row>
    <row r="2693" spans="2:26" ht="15.75" customHeight="1" x14ac:dyDescent="0.25">
      <c r="B2693" s="53" t="s">
        <v>2892</v>
      </c>
      <c r="C2693" s="54">
        <v>102086</v>
      </c>
      <c r="D2693" s="53" t="s">
        <v>42</v>
      </c>
      <c r="E2693" s="52"/>
      <c r="F2693" s="52"/>
      <c r="G2693" s="52"/>
      <c r="H2693" s="52"/>
      <c r="I2693" s="52"/>
      <c r="J2693" s="52"/>
      <c r="K2693" s="52"/>
      <c r="L2693" s="52"/>
      <c r="M2693" s="52"/>
      <c r="N2693" s="52"/>
      <c r="O2693" s="52"/>
      <c r="P2693" s="52"/>
      <c r="Q2693" s="52"/>
      <c r="R2693" s="52"/>
      <c r="S2693" s="52"/>
      <c r="T2693" s="52"/>
      <c r="U2693" s="52"/>
      <c r="V2693" s="52"/>
      <c r="W2693" s="52"/>
      <c r="X2693" s="52"/>
      <c r="Y2693" s="52"/>
      <c r="Z2693" s="52"/>
    </row>
    <row r="2694" spans="2:26" ht="15.75" customHeight="1" x14ac:dyDescent="0.25">
      <c r="B2694" s="53" t="s">
        <v>2893</v>
      </c>
      <c r="C2694" s="54">
        <v>302086</v>
      </c>
      <c r="D2694" s="53" t="s">
        <v>42</v>
      </c>
      <c r="E2694" s="52"/>
      <c r="F2694" s="52"/>
      <c r="G2694" s="52"/>
      <c r="H2694" s="52"/>
      <c r="I2694" s="52"/>
      <c r="J2694" s="52"/>
      <c r="K2694" s="52"/>
      <c r="L2694" s="52"/>
      <c r="M2694" s="52"/>
      <c r="N2694" s="52"/>
      <c r="O2694" s="52"/>
      <c r="P2694" s="52"/>
      <c r="Q2694" s="52"/>
      <c r="R2694" s="52"/>
      <c r="S2694" s="52"/>
      <c r="T2694" s="52"/>
      <c r="U2694" s="52"/>
      <c r="V2694" s="52"/>
      <c r="W2694" s="52"/>
      <c r="X2694" s="52"/>
      <c r="Y2694" s="52"/>
      <c r="Z2694" s="52"/>
    </row>
    <row r="2695" spans="2:26" ht="15.75" customHeight="1" x14ac:dyDescent="0.25">
      <c r="B2695" s="53" t="s">
        <v>2894</v>
      </c>
      <c r="C2695" s="54">
        <v>102933</v>
      </c>
      <c r="D2695" s="53" t="s">
        <v>42</v>
      </c>
      <c r="E2695" s="52"/>
      <c r="F2695" s="52"/>
      <c r="G2695" s="52"/>
      <c r="H2695" s="52"/>
      <c r="I2695" s="52"/>
      <c r="J2695" s="52"/>
      <c r="K2695" s="52"/>
      <c r="L2695" s="52"/>
      <c r="M2695" s="52"/>
      <c r="N2695" s="52"/>
      <c r="O2695" s="52"/>
      <c r="P2695" s="52"/>
      <c r="Q2695" s="52"/>
      <c r="R2695" s="52"/>
      <c r="S2695" s="52"/>
      <c r="T2695" s="52"/>
      <c r="U2695" s="52"/>
      <c r="V2695" s="52"/>
      <c r="W2695" s="52"/>
      <c r="X2695" s="52"/>
      <c r="Y2695" s="52"/>
      <c r="Z2695" s="52"/>
    </row>
    <row r="2696" spans="2:26" ht="15.75" customHeight="1" x14ac:dyDescent="0.25">
      <c r="B2696" s="53" t="s">
        <v>2895</v>
      </c>
      <c r="C2696" s="54">
        <v>102085</v>
      </c>
      <c r="D2696" s="53" t="s">
        <v>42</v>
      </c>
      <c r="E2696" s="52"/>
      <c r="F2696" s="52"/>
      <c r="G2696" s="52"/>
      <c r="H2696" s="52"/>
      <c r="I2696" s="52"/>
      <c r="J2696" s="52"/>
      <c r="K2696" s="52"/>
      <c r="L2696" s="52"/>
      <c r="M2696" s="52"/>
      <c r="N2696" s="52"/>
      <c r="O2696" s="52"/>
      <c r="P2696" s="52"/>
      <c r="Q2696" s="52"/>
      <c r="R2696" s="52"/>
      <c r="S2696" s="52"/>
      <c r="T2696" s="52"/>
      <c r="U2696" s="52"/>
      <c r="V2696" s="52"/>
      <c r="W2696" s="52"/>
      <c r="X2696" s="52"/>
      <c r="Y2696" s="52"/>
      <c r="Z2696" s="52"/>
    </row>
    <row r="2697" spans="2:26" ht="15.75" customHeight="1" x14ac:dyDescent="0.25">
      <c r="B2697" s="53" t="s">
        <v>2896</v>
      </c>
      <c r="C2697" s="54">
        <v>302085</v>
      </c>
      <c r="D2697" s="53" t="s">
        <v>42</v>
      </c>
      <c r="E2697" s="52"/>
      <c r="F2697" s="52"/>
      <c r="G2697" s="52"/>
      <c r="H2697" s="52"/>
      <c r="I2697" s="52"/>
      <c r="J2697" s="52"/>
      <c r="K2697" s="52"/>
      <c r="L2697" s="52"/>
      <c r="M2697" s="52"/>
      <c r="N2697" s="52"/>
      <c r="O2697" s="52"/>
      <c r="P2697" s="52"/>
      <c r="Q2697" s="52"/>
      <c r="R2697" s="52"/>
      <c r="S2697" s="52"/>
      <c r="T2697" s="52"/>
      <c r="U2697" s="52"/>
      <c r="V2697" s="52"/>
      <c r="W2697" s="52"/>
      <c r="X2697" s="52"/>
      <c r="Y2697" s="52"/>
      <c r="Z2697" s="52"/>
    </row>
    <row r="2698" spans="2:26" ht="15.75" customHeight="1" x14ac:dyDescent="0.25">
      <c r="B2698" s="53" t="s">
        <v>2897</v>
      </c>
      <c r="C2698" s="54">
        <v>102934</v>
      </c>
      <c r="D2698" s="53" t="s">
        <v>42</v>
      </c>
      <c r="E2698" s="52"/>
      <c r="F2698" s="52"/>
      <c r="G2698" s="52"/>
      <c r="H2698" s="52"/>
      <c r="I2698" s="52"/>
      <c r="J2698" s="52"/>
      <c r="K2698" s="52"/>
      <c r="L2698" s="52"/>
      <c r="M2698" s="52"/>
      <c r="N2698" s="52"/>
      <c r="O2698" s="52"/>
      <c r="P2698" s="52"/>
      <c r="Q2698" s="52"/>
      <c r="R2698" s="52"/>
      <c r="S2698" s="52"/>
      <c r="T2698" s="52"/>
      <c r="U2698" s="52"/>
      <c r="V2698" s="52"/>
      <c r="W2698" s="52"/>
      <c r="X2698" s="52"/>
      <c r="Y2698" s="52"/>
      <c r="Z2698" s="52"/>
    </row>
    <row r="2699" spans="2:26" ht="15.75" customHeight="1" x14ac:dyDescent="0.25">
      <c r="B2699" s="53" t="s">
        <v>2898</v>
      </c>
      <c r="C2699" s="54">
        <v>102084</v>
      </c>
      <c r="D2699" s="53" t="s">
        <v>42</v>
      </c>
      <c r="E2699" s="52"/>
      <c r="F2699" s="52"/>
      <c r="G2699" s="52"/>
      <c r="H2699" s="52"/>
      <c r="I2699" s="52"/>
      <c r="J2699" s="52"/>
      <c r="K2699" s="52"/>
      <c r="L2699" s="52"/>
      <c r="M2699" s="52"/>
      <c r="N2699" s="52"/>
      <c r="O2699" s="52"/>
      <c r="P2699" s="52"/>
      <c r="Q2699" s="52"/>
      <c r="R2699" s="52"/>
      <c r="S2699" s="52"/>
      <c r="T2699" s="52"/>
      <c r="U2699" s="52"/>
      <c r="V2699" s="52"/>
      <c r="W2699" s="52"/>
      <c r="X2699" s="52"/>
      <c r="Y2699" s="52"/>
      <c r="Z2699" s="52"/>
    </row>
    <row r="2700" spans="2:26" ht="15.75" customHeight="1" x14ac:dyDescent="0.25">
      <c r="B2700" s="53" t="s">
        <v>2899</v>
      </c>
      <c r="C2700" s="54">
        <v>302084</v>
      </c>
      <c r="D2700" s="53" t="s">
        <v>42</v>
      </c>
      <c r="E2700" s="52"/>
      <c r="F2700" s="52"/>
      <c r="G2700" s="52"/>
      <c r="H2700" s="52"/>
      <c r="I2700" s="52"/>
      <c r="J2700" s="52"/>
      <c r="K2700" s="52"/>
      <c r="L2700" s="52"/>
      <c r="M2700" s="52"/>
      <c r="N2700" s="52"/>
      <c r="O2700" s="52"/>
      <c r="P2700" s="52"/>
      <c r="Q2700" s="52"/>
      <c r="R2700" s="52"/>
      <c r="S2700" s="52"/>
      <c r="T2700" s="52"/>
      <c r="U2700" s="52"/>
      <c r="V2700" s="52"/>
      <c r="W2700" s="52"/>
      <c r="X2700" s="52"/>
      <c r="Y2700" s="52"/>
      <c r="Z2700" s="52"/>
    </row>
    <row r="2701" spans="2:26" ht="15.75" customHeight="1" x14ac:dyDescent="0.25">
      <c r="B2701" s="53" t="s">
        <v>2900</v>
      </c>
      <c r="C2701" s="54">
        <v>102935</v>
      </c>
      <c r="D2701" s="53" t="s">
        <v>42</v>
      </c>
      <c r="E2701" s="52"/>
      <c r="F2701" s="52"/>
      <c r="G2701" s="52"/>
      <c r="H2701" s="52"/>
      <c r="I2701" s="52"/>
      <c r="J2701" s="52"/>
      <c r="K2701" s="52"/>
      <c r="L2701" s="52"/>
      <c r="M2701" s="52"/>
      <c r="N2701" s="52"/>
      <c r="O2701" s="52"/>
      <c r="P2701" s="52"/>
      <c r="Q2701" s="52"/>
      <c r="R2701" s="52"/>
      <c r="S2701" s="52"/>
      <c r="T2701" s="52"/>
      <c r="U2701" s="52"/>
      <c r="V2701" s="52"/>
      <c r="W2701" s="52"/>
      <c r="X2701" s="52"/>
      <c r="Y2701" s="52"/>
      <c r="Z2701" s="52"/>
    </row>
    <row r="2702" spans="2:26" ht="15.75" customHeight="1" x14ac:dyDescent="0.25">
      <c r="B2702" s="53" t="s">
        <v>2901</v>
      </c>
      <c r="C2702" s="54">
        <v>101631</v>
      </c>
      <c r="D2702" s="53" t="s">
        <v>42</v>
      </c>
      <c r="E2702" s="52"/>
      <c r="F2702" s="52"/>
      <c r="G2702" s="52"/>
      <c r="H2702" s="52"/>
      <c r="I2702" s="52"/>
      <c r="J2702" s="52"/>
      <c r="K2702" s="52"/>
      <c r="L2702" s="52"/>
      <c r="M2702" s="52"/>
      <c r="N2702" s="52"/>
      <c r="O2702" s="52"/>
      <c r="P2702" s="52"/>
      <c r="Q2702" s="52"/>
      <c r="R2702" s="52"/>
      <c r="S2702" s="52"/>
      <c r="T2702" s="52"/>
      <c r="U2702" s="52"/>
      <c r="V2702" s="52"/>
      <c r="W2702" s="52"/>
      <c r="X2702" s="52"/>
      <c r="Y2702" s="52"/>
      <c r="Z2702" s="52"/>
    </row>
    <row r="2703" spans="2:26" ht="15.75" customHeight="1" x14ac:dyDescent="0.25">
      <c r="B2703" s="53" t="s">
        <v>2902</v>
      </c>
      <c r="C2703" s="54">
        <v>301631</v>
      </c>
      <c r="D2703" s="53" t="s">
        <v>42</v>
      </c>
      <c r="E2703" s="52"/>
      <c r="F2703" s="52"/>
      <c r="G2703" s="52"/>
      <c r="H2703" s="52"/>
      <c r="I2703" s="52"/>
      <c r="J2703" s="52"/>
      <c r="K2703" s="52"/>
      <c r="L2703" s="52"/>
      <c r="M2703" s="52"/>
      <c r="N2703" s="52"/>
      <c r="O2703" s="52"/>
      <c r="P2703" s="52"/>
      <c r="Q2703" s="52"/>
      <c r="R2703" s="52"/>
      <c r="S2703" s="52"/>
      <c r="T2703" s="52"/>
      <c r="U2703" s="52"/>
      <c r="V2703" s="52"/>
      <c r="W2703" s="52"/>
      <c r="X2703" s="52"/>
      <c r="Y2703" s="52"/>
      <c r="Z2703" s="52"/>
    </row>
    <row r="2704" spans="2:26" ht="15.75" customHeight="1" x14ac:dyDescent="0.25">
      <c r="B2704" s="53" t="s">
        <v>2903</v>
      </c>
      <c r="C2704" s="54">
        <v>102936</v>
      </c>
      <c r="D2704" s="53" t="s">
        <v>42</v>
      </c>
      <c r="E2704" s="52"/>
      <c r="F2704" s="52"/>
      <c r="G2704" s="52"/>
      <c r="H2704" s="52"/>
      <c r="I2704" s="52"/>
      <c r="J2704" s="52"/>
      <c r="K2704" s="52"/>
      <c r="L2704" s="52"/>
      <c r="M2704" s="52"/>
      <c r="N2704" s="52"/>
      <c r="O2704" s="52"/>
      <c r="P2704" s="52"/>
      <c r="Q2704" s="52"/>
      <c r="R2704" s="52"/>
      <c r="S2704" s="52"/>
      <c r="T2704" s="52"/>
      <c r="U2704" s="52"/>
      <c r="V2704" s="52"/>
      <c r="W2704" s="52"/>
      <c r="X2704" s="52"/>
      <c r="Y2704" s="52"/>
      <c r="Z2704" s="52"/>
    </row>
    <row r="2705" spans="2:26" ht="15.75" customHeight="1" x14ac:dyDescent="0.25">
      <c r="B2705" s="53" t="s">
        <v>2904</v>
      </c>
      <c r="C2705" s="54">
        <v>103562</v>
      </c>
      <c r="D2705" s="53" t="s">
        <v>42</v>
      </c>
      <c r="E2705" s="52"/>
      <c r="F2705" s="52"/>
      <c r="G2705" s="52"/>
      <c r="H2705" s="52"/>
      <c r="I2705" s="52"/>
      <c r="J2705" s="52"/>
      <c r="K2705" s="52"/>
      <c r="L2705" s="52"/>
      <c r="M2705" s="52"/>
      <c r="N2705" s="52"/>
      <c r="O2705" s="52"/>
      <c r="P2705" s="52"/>
      <c r="Q2705" s="52"/>
      <c r="R2705" s="52"/>
      <c r="S2705" s="52"/>
      <c r="T2705" s="52"/>
      <c r="U2705" s="52"/>
      <c r="V2705" s="52"/>
      <c r="W2705" s="52"/>
      <c r="X2705" s="52"/>
      <c r="Y2705" s="52"/>
      <c r="Z2705" s="52"/>
    </row>
    <row r="2706" spans="2:26" ht="15.75" customHeight="1" x14ac:dyDescent="0.25">
      <c r="B2706" s="53" t="s">
        <v>2905</v>
      </c>
      <c r="C2706" s="54">
        <v>303562</v>
      </c>
      <c r="D2706" s="53" t="s">
        <v>42</v>
      </c>
      <c r="E2706" s="52"/>
      <c r="F2706" s="52"/>
      <c r="G2706" s="52"/>
      <c r="H2706" s="52"/>
      <c r="I2706" s="52"/>
      <c r="J2706" s="52"/>
      <c r="K2706" s="52"/>
      <c r="L2706" s="52"/>
      <c r="M2706" s="52"/>
      <c r="N2706" s="52"/>
      <c r="O2706" s="52"/>
      <c r="P2706" s="52"/>
      <c r="Q2706" s="52"/>
      <c r="R2706" s="52"/>
      <c r="S2706" s="52"/>
      <c r="T2706" s="52"/>
      <c r="U2706" s="52"/>
      <c r="V2706" s="52"/>
      <c r="W2706" s="52"/>
      <c r="X2706" s="52"/>
      <c r="Y2706" s="52"/>
      <c r="Z2706" s="52"/>
    </row>
    <row r="2707" spans="2:26" ht="15.75" customHeight="1" x14ac:dyDescent="0.25">
      <c r="B2707" s="53" t="s">
        <v>576</v>
      </c>
      <c r="C2707" s="54">
        <v>101632</v>
      </c>
      <c r="D2707" s="53" t="s">
        <v>42</v>
      </c>
      <c r="E2707" s="52"/>
      <c r="F2707" s="52"/>
      <c r="G2707" s="52"/>
      <c r="H2707" s="52"/>
      <c r="I2707" s="52"/>
      <c r="J2707" s="52"/>
      <c r="K2707" s="52"/>
      <c r="L2707" s="52"/>
      <c r="M2707" s="52"/>
      <c r="N2707" s="52"/>
      <c r="O2707" s="52"/>
      <c r="P2707" s="52"/>
      <c r="Q2707" s="52"/>
      <c r="R2707" s="52"/>
      <c r="S2707" s="52"/>
      <c r="T2707" s="52"/>
      <c r="U2707" s="52"/>
      <c r="V2707" s="52"/>
      <c r="W2707" s="52"/>
      <c r="X2707" s="52"/>
      <c r="Y2707" s="52"/>
      <c r="Z2707" s="52"/>
    </row>
    <row r="2708" spans="2:26" ht="15.75" customHeight="1" x14ac:dyDescent="0.25">
      <c r="B2708" s="53" t="s">
        <v>2906</v>
      </c>
      <c r="C2708" s="54">
        <v>301632</v>
      </c>
      <c r="D2708" s="53" t="s">
        <v>42</v>
      </c>
      <c r="E2708" s="52"/>
      <c r="F2708" s="52"/>
      <c r="G2708" s="52"/>
      <c r="H2708" s="52"/>
      <c r="I2708" s="52"/>
      <c r="J2708" s="52"/>
      <c r="K2708" s="52"/>
      <c r="L2708" s="52"/>
      <c r="M2708" s="52"/>
      <c r="N2708" s="52"/>
      <c r="O2708" s="52"/>
      <c r="P2708" s="52"/>
      <c r="Q2708" s="52"/>
      <c r="R2708" s="52"/>
      <c r="S2708" s="52"/>
      <c r="T2708" s="52"/>
      <c r="U2708" s="52"/>
      <c r="V2708" s="52"/>
      <c r="W2708" s="52"/>
      <c r="X2708" s="52"/>
      <c r="Y2708" s="52"/>
      <c r="Z2708" s="52"/>
    </row>
    <row r="2709" spans="2:26" ht="15.75" customHeight="1" x14ac:dyDescent="0.25">
      <c r="B2709" s="53" t="s">
        <v>2907</v>
      </c>
      <c r="C2709" s="54">
        <v>102937</v>
      </c>
      <c r="D2709" s="53" t="s">
        <v>42</v>
      </c>
      <c r="E2709" s="52"/>
      <c r="F2709" s="52"/>
      <c r="G2709" s="52"/>
      <c r="H2709" s="52"/>
      <c r="I2709" s="52"/>
      <c r="J2709" s="52"/>
      <c r="K2709" s="52"/>
      <c r="L2709" s="52"/>
      <c r="M2709" s="52"/>
      <c r="N2709" s="52"/>
      <c r="O2709" s="52"/>
      <c r="P2709" s="52"/>
      <c r="Q2709" s="52"/>
      <c r="R2709" s="52"/>
      <c r="S2709" s="52"/>
      <c r="T2709" s="52"/>
      <c r="U2709" s="52"/>
      <c r="V2709" s="52"/>
      <c r="W2709" s="52"/>
      <c r="X2709" s="52"/>
      <c r="Y2709" s="52"/>
      <c r="Z2709" s="52"/>
    </row>
    <row r="2710" spans="2:26" ht="15.75" customHeight="1" x14ac:dyDescent="0.25">
      <c r="B2710" s="53" t="s">
        <v>2908</v>
      </c>
      <c r="C2710" s="54">
        <v>101925</v>
      </c>
      <c r="D2710" s="53" t="s">
        <v>42</v>
      </c>
      <c r="E2710" s="52"/>
      <c r="F2710" s="52"/>
      <c r="G2710" s="52"/>
      <c r="H2710" s="52"/>
      <c r="I2710" s="52"/>
      <c r="J2710" s="52"/>
      <c r="K2710" s="52"/>
      <c r="L2710" s="52"/>
      <c r="M2710" s="52"/>
      <c r="N2710" s="52"/>
      <c r="O2710" s="52"/>
      <c r="P2710" s="52"/>
      <c r="Q2710" s="52"/>
      <c r="R2710" s="52"/>
      <c r="S2710" s="52"/>
      <c r="T2710" s="52"/>
      <c r="U2710" s="52"/>
      <c r="V2710" s="52"/>
      <c r="W2710" s="52"/>
      <c r="X2710" s="52"/>
      <c r="Y2710" s="52"/>
      <c r="Z2710" s="52"/>
    </row>
    <row r="2711" spans="2:26" ht="15.75" customHeight="1" x14ac:dyDescent="0.25">
      <c r="B2711" s="53" t="s">
        <v>2909</v>
      </c>
      <c r="C2711" s="54">
        <v>301925</v>
      </c>
      <c r="D2711" s="53" t="s">
        <v>42</v>
      </c>
      <c r="E2711" s="52"/>
      <c r="F2711" s="52"/>
      <c r="G2711" s="52"/>
      <c r="H2711" s="52"/>
      <c r="I2711" s="52"/>
      <c r="J2711" s="52"/>
      <c r="K2711" s="52"/>
      <c r="L2711" s="52"/>
      <c r="M2711" s="52"/>
      <c r="N2711" s="52"/>
      <c r="O2711" s="52"/>
      <c r="P2711" s="52"/>
      <c r="Q2711" s="52"/>
      <c r="R2711" s="52"/>
      <c r="S2711" s="52"/>
      <c r="T2711" s="52"/>
      <c r="U2711" s="52"/>
      <c r="V2711" s="52"/>
      <c r="W2711" s="52"/>
      <c r="X2711" s="52"/>
      <c r="Y2711" s="52"/>
      <c r="Z2711" s="52"/>
    </row>
    <row r="2712" spans="2:26" ht="15.75" customHeight="1" x14ac:dyDescent="0.25">
      <c r="B2712" s="53" t="s">
        <v>2910</v>
      </c>
      <c r="C2712" s="54">
        <v>102938</v>
      </c>
      <c r="D2712" s="53" t="s">
        <v>42</v>
      </c>
      <c r="E2712" s="52"/>
      <c r="F2712" s="52"/>
      <c r="G2712" s="52"/>
      <c r="H2712" s="52"/>
      <c r="I2712" s="52"/>
      <c r="J2712" s="52"/>
      <c r="K2712" s="52"/>
      <c r="L2712" s="52"/>
      <c r="M2712" s="52"/>
      <c r="N2712" s="52"/>
      <c r="O2712" s="52"/>
      <c r="P2712" s="52"/>
      <c r="Q2712" s="52"/>
      <c r="R2712" s="52"/>
      <c r="S2712" s="52"/>
      <c r="T2712" s="52"/>
      <c r="U2712" s="52"/>
      <c r="V2712" s="52"/>
      <c r="W2712" s="52"/>
      <c r="X2712" s="52"/>
      <c r="Y2712" s="52"/>
      <c r="Z2712" s="52"/>
    </row>
    <row r="2713" spans="2:26" ht="15.75" customHeight="1" x14ac:dyDescent="0.25">
      <c r="B2713" s="53" t="s">
        <v>2911</v>
      </c>
      <c r="C2713" s="54">
        <v>101926</v>
      </c>
      <c r="D2713" s="53" t="s">
        <v>42</v>
      </c>
      <c r="E2713" s="52"/>
      <c r="F2713" s="52"/>
      <c r="G2713" s="52"/>
      <c r="H2713" s="52"/>
      <c r="I2713" s="52"/>
      <c r="J2713" s="52"/>
      <c r="K2713" s="52"/>
      <c r="L2713" s="52"/>
      <c r="M2713" s="52"/>
      <c r="N2713" s="52"/>
      <c r="O2713" s="52"/>
      <c r="P2713" s="52"/>
      <c r="Q2713" s="52"/>
      <c r="R2713" s="52"/>
      <c r="S2713" s="52"/>
      <c r="T2713" s="52"/>
      <c r="U2713" s="52"/>
      <c r="V2713" s="52"/>
      <c r="W2713" s="52"/>
      <c r="X2713" s="52"/>
      <c r="Y2713" s="52"/>
      <c r="Z2713" s="52"/>
    </row>
    <row r="2714" spans="2:26" ht="15.75" customHeight="1" x14ac:dyDescent="0.25">
      <c r="B2714" s="53" t="s">
        <v>2912</v>
      </c>
      <c r="C2714" s="54">
        <v>301926</v>
      </c>
      <c r="D2714" s="53" t="s">
        <v>42</v>
      </c>
      <c r="E2714" s="52"/>
      <c r="F2714" s="52"/>
      <c r="G2714" s="52"/>
      <c r="H2714" s="52"/>
      <c r="I2714" s="52"/>
      <c r="J2714" s="52"/>
      <c r="K2714" s="52"/>
      <c r="L2714" s="52"/>
      <c r="M2714" s="52"/>
      <c r="N2714" s="52"/>
      <c r="O2714" s="52"/>
      <c r="P2714" s="52"/>
      <c r="Q2714" s="52"/>
      <c r="R2714" s="52"/>
      <c r="S2714" s="52"/>
      <c r="T2714" s="52"/>
      <c r="U2714" s="52"/>
      <c r="V2714" s="52"/>
      <c r="W2714" s="52"/>
      <c r="X2714" s="52"/>
      <c r="Y2714" s="52"/>
      <c r="Z2714" s="52"/>
    </row>
    <row r="2715" spans="2:26" ht="15.75" customHeight="1" x14ac:dyDescent="0.25">
      <c r="B2715" s="53" t="s">
        <v>2913</v>
      </c>
      <c r="C2715" s="54">
        <v>102939</v>
      </c>
      <c r="D2715" s="53" t="s">
        <v>42</v>
      </c>
      <c r="E2715" s="52"/>
      <c r="F2715" s="52"/>
      <c r="G2715" s="52"/>
      <c r="H2715" s="52"/>
      <c r="I2715" s="52"/>
      <c r="J2715" s="52"/>
      <c r="K2715" s="52"/>
      <c r="L2715" s="52"/>
      <c r="M2715" s="52"/>
      <c r="N2715" s="52"/>
      <c r="O2715" s="52"/>
      <c r="P2715" s="52"/>
      <c r="Q2715" s="52"/>
      <c r="R2715" s="52"/>
      <c r="S2715" s="52"/>
      <c r="T2715" s="52"/>
      <c r="U2715" s="52"/>
      <c r="V2715" s="52"/>
      <c r="W2715" s="52"/>
      <c r="X2715" s="52"/>
      <c r="Y2715" s="52"/>
      <c r="Z2715" s="52"/>
    </row>
    <row r="2716" spans="2:26" ht="15.75" customHeight="1" x14ac:dyDescent="0.25">
      <c r="B2716" s="53" t="s">
        <v>2914</v>
      </c>
      <c r="C2716" s="54">
        <v>101963</v>
      </c>
      <c r="D2716" s="53" t="s">
        <v>42</v>
      </c>
      <c r="E2716" s="52"/>
      <c r="F2716" s="52"/>
      <c r="G2716" s="52"/>
      <c r="H2716" s="52"/>
      <c r="I2716" s="52"/>
      <c r="J2716" s="52"/>
      <c r="K2716" s="52"/>
      <c r="L2716" s="52"/>
      <c r="M2716" s="52"/>
      <c r="N2716" s="52"/>
      <c r="O2716" s="52"/>
      <c r="P2716" s="52"/>
      <c r="Q2716" s="52"/>
      <c r="R2716" s="52"/>
      <c r="S2716" s="52"/>
      <c r="T2716" s="52"/>
      <c r="U2716" s="52"/>
      <c r="V2716" s="52"/>
      <c r="W2716" s="52"/>
      <c r="X2716" s="52"/>
      <c r="Y2716" s="52"/>
      <c r="Z2716" s="52"/>
    </row>
    <row r="2717" spans="2:26" ht="15.75" customHeight="1" x14ac:dyDescent="0.25">
      <c r="B2717" s="53" t="s">
        <v>2915</v>
      </c>
      <c r="C2717" s="54">
        <v>301963</v>
      </c>
      <c r="D2717" s="53" t="s">
        <v>42</v>
      </c>
      <c r="E2717" s="52"/>
      <c r="F2717" s="52"/>
      <c r="G2717" s="52"/>
      <c r="H2717" s="52"/>
      <c r="I2717" s="52"/>
      <c r="J2717" s="52"/>
      <c r="K2717" s="52"/>
      <c r="L2717" s="52"/>
      <c r="M2717" s="52"/>
      <c r="N2717" s="52"/>
      <c r="O2717" s="52"/>
      <c r="P2717" s="52"/>
      <c r="Q2717" s="52"/>
      <c r="R2717" s="52"/>
      <c r="S2717" s="52"/>
      <c r="T2717" s="52"/>
      <c r="U2717" s="52"/>
      <c r="V2717" s="52"/>
      <c r="W2717" s="52"/>
      <c r="X2717" s="52"/>
      <c r="Y2717" s="52"/>
      <c r="Z2717" s="52"/>
    </row>
    <row r="2718" spans="2:26" ht="15.75" customHeight="1" x14ac:dyDescent="0.25">
      <c r="B2718" s="53" t="s">
        <v>2916</v>
      </c>
      <c r="C2718" s="54">
        <v>102940</v>
      </c>
      <c r="D2718" s="53" t="s">
        <v>42</v>
      </c>
      <c r="E2718" s="52"/>
      <c r="F2718" s="52"/>
      <c r="G2718" s="52"/>
      <c r="H2718" s="52"/>
      <c r="I2718" s="52"/>
      <c r="J2718" s="52"/>
      <c r="K2718" s="52"/>
      <c r="L2718" s="52"/>
      <c r="M2718" s="52"/>
      <c r="N2718" s="52"/>
      <c r="O2718" s="52"/>
      <c r="P2718" s="52"/>
      <c r="Q2718" s="52"/>
      <c r="R2718" s="52"/>
      <c r="S2718" s="52"/>
      <c r="T2718" s="52"/>
      <c r="U2718" s="52"/>
      <c r="V2718" s="52"/>
      <c r="W2718" s="52"/>
      <c r="X2718" s="52"/>
      <c r="Y2718" s="52"/>
      <c r="Z2718" s="52"/>
    </row>
    <row r="2719" spans="2:26" ht="15.75" customHeight="1" x14ac:dyDescent="0.25">
      <c r="B2719" s="53" t="s">
        <v>2917</v>
      </c>
      <c r="C2719" s="54">
        <v>101927</v>
      </c>
      <c r="D2719" s="53" t="s">
        <v>42</v>
      </c>
      <c r="E2719" s="52"/>
      <c r="F2719" s="52"/>
      <c r="G2719" s="52"/>
      <c r="H2719" s="52"/>
      <c r="I2719" s="52"/>
      <c r="J2719" s="52"/>
      <c r="K2719" s="52"/>
      <c r="L2719" s="52"/>
      <c r="M2719" s="52"/>
      <c r="N2719" s="52"/>
      <c r="O2719" s="52"/>
      <c r="P2719" s="52"/>
      <c r="Q2719" s="52"/>
      <c r="R2719" s="52"/>
      <c r="S2719" s="52"/>
      <c r="T2719" s="52"/>
      <c r="U2719" s="52"/>
      <c r="V2719" s="52"/>
      <c r="W2719" s="52"/>
      <c r="X2719" s="52"/>
      <c r="Y2719" s="52"/>
      <c r="Z2719" s="52"/>
    </row>
    <row r="2720" spans="2:26" ht="15.75" customHeight="1" x14ac:dyDescent="0.25">
      <c r="B2720" s="53" t="s">
        <v>2918</v>
      </c>
      <c r="C2720" s="54">
        <v>301927</v>
      </c>
      <c r="D2720" s="53" t="s">
        <v>42</v>
      </c>
      <c r="E2720" s="52"/>
      <c r="F2720" s="52"/>
      <c r="G2720" s="52"/>
      <c r="H2720" s="52"/>
      <c r="I2720" s="52"/>
      <c r="J2720" s="52"/>
      <c r="K2720" s="52"/>
      <c r="L2720" s="52"/>
      <c r="M2720" s="52"/>
      <c r="N2720" s="52"/>
      <c r="O2720" s="52"/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2"/>
    </row>
    <row r="2721" spans="2:26" ht="15.75" customHeight="1" x14ac:dyDescent="0.25">
      <c r="B2721" s="53" t="s">
        <v>2919</v>
      </c>
      <c r="C2721" s="54">
        <v>102941</v>
      </c>
      <c r="D2721" s="53" t="s">
        <v>42</v>
      </c>
      <c r="E2721" s="52"/>
      <c r="F2721" s="52"/>
      <c r="G2721" s="52"/>
      <c r="H2721" s="52"/>
      <c r="I2721" s="52"/>
      <c r="J2721" s="52"/>
      <c r="K2721" s="52"/>
      <c r="L2721" s="52"/>
      <c r="M2721" s="52"/>
      <c r="N2721" s="52"/>
      <c r="O2721" s="52"/>
      <c r="P2721" s="52"/>
      <c r="Q2721" s="52"/>
      <c r="R2721" s="52"/>
      <c r="S2721" s="52"/>
      <c r="T2721" s="52"/>
      <c r="U2721" s="52"/>
      <c r="V2721" s="52"/>
      <c r="W2721" s="52"/>
      <c r="X2721" s="52"/>
      <c r="Y2721" s="52"/>
      <c r="Z2721" s="52"/>
    </row>
    <row r="2722" spans="2:26" ht="15.75" customHeight="1" x14ac:dyDescent="0.25">
      <c r="B2722" s="53" t="s">
        <v>2920</v>
      </c>
      <c r="C2722" s="54">
        <v>103604</v>
      </c>
      <c r="D2722" s="53" t="s">
        <v>42</v>
      </c>
      <c r="E2722" s="52"/>
      <c r="F2722" s="52"/>
      <c r="G2722" s="52"/>
      <c r="H2722" s="52"/>
      <c r="I2722" s="52"/>
      <c r="J2722" s="52"/>
      <c r="K2722" s="52"/>
      <c r="L2722" s="52"/>
      <c r="M2722" s="52"/>
      <c r="N2722" s="52"/>
      <c r="O2722" s="52"/>
      <c r="P2722" s="52"/>
      <c r="Q2722" s="52"/>
      <c r="R2722" s="52"/>
      <c r="S2722" s="52"/>
      <c r="T2722" s="52"/>
      <c r="U2722" s="52"/>
      <c r="V2722" s="52"/>
      <c r="W2722" s="52"/>
      <c r="X2722" s="52"/>
      <c r="Y2722" s="52"/>
      <c r="Z2722" s="52"/>
    </row>
    <row r="2723" spans="2:26" ht="15.75" customHeight="1" x14ac:dyDescent="0.25">
      <c r="B2723" s="53" t="s">
        <v>2921</v>
      </c>
      <c r="C2723" s="54">
        <v>103605</v>
      </c>
      <c r="D2723" s="53" t="s">
        <v>42</v>
      </c>
      <c r="E2723" s="52"/>
      <c r="F2723" s="52"/>
      <c r="G2723" s="52"/>
      <c r="H2723" s="52"/>
      <c r="I2723" s="52"/>
      <c r="J2723" s="52"/>
      <c r="K2723" s="52"/>
      <c r="L2723" s="52"/>
      <c r="M2723" s="52"/>
      <c r="N2723" s="52"/>
      <c r="O2723" s="52"/>
      <c r="P2723" s="52"/>
      <c r="Q2723" s="52"/>
      <c r="R2723" s="52"/>
      <c r="S2723" s="52"/>
      <c r="T2723" s="52"/>
      <c r="U2723" s="52"/>
      <c r="V2723" s="52"/>
      <c r="W2723" s="52"/>
      <c r="X2723" s="52"/>
      <c r="Y2723" s="52"/>
      <c r="Z2723" s="52"/>
    </row>
    <row r="2724" spans="2:26" ht="15.75" customHeight="1" x14ac:dyDescent="0.25">
      <c r="B2724" s="53" t="s">
        <v>2922</v>
      </c>
      <c r="C2724" s="54">
        <v>103606</v>
      </c>
      <c r="D2724" s="53" t="s">
        <v>42</v>
      </c>
      <c r="E2724" s="52"/>
      <c r="F2724" s="52"/>
      <c r="G2724" s="52"/>
      <c r="H2724" s="52"/>
      <c r="I2724" s="52"/>
      <c r="J2724" s="52"/>
      <c r="K2724" s="52"/>
      <c r="L2724" s="52"/>
      <c r="M2724" s="52"/>
      <c r="N2724" s="52"/>
      <c r="O2724" s="52"/>
      <c r="P2724" s="52"/>
      <c r="Q2724" s="52"/>
      <c r="R2724" s="52"/>
      <c r="S2724" s="52"/>
      <c r="T2724" s="52"/>
      <c r="U2724" s="52"/>
      <c r="V2724" s="52"/>
      <c r="W2724" s="52"/>
      <c r="X2724" s="52"/>
      <c r="Y2724" s="52"/>
      <c r="Z2724" s="52"/>
    </row>
    <row r="2725" spans="2:26" ht="15.75" customHeight="1" x14ac:dyDescent="0.25">
      <c r="B2725" s="53" t="s">
        <v>2923</v>
      </c>
      <c r="C2725" s="54">
        <v>103560</v>
      </c>
      <c r="D2725" s="53" t="s">
        <v>42</v>
      </c>
      <c r="E2725" s="52"/>
      <c r="F2725" s="52"/>
      <c r="G2725" s="52"/>
      <c r="H2725" s="52"/>
      <c r="I2725" s="52"/>
      <c r="J2725" s="52"/>
      <c r="K2725" s="52"/>
      <c r="L2725" s="52"/>
      <c r="M2725" s="52"/>
      <c r="N2725" s="52"/>
      <c r="O2725" s="52"/>
      <c r="P2725" s="52"/>
      <c r="Q2725" s="52"/>
      <c r="R2725" s="52"/>
      <c r="S2725" s="52"/>
      <c r="T2725" s="52"/>
      <c r="U2725" s="52"/>
      <c r="V2725" s="52"/>
      <c r="W2725" s="52"/>
      <c r="X2725" s="52"/>
      <c r="Y2725" s="52"/>
      <c r="Z2725" s="52"/>
    </row>
    <row r="2726" spans="2:26" ht="15.75" customHeight="1" x14ac:dyDescent="0.25">
      <c r="B2726" s="53" t="s">
        <v>2924</v>
      </c>
      <c r="C2726" s="54">
        <v>303560</v>
      </c>
      <c r="D2726" s="53" t="s">
        <v>42</v>
      </c>
      <c r="E2726" s="52"/>
      <c r="F2726" s="52"/>
      <c r="G2726" s="52"/>
      <c r="H2726" s="52"/>
      <c r="I2726" s="52"/>
      <c r="J2726" s="52"/>
      <c r="K2726" s="52"/>
      <c r="L2726" s="52"/>
      <c r="M2726" s="52"/>
      <c r="N2726" s="52"/>
      <c r="O2726" s="52"/>
      <c r="P2726" s="52"/>
      <c r="Q2726" s="52"/>
      <c r="R2726" s="52"/>
      <c r="S2726" s="52"/>
      <c r="T2726" s="52"/>
      <c r="U2726" s="52"/>
      <c r="V2726" s="52"/>
      <c r="W2726" s="52"/>
      <c r="X2726" s="52"/>
      <c r="Y2726" s="52"/>
      <c r="Z2726" s="52"/>
    </row>
    <row r="2727" spans="2:26" ht="15.75" customHeight="1" x14ac:dyDescent="0.25">
      <c r="B2727" s="53" t="s">
        <v>2925</v>
      </c>
      <c r="C2727" s="54">
        <v>103602</v>
      </c>
      <c r="D2727" s="53" t="s">
        <v>42</v>
      </c>
      <c r="E2727" s="52"/>
      <c r="F2727" s="52"/>
      <c r="G2727" s="52"/>
      <c r="H2727" s="52"/>
      <c r="I2727" s="52"/>
      <c r="J2727" s="52"/>
      <c r="K2727" s="52"/>
      <c r="L2727" s="52"/>
      <c r="M2727" s="52"/>
      <c r="N2727" s="52"/>
      <c r="O2727" s="52"/>
      <c r="P2727" s="52"/>
      <c r="Q2727" s="52"/>
      <c r="R2727" s="52"/>
      <c r="S2727" s="52"/>
      <c r="T2727" s="52"/>
      <c r="U2727" s="52"/>
      <c r="V2727" s="52"/>
      <c r="W2727" s="52"/>
      <c r="X2727" s="52"/>
      <c r="Y2727" s="52"/>
      <c r="Z2727" s="52"/>
    </row>
    <row r="2728" spans="2:26" ht="15.75" customHeight="1" x14ac:dyDescent="0.25">
      <c r="B2728" s="53" t="s">
        <v>2926</v>
      </c>
      <c r="C2728" s="54">
        <v>103607</v>
      </c>
      <c r="D2728" s="53" t="s">
        <v>42</v>
      </c>
      <c r="E2728" s="52"/>
      <c r="F2728" s="52"/>
      <c r="G2728" s="52"/>
      <c r="H2728" s="52"/>
      <c r="I2728" s="52"/>
      <c r="J2728" s="52"/>
      <c r="K2728" s="52"/>
      <c r="L2728" s="52"/>
      <c r="M2728" s="52"/>
      <c r="N2728" s="52"/>
      <c r="O2728" s="52"/>
      <c r="P2728" s="52"/>
      <c r="Q2728" s="52"/>
      <c r="R2728" s="52"/>
      <c r="S2728" s="52"/>
      <c r="T2728" s="52"/>
      <c r="U2728" s="52"/>
      <c r="V2728" s="52"/>
      <c r="W2728" s="52"/>
      <c r="X2728" s="52"/>
      <c r="Y2728" s="52"/>
      <c r="Z2728" s="52"/>
    </row>
    <row r="2729" spans="2:26" ht="15.75" customHeight="1" x14ac:dyDescent="0.25">
      <c r="B2729" s="53" t="s">
        <v>2927</v>
      </c>
      <c r="C2729" s="54">
        <v>103608</v>
      </c>
      <c r="D2729" s="53" t="s">
        <v>42</v>
      </c>
      <c r="E2729" s="52"/>
      <c r="F2729" s="52"/>
      <c r="G2729" s="52"/>
      <c r="H2729" s="52"/>
      <c r="I2729" s="52"/>
      <c r="J2729" s="52"/>
      <c r="K2729" s="52"/>
      <c r="L2729" s="52"/>
      <c r="M2729" s="52"/>
      <c r="N2729" s="52"/>
      <c r="O2729" s="52"/>
      <c r="P2729" s="52"/>
      <c r="Q2729" s="52"/>
      <c r="R2729" s="52"/>
      <c r="S2729" s="52"/>
      <c r="T2729" s="52"/>
      <c r="U2729" s="52"/>
      <c r="V2729" s="52"/>
      <c r="W2729" s="52"/>
      <c r="X2729" s="52"/>
      <c r="Y2729" s="52"/>
      <c r="Z2729" s="52"/>
    </row>
    <row r="2730" spans="2:26" ht="15.75" customHeight="1" x14ac:dyDescent="0.25">
      <c r="B2730" s="53" t="s">
        <v>2928</v>
      </c>
      <c r="C2730" s="54">
        <v>103609</v>
      </c>
      <c r="D2730" s="53" t="s">
        <v>42</v>
      </c>
      <c r="E2730" s="52"/>
      <c r="F2730" s="52"/>
      <c r="G2730" s="52"/>
      <c r="H2730" s="52"/>
      <c r="I2730" s="52"/>
      <c r="J2730" s="52"/>
      <c r="K2730" s="52"/>
      <c r="L2730" s="52"/>
      <c r="M2730" s="52"/>
      <c r="N2730" s="52"/>
      <c r="O2730" s="52"/>
      <c r="P2730" s="52"/>
      <c r="Q2730" s="52"/>
      <c r="R2730" s="52"/>
      <c r="S2730" s="52"/>
      <c r="T2730" s="52"/>
      <c r="U2730" s="52"/>
      <c r="V2730" s="52"/>
      <c r="W2730" s="52"/>
      <c r="X2730" s="52"/>
      <c r="Y2730" s="52"/>
      <c r="Z2730" s="52"/>
    </row>
    <row r="2731" spans="2:26" ht="15.75" customHeight="1" x14ac:dyDescent="0.25">
      <c r="B2731" s="53" t="s">
        <v>2929</v>
      </c>
      <c r="C2731" s="54">
        <v>103561</v>
      </c>
      <c r="D2731" s="53" t="s">
        <v>42</v>
      </c>
      <c r="E2731" s="52"/>
      <c r="F2731" s="52"/>
      <c r="G2731" s="52"/>
      <c r="H2731" s="52"/>
      <c r="I2731" s="52"/>
      <c r="J2731" s="52"/>
      <c r="K2731" s="52"/>
      <c r="L2731" s="52"/>
      <c r="M2731" s="52"/>
      <c r="N2731" s="52"/>
      <c r="O2731" s="52"/>
      <c r="P2731" s="52"/>
      <c r="Q2731" s="52"/>
      <c r="R2731" s="52"/>
      <c r="S2731" s="52"/>
      <c r="T2731" s="52"/>
      <c r="U2731" s="52"/>
      <c r="V2731" s="52"/>
      <c r="W2731" s="52"/>
      <c r="X2731" s="52"/>
      <c r="Y2731" s="52"/>
      <c r="Z2731" s="52"/>
    </row>
    <row r="2732" spans="2:26" ht="15.75" customHeight="1" x14ac:dyDescent="0.25">
      <c r="B2732" s="53" t="s">
        <v>2930</v>
      </c>
      <c r="C2732" s="54">
        <v>303561</v>
      </c>
      <c r="D2732" s="53" t="s">
        <v>42</v>
      </c>
      <c r="E2732" s="52"/>
      <c r="F2732" s="52"/>
      <c r="G2732" s="52"/>
      <c r="H2732" s="52"/>
      <c r="I2732" s="52"/>
      <c r="J2732" s="52"/>
      <c r="K2732" s="52"/>
      <c r="L2732" s="52"/>
      <c r="M2732" s="52"/>
      <c r="N2732" s="52"/>
      <c r="O2732" s="52"/>
      <c r="P2732" s="52"/>
      <c r="Q2732" s="52"/>
      <c r="R2732" s="52"/>
      <c r="S2732" s="52"/>
      <c r="T2732" s="52"/>
      <c r="U2732" s="52"/>
      <c r="V2732" s="52"/>
      <c r="W2732" s="52"/>
      <c r="X2732" s="52"/>
      <c r="Y2732" s="52"/>
      <c r="Z2732" s="52"/>
    </row>
    <row r="2733" spans="2:26" ht="15.75" customHeight="1" x14ac:dyDescent="0.25">
      <c r="B2733" s="53" t="s">
        <v>2931</v>
      </c>
      <c r="C2733" s="54">
        <v>103603</v>
      </c>
      <c r="D2733" s="53" t="s">
        <v>42</v>
      </c>
      <c r="E2733" s="52"/>
      <c r="F2733" s="52"/>
      <c r="G2733" s="52"/>
      <c r="H2733" s="52"/>
      <c r="I2733" s="52"/>
      <c r="J2733" s="52"/>
      <c r="K2733" s="52"/>
      <c r="L2733" s="52"/>
      <c r="M2733" s="52"/>
      <c r="N2733" s="52"/>
      <c r="O2733" s="52"/>
      <c r="P2733" s="52"/>
      <c r="Q2733" s="52"/>
      <c r="R2733" s="52"/>
      <c r="S2733" s="52"/>
      <c r="T2733" s="52"/>
      <c r="U2733" s="52"/>
      <c r="V2733" s="52"/>
      <c r="W2733" s="52"/>
      <c r="X2733" s="52"/>
      <c r="Y2733" s="52"/>
      <c r="Z2733" s="52"/>
    </row>
    <row r="2734" spans="2:26" ht="15.75" customHeight="1" x14ac:dyDescent="0.25">
      <c r="B2734" s="53" t="s">
        <v>2932</v>
      </c>
      <c r="C2734" s="54">
        <v>103610</v>
      </c>
      <c r="D2734" s="53" t="s">
        <v>42</v>
      </c>
      <c r="E2734" s="52"/>
      <c r="F2734" s="52"/>
      <c r="G2734" s="52"/>
      <c r="H2734" s="52"/>
      <c r="I2734" s="52"/>
      <c r="J2734" s="52"/>
      <c r="K2734" s="52"/>
      <c r="L2734" s="52"/>
      <c r="M2734" s="52"/>
      <c r="N2734" s="52"/>
      <c r="O2734" s="52"/>
      <c r="P2734" s="52"/>
      <c r="Q2734" s="52"/>
      <c r="R2734" s="52"/>
      <c r="S2734" s="52"/>
      <c r="T2734" s="52"/>
      <c r="U2734" s="52"/>
      <c r="V2734" s="52"/>
      <c r="W2734" s="52"/>
      <c r="X2734" s="52"/>
      <c r="Y2734" s="52"/>
      <c r="Z2734" s="52"/>
    </row>
    <row r="2735" spans="2:26" ht="15.75" customHeight="1" x14ac:dyDescent="0.25">
      <c r="B2735" s="53" t="s">
        <v>2933</v>
      </c>
      <c r="C2735" s="54">
        <v>103611</v>
      </c>
      <c r="D2735" s="53" t="s">
        <v>42</v>
      </c>
      <c r="E2735" s="52"/>
      <c r="F2735" s="52"/>
      <c r="G2735" s="52"/>
      <c r="H2735" s="52"/>
      <c r="I2735" s="52"/>
      <c r="J2735" s="52"/>
      <c r="K2735" s="52"/>
      <c r="L2735" s="52"/>
      <c r="M2735" s="52"/>
      <c r="N2735" s="52"/>
      <c r="O2735" s="52"/>
      <c r="P2735" s="52"/>
      <c r="Q2735" s="52"/>
      <c r="R2735" s="52"/>
      <c r="S2735" s="52"/>
      <c r="T2735" s="52"/>
      <c r="U2735" s="52"/>
      <c r="V2735" s="52"/>
      <c r="W2735" s="52"/>
      <c r="X2735" s="52"/>
      <c r="Y2735" s="52"/>
      <c r="Z2735" s="52"/>
    </row>
    <row r="2736" spans="2:26" ht="15.75" customHeight="1" x14ac:dyDescent="0.25">
      <c r="B2736" s="53" t="s">
        <v>2934</v>
      </c>
      <c r="C2736" s="54">
        <v>103612</v>
      </c>
      <c r="D2736" s="53" t="s">
        <v>42</v>
      </c>
      <c r="E2736" s="52"/>
      <c r="F2736" s="52"/>
      <c r="G2736" s="52"/>
      <c r="H2736" s="52"/>
      <c r="I2736" s="52"/>
      <c r="J2736" s="52"/>
      <c r="K2736" s="52"/>
      <c r="L2736" s="52"/>
      <c r="M2736" s="52"/>
      <c r="N2736" s="52"/>
      <c r="O2736" s="52"/>
      <c r="P2736" s="52"/>
      <c r="Q2736" s="52"/>
      <c r="R2736" s="52"/>
      <c r="S2736" s="52"/>
      <c r="T2736" s="52"/>
      <c r="U2736" s="52"/>
      <c r="V2736" s="52"/>
      <c r="W2736" s="52"/>
      <c r="X2736" s="52"/>
      <c r="Y2736" s="52"/>
      <c r="Z2736" s="52"/>
    </row>
    <row r="2737" spans="2:26" ht="15.75" customHeight="1" x14ac:dyDescent="0.25">
      <c r="B2737" s="53" t="s">
        <v>2935</v>
      </c>
      <c r="C2737" s="54">
        <v>103373</v>
      </c>
      <c r="D2737" s="53" t="s">
        <v>42</v>
      </c>
      <c r="E2737" s="52"/>
      <c r="F2737" s="52"/>
      <c r="G2737" s="52"/>
      <c r="H2737" s="52"/>
      <c r="I2737" s="52"/>
      <c r="J2737" s="52"/>
      <c r="K2737" s="52"/>
      <c r="L2737" s="52"/>
      <c r="M2737" s="52"/>
      <c r="N2737" s="52"/>
      <c r="O2737" s="52"/>
      <c r="P2737" s="52"/>
      <c r="Q2737" s="52"/>
      <c r="R2737" s="52"/>
      <c r="S2737" s="52"/>
      <c r="T2737" s="52"/>
      <c r="U2737" s="52"/>
      <c r="V2737" s="52"/>
      <c r="W2737" s="52"/>
      <c r="X2737" s="52"/>
      <c r="Y2737" s="52"/>
      <c r="Z2737" s="52"/>
    </row>
    <row r="2738" spans="2:26" ht="15.75" customHeight="1" x14ac:dyDescent="0.25">
      <c r="B2738" s="53" t="s">
        <v>2936</v>
      </c>
      <c r="C2738" s="54">
        <v>303373</v>
      </c>
      <c r="D2738" s="53" t="s">
        <v>42</v>
      </c>
      <c r="E2738" s="52"/>
      <c r="F2738" s="52"/>
      <c r="G2738" s="52"/>
      <c r="H2738" s="52"/>
      <c r="I2738" s="52"/>
      <c r="J2738" s="52"/>
      <c r="K2738" s="52"/>
      <c r="L2738" s="52"/>
      <c r="M2738" s="52"/>
      <c r="N2738" s="52"/>
      <c r="O2738" s="52"/>
      <c r="P2738" s="52"/>
      <c r="Q2738" s="52"/>
      <c r="R2738" s="52"/>
      <c r="S2738" s="52"/>
      <c r="T2738" s="52"/>
      <c r="U2738" s="52"/>
      <c r="V2738" s="52"/>
      <c r="W2738" s="52"/>
      <c r="X2738" s="52"/>
      <c r="Y2738" s="52"/>
      <c r="Z2738" s="52"/>
    </row>
    <row r="2739" spans="2:26" ht="15.75" customHeight="1" x14ac:dyDescent="0.25">
      <c r="B2739" s="53" t="s">
        <v>2937</v>
      </c>
      <c r="C2739" s="54">
        <v>101633</v>
      </c>
      <c r="D2739" s="53" t="s">
        <v>42</v>
      </c>
      <c r="E2739" s="52"/>
      <c r="F2739" s="52"/>
      <c r="G2739" s="52"/>
      <c r="H2739" s="52"/>
      <c r="I2739" s="52"/>
      <c r="J2739" s="52"/>
      <c r="K2739" s="52"/>
      <c r="L2739" s="52"/>
      <c r="M2739" s="52"/>
      <c r="N2739" s="52"/>
      <c r="O2739" s="52"/>
      <c r="P2739" s="52"/>
      <c r="Q2739" s="52"/>
      <c r="R2739" s="52"/>
      <c r="S2739" s="52"/>
      <c r="T2739" s="52"/>
      <c r="U2739" s="52"/>
      <c r="V2739" s="52"/>
      <c r="W2739" s="52"/>
      <c r="X2739" s="52"/>
      <c r="Y2739" s="52"/>
      <c r="Z2739" s="52"/>
    </row>
    <row r="2740" spans="2:26" ht="15.75" customHeight="1" x14ac:dyDescent="0.25">
      <c r="B2740" s="53" t="s">
        <v>2938</v>
      </c>
      <c r="C2740" s="54">
        <v>301633</v>
      </c>
      <c r="D2740" s="53" t="s">
        <v>42</v>
      </c>
      <c r="E2740" s="52"/>
      <c r="F2740" s="52"/>
      <c r="G2740" s="52"/>
      <c r="H2740" s="52"/>
      <c r="I2740" s="52"/>
      <c r="J2740" s="52"/>
      <c r="K2740" s="52"/>
      <c r="L2740" s="52"/>
      <c r="M2740" s="52"/>
      <c r="N2740" s="52"/>
      <c r="O2740" s="52"/>
      <c r="P2740" s="52"/>
      <c r="Q2740" s="52"/>
      <c r="R2740" s="52"/>
      <c r="S2740" s="52"/>
      <c r="T2740" s="52"/>
      <c r="U2740" s="52"/>
      <c r="V2740" s="52"/>
      <c r="W2740" s="52"/>
      <c r="X2740" s="52"/>
      <c r="Y2740" s="52"/>
      <c r="Z2740" s="52"/>
    </row>
    <row r="2741" spans="2:26" ht="15.75" customHeight="1" x14ac:dyDescent="0.25">
      <c r="B2741" s="53" t="s">
        <v>2939</v>
      </c>
      <c r="C2741" s="54">
        <v>102942</v>
      </c>
      <c r="D2741" s="53" t="s">
        <v>42</v>
      </c>
      <c r="E2741" s="52"/>
      <c r="F2741" s="52"/>
      <c r="G2741" s="52"/>
      <c r="H2741" s="52"/>
      <c r="I2741" s="52"/>
      <c r="J2741" s="52"/>
      <c r="K2741" s="52"/>
      <c r="L2741" s="52"/>
      <c r="M2741" s="52"/>
      <c r="N2741" s="52"/>
      <c r="O2741" s="52"/>
      <c r="P2741" s="52"/>
      <c r="Q2741" s="52"/>
      <c r="R2741" s="52"/>
      <c r="S2741" s="52"/>
      <c r="T2741" s="52"/>
      <c r="U2741" s="52"/>
      <c r="V2741" s="52"/>
      <c r="W2741" s="52"/>
      <c r="X2741" s="52"/>
      <c r="Y2741" s="52"/>
      <c r="Z2741" s="52"/>
    </row>
    <row r="2742" spans="2:26" ht="15.75" customHeight="1" x14ac:dyDescent="0.25">
      <c r="B2742" s="53" t="s">
        <v>2940</v>
      </c>
      <c r="C2742" s="54">
        <v>103323</v>
      </c>
      <c r="D2742" s="53" t="s">
        <v>42</v>
      </c>
      <c r="E2742" s="52"/>
      <c r="F2742" s="52"/>
      <c r="G2742" s="52"/>
      <c r="H2742" s="52"/>
      <c r="I2742" s="52"/>
      <c r="J2742" s="52"/>
      <c r="K2742" s="52"/>
      <c r="L2742" s="52"/>
      <c r="M2742" s="52"/>
      <c r="N2742" s="52"/>
      <c r="O2742" s="52"/>
      <c r="P2742" s="52"/>
      <c r="Q2742" s="52"/>
      <c r="R2742" s="52"/>
      <c r="S2742" s="52"/>
      <c r="T2742" s="52"/>
      <c r="U2742" s="52"/>
      <c r="V2742" s="52"/>
      <c r="W2742" s="52"/>
      <c r="X2742" s="52"/>
      <c r="Y2742" s="52"/>
      <c r="Z2742" s="52"/>
    </row>
    <row r="2743" spans="2:26" ht="15.75" customHeight="1" x14ac:dyDescent="0.25">
      <c r="B2743" s="53" t="s">
        <v>2941</v>
      </c>
      <c r="C2743" s="54">
        <v>303323</v>
      </c>
      <c r="D2743" s="53" t="s">
        <v>42</v>
      </c>
      <c r="E2743" s="52"/>
      <c r="F2743" s="52"/>
      <c r="G2743" s="52"/>
      <c r="H2743" s="52"/>
      <c r="I2743" s="52"/>
      <c r="J2743" s="52"/>
      <c r="K2743" s="52"/>
      <c r="L2743" s="52"/>
      <c r="M2743" s="52"/>
      <c r="N2743" s="52"/>
      <c r="O2743" s="52"/>
      <c r="P2743" s="52"/>
      <c r="Q2743" s="52"/>
      <c r="R2743" s="52"/>
      <c r="S2743" s="52"/>
      <c r="T2743" s="52"/>
      <c r="U2743" s="52"/>
      <c r="V2743" s="52"/>
      <c r="W2743" s="52"/>
      <c r="X2743" s="52"/>
      <c r="Y2743" s="52"/>
      <c r="Z2743" s="52"/>
    </row>
    <row r="2744" spans="2:26" ht="15.75" customHeight="1" x14ac:dyDescent="0.25">
      <c r="B2744" s="53" t="s">
        <v>2942</v>
      </c>
      <c r="C2744" s="54">
        <v>101959</v>
      </c>
      <c r="D2744" s="53" t="s">
        <v>42</v>
      </c>
      <c r="E2744" s="52"/>
      <c r="F2744" s="52"/>
      <c r="G2744" s="52"/>
      <c r="H2744" s="52"/>
      <c r="I2744" s="52"/>
      <c r="J2744" s="52"/>
      <c r="K2744" s="52"/>
      <c r="L2744" s="52"/>
      <c r="M2744" s="52"/>
      <c r="N2744" s="52"/>
      <c r="O2744" s="52"/>
      <c r="P2744" s="52"/>
      <c r="Q2744" s="52"/>
      <c r="R2744" s="52"/>
      <c r="S2744" s="52"/>
      <c r="T2744" s="52"/>
      <c r="U2744" s="52"/>
      <c r="V2744" s="52"/>
      <c r="W2744" s="52"/>
      <c r="X2744" s="52"/>
      <c r="Y2744" s="52"/>
      <c r="Z2744" s="52"/>
    </row>
    <row r="2745" spans="2:26" ht="15.75" customHeight="1" x14ac:dyDescent="0.25">
      <c r="B2745" s="53" t="s">
        <v>2943</v>
      </c>
      <c r="C2745" s="54">
        <v>301959</v>
      </c>
      <c r="D2745" s="53" t="s">
        <v>42</v>
      </c>
      <c r="E2745" s="52"/>
      <c r="F2745" s="52"/>
      <c r="G2745" s="52"/>
      <c r="H2745" s="52"/>
      <c r="I2745" s="52"/>
      <c r="J2745" s="52"/>
      <c r="K2745" s="52"/>
      <c r="L2745" s="52"/>
      <c r="M2745" s="52"/>
      <c r="N2745" s="52"/>
      <c r="O2745" s="52"/>
      <c r="P2745" s="52"/>
      <c r="Q2745" s="52"/>
      <c r="R2745" s="52"/>
      <c r="S2745" s="52"/>
      <c r="T2745" s="52"/>
      <c r="U2745" s="52"/>
      <c r="V2745" s="52"/>
      <c r="W2745" s="52"/>
      <c r="X2745" s="52"/>
      <c r="Y2745" s="52"/>
      <c r="Z2745" s="52"/>
    </row>
    <row r="2746" spans="2:26" ht="15.75" customHeight="1" x14ac:dyDescent="0.25">
      <c r="B2746" s="53" t="s">
        <v>2944</v>
      </c>
      <c r="C2746" s="54">
        <v>102943</v>
      </c>
      <c r="D2746" s="53" t="s">
        <v>42</v>
      </c>
      <c r="E2746" s="52"/>
      <c r="F2746" s="52"/>
      <c r="G2746" s="52"/>
      <c r="H2746" s="52"/>
      <c r="I2746" s="52"/>
      <c r="J2746" s="52"/>
      <c r="K2746" s="52"/>
      <c r="L2746" s="52"/>
      <c r="M2746" s="52"/>
      <c r="N2746" s="52"/>
      <c r="O2746" s="52"/>
      <c r="P2746" s="52"/>
      <c r="Q2746" s="52"/>
      <c r="R2746" s="52"/>
      <c r="S2746" s="52"/>
      <c r="T2746" s="52"/>
      <c r="U2746" s="52"/>
      <c r="V2746" s="52"/>
      <c r="W2746" s="52"/>
      <c r="X2746" s="52"/>
      <c r="Y2746" s="52"/>
      <c r="Z2746" s="52"/>
    </row>
    <row r="2747" spans="2:26" ht="15.75" customHeight="1" x14ac:dyDescent="0.25">
      <c r="B2747" s="53" t="s">
        <v>2945</v>
      </c>
      <c r="C2747" s="54">
        <v>102173</v>
      </c>
      <c r="D2747" s="53" t="s">
        <v>42</v>
      </c>
      <c r="E2747" s="52"/>
      <c r="F2747" s="52"/>
      <c r="G2747" s="52"/>
      <c r="H2747" s="52"/>
      <c r="I2747" s="52"/>
      <c r="J2747" s="52"/>
      <c r="K2747" s="52"/>
      <c r="L2747" s="52"/>
      <c r="M2747" s="52"/>
      <c r="N2747" s="52"/>
      <c r="O2747" s="52"/>
      <c r="P2747" s="52"/>
      <c r="Q2747" s="52"/>
      <c r="R2747" s="52"/>
      <c r="S2747" s="52"/>
      <c r="T2747" s="52"/>
      <c r="U2747" s="52"/>
      <c r="V2747" s="52"/>
      <c r="W2747" s="52"/>
      <c r="X2747" s="52"/>
      <c r="Y2747" s="52"/>
      <c r="Z2747" s="52"/>
    </row>
    <row r="2748" spans="2:26" ht="15.75" customHeight="1" x14ac:dyDescent="0.25">
      <c r="B2748" s="53" t="s">
        <v>2946</v>
      </c>
      <c r="C2748" s="54">
        <v>302173</v>
      </c>
      <c r="D2748" s="53" t="s">
        <v>42</v>
      </c>
      <c r="E2748" s="52"/>
      <c r="F2748" s="52"/>
      <c r="G2748" s="52"/>
      <c r="H2748" s="52"/>
      <c r="I2748" s="52"/>
      <c r="J2748" s="52"/>
      <c r="K2748" s="52"/>
      <c r="L2748" s="52"/>
      <c r="M2748" s="52"/>
      <c r="N2748" s="52"/>
      <c r="O2748" s="52"/>
      <c r="P2748" s="52"/>
      <c r="Q2748" s="52"/>
      <c r="R2748" s="52"/>
      <c r="S2748" s="52"/>
      <c r="T2748" s="52"/>
      <c r="U2748" s="52"/>
      <c r="V2748" s="52"/>
      <c r="W2748" s="52"/>
      <c r="X2748" s="52"/>
      <c r="Y2748" s="52"/>
      <c r="Z2748" s="52"/>
    </row>
    <row r="2749" spans="2:26" ht="15.75" customHeight="1" x14ac:dyDescent="0.25">
      <c r="B2749" s="53" t="s">
        <v>2947</v>
      </c>
      <c r="C2749" s="54">
        <v>102944</v>
      </c>
      <c r="D2749" s="53" t="s">
        <v>42</v>
      </c>
      <c r="E2749" s="52"/>
      <c r="F2749" s="52"/>
      <c r="G2749" s="52"/>
      <c r="H2749" s="52"/>
      <c r="I2749" s="52"/>
      <c r="J2749" s="52"/>
      <c r="K2749" s="52"/>
      <c r="L2749" s="52"/>
      <c r="M2749" s="52"/>
      <c r="N2749" s="52"/>
      <c r="O2749" s="52"/>
      <c r="P2749" s="52"/>
      <c r="Q2749" s="52"/>
      <c r="R2749" s="52"/>
      <c r="S2749" s="52"/>
      <c r="T2749" s="52"/>
      <c r="U2749" s="52"/>
      <c r="V2749" s="52"/>
      <c r="W2749" s="52"/>
      <c r="X2749" s="52"/>
      <c r="Y2749" s="52"/>
      <c r="Z2749" s="52"/>
    </row>
    <row r="2750" spans="2:26" ht="15.75" customHeight="1" x14ac:dyDescent="0.25">
      <c r="B2750" s="53" t="s">
        <v>2948</v>
      </c>
      <c r="C2750" s="54">
        <v>101960</v>
      </c>
      <c r="D2750" s="53" t="s">
        <v>42</v>
      </c>
      <c r="E2750" s="52"/>
      <c r="F2750" s="52"/>
      <c r="G2750" s="52"/>
      <c r="H2750" s="52"/>
      <c r="I2750" s="52"/>
      <c r="J2750" s="52"/>
      <c r="K2750" s="52"/>
      <c r="L2750" s="52"/>
      <c r="M2750" s="52"/>
      <c r="N2750" s="52"/>
      <c r="O2750" s="52"/>
      <c r="P2750" s="52"/>
      <c r="Q2750" s="52"/>
      <c r="R2750" s="52"/>
      <c r="S2750" s="52"/>
      <c r="T2750" s="52"/>
      <c r="U2750" s="52"/>
      <c r="V2750" s="52"/>
      <c r="W2750" s="52"/>
      <c r="X2750" s="52"/>
      <c r="Y2750" s="52"/>
      <c r="Z2750" s="52"/>
    </row>
    <row r="2751" spans="2:26" ht="15.75" customHeight="1" x14ac:dyDescent="0.25">
      <c r="B2751" s="53" t="s">
        <v>2949</v>
      </c>
      <c r="C2751" s="54">
        <v>301960</v>
      </c>
      <c r="D2751" s="53" t="s">
        <v>42</v>
      </c>
      <c r="E2751" s="52"/>
      <c r="F2751" s="52"/>
      <c r="G2751" s="52"/>
      <c r="H2751" s="52"/>
      <c r="I2751" s="52"/>
      <c r="J2751" s="52"/>
      <c r="K2751" s="52"/>
      <c r="L2751" s="52"/>
      <c r="M2751" s="52"/>
      <c r="N2751" s="52"/>
      <c r="O2751" s="52"/>
      <c r="P2751" s="52"/>
      <c r="Q2751" s="52"/>
      <c r="R2751" s="52"/>
      <c r="S2751" s="52"/>
      <c r="T2751" s="52"/>
      <c r="U2751" s="52"/>
      <c r="V2751" s="52"/>
      <c r="W2751" s="52"/>
      <c r="X2751" s="52"/>
      <c r="Y2751" s="52"/>
      <c r="Z2751" s="52"/>
    </row>
    <row r="2752" spans="2:26" ht="15.75" customHeight="1" x14ac:dyDescent="0.25">
      <c r="B2752" s="53" t="s">
        <v>2950</v>
      </c>
      <c r="C2752" s="54">
        <v>102945</v>
      </c>
      <c r="D2752" s="53" t="s">
        <v>42</v>
      </c>
      <c r="E2752" s="52"/>
      <c r="F2752" s="52"/>
      <c r="G2752" s="52"/>
      <c r="H2752" s="52"/>
      <c r="I2752" s="52"/>
      <c r="J2752" s="52"/>
      <c r="K2752" s="52"/>
      <c r="L2752" s="52"/>
      <c r="M2752" s="52"/>
      <c r="N2752" s="52"/>
      <c r="O2752" s="52"/>
      <c r="P2752" s="52"/>
      <c r="Q2752" s="52"/>
      <c r="R2752" s="52"/>
      <c r="S2752" s="52"/>
      <c r="T2752" s="52"/>
      <c r="U2752" s="52"/>
      <c r="V2752" s="52"/>
      <c r="W2752" s="52"/>
      <c r="X2752" s="52"/>
      <c r="Y2752" s="52"/>
      <c r="Z2752" s="52"/>
    </row>
    <row r="2753" spans="2:26" ht="15.75" customHeight="1" x14ac:dyDescent="0.25">
      <c r="B2753" s="53" t="s">
        <v>2951</v>
      </c>
      <c r="C2753" s="54">
        <v>101928</v>
      </c>
      <c r="D2753" s="53" t="s">
        <v>42</v>
      </c>
      <c r="E2753" s="52"/>
      <c r="F2753" s="52"/>
      <c r="G2753" s="52"/>
      <c r="H2753" s="52"/>
      <c r="I2753" s="52"/>
      <c r="J2753" s="52"/>
      <c r="K2753" s="52"/>
      <c r="L2753" s="52"/>
      <c r="M2753" s="52"/>
      <c r="N2753" s="52"/>
      <c r="O2753" s="52"/>
      <c r="P2753" s="52"/>
      <c r="Q2753" s="52"/>
      <c r="R2753" s="52"/>
      <c r="S2753" s="52"/>
      <c r="T2753" s="52"/>
      <c r="U2753" s="52"/>
      <c r="V2753" s="52"/>
      <c r="W2753" s="52"/>
      <c r="X2753" s="52"/>
      <c r="Y2753" s="52"/>
      <c r="Z2753" s="52"/>
    </row>
    <row r="2754" spans="2:26" ht="15.75" customHeight="1" x14ac:dyDescent="0.25">
      <c r="B2754" s="53" t="s">
        <v>2952</v>
      </c>
      <c r="C2754" s="54">
        <v>301928</v>
      </c>
      <c r="D2754" s="53" t="s">
        <v>42</v>
      </c>
      <c r="E2754" s="52"/>
      <c r="F2754" s="52"/>
      <c r="G2754" s="52"/>
      <c r="H2754" s="52"/>
      <c r="I2754" s="52"/>
      <c r="J2754" s="52"/>
      <c r="K2754" s="52"/>
      <c r="L2754" s="52"/>
      <c r="M2754" s="52"/>
      <c r="N2754" s="52"/>
      <c r="O2754" s="52"/>
      <c r="P2754" s="52"/>
      <c r="Q2754" s="52"/>
      <c r="R2754" s="52"/>
      <c r="S2754" s="52"/>
      <c r="T2754" s="52"/>
      <c r="U2754" s="52"/>
      <c r="V2754" s="52"/>
      <c r="W2754" s="52"/>
      <c r="X2754" s="52"/>
      <c r="Y2754" s="52"/>
      <c r="Z2754" s="52"/>
    </row>
    <row r="2755" spans="2:26" ht="15.75" customHeight="1" x14ac:dyDescent="0.25">
      <c r="B2755" s="53" t="s">
        <v>2953</v>
      </c>
      <c r="C2755" s="54">
        <v>102946</v>
      </c>
      <c r="D2755" s="53" t="s">
        <v>42</v>
      </c>
      <c r="E2755" s="52"/>
      <c r="F2755" s="52"/>
      <c r="G2755" s="52"/>
      <c r="H2755" s="52"/>
      <c r="I2755" s="52"/>
      <c r="J2755" s="52"/>
      <c r="K2755" s="52"/>
      <c r="L2755" s="52"/>
      <c r="M2755" s="52"/>
      <c r="N2755" s="52"/>
      <c r="O2755" s="52"/>
      <c r="P2755" s="52"/>
      <c r="Q2755" s="52"/>
      <c r="R2755" s="52"/>
      <c r="S2755" s="52"/>
      <c r="T2755" s="52"/>
      <c r="U2755" s="52"/>
      <c r="V2755" s="52"/>
      <c r="W2755" s="52"/>
      <c r="X2755" s="52"/>
      <c r="Y2755" s="52"/>
      <c r="Z2755" s="52"/>
    </row>
    <row r="2756" spans="2:26" ht="15.75" customHeight="1" x14ac:dyDescent="0.25">
      <c r="B2756" s="53" t="s">
        <v>2954</v>
      </c>
      <c r="C2756" s="54">
        <v>102174</v>
      </c>
      <c r="D2756" s="53" t="s">
        <v>42</v>
      </c>
      <c r="E2756" s="52"/>
      <c r="F2756" s="52"/>
      <c r="G2756" s="52"/>
      <c r="H2756" s="52"/>
      <c r="I2756" s="52"/>
      <c r="J2756" s="52"/>
      <c r="K2756" s="52"/>
      <c r="L2756" s="52"/>
      <c r="M2756" s="52"/>
      <c r="N2756" s="52"/>
      <c r="O2756" s="52"/>
      <c r="P2756" s="52"/>
      <c r="Q2756" s="52"/>
      <c r="R2756" s="52"/>
      <c r="S2756" s="52"/>
      <c r="T2756" s="52"/>
      <c r="U2756" s="52"/>
      <c r="V2756" s="52"/>
      <c r="W2756" s="52"/>
      <c r="X2756" s="52"/>
      <c r="Y2756" s="52"/>
      <c r="Z2756" s="52"/>
    </row>
    <row r="2757" spans="2:26" ht="15.75" customHeight="1" x14ac:dyDescent="0.25">
      <c r="B2757" s="53" t="s">
        <v>2955</v>
      </c>
      <c r="C2757" s="54">
        <v>302174</v>
      </c>
      <c r="D2757" s="53" t="s">
        <v>42</v>
      </c>
      <c r="E2757" s="52"/>
      <c r="F2757" s="52"/>
      <c r="G2757" s="52"/>
      <c r="H2757" s="52"/>
      <c r="I2757" s="52"/>
      <c r="J2757" s="52"/>
      <c r="K2757" s="52"/>
      <c r="L2757" s="52"/>
      <c r="M2757" s="52"/>
      <c r="N2757" s="52"/>
      <c r="O2757" s="52"/>
      <c r="P2757" s="52"/>
      <c r="Q2757" s="52"/>
      <c r="R2757" s="52"/>
      <c r="S2757" s="52"/>
      <c r="T2757" s="52"/>
      <c r="U2757" s="52"/>
      <c r="V2757" s="52"/>
      <c r="W2757" s="52"/>
      <c r="X2757" s="52"/>
      <c r="Y2757" s="52"/>
      <c r="Z2757" s="52"/>
    </row>
    <row r="2758" spans="2:26" ht="15.75" customHeight="1" x14ac:dyDescent="0.25">
      <c r="B2758" s="53" t="s">
        <v>2956</v>
      </c>
      <c r="C2758" s="54">
        <v>102947</v>
      </c>
      <c r="D2758" s="53" t="s">
        <v>42</v>
      </c>
      <c r="E2758" s="52"/>
      <c r="F2758" s="52"/>
      <c r="G2758" s="52"/>
      <c r="H2758" s="52"/>
      <c r="I2758" s="52"/>
      <c r="J2758" s="52"/>
      <c r="K2758" s="52"/>
      <c r="L2758" s="52"/>
      <c r="M2758" s="52"/>
      <c r="N2758" s="52"/>
      <c r="O2758" s="52"/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2"/>
    </row>
    <row r="2759" spans="2:26" ht="15.75" customHeight="1" x14ac:dyDescent="0.25">
      <c r="B2759" s="53" t="s">
        <v>2957</v>
      </c>
      <c r="C2759" s="54">
        <v>103322</v>
      </c>
      <c r="D2759" s="53" t="s">
        <v>42</v>
      </c>
      <c r="E2759" s="52"/>
      <c r="F2759" s="52"/>
      <c r="G2759" s="52"/>
      <c r="H2759" s="52"/>
      <c r="I2759" s="52"/>
      <c r="J2759" s="52"/>
      <c r="K2759" s="52"/>
      <c r="L2759" s="52"/>
      <c r="M2759" s="52"/>
      <c r="N2759" s="52"/>
      <c r="O2759" s="52"/>
      <c r="P2759" s="52"/>
      <c r="Q2759" s="52"/>
      <c r="R2759" s="52"/>
      <c r="S2759" s="52"/>
      <c r="T2759" s="52"/>
      <c r="U2759" s="52"/>
      <c r="V2759" s="52"/>
      <c r="W2759" s="52"/>
      <c r="X2759" s="52"/>
      <c r="Y2759" s="52"/>
      <c r="Z2759" s="52"/>
    </row>
    <row r="2760" spans="2:26" ht="15.75" customHeight="1" x14ac:dyDescent="0.25">
      <c r="B2760" s="53" t="s">
        <v>2958</v>
      </c>
      <c r="C2760" s="54">
        <v>303322</v>
      </c>
      <c r="D2760" s="53" t="s">
        <v>42</v>
      </c>
      <c r="E2760" s="52"/>
      <c r="F2760" s="52"/>
      <c r="G2760" s="52"/>
      <c r="H2760" s="52"/>
      <c r="I2760" s="52"/>
      <c r="J2760" s="52"/>
      <c r="K2760" s="52"/>
      <c r="L2760" s="52"/>
      <c r="M2760" s="52"/>
      <c r="N2760" s="52"/>
      <c r="O2760" s="52"/>
      <c r="P2760" s="52"/>
      <c r="Q2760" s="52"/>
      <c r="R2760" s="52"/>
      <c r="S2760" s="52"/>
      <c r="T2760" s="52"/>
      <c r="U2760" s="52"/>
      <c r="V2760" s="52"/>
      <c r="W2760" s="52"/>
      <c r="X2760" s="52"/>
      <c r="Y2760" s="52"/>
      <c r="Z2760" s="52"/>
    </row>
    <row r="2761" spans="2:26" ht="15.75" customHeight="1" x14ac:dyDescent="0.25">
      <c r="B2761" s="53" t="s">
        <v>2959</v>
      </c>
      <c r="C2761" s="54">
        <v>101634</v>
      </c>
      <c r="D2761" s="53" t="s">
        <v>42</v>
      </c>
      <c r="E2761" s="52"/>
      <c r="F2761" s="52"/>
      <c r="G2761" s="52"/>
      <c r="H2761" s="52"/>
      <c r="I2761" s="52"/>
      <c r="J2761" s="52"/>
      <c r="K2761" s="52"/>
      <c r="L2761" s="52"/>
      <c r="M2761" s="52"/>
      <c r="N2761" s="52"/>
      <c r="O2761" s="52"/>
      <c r="P2761" s="52"/>
      <c r="Q2761" s="52"/>
      <c r="R2761" s="52"/>
      <c r="S2761" s="52"/>
      <c r="T2761" s="52"/>
      <c r="U2761" s="52"/>
      <c r="V2761" s="52"/>
      <c r="W2761" s="52"/>
      <c r="X2761" s="52"/>
      <c r="Y2761" s="52"/>
      <c r="Z2761" s="52"/>
    </row>
    <row r="2762" spans="2:26" ht="15.75" customHeight="1" x14ac:dyDescent="0.25">
      <c r="B2762" s="53" t="s">
        <v>2960</v>
      </c>
      <c r="C2762" s="54">
        <v>301634</v>
      </c>
      <c r="D2762" s="53" t="s">
        <v>42</v>
      </c>
      <c r="E2762" s="52"/>
      <c r="F2762" s="52"/>
      <c r="G2762" s="52"/>
      <c r="H2762" s="52"/>
      <c r="I2762" s="52"/>
      <c r="J2762" s="52"/>
      <c r="K2762" s="52"/>
      <c r="L2762" s="52"/>
      <c r="M2762" s="52"/>
      <c r="N2762" s="52"/>
      <c r="O2762" s="52"/>
      <c r="P2762" s="52"/>
      <c r="Q2762" s="52"/>
      <c r="R2762" s="52"/>
      <c r="S2762" s="52"/>
      <c r="T2762" s="52"/>
      <c r="U2762" s="52"/>
      <c r="V2762" s="52"/>
      <c r="W2762" s="52"/>
      <c r="X2762" s="52"/>
      <c r="Y2762" s="52"/>
      <c r="Z2762" s="52"/>
    </row>
    <row r="2763" spans="2:26" ht="15.75" customHeight="1" x14ac:dyDescent="0.25">
      <c r="B2763" s="53" t="s">
        <v>2961</v>
      </c>
      <c r="C2763" s="54">
        <v>102948</v>
      </c>
      <c r="D2763" s="53" t="s">
        <v>42</v>
      </c>
      <c r="E2763" s="52"/>
      <c r="F2763" s="52"/>
      <c r="G2763" s="52"/>
      <c r="H2763" s="52"/>
      <c r="I2763" s="52"/>
      <c r="J2763" s="52"/>
      <c r="K2763" s="52"/>
      <c r="L2763" s="52"/>
      <c r="M2763" s="52"/>
      <c r="N2763" s="52"/>
      <c r="O2763" s="52"/>
      <c r="P2763" s="52"/>
      <c r="Q2763" s="52"/>
      <c r="R2763" s="52"/>
      <c r="S2763" s="52"/>
      <c r="T2763" s="52"/>
      <c r="U2763" s="52"/>
      <c r="V2763" s="52"/>
      <c r="W2763" s="52"/>
      <c r="X2763" s="52"/>
      <c r="Y2763" s="52"/>
      <c r="Z2763" s="52"/>
    </row>
    <row r="2764" spans="2:26" ht="15.75" customHeight="1" x14ac:dyDescent="0.25">
      <c r="B2764" s="53" t="s">
        <v>2962</v>
      </c>
      <c r="C2764" s="54">
        <v>101961</v>
      </c>
      <c r="D2764" s="53" t="s">
        <v>42</v>
      </c>
      <c r="E2764" s="52"/>
      <c r="F2764" s="52"/>
      <c r="G2764" s="52"/>
      <c r="H2764" s="52"/>
      <c r="I2764" s="52"/>
      <c r="J2764" s="52"/>
      <c r="K2764" s="52"/>
      <c r="L2764" s="52"/>
      <c r="M2764" s="52"/>
      <c r="N2764" s="52"/>
      <c r="O2764" s="52"/>
      <c r="P2764" s="52"/>
      <c r="Q2764" s="52"/>
      <c r="R2764" s="52"/>
      <c r="S2764" s="52"/>
      <c r="T2764" s="52"/>
      <c r="U2764" s="52"/>
      <c r="V2764" s="52"/>
      <c r="W2764" s="52"/>
      <c r="X2764" s="52"/>
      <c r="Y2764" s="52"/>
      <c r="Z2764" s="52"/>
    </row>
    <row r="2765" spans="2:26" ht="15.75" customHeight="1" x14ac:dyDescent="0.25">
      <c r="B2765" s="53" t="s">
        <v>2963</v>
      </c>
      <c r="C2765" s="54">
        <v>301961</v>
      </c>
      <c r="D2765" s="53" t="s">
        <v>42</v>
      </c>
      <c r="E2765" s="52"/>
      <c r="F2765" s="52"/>
      <c r="G2765" s="52"/>
      <c r="H2765" s="52"/>
      <c r="I2765" s="52"/>
      <c r="J2765" s="52"/>
      <c r="K2765" s="52"/>
      <c r="L2765" s="52"/>
      <c r="M2765" s="52"/>
      <c r="N2765" s="52"/>
      <c r="O2765" s="52"/>
      <c r="P2765" s="52"/>
      <c r="Q2765" s="52"/>
      <c r="R2765" s="52"/>
      <c r="S2765" s="52"/>
      <c r="T2765" s="52"/>
      <c r="U2765" s="52"/>
      <c r="V2765" s="52"/>
      <c r="W2765" s="52"/>
      <c r="X2765" s="52"/>
      <c r="Y2765" s="52"/>
      <c r="Z2765" s="52"/>
    </row>
    <row r="2766" spans="2:26" ht="15.75" customHeight="1" x14ac:dyDescent="0.25">
      <c r="B2766" s="53" t="s">
        <v>2964</v>
      </c>
      <c r="C2766" s="54">
        <v>102949</v>
      </c>
      <c r="D2766" s="53" t="s">
        <v>42</v>
      </c>
      <c r="E2766" s="52"/>
      <c r="F2766" s="52"/>
      <c r="G2766" s="52"/>
      <c r="H2766" s="52"/>
      <c r="I2766" s="52"/>
      <c r="J2766" s="52"/>
      <c r="K2766" s="52"/>
      <c r="L2766" s="52"/>
      <c r="M2766" s="52"/>
      <c r="N2766" s="52"/>
      <c r="O2766" s="52"/>
      <c r="P2766" s="52"/>
      <c r="Q2766" s="52"/>
      <c r="R2766" s="52"/>
      <c r="S2766" s="52"/>
      <c r="T2766" s="52"/>
      <c r="U2766" s="52"/>
      <c r="V2766" s="52"/>
      <c r="W2766" s="52"/>
      <c r="X2766" s="52"/>
      <c r="Y2766" s="52"/>
      <c r="Z2766" s="52"/>
    </row>
    <row r="2767" spans="2:26" ht="15.75" customHeight="1" x14ac:dyDescent="0.25">
      <c r="B2767" s="53" t="s">
        <v>2965</v>
      </c>
      <c r="C2767" s="54">
        <v>101962</v>
      </c>
      <c r="D2767" s="53" t="s">
        <v>42</v>
      </c>
      <c r="E2767" s="52"/>
      <c r="F2767" s="52"/>
      <c r="G2767" s="52"/>
      <c r="H2767" s="52"/>
      <c r="I2767" s="52"/>
      <c r="J2767" s="52"/>
      <c r="K2767" s="52"/>
      <c r="L2767" s="52"/>
      <c r="M2767" s="52"/>
      <c r="N2767" s="52"/>
      <c r="O2767" s="52"/>
      <c r="P2767" s="52"/>
      <c r="Q2767" s="52"/>
      <c r="R2767" s="52"/>
      <c r="S2767" s="52"/>
      <c r="T2767" s="52"/>
      <c r="U2767" s="52"/>
      <c r="V2767" s="52"/>
      <c r="W2767" s="52"/>
      <c r="X2767" s="52"/>
      <c r="Y2767" s="52"/>
      <c r="Z2767" s="52"/>
    </row>
    <row r="2768" spans="2:26" ht="15.75" customHeight="1" x14ac:dyDescent="0.25">
      <c r="B2768" s="53" t="s">
        <v>2966</v>
      </c>
      <c r="C2768" s="54">
        <v>301962</v>
      </c>
      <c r="D2768" s="53" t="s">
        <v>42</v>
      </c>
      <c r="E2768" s="52"/>
      <c r="F2768" s="52"/>
      <c r="G2768" s="52"/>
      <c r="H2768" s="52"/>
      <c r="I2768" s="52"/>
      <c r="J2768" s="52"/>
      <c r="K2768" s="52"/>
      <c r="L2768" s="52"/>
      <c r="M2768" s="52"/>
      <c r="N2768" s="52"/>
      <c r="O2768" s="52"/>
      <c r="P2768" s="52"/>
      <c r="Q2768" s="52"/>
      <c r="R2768" s="52"/>
      <c r="S2768" s="52"/>
      <c r="T2768" s="52"/>
      <c r="U2768" s="52"/>
      <c r="V2768" s="52"/>
      <c r="W2768" s="52"/>
      <c r="X2768" s="52"/>
      <c r="Y2768" s="52"/>
      <c r="Z2768" s="52"/>
    </row>
    <row r="2769" spans="2:26" ht="15.75" customHeight="1" x14ac:dyDescent="0.25">
      <c r="B2769" s="53" t="s">
        <v>2967</v>
      </c>
      <c r="C2769" s="54">
        <v>102950</v>
      </c>
      <c r="D2769" s="53" t="s">
        <v>42</v>
      </c>
      <c r="E2769" s="52"/>
      <c r="F2769" s="52"/>
      <c r="G2769" s="52"/>
      <c r="H2769" s="52"/>
      <c r="I2769" s="52"/>
      <c r="J2769" s="52"/>
      <c r="K2769" s="52"/>
      <c r="L2769" s="52"/>
      <c r="M2769" s="52"/>
      <c r="N2769" s="52"/>
      <c r="O2769" s="52"/>
      <c r="P2769" s="52"/>
      <c r="Q2769" s="52"/>
      <c r="R2769" s="52"/>
      <c r="S2769" s="52"/>
      <c r="T2769" s="52"/>
      <c r="U2769" s="52"/>
      <c r="V2769" s="52"/>
      <c r="W2769" s="52"/>
      <c r="X2769" s="52"/>
      <c r="Y2769" s="52"/>
      <c r="Z2769" s="52"/>
    </row>
    <row r="2770" spans="2:26" ht="15.75" customHeight="1" x14ac:dyDescent="0.25">
      <c r="B2770" s="53" t="s">
        <v>2968</v>
      </c>
      <c r="C2770" s="54">
        <v>103324</v>
      </c>
      <c r="D2770" s="53" t="s">
        <v>42</v>
      </c>
      <c r="E2770" s="52"/>
      <c r="F2770" s="52"/>
      <c r="G2770" s="52"/>
      <c r="H2770" s="52"/>
      <c r="I2770" s="52"/>
      <c r="J2770" s="52"/>
      <c r="K2770" s="52"/>
      <c r="L2770" s="52"/>
      <c r="M2770" s="52"/>
      <c r="N2770" s="52"/>
      <c r="O2770" s="52"/>
      <c r="P2770" s="52"/>
      <c r="Q2770" s="52"/>
      <c r="R2770" s="52"/>
      <c r="S2770" s="52"/>
      <c r="T2770" s="52"/>
      <c r="U2770" s="52"/>
      <c r="V2770" s="52"/>
      <c r="W2770" s="52"/>
      <c r="X2770" s="52"/>
      <c r="Y2770" s="52"/>
      <c r="Z2770" s="52"/>
    </row>
    <row r="2771" spans="2:26" ht="15.75" customHeight="1" x14ac:dyDescent="0.25">
      <c r="B2771" s="53" t="s">
        <v>2969</v>
      </c>
      <c r="C2771" s="54">
        <v>303324</v>
      </c>
      <c r="D2771" s="53" t="s">
        <v>42</v>
      </c>
      <c r="E2771" s="52"/>
      <c r="F2771" s="52"/>
      <c r="G2771" s="52"/>
      <c r="H2771" s="52"/>
      <c r="I2771" s="52"/>
      <c r="J2771" s="52"/>
      <c r="K2771" s="52"/>
      <c r="L2771" s="52"/>
      <c r="M2771" s="52"/>
      <c r="N2771" s="52"/>
      <c r="O2771" s="52"/>
      <c r="P2771" s="52"/>
      <c r="Q2771" s="52"/>
      <c r="R2771" s="52"/>
      <c r="S2771" s="52"/>
      <c r="T2771" s="52"/>
      <c r="U2771" s="52"/>
      <c r="V2771" s="52"/>
      <c r="W2771" s="52"/>
      <c r="X2771" s="52"/>
      <c r="Y2771" s="52"/>
      <c r="Z2771" s="52"/>
    </row>
    <row r="2772" spans="2:26" ht="15.75" customHeight="1" x14ac:dyDescent="0.25">
      <c r="B2772" s="53" t="s">
        <v>2970</v>
      </c>
      <c r="C2772" s="54">
        <v>103374</v>
      </c>
      <c r="D2772" s="53" t="s">
        <v>42</v>
      </c>
      <c r="E2772" s="52"/>
      <c r="F2772" s="52"/>
      <c r="G2772" s="52"/>
      <c r="H2772" s="52"/>
      <c r="I2772" s="52"/>
      <c r="J2772" s="52"/>
      <c r="K2772" s="52"/>
      <c r="L2772" s="52"/>
      <c r="M2772" s="52"/>
      <c r="N2772" s="52"/>
      <c r="O2772" s="52"/>
      <c r="P2772" s="52"/>
      <c r="Q2772" s="52"/>
      <c r="R2772" s="52"/>
      <c r="S2772" s="52"/>
      <c r="T2772" s="52"/>
      <c r="U2772" s="52"/>
      <c r="V2772" s="52"/>
      <c r="W2772" s="52"/>
      <c r="X2772" s="52"/>
      <c r="Y2772" s="52"/>
      <c r="Z2772" s="52"/>
    </row>
    <row r="2773" spans="2:26" ht="15.75" customHeight="1" x14ac:dyDescent="0.25">
      <c r="B2773" s="53" t="s">
        <v>2971</v>
      </c>
      <c r="C2773" s="54">
        <v>303374</v>
      </c>
      <c r="D2773" s="53" t="s">
        <v>42</v>
      </c>
      <c r="E2773" s="52"/>
      <c r="F2773" s="52"/>
      <c r="G2773" s="52"/>
      <c r="H2773" s="52"/>
      <c r="I2773" s="52"/>
      <c r="J2773" s="52"/>
      <c r="K2773" s="52"/>
      <c r="L2773" s="52"/>
      <c r="M2773" s="52"/>
      <c r="N2773" s="52"/>
      <c r="O2773" s="52"/>
      <c r="P2773" s="52"/>
      <c r="Q2773" s="52"/>
      <c r="R2773" s="52"/>
      <c r="S2773" s="52"/>
      <c r="T2773" s="52"/>
      <c r="U2773" s="52"/>
      <c r="V2773" s="52"/>
      <c r="W2773" s="52"/>
      <c r="X2773" s="52"/>
      <c r="Y2773" s="52"/>
      <c r="Z2773" s="52"/>
    </row>
    <row r="2774" spans="2:26" ht="15.75" customHeight="1" x14ac:dyDescent="0.25">
      <c r="B2774" s="53" t="s">
        <v>2972</v>
      </c>
      <c r="C2774" s="54">
        <v>101930</v>
      </c>
      <c r="D2774" s="53" t="s">
        <v>42</v>
      </c>
      <c r="E2774" s="52"/>
      <c r="F2774" s="52"/>
      <c r="G2774" s="52"/>
      <c r="H2774" s="52"/>
      <c r="I2774" s="52"/>
      <c r="J2774" s="52"/>
      <c r="K2774" s="52"/>
      <c r="L2774" s="52"/>
      <c r="M2774" s="52"/>
      <c r="N2774" s="52"/>
      <c r="O2774" s="52"/>
      <c r="P2774" s="52"/>
      <c r="Q2774" s="52"/>
      <c r="R2774" s="52"/>
      <c r="S2774" s="52"/>
      <c r="T2774" s="52"/>
      <c r="U2774" s="52"/>
      <c r="V2774" s="52"/>
      <c r="W2774" s="52"/>
      <c r="X2774" s="52"/>
      <c r="Y2774" s="52"/>
      <c r="Z2774" s="52"/>
    </row>
    <row r="2775" spans="2:26" ht="15.75" customHeight="1" x14ac:dyDescent="0.25">
      <c r="B2775" s="53" t="s">
        <v>2973</v>
      </c>
      <c r="C2775" s="54">
        <v>301930</v>
      </c>
      <c r="D2775" s="53" t="s">
        <v>42</v>
      </c>
      <c r="E2775" s="52"/>
      <c r="F2775" s="52"/>
      <c r="G2775" s="52"/>
      <c r="H2775" s="52"/>
      <c r="I2775" s="52"/>
      <c r="J2775" s="52"/>
      <c r="K2775" s="52"/>
      <c r="L2775" s="52"/>
      <c r="M2775" s="52"/>
      <c r="N2775" s="52"/>
      <c r="O2775" s="52"/>
      <c r="P2775" s="52"/>
      <c r="Q2775" s="52"/>
      <c r="R2775" s="52"/>
      <c r="S2775" s="52"/>
      <c r="T2775" s="52"/>
      <c r="U2775" s="52"/>
      <c r="V2775" s="52"/>
      <c r="W2775" s="52"/>
      <c r="X2775" s="52"/>
      <c r="Y2775" s="52"/>
      <c r="Z2775" s="52"/>
    </row>
    <row r="2776" spans="2:26" ht="15.75" customHeight="1" x14ac:dyDescent="0.25">
      <c r="B2776" s="53" t="s">
        <v>2974</v>
      </c>
      <c r="C2776" s="54">
        <v>102951</v>
      </c>
      <c r="D2776" s="53" t="s">
        <v>42</v>
      </c>
      <c r="E2776" s="52"/>
      <c r="F2776" s="52"/>
      <c r="G2776" s="52"/>
      <c r="H2776" s="52"/>
      <c r="I2776" s="52"/>
      <c r="J2776" s="52"/>
      <c r="K2776" s="52"/>
      <c r="L2776" s="52"/>
      <c r="M2776" s="52"/>
      <c r="N2776" s="52"/>
      <c r="O2776" s="52"/>
      <c r="P2776" s="52"/>
      <c r="Q2776" s="52"/>
      <c r="R2776" s="52"/>
      <c r="S2776" s="52"/>
      <c r="T2776" s="52"/>
      <c r="U2776" s="52"/>
      <c r="V2776" s="52"/>
      <c r="W2776" s="52"/>
      <c r="X2776" s="52"/>
      <c r="Y2776" s="52"/>
      <c r="Z2776" s="52"/>
    </row>
    <row r="2777" spans="2:26" ht="15.75" customHeight="1" x14ac:dyDescent="0.25">
      <c r="B2777" s="53" t="s">
        <v>2975</v>
      </c>
      <c r="C2777" s="54">
        <v>101931</v>
      </c>
      <c r="D2777" s="53" t="s">
        <v>42</v>
      </c>
      <c r="E2777" s="52"/>
      <c r="F2777" s="52"/>
      <c r="G2777" s="52"/>
      <c r="H2777" s="52"/>
      <c r="I2777" s="52"/>
      <c r="J2777" s="52"/>
      <c r="K2777" s="52"/>
      <c r="L2777" s="52"/>
      <c r="M2777" s="52"/>
      <c r="N2777" s="52"/>
      <c r="O2777" s="52"/>
      <c r="P2777" s="52"/>
      <c r="Q2777" s="52"/>
      <c r="R2777" s="52"/>
      <c r="S2777" s="52"/>
      <c r="T2777" s="52"/>
      <c r="U2777" s="52"/>
      <c r="V2777" s="52"/>
      <c r="W2777" s="52"/>
      <c r="X2777" s="52"/>
      <c r="Y2777" s="52"/>
      <c r="Z2777" s="52"/>
    </row>
    <row r="2778" spans="2:26" ht="15.75" customHeight="1" x14ac:dyDescent="0.25">
      <c r="B2778" s="53" t="s">
        <v>2976</v>
      </c>
      <c r="C2778" s="54">
        <v>301931</v>
      </c>
      <c r="D2778" s="53" t="s">
        <v>42</v>
      </c>
      <c r="E2778" s="52"/>
      <c r="F2778" s="52"/>
      <c r="G2778" s="52"/>
      <c r="H2778" s="52"/>
      <c r="I2778" s="52"/>
      <c r="J2778" s="52"/>
      <c r="K2778" s="52"/>
      <c r="L2778" s="52"/>
      <c r="M2778" s="52"/>
      <c r="N2778" s="52"/>
      <c r="O2778" s="52"/>
      <c r="P2778" s="52"/>
      <c r="Q2778" s="52"/>
      <c r="R2778" s="52"/>
      <c r="S2778" s="52"/>
      <c r="T2778" s="52"/>
      <c r="U2778" s="52"/>
      <c r="V2778" s="52"/>
      <c r="W2778" s="52"/>
      <c r="X2778" s="52"/>
      <c r="Y2778" s="52"/>
      <c r="Z2778" s="52"/>
    </row>
    <row r="2779" spans="2:26" ht="15.75" customHeight="1" x14ac:dyDescent="0.25">
      <c r="B2779" s="53" t="s">
        <v>2977</v>
      </c>
      <c r="C2779" s="54">
        <v>102952</v>
      </c>
      <c r="D2779" s="53" t="s">
        <v>42</v>
      </c>
      <c r="E2779" s="52"/>
      <c r="F2779" s="52"/>
      <c r="G2779" s="52"/>
      <c r="H2779" s="52"/>
      <c r="I2779" s="52"/>
      <c r="J2779" s="52"/>
      <c r="K2779" s="52"/>
      <c r="L2779" s="52"/>
      <c r="M2779" s="52"/>
      <c r="N2779" s="52"/>
      <c r="O2779" s="52"/>
      <c r="P2779" s="52"/>
      <c r="Q2779" s="52"/>
      <c r="R2779" s="52"/>
      <c r="S2779" s="52"/>
      <c r="T2779" s="52"/>
      <c r="U2779" s="52"/>
      <c r="V2779" s="52"/>
      <c r="W2779" s="52"/>
      <c r="X2779" s="52"/>
      <c r="Y2779" s="52"/>
      <c r="Z2779" s="52"/>
    </row>
    <row r="2780" spans="2:26" ht="15.75" customHeight="1" x14ac:dyDescent="0.25">
      <c r="B2780" s="53" t="s">
        <v>2978</v>
      </c>
      <c r="C2780" s="54">
        <v>103325</v>
      </c>
      <c r="D2780" s="53" t="s">
        <v>42</v>
      </c>
      <c r="E2780" s="52"/>
      <c r="F2780" s="52"/>
      <c r="G2780" s="52"/>
      <c r="H2780" s="52"/>
      <c r="I2780" s="52"/>
      <c r="J2780" s="52"/>
      <c r="K2780" s="52"/>
      <c r="L2780" s="52"/>
      <c r="M2780" s="52"/>
      <c r="N2780" s="52"/>
      <c r="O2780" s="52"/>
      <c r="P2780" s="52"/>
      <c r="Q2780" s="52"/>
      <c r="R2780" s="52"/>
      <c r="S2780" s="52"/>
      <c r="T2780" s="52"/>
      <c r="U2780" s="52"/>
      <c r="V2780" s="52"/>
      <c r="W2780" s="52"/>
      <c r="X2780" s="52"/>
      <c r="Y2780" s="52"/>
      <c r="Z2780" s="52"/>
    </row>
    <row r="2781" spans="2:26" ht="15.75" customHeight="1" x14ac:dyDescent="0.25">
      <c r="B2781" s="53" t="s">
        <v>2979</v>
      </c>
      <c r="C2781" s="54">
        <v>303325</v>
      </c>
      <c r="D2781" s="53" t="s">
        <v>42</v>
      </c>
      <c r="E2781" s="52"/>
      <c r="F2781" s="52"/>
      <c r="G2781" s="52"/>
      <c r="H2781" s="52"/>
      <c r="I2781" s="52"/>
      <c r="J2781" s="52"/>
      <c r="K2781" s="52"/>
      <c r="L2781" s="52"/>
      <c r="M2781" s="52"/>
      <c r="N2781" s="52"/>
      <c r="O2781" s="52"/>
      <c r="P2781" s="52"/>
      <c r="Q2781" s="52"/>
      <c r="R2781" s="52"/>
      <c r="S2781" s="52"/>
      <c r="T2781" s="52"/>
      <c r="U2781" s="52"/>
      <c r="V2781" s="52"/>
      <c r="W2781" s="52"/>
      <c r="X2781" s="52"/>
      <c r="Y2781" s="52"/>
      <c r="Z2781" s="52"/>
    </row>
    <row r="2782" spans="2:26" ht="15.75" customHeight="1" x14ac:dyDescent="0.25">
      <c r="B2782" s="53" t="s">
        <v>2980</v>
      </c>
      <c r="C2782" s="54">
        <v>103326</v>
      </c>
      <c r="D2782" s="53" t="s">
        <v>42</v>
      </c>
      <c r="E2782" s="52"/>
      <c r="F2782" s="52"/>
      <c r="G2782" s="52"/>
      <c r="H2782" s="52"/>
      <c r="I2782" s="52"/>
      <c r="J2782" s="52"/>
      <c r="K2782" s="52"/>
      <c r="L2782" s="52"/>
      <c r="M2782" s="52"/>
      <c r="N2782" s="52"/>
      <c r="O2782" s="52"/>
      <c r="P2782" s="52"/>
      <c r="Q2782" s="52"/>
      <c r="R2782" s="52"/>
      <c r="S2782" s="52"/>
      <c r="T2782" s="52"/>
      <c r="U2782" s="52"/>
      <c r="V2782" s="52"/>
      <c r="W2782" s="52"/>
      <c r="X2782" s="52"/>
      <c r="Y2782" s="52"/>
      <c r="Z2782" s="52"/>
    </row>
    <row r="2783" spans="2:26" ht="15.75" customHeight="1" x14ac:dyDescent="0.25">
      <c r="B2783" s="53" t="s">
        <v>2981</v>
      </c>
      <c r="C2783" s="54">
        <v>303326</v>
      </c>
      <c r="D2783" s="53" t="s">
        <v>42</v>
      </c>
      <c r="E2783" s="52"/>
      <c r="F2783" s="52"/>
      <c r="G2783" s="52"/>
      <c r="H2783" s="52"/>
      <c r="I2783" s="52"/>
      <c r="J2783" s="52"/>
      <c r="K2783" s="52"/>
      <c r="L2783" s="52"/>
      <c r="M2783" s="52"/>
      <c r="N2783" s="52"/>
      <c r="O2783" s="52"/>
      <c r="P2783" s="52"/>
      <c r="Q2783" s="52"/>
      <c r="R2783" s="52"/>
      <c r="S2783" s="52"/>
      <c r="T2783" s="52"/>
      <c r="U2783" s="52"/>
      <c r="V2783" s="52"/>
      <c r="W2783" s="52"/>
      <c r="X2783" s="52"/>
      <c r="Y2783" s="52"/>
      <c r="Z2783" s="52"/>
    </row>
    <row r="2784" spans="2:26" ht="15.75" customHeight="1" x14ac:dyDescent="0.25">
      <c r="B2784" s="53" t="s">
        <v>2982</v>
      </c>
      <c r="C2784" s="54">
        <v>102082</v>
      </c>
      <c r="D2784" s="53" t="s">
        <v>42</v>
      </c>
      <c r="E2784" s="52"/>
      <c r="F2784" s="52"/>
      <c r="G2784" s="52"/>
      <c r="H2784" s="52"/>
      <c r="I2784" s="52"/>
      <c r="J2784" s="52"/>
      <c r="K2784" s="52"/>
      <c r="L2784" s="52"/>
      <c r="M2784" s="52"/>
      <c r="N2784" s="52"/>
      <c r="O2784" s="52"/>
      <c r="P2784" s="52"/>
      <c r="Q2784" s="52"/>
      <c r="R2784" s="52"/>
      <c r="S2784" s="52"/>
      <c r="T2784" s="52"/>
      <c r="U2784" s="52"/>
      <c r="V2784" s="52"/>
      <c r="W2784" s="52"/>
      <c r="X2784" s="52"/>
      <c r="Y2784" s="52"/>
      <c r="Z2784" s="52"/>
    </row>
    <row r="2785" spans="2:26" ht="15.75" customHeight="1" x14ac:dyDescent="0.25">
      <c r="B2785" s="53" t="s">
        <v>2983</v>
      </c>
      <c r="C2785" s="54">
        <v>302082</v>
      </c>
      <c r="D2785" s="53" t="s">
        <v>42</v>
      </c>
      <c r="E2785" s="52"/>
      <c r="F2785" s="52"/>
      <c r="G2785" s="52"/>
      <c r="H2785" s="52"/>
      <c r="I2785" s="52"/>
      <c r="J2785" s="52"/>
      <c r="K2785" s="52"/>
      <c r="L2785" s="52"/>
      <c r="M2785" s="52"/>
      <c r="N2785" s="52"/>
      <c r="O2785" s="52"/>
      <c r="P2785" s="52"/>
      <c r="Q2785" s="52"/>
      <c r="R2785" s="52"/>
      <c r="S2785" s="52"/>
      <c r="T2785" s="52"/>
      <c r="U2785" s="52"/>
      <c r="V2785" s="52"/>
      <c r="W2785" s="52"/>
      <c r="X2785" s="52"/>
      <c r="Y2785" s="52"/>
      <c r="Z2785" s="52"/>
    </row>
    <row r="2786" spans="2:26" ht="15.75" customHeight="1" x14ac:dyDescent="0.25">
      <c r="B2786" s="53" t="s">
        <v>2984</v>
      </c>
      <c r="C2786" s="54">
        <v>102953</v>
      </c>
      <c r="D2786" s="53" t="s">
        <v>42</v>
      </c>
      <c r="E2786" s="52"/>
      <c r="F2786" s="52"/>
      <c r="G2786" s="52"/>
      <c r="H2786" s="52"/>
      <c r="I2786" s="52"/>
      <c r="J2786" s="52"/>
      <c r="K2786" s="52"/>
      <c r="L2786" s="52"/>
      <c r="M2786" s="52"/>
      <c r="N2786" s="52"/>
      <c r="O2786" s="52"/>
      <c r="P2786" s="52"/>
      <c r="Q2786" s="52"/>
      <c r="R2786" s="52"/>
      <c r="S2786" s="52"/>
      <c r="T2786" s="52"/>
      <c r="U2786" s="52"/>
      <c r="V2786" s="52"/>
      <c r="W2786" s="52"/>
      <c r="X2786" s="52"/>
      <c r="Y2786" s="52"/>
      <c r="Z2786" s="52"/>
    </row>
    <row r="2787" spans="2:26" ht="15.75" customHeight="1" x14ac:dyDescent="0.25">
      <c r="B2787" s="53" t="s">
        <v>2985</v>
      </c>
      <c r="C2787" s="54">
        <v>102080</v>
      </c>
      <c r="D2787" s="53" t="s">
        <v>42</v>
      </c>
      <c r="E2787" s="52"/>
      <c r="F2787" s="52"/>
      <c r="G2787" s="52"/>
      <c r="H2787" s="52"/>
      <c r="I2787" s="52"/>
      <c r="J2787" s="52"/>
      <c r="K2787" s="52"/>
      <c r="L2787" s="52"/>
      <c r="M2787" s="52"/>
      <c r="N2787" s="52"/>
      <c r="O2787" s="52"/>
      <c r="P2787" s="52"/>
      <c r="Q2787" s="52"/>
      <c r="R2787" s="52"/>
      <c r="S2787" s="52"/>
      <c r="T2787" s="52"/>
      <c r="U2787" s="52"/>
      <c r="V2787" s="52"/>
      <c r="W2787" s="52"/>
      <c r="X2787" s="52"/>
      <c r="Y2787" s="52"/>
      <c r="Z2787" s="52"/>
    </row>
    <row r="2788" spans="2:26" ht="15.75" customHeight="1" x14ac:dyDescent="0.25">
      <c r="B2788" s="53" t="s">
        <v>2986</v>
      </c>
      <c r="C2788" s="54">
        <v>302080</v>
      </c>
      <c r="D2788" s="53" t="s">
        <v>42</v>
      </c>
      <c r="E2788" s="52"/>
      <c r="F2788" s="52"/>
      <c r="G2788" s="52"/>
      <c r="H2788" s="52"/>
      <c r="I2788" s="52"/>
      <c r="J2788" s="52"/>
      <c r="K2788" s="52"/>
      <c r="L2788" s="52"/>
      <c r="M2788" s="52"/>
      <c r="N2788" s="52"/>
      <c r="O2788" s="52"/>
      <c r="P2788" s="52"/>
      <c r="Q2788" s="52"/>
      <c r="R2788" s="52"/>
      <c r="S2788" s="52"/>
      <c r="T2788" s="52"/>
      <c r="U2788" s="52"/>
      <c r="V2788" s="52"/>
      <c r="W2788" s="52"/>
      <c r="X2788" s="52"/>
      <c r="Y2788" s="52"/>
      <c r="Z2788" s="52"/>
    </row>
    <row r="2789" spans="2:26" ht="15.75" customHeight="1" x14ac:dyDescent="0.25">
      <c r="B2789" s="53" t="s">
        <v>2987</v>
      </c>
      <c r="C2789" s="54">
        <v>102954</v>
      </c>
      <c r="D2789" s="53" t="s">
        <v>42</v>
      </c>
      <c r="E2789" s="52"/>
      <c r="F2789" s="52"/>
      <c r="G2789" s="52"/>
      <c r="H2789" s="52"/>
      <c r="I2789" s="52"/>
      <c r="J2789" s="52"/>
      <c r="K2789" s="52"/>
      <c r="L2789" s="52"/>
      <c r="M2789" s="52"/>
      <c r="N2789" s="52"/>
      <c r="O2789" s="52"/>
      <c r="P2789" s="52"/>
      <c r="Q2789" s="52"/>
      <c r="R2789" s="52"/>
      <c r="S2789" s="52"/>
      <c r="T2789" s="52"/>
      <c r="U2789" s="52"/>
      <c r="V2789" s="52"/>
      <c r="W2789" s="52"/>
      <c r="X2789" s="52"/>
      <c r="Y2789" s="52"/>
      <c r="Z2789" s="52"/>
    </row>
    <row r="2790" spans="2:26" ht="15.75" customHeight="1" x14ac:dyDescent="0.25">
      <c r="B2790" s="53" t="s">
        <v>2988</v>
      </c>
      <c r="C2790" s="54">
        <v>102081</v>
      </c>
      <c r="D2790" s="53" t="s">
        <v>42</v>
      </c>
      <c r="E2790" s="52"/>
      <c r="F2790" s="52"/>
      <c r="G2790" s="52"/>
      <c r="H2790" s="52"/>
      <c r="I2790" s="52"/>
      <c r="J2790" s="52"/>
      <c r="K2790" s="52"/>
      <c r="L2790" s="52"/>
      <c r="M2790" s="52"/>
      <c r="N2790" s="52"/>
      <c r="O2790" s="52"/>
      <c r="P2790" s="52"/>
      <c r="Q2790" s="52"/>
      <c r="R2790" s="52"/>
      <c r="S2790" s="52"/>
      <c r="T2790" s="52"/>
      <c r="U2790" s="52"/>
      <c r="V2790" s="52"/>
      <c r="W2790" s="52"/>
      <c r="X2790" s="52"/>
      <c r="Y2790" s="52"/>
      <c r="Z2790" s="52"/>
    </row>
    <row r="2791" spans="2:26" ht="15.75" customHeight="1" x14ac:dyDescent="0.25">
      <c r="B2791" s="53" t="s">
        <v>2989</v>
      </c>
      <c r="C2791" s="54">
        <v>302081</v>
      </c>
      <c r="D2791" s="53" t="s">
        <v>42</v>
      </c>
      <c r="E2791" s="52"/>
      <c r="F2791" s="52"/>
      <c r="G2791" s="52"/>
      <c r="H2791" s="52"/>
      <c r="I2791" s="52"/>
      <c r="J2791" s="52"/>
      <c r="K2791" s="52"/>
      <c r="L2791" s="52"/>
      <c r="M2791" s="52"/>
      <c r="N2791" s="52"/>
      <c r="O2791" s="52"/>
      <c r="P2791" s="52"/>
      <c r="Q2791" s="52"/>
      <c r="R2791" s="52"/>
      <c r="S2791" s="52"/>
      <c r="T2791" s="52"/>
      <c r="U2791" s="52"/>
      <c r="V2791" s="52"/>
      <c r="W2791" s="52"/>
      <c r="X2791" s="52"/>
      <c r="Y2791" s="52"/>
      <c r="Z2791" s="52"/>
    </row>
    <row r="2792" spans="2:26" ht="15.75" customHeight="1" x14ac:dyDescent="0.25">
      <c r="B2792" s="53" t="s">
        <v>2990</v>
      </c>
      <c r="C2792" s="54">
        <v>102955</v>
      </c>
      <c r="D2792" s="53" t="s">
        <v>42</v>
      </c>
      <c r="E2792" s="52"/>
      <c r="F2792" s="52"/>
      <c r="G2792" s="52"/>
      <c r="H2792" s="52"/>
      <c r="I2792" s="52"/>
      <c r="J2792" s="52"/>
      <c r="K2792" s="52"/>
      <c r="L2792" s="52"/>
      <c r="M2792" s="52"/>
      <c r="N2792" s="52"/>
      <c r="O2792" s="52"/>
      <c r="P2792" s="52"/>
      <c r="Q2792" s="52"/>
      <c r="R2792" s="52"/>
      <c r="S2792" s="52"/>
      <c r="T2792" s="52"/>
      <c r="U2792" s="52"/>
      <c r="V2792" s="52"/>
      <c r="W2792" s="52"/>
      <c r="X2792" s="52"/>
      <c r="Y2792" s="52"/>
      <c r="Z2792" s="52"/>
    </row>
    <row r="2793" spans="2:26" ht="15.75" customHeight="1" x14ac:dyDescent="0.25">
      <c r="B2793" s="53" t="s">
        <v>2991</v>
      </c>
      <c r="C2793" s="54">
        <v>102083</v>
      </c>
      <c r="D2793" s="53" t="s">
        <v>42</v>
      </c>
      <c r="E2793" s="52"/>
      <c r="F2793" s="52"/>
      <c r="G2793" s="52"/>
      <c r="H2793" s="52"/>
      <c r="I2793" s="52"/>
      <c r="J2793" s="52"/>
      <c r="K2793" s="52"/>
      <c r="L2793" s="52"/>
      <c r="M2793" s="52"/>
      <c r="N2793" s="52"/>
      <c r="O2793" s="52"/>
      <c r="P2793" s="52"/>
      <c r="Q2793" s="52"/>
      <c r="R2793" s="52"/>
      <c r="S2793" s="52"/>
      <c r="T2793" s="52"/>
      <c r="U2793" s="52"/>
      <c r="V2793" s="52"/>
      <c r="W2793" s="52"/>
      <c r="X2793" s="52"/>
      <c r="Y2793" s="52"/>
      <c r="Z2793" s="52"/>
    </row>
    <row r="2794" spans="2:26" ht="15.75" customHeight="1" x14ac:dyDescent="0.25">
      <c r="B2794" s="53" t="s">
        <v>2992</v>
      </c>
      <c r="C2794" s="54">
        <v>302083</v>
      </c>
      <c r="D2794" s="53" t="s">
        <v>42</v>
      </c>
      <c r="E2794" s="52"/>
      <c r="F2794" s="52"/>
      <c r="G2794" s="52"/>
      <c r="H2794" s="52"/>
      <c r="I2794" s="52"/>
      <c r="J2794" s="52"/>
      <c r="K2794" s="52"/>
      <c r="L2794" s="52"/>
      <c r="M2794" s="52"/>
      <c r="N2794" s="52"/>
      <c r="O2794" s="52"/>
      <c r="P2794" s="52"/>
      <c r="Q2794" s="52"/>
      <c r="R2794" s="52"/>
      <c r="S2794" s="52"/>
      <c r="T2794" s="52"/>
      <c r="U2794" s="52"/>
      <c r="V2794" s="52"/>
      <c r="W2794" s="52"/>
      <c r="X2794" s="52"/>
      <c r="Y2794" s="52"/>
      <c r="Z2794" s="52"/>
    </row>
    <row r="2795" spans="2:26" ht="15.75" customHeight="1" x14ac:dyDescent="0.25">
      <c r="B2795" s="53" t="s">
        <v>2993</v>
      </c>
      <c r="C2795" s="54">
        <v>102956</v>
      </c>
      <c r="D2795" s="53" t="s">
        <v>42</v>
      </c>
      <c r="E2795" s="52"/>
      <c r="F2795" s="52"/>
      <c r="G2795" s="52"/>
      <c r="H2795" s="52"/>
      <c r="I2795" s="52"/>
      <c r="J2795" s="52"/>
      <c r="K2795" s="52"/>
      <c r="L2795" s="52"/>
      <c r="M2795" s="52"/>
      <c r="N2795" s="52"/>
      <c r="O2795" s="52"/>
      <c r="P2795" s="52"/>
      <c r="Q2795" s="52"/>
      <c r="R2795" s="52"/>
      <c r="S2795" s="52"/>
      <c r="T2795" s="52"/>
      <c r="U2795" s="52"/>
      <c r="V2795" s="52"/>
      <c r="W2795" s="52"/>
      <c r="X2795" s="52"/>
      <c r="Y2795" s="52"/>
      <c r="Z2795" s="52"/>
    </row>
    <row r="2796" spans="2:26" ht="15.75" customHeight="1" x14ac:dyDescent="0.25">
      <c r="B2796" s="53" t="s">
        <v>2994</v>
      </c>
      <c r="C2796" s="54">
        <v>101917</v>
      </c>
      <c r="D2796" s="53" t="s">
        <v>42</v>
      </c>
      <c r="E2796" s="52"/>
      <c r="F2796" s="52"/>
      <c r="G2796" s="52"/>
      <c r="H2796" s="52"/>
      <c r="I2796" s="52"/>
      <c r="J2796" s="52"/>
      <c r="K2796" s="52"/>
      <c r="L2796" s="52"/>
      <c r="M2796" s="52"/>
      <c r="N2796" s="52"/>
      <c r="O2796" s="52"/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2"/>
    </row>
    <row r="2797" spans="2:26" ht="15.75" customHeight="1" x14ac:dyDescent="0.25">
      <c r="B2797" s="53" t="s">
        <v>2995</v>
      </c>
      <c r="C2797" s="54">
        <v>301917</v>
      </c>
      <c r="D2797" s="53" t="s">
        <v>42</v>
      </c>
      <c r="E2797" s="52"/>
      <c r="F2797" s="52"/>
      <c r="G2797" s="52"/>
      <c r="H2797" s="52"/>
      <c r="I2797" s="52"/>
      <c r="J2797" s="52"/>
      <c r="K2797" s="52"/>
      <c r="L2797" s="52"/>
      <c r="M2797" s="52"/>
      <c r="N2797" s="52"/>
      <c r="O2797" s="52"/>
      <c r="P2797" s="52"/>
      <c r="Q2797" s="52"/>
      <c r="R2797" s="52"/>
      <c r="S2797" s="52"/>
      <c r="T2797" s="52"/>
      <c r="U2797" s="52"/>
      <c r="V2797" s="52"/>
      <c r="W2797" s="52"/>
      <c r="X2797" s="52"/>
      <c r="Y2797" s="52"/>
      <c r="Z2797" s="52"/>
    </row>
    <row r="2798" spans="2:26" ht="15.75" customHeight="1" x14ac:dyDescent="0.25">
      <c r="B2798" s="53" t="s">
        <v>2996</v>
      </c>
      <c r="C2798" s="54">
        <v>102957</v>
      </c>
      <c r="D2798" s="53" t="s">
        <v>42</v>
      </c>
      <c r="E2798" s="52"/>
      <c r="F2798" s="52"/>
      <c r="G2798" s="52"/>
      <c r="H2798" s="52"/>
      <c r="I2798" s="52"/>
      <c r="J2798" s="52"/>
      <c r="K2798" s="52"/>
      <c r="L2798" s="52"/>
      <c r="M2798" s="52"/>
      <c r="N2798" s="52"/>
      <c r="O2798" s="52"/>
      <c r="P2798" s="52"/>
      <c r="Q2798" s="52"/>
      <c r="R2798" s="52"/>
      <c r="S2798" s="52"/>
      <c r="T2798" s="52"/>
      <c r="U2798" s="52"/>
      <c r="V2798" s="52"/>
      <c r="W2798" s="52"/>
      <c r="X2798" s="52"/>
      <c r="Y2798" s="52"/>
      <c r="Z2798" s="52"/>
    </row>
    <row r="2799" spans="2:26" ht="15.75" customHeight="1" x14ac:dyDescent="0.25">
      <c r="B2799" s="53" t="s">
        <v>2997</v>
      </c>
      <c r="C2799" s="54">
        <v>101635</v>
      </c>
      <c r="D2799" s="53" t="s">
        <v>42</v>
      </c>
      <c r="E2799" s="52"/>
      <c r="F2799" s="52"/>
      <c r="G2799" s="52"/>
      <c r="H2799" s="52"/>
      <c r="I2799" s="52"/>
      <c r="J2799" s="52"/>
      <c r="K2799" s="52"/>
      <c r="L2799" s="52"/>
      <c r="M2799" s="52"/>
      <c r="N2799" s="52"/>
      <c r="O2799" s="52"/>
      <c r="P2799" s="52"/>
      <c r="Q2799" s="52"/>
      <c r="R2799" s="52"/>
      <c r="S2799" s="52"/>
      <c r="T2799" s="52"/>
      <c r="U2799" s="52"/>
      <c r="V2799" s="52"/>
      <c r="W2799" s="52"/>
      <c r="X2799" s="52"/>
      <c r="Y2799" s="52"/>
      <c r="Z2799" s="52"/>
    </row>
    <row r="2800" spans="2:26" ht="15.75" customHeight="1" x14ac:dyDescent="0.25">
      <c r="B2800" s="53" t="s">
        <v>2998</v>
      </c>
      <c r="C2800" s="54">
        <v>301635</v>
      </c>
      <c r="D2800" s="53" t="s">
        <v>42</v>
      </c>
      <c r="E2800" s="52"/>
      <c r="F2800" s="52"/>
      <c r="G2800" s="52"/>
      <c r="H2800" s="52"/>
      <c r="I2800" s="52"/>
      <c r="J2800" s="52"/>
      <c r="K2800" s="52"/>
      <c r="L2800" s="52"/>
      <c r="M2800" s="52"/>
      <c r="N2800" s="52"/>
      <c r="O2800" s="52"/>
      <c r="P2800" s="52"/>
      <c r="Q2800" s="52"/>
      <c r="R2800" s="52"/>
      <c r="S2800" s="52"/>
      <c r="T2800" s="52"/>
      <c r="U2800" s="52"/>
      <c r="V2800" s="52"/>
      <c r="W2800" s="52"/>
      <c r="X2800" s="52"/>
      <c r="Y2800" s="52"/>
      <c r="Z2800" s="52"/>
    </row>
    <row r="2801" spans="2:26" ht="15.75" customHeight="1" x14ac:dyDescent="0.25">
      <c r="B2801" s="53" t="s">
        <v>2999</v>
      </c>
      <c r="C2801" s="54">
        <v>102958</v>
      </c>
      <c r="D2801" s="53" t="s">
        <v>42</v>
      </c>
      <c r="E2801" s="52"/>
      <c r="F2801" s="52"/>
      <c r="G2801" s="52"/>
      <c r="H2801" s="52"/>
      <c r="I2801" s="52"/>
      <c r="J2801" s="52"/>
      <c r="K2801" s="52"/>
      <c r="L2801" s="52"/>
      <c r="M2801" s="52"/>
      <c r="N2801" s="52"/>
      <c r="O2801" s="52"/>
      <c r="P2801" s="52"/>
      <c r="Q2801" s="52"/>
      <c r="R2801" s="52"/>
      <c r="S2801" s="52"/>
      <c r="T2801" s="52"/>
      <c r="U2801" s="52"/>
      <c r="V2801" s="52"/>
      <c r="W2801" s="52"/>
      <c r="X2801" s="52"/>
      <c r="Y2801" s="52"/>
      <c r="Z2801" s="52"/>
    </row>
    <row r="2802" spans="2:26" ht="15.75" customHeight="1" x14ac:dyDescent="0.25">
      <c r="B2802" s="53" t="s">
        <v>3000</v>
      </c>
      <c r="C2802" s="54">
        <v>101918</v>
      </c>
      <c r="D2802" s="53" t="s">
        <v>42</v>
      </c>
      <c r="E2802" s="52"/>
      <c r="F2802" s="52"/>
      <c r="G2802" s="52"/>
      <c r="H2802" s="52"/>
      <c r="I2802" s="52"/>
      <c r="J2802" s="52"/>
      <c r="K2802" s="52"/>
      <c r="L2802" s="52"/>
      <c r="M2802" s="52"/>
      <c r="N2802" s="52"/>
      <c r="O2802" s="52"/>
      <c r="P2802" s="52"/>
      <c r="Q2802" s="52"/>
      <c r="R2802" s="52"/>
      <c r="S2802" s="52"/>
      <c r="T2802" s="52"/>
      <c r="U2802" s="52"/>
      <c r="V2802" s="52"/>
      <c r="W2802" s="52"/>
      <c r="X2802" s="52"/>
      <c r="Y2802" s="52"/>
      <c r="Z2802" s="52"/>
    </row>
    <row r="2803" spans="2:26" ht="15.75" customHeight="1" x14ac:dyDescent="0.25">
      <c r="B2803" s="53" t="s">
        <v>3001</v>
      </c>
      <c r="C2803" s="54">
        <v>301918</v>
      </c>
      <c r="D2803" s="53" t="s">
        <v>42</v>
      </c>
      <c r="E2803" s="52"/>
      <c r="F2803" s="52"/>
      <c r="G2803" s="52"/>
      <c r="H2803" s="52"/>
      <c r="I2803" s="52"/>
      <c r="J2803" s="52"/>
      <c r="K2803" s="52"/>
      <c r="L2803" s="52"/>
      <c r="M2803" s="52"/>
      <c r="N2803" s="52"/>
      <c r="O2803" s="52"/>
      <c r="P2803" s="52"/>
      <c r="Q2803" s="52"/>
      <c r="R2803" s="52"/>
      <c r="S2803" s="52"/>
      <c r="T2803" s="52"/>
      <c r="U2803" s="52"/>
      <c r="V2803" s="52"/>
      <c r="W2803" s="52"/>
      <c r="X2803" s="52"/>
      <c r="Y2803" s="52"/>
      <c r="Z2803" s="52"/>
    </row>
    <row r="2804" spans="2:26" ht="15.75" customHeight="1" x14ac:dyDescent="0.25">
      <c r="B2804" s="53" t="s">
        <v>3002</v>
      </c>
      <c r="C2804" s="54">
        <v>102959</v>
      </c>
      <c r="D2804" s="53" t="s">
        <v>42</v>
      </c>
      <c r="E2804" s="52"/>
      <c r="F2804" s="52"/>
      <c r="G2804" s="52"/>
      <c r="H2804" s="52"/>
      <c r="I2804" s="52"/>
      <c r="J2804" s="52"/>
      <c r="K2804" s="52"/>
      <c r="L2804" s="52"/>
      <c r="M2804" s="52"/>
      <c r="N2804" s="52"/>
      <c r="O2804" s="52"/>
      <c r="P2804" s="52"/>
      <c r="Q2804" s="52"/>
      <c r="R2804" s="52"/>
      <c r="S2804" s="52"/>
      <c r="T2804" s="52"/>
      <c r="U2804" s="52"/>
      <c r="V2804" s="52"/>
      <c r="W2804" s="52"/>
      <c r="X2804" s="52"/>
      <c r="Y2804" s="52"/>
      <c r="Z2804" s="52"/>
    </row>
    <row r="2805" spans="2:26" ht="15.75" customHeight="1" x14ac:dyDescent="0.25">
      <c r="B2805" s="53" t="s">
        <v>3003</v>
      </c>
      <c r="C2805" s="54">
        <v>101636</v>
      </c>
      <c r="D2805" s="53" t="s">
        <v>42</v>
      </c>
      <c r="E2805" s="52"/>
      <c r="F2805" s="52"/>
      <c r="G2805" s="52"/>
      <c r="H2805" s="52"/>
      <c r="I2805" s="52"/>
      <c r="J2805" s="52"/>
      <c r="K2805" s="52"/>
      <c r="L2805" s="52"/>
      <c r="M2805" s="52"/>
      <c r="N2805" s="52"/>
      <c r="O2805" s="52"/>
      <c r="P2805" s="52"/>
      <c r="Q2805" s="52"/>
      <c r="R2805" s="52"/>
      <c r="S2805" s="52"/>
      <c r="T2805" s="52"/>
      <c r="U2805" s="52"/>
      <c r="V2805" s="52"/>
      <c r="W2805" s="52"/>
      <c r="X2805" s="52"/>
      <c r="Y2805" s="52"/>
      <c r="Z2805" s="52"/>
    </row>
    <row r="2806" spans="2:26" ht="15.75" customHeight="1" x14ac:dyDescent="0.25">
      <c r="B2806" s="53" t="s">
        <v>3004</v>
      </c>
      <c r="C2806" s="54">
        <v>301636</v>
      </c>
      <c r="D2806" s="53" t="s">
        <v>42</v>
      </c>
      <c r="E2806" s="52"/>
      <c r="F2806" s="52"/>
      <c r="G2806" s="52"/>
      <c r="H2806" s="52"/>
      <c r="I2806" s="52"/>
      <c r="J2806" s="52"/>
      <c r="K2806" s="52"/>
      <c r="L2806" s="52"/>
      <c r="M2806" s="52"/>
      <c r="N2806" s="52"/>
      <c r="O2806" s="52"/>
      <c r="P2806" s="52"/>
      <c r="Q2806" s="52"/>
      <c r="R2806" s="52"/>
      <c r="S2806" s="52"/>
      <c r="T2806" s="52"/>
      <c r="U2806" s="52"/>
      <c r="V2806" s="52"/>
      <c r="W2806" s="52"/>
      <c r="X2806" s="52"/>
      <c r="Y2806" s="52"/>
      <c r="Z2806" s="52"/>
    </row>
    <row r="2807" spans="2:26" ht="15.75" customHeight="1" x14ac:dyDescent="0.25">
      <c r="B2807" s="53" t="s">
        <v>3005</v>
      </c>
      <c r="C2807" s="54">
        <v>102960</v>
      </c>
      <c r="D2807" s="53" t="s">
        <v>42</v>
      </c>
      <c r="E2807" s="52"/>
      <c r="F2807" s="52"/>
      <c r="G2807" s="52"/>
      <c r="H2807" s="52"/>
      <c r="I2807" s="52"/>
      <c r="J2807" s="52"/>
      <c r="K2807" s="52"/>
      <c r="L2807" s="52"/>
      <c r="M2807" s="52"/>
      <c r="N2807" s="52"/>
      <c r="O2807" s="52"/>
      <c r="P2807" s="52"/>
      <c r="Q2807" s="52"/>
      <c r="R2807" s="52"/>
      <c r="S2807" s="52"/>
      <c r="T2807" s="52"/>
      <c r="U2807" s="52"/>
      <c r="V2807" s="52"/>
      <c r="W2807" s="52"/>
      <c r="X2807" s="52"/>
      <c r="Y2807" s="52"/>
      <c r="Z2807" s="52"/>
    </row>
    <row r="2808" spans="2:26" ht="15.75" customHeight="1" x14ac:dyDescent="0.25">
      <c r="B2808" s="53" t="s">
        <v>3006</v>
      </c>
      <c r="C2808" s="54">
        <v>103566</v>
      </c>
      <c r="D2808" s="53" t="s">
        <v>42</v>
      </c>
      <c r="E2808" s="52"/>
      <c r="F2808" s="52"/>
      <c r="G2808" s="52"/>
      <c r="H2808" s="52"/>
      <c r="I2808" s="52"/>
      <c r="J2808" s="52"/>
      <c r="K2808" s="52"/>
      <c r="L2808" s="52"/>
      <c r="M2808" s="52"/>
      <c r="N2808" s="52"/>
      <c r="O2808" s="52"/>
      <c r="P2808" s="52"/>
      <c r="Q2808" s="52"/>
      <c r="R2808" s="52"/>
      <c r="S2808" s="52"/>
      <c r="T2808" s="52"/>
      <c r="U2808" s="52"/>
      <c r="V2808" s="52"/>
      <c r="W2808" s="52"/>
      <c r="X2808" s="52"/>
      <c r="Y2808" s="52"/>
      <c r="Z2808" s="52"/>
    </row>
    <row r="2809" spans="2:26" ht="15.75" customHeight="1" x14ac:dyDescent="0.25">
      <c r="B2809" s="53" t="s">
        <v>3007</v>
      </c>
      <c r="C2809" s="54">
        <v>303566</v>
      </c>
      <c r="D2809" s="53" t="s">
        <v>42</v>
      </c>
      <c r="E2809" s="52"/>
      <c r="F2809" s="52"/>
      <c r="G2809" s="52"/>
      <c r="H2809" s="52"/>
      <c r="I2809" s="52"/>
      <c r="J2809" s="52"/>
      <c r="K2809" s="52"/>
      <c r="L2809" s="52"/>
      <c r="M2809" s="52"/>
      <c r="N2809" s="52"/>
      <c r="O2809" s="52"/>
      <c r="P2809" s="52"/>
      <c r="Q2809" s="52"/>
      <c r="R2809" s="52"/>
      <c r="S2809" s="52"/>
      <c r="T2809" s="52"/>
      <c r="U2809" s="52"/>
      <c r="V2809" s="52"/>
      <c r="W2809" s="52"/>
      <c r="X2809" s="52"/>
      <c r="Y2809" s="52"/>
      <c r="Z2809" s="52"/>
    </row>
    <row r="2810" spans="2:26" ht="15.75" customHeight="1" x14ac:dyDescent="0.25">
      <c r="B2810" s="53" t="s">
        <v>3008</v>
      </c>
      <c r="C2810" s="54">
        <v>101637</v>
      </c>
      <c r="D2810" s="53" t="s">
        <v>42</v>
      </c>
      <c r="E2810" s="52"/>
      <c r="F2810" s="52"/>
      <c r="G2810" s="52"/>
      <c r="H2810" s="52"/>
      <c r="I2810" s="52"/>
      <c r="J2810" s="52"/>
      <c r="K2810" s="52"/>
      <c r="L2810" s="52"/>
      <c r="M2810" s="52"/>
      <c r="N2810" s="52"/>
      <c r="O2810" s="52"/>
      <c r="P2810" s="52"/>
      <c r="Q2810" s="52"/>
      <c r="R2810" s="52"/>
      <c r="S2810" s="52"/>
      <c r="T2810" s="52"/>
      <c r="U2810" s="52"/>
      <c r="V2810" s="52"/>
      <c r="W2810" s="52"/>
      <c r="X2810" s="52"/>
      <c r="Y2810" s="52"/>
      <c r="Z2810" s="52"/>
    </row>
    <row r="2811" spans="2:26" ht="15.75" customHeight="1" x14ac:dyDescent="0.25">
      <c r="B2811" s="53" t="s">
        <v>3009</v>
      </c>
      <c r="C2811" s="54">
        <v>301637</v>
      </c>
      <c r="D2811" s="53" t="s">
        <v>42</v>
      </c>
      <c r="E2811" s="52"/>
      <c r="F2811" s="52"/>
      <c r="G2811" s="52"/>
      <c r="H2811" s="52"/>
      <c r="I2811" s="52"/>
      <c r="J2811" s="52"/>
      <c r="K2811" s="52"/>
      <c r="L2811" s="52"/>
      <c r="M2811" s="52"/>
      <c r="N2811" s="52"/>
      <c r="O2811" s="52"/>
      <c r="P2811" s="52"/>
      <c r="Q2811" s="52"/>
      <c r="R2811" s="52"/>
      <c r="S2811" s="52"/>
      <c r="T2811" s="52"/>
      <c r="U2811" s="52"/>
      <c r="V2811" s="52"/>
      <c r="W2811" s="52"/>
      <c r="X2811" s="52"/>
      <c r="Y2811" s="52"/>
      <c r="Z2811" s="52"/>
    </row>
    <row r="2812" spans="2:26" ht="15.75" customHeight="1" x14ac:dyDescent="0.25">
      <c r="B2812" s="53" t="s">
        <v>3010</v>
      </c>
      <c r="C2812" s="54">
        <v>102961</v>
      </c>
      <c r="D2812" s="53" t="s">
        <v>42</v>
      </c>
      <c r="E2812" s="52"/>
      <c r="F2812" s="52"/>
      <c r="G2812" s="52"/>
      <c r="H2812" s="52"/>
      <c r="I2812" s="52"/>
      <c r="J2812" s="52"/>
      <c r="K2812" s="52"/>
      <c r="L2812" s="52"/>
      <c r="M2812" s="52"/>
      <c r="N2812" s="52"/>
      <c r="O2812" s="52"/>
      <c r="P2812" s="52"/>
      <c r="Q2812" s="52"/>
      <c r="R2812" s="52"/>
      <c r="S2812" s="52"/>
      <c r="T2812" s="52"/>
      <c r="U2812" s="52"/>
      <c r="V2812" s="52"/>
      <c r="W2812" s="52"/>
      <c r="X2812" s="52"/>
      <c r="Y2812" s="52"/>
      <c r="Z2812" s="52"/>
    </row>
    <row r="2813" spans="2:26" ht="15.75" customHeight="1" x14ac:dyDescent="0.25">
      <c r="B2813" s="53" t="s">
        <v>3011</v>
      </c>
      <c r="C2813" s="54">
        <v>102158</v>
      </c>
      <c r="D2813" s="53" t="s">
        <v>42</v>
      </c>
      <c r="E2813" s="52"/>
      <c r="F2813" s="52"/>
      <c r="G2813" s="52"/>
      <c r="H2813" s="52"/>
      <c r="I2813" s="52"/>
      <c r="J2813" s="52"/>
      <c r="K2813" s="52"/>
      <c r="L2813" s="52"/>
      <c r="M2813" s="52"/>
      <c r="N2813" s="52"/>
      <c r="O2813" s="52"/>
      <c r="P2813" s="52"/>
      <c r="Q2813" s="52"/>
      <c r="R2813" s="52"/>
      <c r="S2813" s="52"/>
      <c r="T2813" s="52"/>
      <c r="U2813" s="52"/>
      <c r="V2813" s="52"/>
      <c r="W2813" s="52"/>
      <c r="X2813" s="52"/>
      <c r="Y2813" s="52"/>
      <c r="Z2813" s="52"/>
    </row>
    <row r="2814" spans="2:26" ht="15.75" customHeight="1" x14ac:dyDescent="0.25">
      <c r="B2814" s="53" t="s">
        <v>3012</v>
      </c>
      <c r="C2814" s="54">
        <v>302158</v>
      </c>
      <c r="D2814" s="53" t="s">
        <v>42</v>
      </c>
      <c r="E2814" s="52"/>
      <c r="F2814" s="52"/>
      <c r="G2814" s="52"/>
      <c r="H2814" s="52"/>
      <c r="I2814" s="52"/>
      <c r="J2814" s="52"/>
      <c r="K2814" s="52"/>
      <c r="L2814" s="52"/>
      <c r="M2814" s="52"/>
      <c r="N2814" s="52"/>
      <c r="O2814" s="52"/>
      <c r="P2814" s="52"/>
      <c r="Q2814" s="52"/>
      <c r="R2814" s="52"/>
      <c r="S2814" s="52"/>
      <c r="T2814" s="52"/>
      <c r="U2814" s="52"/>
      <c r="V2814" s="52"/>
      <c r="W2814" s="52"/>
      <c r="X2814" s="52"/>
      <c r="Y2814" s="52"/>
      <c r="Z2814" s="52"/>
    </row>
    <row r="2815" spans="2:26" ht="15.75" customHeight="1" x14ac:dyDescent="0.25">
      <c r="B2815" s="53" t="s">
        <v>3013</v>
      </c>
      <c r="C2815" s="54">
        <v>102962</v>
      </c>
      <c r="D2815" s="53" t="s">
        <v>42</v>
      </c>
      <c r="E2815" s="52"/>
      <c r="F2815" s="52"/>
      <c r="G2815" s="52"/>
      <c r="H2815" s="52"/>
      <c r="I2815" s="52"/>
      <c r="J2815" s="52"/>
      <c r="K2815" s="52"/>
      <c r="L2815" s="52"/>
      <c r="M2815" s="52"/>
      <c r="N2815" s="52"/>
      <c r="O2815" s="52"/>
      <c r="P2815" s="52"/>
      <c r="Q2815" s="52"/>
      <c r="R2815" s="52"/>
      <c r="S2815" s="52"/>
      <c r="T2815" s="52"/>
      <c r="U2815" s="52"/>
      <c r="V2815" s="52"/>
      <c r="W2815" s="52"/>
      <c r="X2815" s="52"/>
      <c r="Y2815" s="52"/>
      <c r="Z2815" s="52"/>
    </row>
    <row r="2816" spans="2:26" ht="15.75" customHeight="1" x14ac:dyDescent="0.25">
      <c r="B2816" s="53" t="s">
        <v>577</v>
      </c>
      <c r="C2816" s="54">
        <v>102008</v>
      </c>
      <c r="D2816" s="53" t="s">
        <v>42</v>
      </c>
      <c r="E2816" s="52"/>
      <c r="F2816" s="52"/>
      <c r="G2816" s="52"/>
      <c r="H2816" s="52"/>
      <c r="I2816" s="52"/>
      <c r="J2816" s="52"/>
      <c r="K2816" s="52"/>
      <c r="L2816" s="52"/>
      <c r="M2816" s="52"/>
      <c r="N2816" s="52"/>
      <c r="O2816" s="52"/>
      <c r="P2816" s="52"/>
      <c r="Q2816" s="52"/>
      <c r="R2816" s="52"/>
      <c r="S2816" s="52"/>
      <c r="T2816" s="52"/>
      <c r="U2816" s="52"/>
      <c r="V2816" s="52"/>
      <c r="W2816" s="52"/>
      <c r="X2816" s="52"/>
      <c r="Y2816" s="52"/>
      <c r="Z2816" s="52"/>
    </row>
    <row r="2817" spans="2:26" ht="15.75" customHeight="1" x14ac:dyDescent="0.25">
      <c r="B2817" s="53" t="s">
        <v>3014</v>
      </c>
      <c r="C2817" s="54">
        <v>302008</v>
      </c>
      <c r="D2817" s="53" t="s">
        <v>42</v>
      </c>
      <c r="E2817" s="52"/>
      <c r="F2817" s="52"/>
      <c r="G2817" s="52"/>
      <c r="H2817" s="52"/>
      <c r="I2817" s="52"/>
      <c r="J2817" s="52"/>
      <c r="K2817" s="52"/>
      <c r="L2817" s="52"/>
      <c r="M2817" s="52"/>
      <c r="N2817" s="52"/>
      <c r="O2817" s="52"/>
      <c r="P2817" s="52"/>
      <c r="Q2817" s="52"/>
      <c r="R2817" s="52"/>
      <c r="S2817" s="52"/>
      <c r="T2817" s="52"/>
      <c r="U2817" s="52"/>
      <c r="V2817" s="52"/>
      <c r="W2817" s="52"/>
      <c r="X2817" s="52"/>
      <c r="Y2817" s="52"/>
      <c r="Z2817" s="52"/>
    </row>
    <row r="2818" spans="2:26" ht="15.75" customHeight="1" x14ac:dyDescent="0.25">
      <c r="B2818" s="53" t="s">
        <v>3015</v>
      </c>
      <c r="C2818" s="54">
        <v>102963</v>
      </c>
      <c r="D2818" s="53" t="s">
        <v>42</v>
      </c>
      <c r="E2818" s="52"/>
      <c r="F2818" s="52"/>
      <c r="G2818" s="52"/>
      <c r="H2818" s="52"/>
      <c r="I2818" s="52"/>
      <c r="J2818" s="52"/>
      <c r="K2818" s="52"/>
      <c r="L2818" s="52"/>
      <c r="M2818" s="52"/>
      <c r="N2818" s="52"/>
      <c r="O2818" s="52"/>
      <c r="P2818" s="52"/>
      <c r="Q2818" s="52"/>
      <c r="R2818" s="52"/>
      <c r="S2818" s="52"/>
      <c r="T2818" s="52"/>
      <c r="U2818" s="52"/>
      <c r="V2818" s="52"/>
      <c r="W2818" s="52"/>
      <c r="X2818" s="52"/>
      <c r="Y2818" s="52"/>
      <c r="Z2818" s="52"/>
    </row>
    <row r="2819" spans="2:26" ht="15.75" customHeight="1" x14ac:dyDescent="0.25">
      <c r="B2819" s="53" t="s">
        <v>578</v>
      </c>
      <c r="C2819" s="54">
        <v>101638</v>
      </c>
      <c r="D2819" s="53" t="s">
        <v>42</v>
      </c>
      <c r="E2819" s="52"/>
      <c r="F2819" s="52"/>
      <c r="G2819" s="52"/>
      <c r="H2819" s="52"/>
      <c r="I2819" s="52"/>
      <c r="J2819" s="52"/>
      <c r="K2819" s="52"/>
      <c r="L2819" s="52"/>
      <c r="M2819" s="52"/>
      <c r="N2819" s="52"/>
      <c r="O2819" s="52"/>
      <c r="P2819" s="52"/>
      <c r="Q2819" s="52"/>
      <c r="R2819" s="52"/>
      <c r="S2819" s="52"/>
      <c r="T2819" s="52"/>
      <c r="U2819" s="52"/>
      <c r="V2819" s="52"/>
      <c r="W2819" s="52"/>
      <c r="X2819" s="52"/>
      <c r="Y2819" s="52"/>
      <c r="Z2819" s="52"/>
    </row>
    <row r="2820" spans="2:26" ht="15.75" customHeight="1" x14ac:dyDescent="0.25">
      <c r="B2820" s="53" t="s">
        <v>3016</v>
      </c>
      <c r="C2820" s="54">
        <v>301638</v>
      </c>
      <c r="D2820" s="53" t="s">
        <v>42</v>
      </c>
      <c r="E2820" s="52"/>
      <c r="F2820" s="52"/>
      <c r="G2820" s="52"/>
      <c r="H2820" s="52"/>
      <c r="I2820" s="52"/>
      <c r="J2820" s="52"/>
      <c r="K2820" s="52"/>
      <c r="L2820" s="52"/>
      <c r="M2820" s="52"/>
      <c r="N2820" s="52"/>
      <c r="O2820" s="52"/>
      <c r="P2820" s="52"/>
      <c r="Q2820" s="52"/>
      <c r="R2820" s="52"/>
      <c r="S2820" s="52"/>
      <c r="T2820" s="52"/>
      <c r="U2820" s="52"/>
      <c r="V2820" s="52"/>
      <c r="W2820" s="52"/>
      <c r="X2820" s="52"/>
      <c r="Y2820" s="52"/>
      <c r="Z2820" s="52"/>
    </row>
    <row r="2821" spans="2:26" ht="15.75" customHeight="1" x14ac:dyDescent="0.25">
      <c r="B2821" s="53" t="s">
        <v>3017</v>
      </c>
      <c r="C2821" s="54">
        <v>102964</v>
      </c>
      <c r="D2821" s="53" t="s">
        <v>42</v>
      </c>
      <c r="E2821" s="52"/>
      <c r="F2821" s="52"/>
      <c r="G2821" s="52"/>
      <c r="H2821" s="52"/>
      <c r="I2821" s="52"/>
      <c r="J2821" s="52"/>
      <c r="K2821" s="52"/>
      <c r="L2821" s="52"/>
      <c r="M2821" s="52"/>
      <c r="N2821" s="52"/>
      <c r="O2821" s="52"/>
      <c r="P2821" s="52"/>
      <c r="Q2821" s="52"/>
      <c r="R2821" s="52"/>
      <c r="S2821" s="52"/>
      <c r="T2821" s="52"/>
      <c r="U2821" s="52"/>
      <c r="V2821" s="52"/>
      <c r="W2821" s="52"/>
      <c r="X2821" s="52"/>
      <c r="Y2821" s="52"/>
      <c r="Z2821" s="52"/>
    </row>
    <row r="2822" spans="2:26" ht="15.75" customHeight="1" x14ac:dyDescent="0.25">
      <c r="B2822" s="53" t="s">
        <v>3018</v>
      </c>
      <c r="C2822" s="54">
        <v>103588</v>
      </c>
      <c r="D2822" s="53" t="s">
        <v>42</v>
      </c>
      <c r="E2822" s="52"/>
      <c r="F2822" s="52"/>
      <c r="G2822" s="52"/>
      <c r="H2822" s="52"/>
      <c r="I2822" s="52"/>
      <c r="J2822" s="52"/>
      <c r="K2822" s="52"/>
      <c r="L2822" s="52"/>
      <c r="M2822" s="52"/>
      <c r="N2822" s="52"/>
      <c r="O2822" s="52"/>
      <c r="P2822" s="52"/>
      <c r="Q2822" s="52"/>
      <c r="R2822" s="52"/>
      <c r="S2822" s="52"/>
      <c r="T2822" s="52"/>
      <c r="U2822" s="52"/>
      <c r="V2822" s="52"/>
      <c r="W2822" s="52"/>
      <c r="X2822" s="52"/>
      <c r="Y2822" s="52"/>
      <c r="Z2822" s="52"/>
    </row>
    <row r="2823" spans="2:26" ht="15.75" customHeight="1" x14ac:dyDescent="0.25">
      <c r="B2823" s="53" t="s">
        <v>3019</v>
      </c>
      <c r="C2823" s="54">
        <v>303588</v>
      </c>
      <c r="D2823" s="53" t="s">
        <v>42</v>
      </c>
      <c r="E2823" s="52"/>
      <c r="F2823" s="52"/>
      <c r="G2823" s="52"/>
      <c r="H2823" s="52"/>
      <c r="I2823" s="52"/>
      <c r="J2823" s="52"/>
      <c r="K2823" s="52"/>
      <c r="L2823" s="52"/>
      <c r="M2823" s="52"/>
      <c r="N2823" s="52"/>
      <c r="O2823" s="52"/>
      <c r="P2823" s="52"/>
      <c r="Q2823" s="52"/>
      <c r="R2823" s="52"/>
      <c r="S2823" s="52"/>
      <c r="T2823" s="52"/>
      <c r="U2823" s="52"/>
      <c r="V2823" s="52"/>
      <c r="W2823" s="52"/>
      <c r="X2823" s="52"/>
      <c r="Y2823" s="52"/>
      <c r="Z2823" s="52"/>
    </row>
    <row r="2824" spans="2:26" ht="15.75" customHeight="1" x14ac:dyDescent="0.25">
      <c r="B2824" s="53" t="s">
        <v>3020</v>
      </c>
      <c r="C2824" s="54">
        <v>101639</v>
      </c>
      <c r="D2824" s="53" t="s">
        <v>42</v>
      </c>
      <c r="E2824" s="52"/>
      <c r="F2824" s="52"/>
      <c r="G2824" s="52"/>
      <c r="H2824" s="52"/>
      <c r="I2824" s="52"/>
      <c r="J2824" s="52"/>
      <c r="K2824" s="52"/>
      <c r="L2824" s="52"/>
      <c r="M2824" s="52"/>
      <c r="N2824" s="52"/>
      <c r="O2824" s="52"/>
      <c r="P2824" s="52"/>
      <c r="Q2824" s="52"/>
      <c r="R2824" s="52"/>
      <c r="S2824" s="52"/>
      <c r="T2824" s="52"/>
      <c r="U2824" s="52"/>
      <c r="V2824" s="52"/>
      <c r="W2824" s="52"/>
      <c r="X2824" s="52"/>
      <c r="Y2824" s="52"/>
      <c r="Z2824" s="52"/>
    </row>
    <row r="2825" spans="2:26" ht="15.75" customHeight="1" x14ac:dyDescent="0.25">
      <c r="B2825" s="53" t="s">
        <v>3021</v>
      </c>
      <c r="C2825" s="54">
        <v>301639</v>
      </c>
      <c r="D2825" s="53" t="s">
        <v>42</v>
      </c>
      <c r="E2825" s="52"/>
      <c r="F2825" s="52"/>
      <c r="G2825" s="52"/>
      <c r="H2825" s="52"/>
      <c r="I2825" s="52"/>
      <c r="J2825" s="52"/>
      <c r="K2825" s="52"/>
      <c r="L2825" s="52"/>
      <c r="M2825" s="52"/>
      <c r="N2825" s="52"/>
      <c r="O2825" s="52"/>
      <c r="P2825" s="52"/>
      <c r="Q2825" s="52"/>
      <c r="R2825" s="52"/>
      <c r="S2825" s="52"/>
      <c r="T2825" s="52"/>
      <c r="U2825" s="52"/>
      <c r="V2825" s="52"/>
      <c r="W2825" s="52"/>
      <c r="X2825" s="52"/>
      <c r="Y2825" s="52"/>
      <c r="Z2825" s="52"/>
    </row>
    <row r="2826" spans="2:26" ht="15.75" customHeight="1" x14ac:dyDescent="0.25">
      <c r="B2826" s="53" t="s">
        <v>3022</v>
      </c>
      <c r="C2826" s="54">
        <v>102965</v>
      </c>
      <c r="D2826" s="53" t="s">
        <v>42</v>
      </c>
      <c r="E2826" s="52"/>
      <c r="F2826" s="52"/>
      <c r="G2826" s="52"/>
      <c r="H2826" s="52"/>
      <c r="I2826" s="52"/>
      <c r="J2826" s="52"/>
      <c r="K2826" s="52"/>
      <c r="L2826" s="52"/>
      <c r="M2826" s="52"/>
      <c r="N2826" s="52"/>
      <c r="O2826" s="52"/>
      <c r="P2826" s="52"/>
      <c r="Q2826" s="52"/>
      <c r="R2826" s="52"/>
      <c r="S2826" s="52"/>
      <c r="T2826" s="52"/>
      <c r="U2826" s="52"/>
      <c r="V2826" s="52"/>
      <c r="W2826" s="52"/>
      <c r="X2826" s="52"/>
      <c r="Y2826" s="52"/>
      <c r="Z2826" s="52"/>
    </row>
    <row r="2827" spans="2:26" ht="15.75" customHeight="1" x14ac:dyDescent="0.25">
      <c r="B2827" s="53" t="s">
        <v>3023</v>
      </c>
      <c r="C2827" s="54">
        <v>102159</v>
      </c>
      <c r="D2827" s="53" t="s">
        <v>42</v>
      </c>
      <c r="E2827" s="52"/>
      <c r="F2827" s="52"/>
      <c r="G2827" s="52"/>
      <c r="H2827" s="52"/>
      <c r="I2827" s="52"/>
      <c r="J2827" s="52"/>
      <c r="K2827" s="52"/>
      <c r="L2827" s="52"/>
      <c r="M2827" s="52"/>
      <c r="N2827" s="52"/>
      <c r="O2827" s="52"/>
      <c r="P2827" s="52"/>
      <c r="Q2827" s="52"/>
      <c r="R2827" s="52"/>
      <c r="S2827" s="52"/>
      <c r="T2827" s="52"/>
      <c r="U2827" s="52"/>
      <c r="V2827" s="52"/>
      <c r="W2827" s="52"/>
      <c r="X2827" s="52"/>
      <c r="Y2827" s="52"/>
      <c r="Z2827" s="52"/>
    </row>
    <row r="2828" spans="2:26" ht="15.75" customHeight="1" x14ac:dyDescent="0.25">
      <c r="B2828" s="53" t="s">
        <v>3024</v>
      </c>
      <c r="C2828" s="54">
        <v>302159</v>
      </c>
      <c r="D2828" s="53" t="s">
        <v>42</v>
      </c>
      <c r="E2828" s="52"/>
      <c r="F2828" s="52"/>
      <c r="G2828" s="52"/>
      <c r="H2828" s="52"/>
      <c r="I2828" s="52"/>
      <c r="J2828" s="52"/>
      <c r="K2828" s="52"/>
      <c r="L2828" s="52"/>
      <c r="M2828" s="52"/>
      <c r="N2828" s="52"/>
      <c r="O2828" s="52"/>
      <c r="P2828" s="52"/>
      <c r="Q2828" s="52"/>
      <c r="R2828" s="52"/>
      <c r="S2828" s="52"/>
      <c r="T2828" s="52"/>
      <c r="U2828" s="52"/>
      <c r="V2828" s="52"/>
      <c r="W2828" s="52"/>
      <c r="X2828" s="52"/>
      <c r="Y2828" s="52"/>
      <c r="Z2828" s="52"/>
    </row>
    <row r="2829" spans="2:26" ht="15.75" customHeight="1" x14ac:dyDescent="0.25">
      <c r="B2829" s="53" t="s">
        <v>3025</v>
      </c>
      <c r="C2829" s="54">
        <v>102966</v>
      </c>
      <c r="D2829" s="53" t="s">
        <v>42</v>
      </c>
      <c r="E2829" s="52"/>
      <c r="F2829" s="52"/>
      <c r="G2829" s="52"/>
      <c r="H2829" s="52"/>
      <c r="I2829" s="52"/>
      <c r="J2829" s="52"/>
      <c r="K2829" s="52"/>
      <c r="L2829" s="52"/>
      <c r="M2829" s="52"/>
      <c r="N2829" s="52"/>
      <c r="O2829" s="52"/>
      <c r="P2829" s="52"/>
      <c r="Q2829" s="52"/>
      <c r="R2829" s="52"/>
      <c r="S2829" s="52"/>
      <c r="T2829" s="52"/>
      <c r="U2829" s="52"/>
      <c r="V2829" s="52"/>
      <c r="W2829" s="52"/>
      <c r="X2829" s="52"/>
      <c r="Y2829" s="52"/>
      <c r="Z2829" s="52"/>
    </row>
    <row r="2830" spans="2:26" ht="15.75" customHeight="1" x14ac:dyDescent="0.25">
      <c r="B2830" s="53" t="s">
        <v>3026</v>
      </c>
      <c r="C2830" s="54">
        <v>103589</v>
      </c>
      <c r="D2830" s="53" t="s">
        <v>42</v>
      </c>
      <c r="E2830" s="52"/>
      <c r="F2830" s="52"/>
      <c r="G2830" s="52"/>
      <c r="H2830" s="52"/>
      <c r="I2830" s="52"/>
      <c r="J2830" s="52"/>
      <c r="K2830" s="52"/>
      <c r="L2830" s="52"/>
      <c r="M2830" s="52"/>
      <c r="N2830" s="52"/>
      <c r="O2830" s="52"/>
      <c r="P2830" s="52"/>
      <c r="Q2830" s="52"/>
      <c r="R2830" s="52"/>
      <c r="S2830" s="52"/>
      <c r="T2830" s="52"/>
      <c r="U2830" s="52"/>
      <c r="V2830" s="52"/>
      <c r="W2830" s="52"/>
      <c r="X2830" s="52"/>
      <c r="Y2830" s="52"/>
      <c r="Z2830" s="52"/>
    </row>
    <row r="2831" spans="2:26" ht="15.75" customHeight="1" x14ac:dyDescent="0.25">
      <c r="B2831" s="53" t="s">
        <v>3027</v>
      </c>
      <c r="C2831" s="54">
        <v>303589</v>
      </c>
      <c r="D2831" s="53" t="s">
        <v>42</v>
      </c>
      <c r="E2831" s="52"/>
      <c r="F2831" s="52"/>
      <c r="G2831" s="52"/>
      <c r="H2831" s="52"/>
      <c r="I2831" s="52"/>
      <c r="J2831" s="52"/>
      <c r="K2831" s="52"/>
      <c r="L2831" s="52"/>
      <c r="M2831" s="52"/>
      <c r="N2831" s="52"/>
      <c r="O2831" s="52"/>
      <c r="P2831" s="52"/>
      <c r="Q2831" s="52"/>
      <c r="R2831" s="52"/>
      <c r="S2831" s="52"/>
      <c r="T2831" s="52"/>
      <c r="U2831" s="52"/>
      <c r="V2831" s="52"/>
      <c r="W2831" s="52"/>
      <c r="X2831" s="52"/>
      <c r="Y2831" s="52"/>
      <c r="Z2831" s="52"/>
    </row>
    <row r="2832" spans="2:26" ht="15.75" customHeight="1" x14ac:dyDescent="0.25">
      <c r="B2832" s="53" t="s">
        <v>3028</v>
      </c>
      <c r="C2832" s="54">
        <v>101968</v>
      </c>
      <c r="D2832" s="53" t="s">
        <v>42</v>
      </c>
      <c r="E2832" s="52"/>
      <c r="F2832" s="52"/>
      <c r="G2832" s="52"/>
      <c r="H2832" s="52"/>
      <c r="I2832" s="52"/>
      <c r="J2832" s="52"/>
      <c r="K2832" s="52"/>
      <c r="L2832" s="52"/>
      <c r="M2832" s="52"/>
      <c r="N2832" s="52"/>
      <c r="O2832" s="52"/>
      <c r="P2832" s="52"/>
      <c r="Q2832" s="52"/>
      <c r="R2832" s="52"/>
      <c r="S2832" s="52"/>
      <c r="T2832" s="52"/>
      <c r="U2832" s="52"/>
      <c r="V2832" s="52"/>
      <c r="W2832" s="52"/>
      <c r="X2832" s="52"/>
      <c r="Y2832" s="52"/>
      <c r="Z2832" s="52"/>
    </row>
    <row r="2833" spans="2:26" ht="15.75" customHeight="1" x14ac:dyDescent="0.25">
      <c r="B2833" s="53" t="s">
        <v>3029</v>
      </c>
      <c r="C2833" s="54">
        <v>301968</v>
      </c>
      <c r="D2833" s="53" t="s">
        <v>42</v>
      </c>
      <c r="E2833" s="52"/>
      <c r="F2833" s="52"/>
      <c r="G2833" s="52"/>
      <c r="H2833" s="52"/>
      <c r="I2833" s="52"/>
      <c r="J2833" s="52"/>
      <c r="K2833" s="52"/>
      <c r="L2833" s="52"/>
      <c r="M2833" s="52"/>
      <c r="N2833" s="52"/>
      <c r="O2833" s="52"/>
      <c r="P2833" s="52"/>
      <c r="Q2833" s="52"/>
      <c r="R2833" s="52"/>
      <c r="S2833" s="52"/>
      <c r="T2833" s="52"/>
      <c r="U2833" s="52"/>
      <c r="V2833" s="52"/>
      <c r="W2833" s="52"/>
      <c r="X2833" s="52"/>
      <c r="Y2833" s="52"/>
      <c r="Z2833" s="52"/>
    </row>
    <row r="2834" spans="2:26" ht="15.75" customHeight="1" x14ac:dyDescent="0.25">
      <c r="B2834" s="53" t="s">
        <v>3030</v>
      </c>
      <c r="C2834" s="54">
        <v>102967</v>
      </c>
      <c r="D2834" s="53" t="s">
        <v>42</v>
      </c>
      <c r="E2834" s="52"/>
      <c r="F2834" s="52"/>
      <c r="G2834" s="52"/>
      <c r="H2834" s="52"/>
      <c r="I2834" s="52"/>
      <c r="J2834" s="52"/>
      <c r="K2834" s="52"/>
      <c r="L2834" s="52"/>
      <c r="M2834" s="52"/>
      <c r="N2834" s="52"/>
      <c r="O2834" s="52"/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2"/>
    </row>
    <row r="2835" spans="2:26" ht="15.75" customHeight="1" x14ac:dyDescent="0.25">
      <c r="B2835" s="53" t="s">
        <v>3031</v>
      </c>
      <c r="C2835" s="54">
        <v>101969</v>
      </c>
      <c r="D2835" s="53" t="s">
        <v>42</v>
      </c>
      <c r="E2835" s="52"/>
      <c r="F2835" s="52"/>
      <c r="G2835" s="52"/>
      <c r="H2835" s="52"/>
      <c r="I2835" s="52"/>
      <c r="J2835" s="52"/>
      <c r="K2835" s="52"/>
      <c r="L2835" s="52"/>
      <c r="M2835" s="52"/>
      <c r="N2835" s="52"/>
      <c r="O2835" s="52"/>
      <c r="P2835" s="52"/>
      <c r="Q2835" s="52"/>
      <c r="R2835" s="52"/>
      <c r="S2835" s="52"/>
      <c r="T2835" s="52"/>
      <c r="U2835" s="52"/>
      <c r="V2835" s="52"/>
      <c r="W2835" s="52"/>
      <c r="X2835" s="52"/>
      <c r="Y2835" s="52"/>
      <c r="Z2835" s="52"/>
    </row>
    <row r="2836" spans="2:26" ht="15.75" customHeight="1" x14ac:dyDescent="0.25">
      <c r="B2836" s="53" t="s">
        <v>3032</v>
      </c>
      <c r="C2836" s="54">
        <v>301969</v>
      </c>
      <c r="D2836" s="53" t="s">
        <v>42</v>
      </c>
      <c r="E2836" s="52"/>
      <c r="F2836" s="52"/>
      <c r="G2836" s="52"/>
      <c r="H2836" s="52"/>
      <c r="I2836" s="52"/>
      <c r="J2836" s="52"/>
      <c r="K2836" s="52"/>
      <c r="L2836" s="52"/>
      <c r="M2836" s="52"/>
      <c r="N2836" s="52"/>
      <c r="O2836" s="52"/>
      <c r="P2836" s="52"/>
      <c r="Q2836" s="52"/>
      <c r="R2836" s="52"/>
      <c r="S2836" s="52"/>
      <c r="T2836" s="52"/>
      <c r="U2836" s="52"/>
      <c r="V2836" s="52"/>
      <c r="W2836" s="52"/>
      <c r="X2836" s="52"/>
      <c r="Y2836" s="52"/>
      <c r="Z2836" s="52"/>
    </row>
    <row r="2837" spans="2:26" ht="15.75" customHeight="1" x14ac:dyDescent="0.25">
      <c r="B2837" s="53" t="s">
        <v>3033</v>
      </c>
      <c r="C2837" s="54">
        <v>102968</v>
      </c>
      <c r="D2837" s="53" t="s">
        <v>42</v>
      </c>
      <c r="E2837" s="52"/>
      <c r="F2837" s="52"/>
      <c r="G2837" s="52"/>
      <c r="H2837" s="52"/>
      <c r="I2837" s="52"/>
      <c r="J2837" s="52"/>
      <c r="K2837" s="52"/>
      <c r="L2837" s="52"/>
      <c r="M2837" s="52"/>
      <c r="N2837" s="52"/>
      <c r="O2837" s="52"/>
      <c r="P2837" s="52"/>
      <c r="Q2837" s="52"/>
      <c r="R2837" s="52"/>
      <c r="S2837" s="52"/>
      <c r="T2837" s="52"/>
      <c r="U2837" s="52"/>
      <c r="V2837" s="52"/>
      <c r="W2837" s="52"/>
      <c r="X2837" s="52"/>
      <c r="Y2837" s="52"/>
      <c r="Z2837" s="52"/>
    </row>
    <row r="2838" spans="2:26" ht="15.75" customHeight="1" x14ac:dyDescent="0.25">
      <c r="B2838" s="53" t="s">
        <v>3034</v>
      </c>
      <c r="C2838" s="54">
        <v>102122</v>
      </c>
      <c r="D2838" s="53" t="s">
        <v>42</v>
      </c>
      <c r="E2838" s="52"/>
      <c r="F2838" s="52"/>
      <c r="G2838" s="52"/>
      <c r="H2838" s="52"/>
      <c r="I2838" s="52"/>
      <c r="J2838" s="52"/>
      <c r="K2838" s="52"/>
      <c r="L2838" s="52"/>
      <c r="M2838" s="52"/>
      <c r="N2838" s="52"/>
      <c r="O2838" s="52"/>
      <c r="P2838" s="52"/>
      <c r="Q2838" s="52"/>
      <c r="R2838" s="52"/>
      <c r="S2838" s="52"/>
      <c r="T2838" s="52"/>
      <c r="U2838" s="52"/>
      <c r="V2838" s="52"/>
      <c r="W2838" s="52"/>
      <c r="X2838" s="52"/>
      <c r="Y2838" s="52"/>
      <c r="Z2838" s="52"/>
    </row>
    <row r="2839" spans="2:26" ht="15.75" customHeight="1" x14ac:dyDescent="0.25">
      <c r="B2839" s="53" t="s">
        <v>3035</v>
      </c>
      <c r="C2839" s="54">
        <v>302122</v>
      </c>
      <c r="D2839" s="53" t="s">
        <v>42</v>
      </c>
      <c r="E2839" s="52"/>
      <c r="F2839" s="52"/>
      <c r="G2839" s="52"/>
      <c r="H2839" s="52"/>
      <c r="I2839" s="52"/>
      <c r="J2839" s="52"/>
      <c r="K2839" s="52"/>
      <c r="L2839" s="52"/>
      <c r="M2839" s="52"/>
      <c r="N2839" s="52"/>
      <c r="O2839" s="52"/>
      <c r="P2839" s="52"/>
      <c r="Q2839" s="52"/>
      <c r="R2839" s="52"/>
      <c r="S2839" s="52"/>
      <c r="T2839" s="52"/>
      <c r="U2839" s="52"/>
      <c r="V2839" s="52"/>
      <c r="W2839" s="52"/>
      <c r="X2839" s="52"/>
      <c r="Y2839" s="52"/>
      <c r="Z2839" s="52"/>
    </row>
    <row r="2840" spans="2:26" ht="15.75" customHeight="1" x14ac:dyDescent="0.25">
      <c r="B2840" s="53" t="s">
        <v>3036</v>
      </c>
      <c r="C2840" s="54">
        <v>102969</v>
      </c>
      <c r="D2840" s="53" t="s">
        <v>42</v>
      </c>
      <c r="E2840" s="52"/>
      <c r="F2840" s="52"/>
      <c r="G2840" s="52"/>
      <c r="H2840" s="52"/>
      <c r="I2840" s="52"/>
      <c r="J2840" s="52"/>
      <c r="K2840" s="52"/>
      <c r="L2840" s="52"/>
      <c r="M2840" s="52"/>
      <c r="N2840" s="52"/>
      <c r="O2840" s="52"/>
      <c r="P2840" s="52"/>
      <c r="Q2840" s="52"/>
      <c r="R2840" s="52"/>
      <c r="S2840" s="52"/>
      <c r="T2840" s="52"/>
      <c r="U2840" s="52"/>
      <c r="V2840" s="52"/>
      <c r="W2840" s="52"/>
      <c r="X2840" s="52"/>
      <c r="Y2840" s="52"/>
      <c r="Z2840" s="52"/>
    </row>
    <row r="2841" spans="2:26" ht="15.75" customHeight="1" x14ac:dyDescent="0.25">
      <c r="B2841" s="53" t="s">
        <v>3037</v>
      </c>
      <c r="C2841" s="54">
        <v>101640</v>
      </c>
      <c r="D2841" s="53" t="s">
        <v>42</v>
      </c>
      <c r="E2841" s="52"/>
      <c r="F2841" s="52"/>
      <c r="G2841" s="52"/>
      <c r="H2841" s="52"/>
      <c r="I2841" s="52"/>
      <c r="J2841" s="52"/>
      <c r="K2841" s="52"/>
      <c r="L2841" s="52"/>
      <c r="M2841" s="52"/>
      <c r="N2841" s="52"/>
      <c r="O2841" s="52"/>
      <c r="P2841" s="52"/>
      <c r="Q2841" s="52"/>
      <c r="R2841" s="52"/>
      <c r="S2841" s="52"/>
      <c r="T2841" s="52"/>
      <c r="U2841" s="52"/>
      <c r="V2841" s="52"/>
      <c r="W2841" s="52"/>
      <c r="X2841" s="52"/>
      <c r="Y2841" s="52"/>
      <c r="Z2841" s="52"/>
    </row>
    <row r="2842" spans="2:26" ht="15.75" customHeight="1" x14ac:dyDescent="0.25">
      <c r="B2842" s="53" t="s">
        <v>3038</v>
      </c>
      <c r="C2842" s="54">
        <v>301640</v>
      </c>
      <c r="D2842" s="53" t="s">
        <v>42</v>
      </c>
      <c r="E2842" s="52"/>
      <c r="F2842" s="52"/>
      <c r="G2842" s="52"/>
      <c r="H2842" s="52"/>
      <c r="I2842" s="52"/>
      <c r="J2842" s="52"/>
      <c r="K2842" s="52"/>
      <c r="L2842" s="52"/>
      <c r="M2842" s="52"/>
      <c r="N2842" s="52"/>
      <c r="O2842" s="52"/>
      <c r="P2842" s="52"/>
      <c r="Q2842" s="52"/>
      <c r="R2842" s="52"/>
      <c r="S2842" s="52"/>
      <c r="T2842" s="52"/>
      <c r="U2842" s="52"/>
      <c r="V2842" s="52"/>
      <c r="W2842" s="52"/>
      <c r="X2842" s="52"/>
      <c r="Y2842" s="52"/>
      <c r="Z2842" s="52"/>
    </row>
    <row r="2843" spans="2:26" ht="15.75" customHeight="1" x14ac:dyDescent="0.25">
      <c r="B2843" s="53" t="s">
        <v>3039</v>
      </c>
      <c r="C2843" s="54">
        <v>102970</v>
      </c>
      <c r="D2843" s="53" t="s">
        <v>42</v>
      </c>
      <c r="E2843" s="52"/>
      <c r="F2843" s="52"/>
      <c r="G2843" s="52"/>
      <c r="H2843" s="52"/>
      <c r="I2843" s="52"/>
      <c r="J2843" s="52"/>
      <c r="K2843" s="52"/>
      <c r="L2843" s="52"/>
      <c r="M2843" s="52"/>
      <c r="N2843" s="52"/>
      <c r="O2843" s="52"/>
      <c r="P2843" s="52"/>
      <c r="Q2843" s="52"/>
      <c r="R2843" s="52"/>
      <c r="S2843" s="52"/>
      <c r="T2843" s="52"/>
      <c r="U2843" s="52"/>
      <c r="V2843" s="52"/>
      <c r="W2843" s="52"/>
      <c r="X2843" s="52"/>
      <c r="Y2843" s="52"/>
      <c r="Z2843" s="52"/>
    </row>
    <row r="2844" spans="2:26" ht="15.75" customHeight="1" x14ac:dyDescent="0.25">
      <c r="B2844" s="53" t="s">
        <v>3040</v>
      </c>
      <c r="C2844" s="54">
        <v>101919</v>
      </c>
      <c r="D2844" s="53" t="s">
        <v>42</v>
      </c>
      <c r="E2844" s="52"/>
      <c r="F2844" s="52"/>
      <c r="G2844" s="52"/>
      <c r="H2844" s="52"/>
      <c r="I2844" s="52"/>
      <c r="J2844" s="52"/>
      <c r="K2844" s="52"/>
      <c r="L2844" s="52"/>
      <c r="M2844" s="52"/>
      <c r="N2844" s="52"/>
      <c r="O2844" s="52"/>
      <c r="P2844" s="52"/>
      <c r="Q2844" s="52"/>
      <c r="R2844" s="52"/>
      <c r="S2844" s="52"/>
      <c r="T2844" s="52"/>
      <c r="U2844" s="52"/>
      <c r="V2844" s="52"/>
      <c r="W2844" s="52"/>
      <c r="X2844" s="52"/>
      <c r="Y2844" s="52"/>
      <c r="Z2844" s="52"/>
    </row>
    <row r="2845" spans="2:26" ht="15.75" customHeight="1" x14ac:dyDescent="0.25">
      <c r="B2845" s="53" t="s">
        <v>3041</v>
      </c>
      <c r="C2845" s="54">
        <v>301919</v>
      </c>
      <c r="D2845" s="53" t="s">
        <v>42</v>
      </c>
      <c r="E2845" s="52"/>
      <c r="F2845" s="52"/>
      <c r="G2845" s="52"/>
      <c r="H2845" s="52"/>
      <c r="I2845" s="52"/>
      <c r="J2845" s="52"/>
      <c r="K2845" s="52"/>
      <c r="L2845" s="52"/>
      <c r="M2845" s="52"/>
      <c r="N2845" s="52"/>
      <c r="O2845" s="52"/>
      <c r="P2845" s="52"/>
      <c r="Q2845" s="52"/>
      <c r="R2845" s="52"/>
      <c r="S2845" s="52"/>
      <c r="T2845" s="52"/>
      <c r="U2845" s="52"/>
      <c r="V2845" s="52"/>
      <c r="W2845" s="52"/>
      <c r="X2845" s="52"/>
      <c r="Y2845" s="52"/>
      <c r="Z2845" s="52"/>
    </row>
    <row r="2846" spans="2:26" ht="15.75" customHeight="1" x14ac:dyDescent="0.25">
      <c r="B2846" s="53" t="s">
        <v>3042</v>
      </c>
      <c r="C2846" s="54">
        <v>102971</v>
      </c>
      <c r="D2846" s="53" t="s">
        <v>42</v>
      </c>
      <c r="E2846" s="52"/>
      <c r="F2846" s="52"/>
      <c r="G2846" s="52"/>
      <c r="H2846" s="52"/>
      <c r="I2846" s="52"/>
      <c r="J2846" s="52"/>
      <c r="K2846" s="52"/>
      <c r="L2846" s="52"/>
      <c r="M2846" s="52"/>
      <c r="N2846" s="52"/>
      <c r="O2846" s="52"/>
      <c r="P2846" s="52"/>
      <c r="Q2846" s="52"/>
      <c r="R2846" s="52"/>
      <c r="S2846" s="52"/>
      <c r="T2846" s="52"/>
      <c r="U2846" s="52"/>
      <c r="V2846" s="52"/>
      <c r="W2846" s="52"/>
      <c r="X2846" s="52"/>
      <c r="Y2846" s="52"/>
      <c r="Z2846" s="52"/>
    </row>
    <row r="2847" spans="2:26" ht="15.75" customHeight="1" x14ac:dyDescent="0.25">
      <c r="B2847" s="53" t="s">
        <v>3043</v>
      </c>
      <c r="C2847" s="54">
        <v>101920</v>
      </c>
      <c r="D2847" s="53" t="s">
        <v>42</v>
      </c>
      <c r="E2847" s="52"/>
      <c r="F2847" s="52"/>
      <c r="G2847" s="52"/>
      <c r="H2847" s="52"/>
      <c r="I2847" s="52"/>
      <c r="J2847" s="52"/>
      <c r="K2847" s="52"/>
      <c r="L2847" s="52"/>
      <c r="M2847" s="52"/>
      <c r="N2847" s="52"/>
      <c r="O2847" s="52"/>
      <c r="P2847" s="52"/>
      <c r="Q2847" s="52"/>
      <c r="R2847" s="52"/>
      <c r="S2847" s="52"/>
      <c r="T2847" s="52"/>
      <c r="U2847" s="52"/>
      <c r="V2847" s="52"/>
      <c r="W2847" s="52"/>
      <c r="X2847" s="52"/>
      <c r="Y2847" s="52"/>
      <c r="Z2847" s="52"/>
    </row>
    <row r="2848" spans="2:26" ht="15.75" customHeight="1" x14ac:dyDescent="0.25">
      <c r="B2848" s="53" t="s">
        <v>3044</v>
      </c>
      <c r="C2848" s="54">
        <v>301920</v>
      </c>
      <c r="D2848" s="53" t="s">
        <v>42</v>
      </c>
      <c r="E2848" s="52"/>
      <c r="F2848" s="52"/>
      <c r="G2848" s="52"/>
      <c r="H2848" s="52"/>
      <c r="I2848" s="52"/>
      <c r="J2848" s="52"/>
      <c r="K2848" s="52"/>
      <c r="L2848" s="52"/>
      <c r="M2848" s="52"/>
      <c r="N2848" s="52"/>
      <c r="O2848" s="52"/>
      <c r="P2848" s="52"/>
      <c r="Q2848" s="52"/>
      <c r="R2848" s="52"/>
      <c r="S2848" s="52"/>
      <c r="T2848" s="52"/>
      <c r="U2848" s="52"/>
      <c r="V2848" s="52"/>
      <c r="W2848" s="52"/>
      <c r="X2848" s="52"/>
      <c r="Y2848" s="52"/>
      <c r="Z2848" s="52"/>
    </row>
    <row r="2849" spans="2:26" ht="15.75" customHeight="1" x14ac:dyDescent="0.25">
      <c r="B2849" s="53" t="s">
        <v>3045</v>
      </c>
      <c r="C2849" s="54">
        <v>102972</v>
      </c>
      <c r="D2849" s="53" t="s">
        <v>42</v>
      </c>
      <c r="E2849" s="52"/>
      <c r="F2849" s="52"/>
      <c r="G2849" s="52"/>
      <c r="H2849" s="52"/>
      <c r="I2849" s="52"/>
      <c r="J2849" s="52"/>
      <c r="K2849" s="52"/>
      <c r="L2849" s="52"/>
      <c r="M2849" s="52"/>
      <c r="N2849" s="52"/>
      <c r="O2849" s="52"/>
      <c r="P2849" s="52"/>
      <c r="Q2849" s="52"/>
      <c r="R2849" s="52"/>
      <c r="S2849" s="52"/>
      <c r="T2849" s="52"/>
      <c r="U2849" s="52"/>
      <c r="V2849" s="52"/>
      <c r="W2849" s="52"/>
      <c r="X2849" s="52"/>
      <c r="Y2849" s="52"/>
      <c r="Z2849" s="52"/>
    </row>
    <row r="2850" spans="2:26" ht="15.75" customHeight="1" x14ac:dyDescent="0.25">
      <c r="B2850" s="53" t="s">
        <v>3046</v>
      </c>
      <c r="C2850" s="54">
        <v>103565</v>
      </c>
      <c r="D2850" s="53" t="s">
        <v>42</v>
      </c>
      <c r="E2850" s="52"/>
      <c r="F2850" s="52"/>
      <c r="G2850" s="52"/>
      <c r="H2850" s="52"/>
      <c r="I2850" s="52"/>
      <c r="J2850" s="52"/>
      <c r="K2850" s="52"/>
      <c r="L2850" s="52"/>
      <c r="M2850" s="52"/>
      <c r="N2850" s="52"/>
      <c r="O2850" s="52"/>
      <c r="P2850" s="52"/>
      <c r="Q2850" s="52"/>
      <c r="R2850" s="52"/>
      <c r="S2850" s="52"/>
      <c r="T2850" s="52"/>
      <c r="U2850" s="52"/>
      <c r="V2850" s="52"/>
      <c r="W2850" s="52"/>
      <c r="X2850" s="52"/>
      <c r="Y2850" s="52"/>
      <c r="Z2850" s="52"/>
    </row>
    <row r="2851" spans="2:26" ht="15.75" customHeight="1" x14ac:dyDescent="0.25">
      <c r="B2851" s="53" t="s">
        <v>3047</v>
      </c>
      <c r="C2851" s="54">
        <v>303565</v>
      </c>
      <c r="D2851" s="53" t="s">
        <v>42</v>
      </c>
      <c r="E2851" s="52"/>
      <c r="F2851" s="52"/>
      <c r="G2851" s="52"/>
      <c r="H2851" s="52"/>
      <c r="I2851" s="52"/>
      <c r="J2851" s="52"/>
      <c r="K2851" s="52"/>
      <c r="L2851" s="52"/>
      <c r="M2851" s="52"/>
      <c r="N2851" s="52"/>
      <c r="O2851" s="52"/>
      <c r="P2851" s="52"/>
      <c r="Q2851" s="52"/>
      <c r="R2851" s="52"/>
      <c r="S2851" s="52"/>
      <c r="T2851" s="52"/>
      <c r="U2851" s="52"/>
      <c r="V2851" s="52"/>
      <c r="W2851" s="52"/>
      <c r="X2851" s="52"/>
      <c r="Y2851" s="52"/>
      <c r="Z2851" s="52"/>
    </row>
    <row r="2852" spans="2:26" ht="15.75" customHeight="1" x14ac:dyDescent="0.25">
      <c r="B2852" s="53" t="s">
        <v>3048</v>
      </c>
      <c r="C2852" s="54">
        <v>103571</v>
      </c>
      <c r="D2852" s="53" t="s">
        <v>42</v>
      </c>
      <c r="E2852" s="52"/>
      <c r="F2852" s="52"/>
      <c r="G2852" s="52"/>
      <c r="H2852" s="52"/>
      <c r="I2852" s="52"/>
      <c r="J2852" s="52"/>
      <c r="K2852" s="52"/>
      <c r="L2852" s="52"/>
      <c r="M2852" s="52"/>
      <c r="N2852" s="52"/>
      <c r="O2852" s="52"/>
      <c r="P2852" s="52"/>
      <c r="Q2852" s="52"/>
      <c r="R2852" s="52"/>
      <c r="S2852" s="52"/>
      <c r="T2852" s="52"/>
      <c r="U2852" s="52"/>
      <c r="V2852" s="52"/>
      <c r="W2852" s="52"/>
      <c r="X2852" s="52"/>
      <c r="Y2852" s="52"/>
      <c r="Z2852" s="52"/>
    </row>
    <row r="2853" spans="2:26" ht="15.75" customHeight="1" x14ac:dyDescent="0.25">
      <c r="B2853" s="53" t="s">
        <v>3049</v>
      </c>
      <c r="C2853" s="54">
        <v>103400</v>
      </c>
      <c r="D2853" s="53" t="s">
        <v>42</v>
      </c>
      <c r="E2853" s="52"/>
      <c r="F2853" s="52"/>
      <c r="G2853" s="52"/>
      <c r="H2853" s="52"/>
      <c r="I2853" s="52"/>
      <c r="J2853" s="52"/>
      <c r="K2853" s="52"/>
      <c r="L2853" s="52"/>
      <c r="M2853" s="52"/>
      <c r="N2853" s="52"/>
      <c r="O2853" s="52"/>
      <c r="P2853" s="52"/>
      <c r="Q2853" s="52"/>
      <c r="R2853" s="52"/>
      <c r="S2853" s="52"/>
      <c r="T2853" s="52"/>
      <c r="U2853" s="52"/>
      <c r="V2853" s="52"/>
      <c r="W2853" s="52"/>
      <c r="X2853" s="52"/>
      <c r="Y2853" s="52"/>
      <c r="Z2853" s="52"/>
    </row>
    <row r="2854" spans="2:26" ht="15.75" customHeight="1" x14ac:dyDescent="0.25">
      <c r="B2854" s="53" t="s">
        <v>3050</v>
      </c>
      <c r="C2854" s="54">
        <v>303400</v>
      </c>
      <c r="D2854" s="53" t="s">
        <v>42</v>
      </c>
      <c r="E2854" s="52"/>
      <c r="F2854" s="52"/>
      <c r="G2854" s="52"/>
      <c r="H2854" s="52"/>
      <c r="I2854" s="52"/>
      <c r="J2854" s="52"/>
      <c r="K2854" s="52"/>
      <c r="L2854" s="52"/>
      <c r="M2854" s="52"/>
      <c r="N2854" s="52"/>
      <c r="O2854" s="52"/>
      <c r="P2854" s="52"/>
      <c r="Q2854" s="52"/>
      <c r="R2854" s="52"/>
      <c r="S2854" s="52"/>
      <c r="T2854" s="52"/>
      <c r="U2854" s="52"/>
      <c r="V2854" s="52"/>
      <c r="W2854" s="52"/>
      <c r="X2854" s="52"/>
      <c r="Y2854" s="52"/>
      <c r="Z2854" s="52"/>
    </row>
    <row r="2855" spans="2:26" ht="15.75" customHeight="1" x14ac:dyDescent="0.25">
      <c r="B2855" s="53" t="s">
        <v>3051</v>
      </c>
      <c r="C2855" s="54">
        <v>103401</v>
      </c>
      <c r="D2855" s="53" t="s">
        <v>42</v>
      </c>
      <c r="E2855" s="52"/>
      <c r="F2855" s="52"/>
      <c r="G2855" s="52"/>
      <c r="H2855" s="52"/>
      <c r="I2855" s="52"/>
      <c r="J2855" s="52"/>
      <c r="K2855" s="52"/>
      <c r="L2855" s="52"/>
      <c r="M2855" s="52"/>
      <c r="N2855" s="52"/>
      <c r="O2855" s="52"/>
      <c r="P2855" s="52"/>
      <c r="Q2855" s="52"/>
      <c r="R2855" s="52"/>
      <c r="S2855" s="52"/>
      <c r="T2855" s="52"/>
      <c r="U2855" s="52"/>
      <c r="V2855" s="52"/>
      <c r="W2855" s="52"/>
      <c r="X2855" s="52"/>
      <c r="Y2855" s="52"/>
      <c r="Z2855" s="52"/>
    </row>
    <row r="2856" spans="2:26" ht="15.75" customHeight="1" x14ac:dyDescent="0.25">
      <c r="B2856" s="53" t="s">
        <v>3052</v>
      </c>
      <c r="C2856" s="54">
        <v>303401</v>
      </c>
      <c r="D2856" s="53" t="s">
        <v>42</v>
      </c>
      <c r="E2856" s="52"/>
      <c r="F2856" s="52"/>
      <c r="G2856" s="52"/>
      <c r="H2856" s="52"/>
      <c r="I2856" s="52"/>
      <c r="J2856" s="52"/>
      <c r="K2856" s="52"/>
      <c r="L2856" s="52"/>
      <c r="M2856" s="52"/>
      <c r="N2856" s="52"/>
      <c r="O2856" s="52"/>
      <c r="P2856" s="52"/>
      <c r="Q2856" s="52"/>
      <c r="R2856" s="52"/>
      <c r="S2856" s="52"/>
      <c r="T2856" s="52"/>
      <c r="U2856" s="52"/>
      <c r="V2856" s="52"/>
      <c r="W2856" s="52"/>
      <c r="X2856" s="52"/>
      <c r="Y2856" s="52"/>
      <c r="Z2856" s="52"/>
    </row>
    <row r="2857" spans="2:26" ht="15.75" customHeight="1" x14ac:dyDescent="0.25">
      <c r="B2857" s="53" t="s">
        <v>3053</v>
      </c>
      <c r="C2857" s="54">
        <v>101971</v>
      </c>
      <c r="D2857" s="53" t="s">
        <v>42</v>
      </c>
      <c r="E2857" s="52"/>
      <c r="F2857" s="52"/>
      <c r="G2857" s="52"/>
      <c r="H2857" s="52"/>
      <c r="I2857" s="52"/>
      <c r="J2857" s="52"/>
      <c r="K2857" s="52"/>
      <c r="L2857" s="52"/>
      <c r="M2857" s="52"/>
      <c r="N2857" s="52"/>
      <c r="O2857" s="52"/>
      <c r="P2857" s="52"/>
      <c r="Q2857" s="52"/>
      <c r="R2857" s="52"/>
      <c r="S2857" s="52"/>
      <c r="T2857" s="52"/>
      <c r="U2857" s="52"/>
      <c r="V2857" s="52"/>
      <c r="W2857" s="52"/>
      <c r="X2857" s="52"/>
      <c r="Y2857" s="52"/>
      <c r="Z2857" s="52"/>
    </row>
    <row r="2858" spans="2:26" ht="15.75" customHeight="1" x14ac:dyDescent="0.25">
      <c r="B2858" s="53" t="s">
        <v>3054</v>
      </c>
      <c r="C2858" s="54">
        <v>301971</v>
      </c>
      <c r="D2858" s="53" t="s">
        <v>42</v>
      </c>
      <c r="E2858" s="52"/>
      <c r="F2858" s="52"/>
      <c r="G2858" s="52"/>
      <c r="H2858" s="52"/>
      <c r="I2858" s="52"/>
      <c r="J2858" s="52"/>
      <c r="K2858" s="52"/>
      <c r="L2858" s="52"/>
      <c r="M2858" s="52"/>
      <c r="N2858" s="52"/>
      <c r="O2858" s="52"/>
      <c r="P2858" s="52"/>
      <c r="Q2858" s="52"/>
      <c r="R2858" s="52"/>
      <c r="S2858" s="52"/>
      <c r="T2858" s="52"/>
      <c r="U2858" s="52"/>
      <c r="V2858" s="52"/>
      <c r="W2858" s="52"/>
      <c r="X2858" s="52"/>
      <c r="Y2858" s="52"/>
      <c r="Z2858" s="52"/>
    </row>
    <row r="2859" spans="2:26" ht="15.75" customHeight="1" x14ac:dyDescent="0.25">
      <c r="B2859" s="53" t="s">
        <v>3055</v>
      </c>
      <c r="C2859" s="54">
        <v>102973</v>
      </c>
      <c r="D2859" s="53" t="s">
        <v>42</v>
      </c>
      <c r="E2859" s="52"/>
      <c r="F2859" s="52"/>
      <c r="G2859" s="52"/>
      <c r="H2859" s="52"/>
      <c r="I2859" s="52"/>
      <c r="J2859" s="52"/>
      <c r="K2859" s="52"/>
      <c r="L2859" s="52"/>
      <c r="M2859" s="52"/>
      <c r="N2859" s="52"/>
      <c r="O2859" s="52"/>
      <c r="P2859" s="52"/>
      <c r="Q2859" s="52"/>
      <c r="R2859" s="52"/>
      <c r="S2859" s="52"/>
      <c r="T2859" s="52"/>
      <c r="U2859" s="52"/>
      <c r="V2859" s="52"/>
      <c r="W2859" s="52"/>
      <c r="X2859" s="52"/>
      <c r="Y2859" s="52"/>
      <c r="Z2859" s="52"/>
    </row>
    <row r="2860" spans="2:26" ht="15.75" customHeight="1" x14ac:dyDescent="0.25">
      <c r="B2860" s="53" t="s">
        <v>3056</v>
      </c>
      <c r="C2860" s="54">
        <v>101916</v>
      </c>
      <c r="D2860" s="53" t="s">
        <v>42</v>
      </c>
      <c r="E2860" s="52"/>
      <c r="F2860" s="52"/>
      <c r="G2860" s="52"/>
      <c r="H2860" s="52"/>
      <c r="I2860" s="52"/>
      <c r="J2860" s="52"/>
      <c r="K2860" s="52"/>
      <c r="L2860" s="52"/>
      <c r="M2860" s="52"/>
      <c r="N2860" s="52"/>
      <c r="O2860" s="52"/>
      <c r="P2860" s="52"/>
      <c r="Q2860" s="52"/>
      <c r="R2860" s="52"/>
      <c r="S2860" s="52"/>
      <c r="T2860" s="52"/>
      <c r="U2860" s="52"/>
      <c r="V2860" s="52"/>
      <c r="W2860" s="52"/>
      <c r="X2860" s="52"/>
      <c r="Y2860" s="52"/>
      <c r="Z2860" s="52"/>
    </row>
    <row r="2861" spans="2:26" ht="15.75" customHeight="1" x14ac:dyDescent="0.25">
      <c r="B2861" s="53" t="s">
        <v>3057</v>
      </c>
      <c r="C2861" s="54">
        <v>301916</v>
      </c>
      <c r="D2861" s="53" t="s">
        <v>42</v>
      </c>
      <c r="E2861" s="52"/>
      <c r="F2861" s="52"/>
      <c r="G2861" s="52"/>
      <c r="H2861" s="52"/>
      <c r="I2861" s="52"/>
      <c r="J2861" s="52"/>
      <c r="K2861" s="52"/>
      <c r="L2861" s="52"/>
      <c r="M2861" s="52"/>
      <c r="N2861" s="52"/>
      <c r="O2861" s="52"/>
      <c r="P2861" s="52"/>
      <c r="Q2861" s="52"/>
      <c r="R2861" s="52"/>
      <c r="S2861" s="52"/>
      <c r="T2861" s="52"/>
      <c r="U2861" s="52"/>
      <c r="V2861" s="52"/>
      <c r="W2861" s="52"/>
      <c r="X2861" s="52"/>
      <c r="Y2861" s="52"/>
      <c r="Z2861" s="52"/>
    </row>
    <row r="2862" spans="2:26" ht="15.75" customHeight="1" x14ac:dyDescent="0.25">
      <c r="B2862" s="53" t="s">
        <v>3058</v>
      </c>
      <c r="C2862" s="54">
        <v>102974</v>
      </c>
      <c r="D2862" s="53" t="s">
        <v>42</v>
      </c>
      <c r="E2862" s="52"/>
      <c r="F2862" s="52"/>
      <c r="G2862" s="52"/>
      <c r="H2862" s="52"/>
      <c r="I2862" s="52"/>
      <c r="J2862" s="52"/>
      <c r="K2862" s="52"/>
      <c r="L2862" s="52"/>
      <c r="M2862" s="52"/>
      <c r="N2862" s="52"/>
      <c r="O2862" s="52"/>
      <c r="P2862" s="52"/>
      <c r="Q2862" s="52"/>
      <c r="R2862" s="52"/>
      <c r="S2862" s="52"/>
      <c r="T2862" s="52"/>
      <c r="U2862" s="52"/>
      <c r="V2862" s="52"/>
      <c r="W2862" s="52"/>
      <c r="X2862" s="52"/>
      <c r="Y2862" s="52"/>
      <c r="Z2862" s="52"/>
    </row>
    <row r="2863" spans="2:26" ht="15.75" customHeight="1" x14ac:dyDescent="0.25">
      <c r="B2863" s="53" t="s">
        <v>3059</v>
      </c>
      <c r="C2863" s="54">
        <v>101970</v>
      </c>
      <c r="D2863" s="53" t="s">
        <v>42</v>
      </c>
      <c r="E2863" s="52"/>
      <c r="F2863" s="52"/>
      <c r="G2863" s="52"/>
      <c r="H2863" s="52"/>
      <c r="I2863" s="52"/>
      <c r="J2863" s="52"/>
      <c r="K2863" s="52"/>
      <c r="L2863" s="52"/>
      <c r="M2863" s="52"/>
      <c r="N2863" s="52"/>
      <c r="O2863" s="52"/>
      <c r="P2863" s="52"/>
      <c r="Q2863" s="52"/>
      <c r="R2863" s="52"/>
      <c r="S2863" s="52"/>
      <c r="T2863" s="52"/>
      <c r="U2863" s="52"/>
      <c r="V2863" s="52"/>
      <c r="W2863" s="52"/>
      <c r="X2863" s="52"/>
      <c r="Y2863" s="52"/>
      <c r="Z2863" s="52"/>
    </row>
    <row r="2864" spans="2:26" ht="15.75" customHeight="1" x14ac:dyDescent="0.25">
      <c r="B2864" s="53" t="s">
        <v>3060</v>
      </c>
      <c r="C2864" s="54">
        <v>301970</v>
      </c>
      <c r="D2864" s="53" t="s">
        <v>42</v>
      </c>
      <c r="E2864" s="52"/>
      <c r="F2864" s="52"/>
      <c r="G2864" s="52"/>
      <c r="H2864" s="52"/>
      <c r="I2864" s="52"/>
      <c r="J2864" s="52"/>
      <c r="K2864" s="52"/>
      <c r="L2864" s="52"/>
      <c r="M2864" s="52"/>
      <c r="N2864" s="52"/>
      <c r="O2864" s="52"/>
      <c r="P2864" s="52"/>
      <c r="Q2864" s="52"/>
      <c r="R2864" s="52"/>
      <c r="S2864" s="52"/>
      <c r="T2864" s="52"/>
      <c r="U2864" s="52"/>
      <c r="V2864" s="52"/>
      <c r="W2864" s="52"/>
      <c r="X2864" s="52"/>
      <c r="Y2864" s="52"/>
      <c r="Z2864" s="52"/>
    </row>
    <row r="2865" spans="2:26" ht="15.75" customHeight="1" x14ac:dyDescent="0.25">
      <c r="B2865" s="53" t="s">
        <v>3061</v>
      </c>
      <c r="C2865" s="54">
        <v>102975</v>
      </c>
      <c r="D2865" s="53" t="s">
        <v>42</v>
      </c>
      <c r="E2865" s="52"/>
      <c r="F2865" s="52"/>
      <c r="G2865" s="52"/>
      <c r="H2865" s="52"/>
      <c r="I2865" s="52"/>
      <c r="J2865" s="52"/>
      <c r="K2865" s="52"/>
      <c r="L2865" s="52"/>
      <c r="M2865" s="52"/>
      <c r="N2865" s="52"/>
      <c r="O2865" s="52"/>
      <c r="P2865" s="52"/>
      <c r="Q2865" s="52"/>
      <c r="R2865" s="52"/>
      <c r="S2865" s="52"/>
      <c r="T2865" s="52"/>
      <c r="U2865" s="52"/>
      <c r="V2865" s="52"/>
      <c r="W2865" s="52"/>
      <c r="X2865" s="52"/>
      <c r="Y2865" s="52"/>
      <c r="Z2865" s="52"/>
    </row>
    <row r="2866" spans="2:26" ht="15.75" customHeight="1" x14ac:dyDescent="0.25">
      <c r="B2866" s="53" t="s">
        <v>3062</v>
      </c>
      <c r="C2866" s="54">
        <v>103590</v>
      </c>
      <c r="D2866" s="53" t="s">
        <v>42</v>
      </c>
      <c r="E2866" s="52"/>
      <c r="F2866" s="52"/>
      <c r="G2866" s="52"/>
      <c r="H2866" s="52"/>
      <c r="I2866" s="52"/>
      <c r="J2866" s="52"/>
      <c r="K2866" s="52"/>
      <c r="L2866" s="52"/>
      <c r="M2866" s="52"/>
      <c r="N2866" s="52"/>
      <c r="O2866" s="52"/>
      <c r="P2866" s="52"/>
      <c r="Q2866" s="52"/>
      <c r="R2866" s="52"/>
      <c r="S2866" s="52"/>
      <c r="T2866" s="52"/>
      <c r="U2866" s="52"/>
      <c r="V2866" s="52"/>
      <c r="W2866" s="52"/>
      <c r="X2866" s="52"/>
      <c r="Y2866" s="52"/>
      <c r="Z2866" s="52"/>
    </row>
    <row r="2867" spans="2:26" ht="15.75" customHeight="1" x14ac:dyDescent="0.25">
      <c r="B2867" s="53" t="s">
        <v>3063</v>
      </c>
      <c r="C2867" s="54">
        <v>303590</v>
      </c>
      <c r="D2867" s="53" t="s">
        <v>42</v>
      </c>
      <c r="E2867" s="52"/>
      <c r="F2867" s="52"/>
      <c r="G2867" s="52"/>
      <c r="H2867" s="52"/>
      <c r="I2867" s="52"/>
      <c r="J2867" s="52"/>
      <c r="K2867" s="52"/>
      <c r="L2867" s="52"/>
      <c r="M2867" s="52"/>
      <c r="N2867" s="52"/>
      <c r="O2867" s="52"/>
      <c r="P2867" s="52"/>
      <c r="Q2867" s="52"/>
      <c r="R2867" s="52"/>
      <c r="S2867" s="52"/>
      <c r="T2867" s="52"/>
      <c r="U2867" s="52"/>
      <c r="V2867" s="52"/>
      <c r="W2867" s="52"/>
      <c r="X2867" s="52"/>
      <c r="Y2867" s="52"/>
      <c r="Z2867" s="52"/>
    </row>
    <row r="2868" spans="2:26" ht="15.75" customHeight="1" x14ac:dyDescent="0.25">
      <c r="B2868" s="53" t="s">
        <v>3064</v>
      </c>
      <c r="C2868" s="54">
        <v>103396</v>
      </c>
      <c r="D2868" s="53" t="s">
        <v>42</v>
      </c>
      <c r="E2868" s="52"/>
      <c r="F2868" s="52"/>
      <c r="G2868" s="52"/>
      <c r="H2868" s="52"/>
      <c r="I2868" s="52"/>
      <c r="J2868" s="52"/>
      <c r="K2868" s="52"/>
      <c r="L2868" s="52"/>
      <c r="M2868" s="52"/>
      <c r="N2868" s="52"/>
      <c r="O2868" s="52"/>
      <c r="P2868" s="52"/>
      <c r="Q2868" s="52"/>
      <c r="R2868" s="52"/>
      <c r="S2868" s="52"/>
      <c r="T2868" s="52"/>
      <c r="U2868" s="52"/>
      <c r="V2868" s="52"/>
      <c r="W2868" s="52"/>
      <c r="X2868" s="52"/>
      <c r="Y2868" s="52"/>
      <c r="Z2868" s="52"/>
    </row>
    <row r="2869" spans="2:26" ht="15.75" customHeight="1" x14ac:dyDescent="0.25">
      <c r="B2869" s="53" t="s">
        <v>3065</v>
      </c>
      <c r="C2869" s="54">
        <v>102156</v>
      </c>
      <c r="D2869" s="53" t="s">
        <v>42</v>
      </c>
      <c r="E2869" s="52"/>
      <c r="F2869" s="52"/>
      <c r="G2869" s="52"/>
      <c r="H2869" s="52"/>
      <c r="I2869" s="52"/>
      <c r="J2869" s="52"/>
      <c r="K2869" s="52"/>
      <c r="L2869" s="52"/>
      <c r="M2869" s="52"/>
      <c r="N2869" s="52"/>
      <c r="O2869" s="52"/>
      <c r="P2869" s="52"/>
      <c r="Q2869" s="52"/>
      <c r="R2869" s="52"/>
      <c r="S2869" s="52"/>
      <c r="T2869" s="52"/>
      <c r="U2869" s="52"/>
      <c r="V2869" s="52"/>
      <c r="W2869" s="52"/>
      <c r="X2869" s="52"/>
      <c r="Y2869" s="52"/>
      <c r="Z2869" s="52"/>
    </row>
    <row r="2870" spans="2:26" ht="15.75" customHeight="1" x14ac:dyDescent="0.25">
      <c r="B2870" s="53" t="s">
        <v>3066</v>
      </c>
      <c r="C2870" s="54">
        <v>302156</v>
      </c>
      <c r="D2870" s="53" t="s">
        <v>42</v>
      </c>
      <c r="E2870" s="52"/>
      <c r="F2870" s="52"/>
      <c r="G2870" s="52"/>
      <c r="H2870" s="52"/>
      <c r="I2870" s="52"/>
      <c r="J2870" s="52"/>
      <c r="K2870" s="52"/>
      <c r="L2870" s="52"/>
      <c r="M2870" s="52"/>
      <c r="N2870" s="52"/>
      <c r="O2870" s="52"/>
      <c r="P2870" s="52"/>
      <c r="Q2870" s="52"/>
      <c r="R2870" s="52"/>
      <c r="S2870" s="52"/>
      <c r="T2870" s="52"/>
      <c r="U2870" s="52"/>
      <c r="V2870" s="52"/>
      <c r="W2870" s="52"/>
      <c r="X2870" s="52"/>
      <c r="Y2870" s="52"/>
      <c r="Z2870" s="52"/>
    </row>
    <row r="2871" spans="2:26" ht="15.75" customHeight="1" x14ac:dyDescent="0.25">
      <c r="B2871" s="53" t="s">
        <v>3067</v>
      </c>
      <c r="C2871" s="54">
        <v>102976</v>
      </c>
      <c r="D2871" s="53" t="s">
        <v>42</v>
      </c>
      <c r="E2871" s="52"/>
      <c r="F2871" s="52"/>
      <c r="G2871" s="52"/>
      <c r="H2871" s="52"/>
      <c r="I2871" s="52"/>
      <c r="J2871" s="52"/>
      <c r="K2871" s="52"/>
      <c r="L2871" s="52"/>
      <c r="M2871" s="52"/>
      <c r="N2871" s="52"/>
      <c r="O2871" s="52"/>
      <c r="P2871" s="52"/>
      <c r="Q2871" s="52"/>
      <c r="R2871" s="52"/>
      <c r="S2871" s="52"/>
      <c r="T2871" s="52"/>
      <c r="U2871" s="52"/>
      <c r="V2871" s="52"/>
      <c r="W2871" s="52"/>
      <c r="X2871" s="52"/>
      <c r="Y2871" s="52"/>
      <c r="Z2871" s="52"/>
    </row>
    <row r="2872" spans="2:26" ht="15.75" customHeight="1" x14ac:dyDescent="0.25">
      <c r="B2872" s="53" t="s">
        <v>3068</v>
      </c>
      <c r="C2872" s="54">
        <v>102157</v>
      </c>
      <c r="D2872" s="53" t="s">
        <v>42</v>
      </c>
      <c r="E2872" s="52"/>
      <c r="F2872" s="52"/>
      <c r="G2872" s="52"/>
      <c r="H2872" s="52"/>
      <c r="I2872" s="52"/>
      <c r="J2872" s="52"/>
      <c r="K2872" s="52"/>
      <c r="L2872" s="52"/>
      <c r="M2872" s="52"/>
      <c r="N2872" s="52"/>
      <c r="O2872" s="52"/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2"/>
    </row>
    <row r="2873" spans="2:26" ht="15.75" customHeight="1" x14ac:dyDescent="0.25">
      <c r="B2873" s="53" t="s">
        <v>3069</v>
      </c>
      <c r="C2873" s="54">
        <v>302157</v>
      </c>
      <c r="D2873" s="53" t="s">
        <v>42</v>
      </c>
      <c r="E2873" s="52"/>
      <c r="F2873" s="52"/>
      <c r="G2873" s="52"/>
      <c r="H2873" s="52"/>
      <c r="I2873" s="52"/>
      <c r="J2873" s="52"/>
      <c r="K2873" s="52"/>
      <c r="L2873" s="52"/>
      <c r="M2873" s="52"/>
      <c r="N2873" s="52"/>
      <c r="O2873" s="52"/>
      <c r="P2873" s="52"/>
      <c r="Q2873" s="52"/>
      <c r="R2873" s="52"/>
      <c r="S2873" s="52"/>
      <c r="T2873" s="52"/>
      <c r="U2873" s="52"/>
      <c r="V2873" s="52"/>
      <c r="W2873" s="52"/>
      <c r="X2873" s="52"/>
      <c r="Y2873" s="52"/>
      <c r="Z2873" s="52"/>
    </row>
    <row r="2874" spans="2:26" ht="15.75" customHeight="1" x14ac:dyDescent="0.25">
      <c r="B2874" s="53" t="s">
        <v>3070</v>
      </c>
      <c r="C2874" s="54">
        <v>102977</v>
      </c>
      <c r="D2874" s="53" t="s">
        <v>42</v>
      </c>
      <c r="E2874" s="52"/>
      <c r="F2874" s="52"/>
      <c r="G2874" s="52"/>
      <c r="H2874" s="52"/>
      <c r="I2874" s="52"/>
      <c r="J2874" s="52"/>
      <c r="K2874" s="52"/>
      <c r="L2874" s="52"/>
      <c r="M2874" s="52"/>
      <c r="N2874" s="52"/>
      <c r="O2874" s="52"/>
      <c r="P2874" s="52"/>
      <c r="Q2874" s="52"/>
      <c r="R2874" s="52"/>
      <c r="S2874" s="52"/>
      <c r="T2874" s="52"/>
      <c r="U2874" s="52"/>
      <c r="V2874" s="52"/>
      <c r="W2874" s="52"/>
      <c r="X2874" s="52"/>
      <c r="Y2874" s="52"/>
      <c r="Z2874" s="52"/>
    </row>
    <row r="2875" spans="2:26" ht="15.75" customHeight="1" x14ac:dyDescent="0.25">
      <c r="B2875" s="53" t="s">
        <v>3071</v>
      </c>
      <c r="C2875" s="54">
        <v>101967</v>
      </c>
      <c r="D2875" s="53" t="s">
        <v>42</v>
      </c>
      <c r="E2875" s="52"/>
      <c r="F2875" s="52"/>
      <c r="G2875" s="52"/>
      <c r="H2875" s="52"/>
      <c r="I2875" s="52"/>
      <c r="J2875" s="52"/>
      <c r="K2875" s="52"/>
      <c r="L2875" s="52"/>
      <c r="M2875" s="52"/>
      <c r="N2875" s="52"/>
      <c r="O2875" s="52"/>
      <c r="P2875" s="52"/>
      <c r="Q2875" s="52"/>
      <c r="R2875" s="52"/>
      <c r="S2875" s="52"/>
      <c r="T2875" s="52"/>
      <c r="U2875" s="52"/>
      <c r="V2875" s="52"/>
      <c r="W2875" s="52"/>
      <c r="X2875" s="52"/>
      <c r="Y2875" s="52"/>
      <c r="Z2875" s="52"/>
    </row>
    <row r="2876" spans="2:26" ht="15.75" customHeight="1" x14ac:dyDescent="0.25">
      <c r="B2876" s="53" t="s">
        <v>3072</v>
      </c>
      <c r="C2876" s="54">
        <v>301967</v>
      </c>
      <c r="D2876" s="53" t="s">
        <v>42</v>
      </c>
      <c r="E2876" s="52"/>
      <c r="F2876" s="52"/>
      <c r="G2876" s="52"/>
      <c r="H2876" s="52"/>
      <c r="I2876" s="52"/>
      <c r="J2876" s="52"/>
      <c r="K2876" s="52"/>
      <c r="L2876" s="52"/>
      <c r="M2876" s="52"/>
      <c r="N2876" s="52"/>
      <c r="O2876" s="52"/>
      <c r="P2876" s="52"/>
      <c r="Q2876" s="52"/>
      <c r="R2876" s="52"/>
      <c r="S2876" s="52"/>
      <c r="T2876" s="52"/>
      <c r="U2876" s="52"/>
      <c r="V2876" s="52"/>
      <c r="W2876" s="52"/>
      <c r="X2876" s="52"/>
      <c r="Y2876" s="52"/>
      <c r="Z2876" s="52"/>
    </row>
    <row r="2877" spans="2:26" ht="15.75" customHeight="1" x14ac:dyDescent="0.25">
      <c r="B2877" s="53" t="s">
        <v>3073</v>
      </c>
      <c r="C2877" s="54">
        <v>102978</v>
      </c>
      <c r="D2877" s="53" t="s">
        <v>42</v>
      </c>
      <c r="E2877" s="52"/>
      <c r="F2877" s="52"/>
      <c r="G2877" s="52"/>
      <c r="H2877" s="52"/>
      <c r="I2877" s="52"/>
      <c r="J2877" s="52"/>
      <c r="K2877" s="52"/>
      <c r="L2877" s="52"/>
      <c r="M2877" s="52"/>
      <c r="N2877" s="52"/>
      <c r="O2877" s="52"/>
      <c r="P2877" s="52"/>
      <c r="Q2877" s="52"/>
      <c r="R2877" s="52"/>
      <c r="S2877" s="52"/>
      <c r="T2877" s="52"/>
      <c r="U2877" s="52"/>
      <c r="V2877" s="52"/>
      <c r="W2877" s="52"/>
      <c r="X2877" s="52"/>
      <c r="Y2877" s="52"/>
      <c r="Z2877" s="52"/>
    </row>
    <row r="2878" spans="2:26" ht="15.75" customHeight="1" x14ac:dyDescent="0.25">
      <c r="B2878" s="53" t="s">
        <v>3074</v>
      </c>
      <c r="C2878" s="54">
        <v>101641</v>
      </c>
      <c r="D2878" s="53" t="s">
        <v>42</v>
      </c>
      <c r="E2878" s="52"/>
      <c r="F2878" s="52"/>
      <c r="G2878" s="52"/>
      <c r="H2878" s="52"/>
      <c r="I2878" s="52"/>
      <c r="J2878" s="52"/>
      <c r="K2878" s="52"/>
      <c r="L2878" s="52"/>
      <c r="M2878" s="52"/>
      <c r="N2878" s="52"/>
      <c r="O2878" s="52"/>
      <c r="P2878" s="52"/>
      <c r="Q2878" s="52"/>
      <c r="R2878" s="52"/>
      <c r="S2878" s="52"/>
      <c r="T2878" s="52"/>
      <c r="U2878" s="52"/>
      <c r="V2878" s="52"/>
      <c r="W2878" s="52"/>
      <c r="X2878" s="52"/>
      <c r="Y2878" s="52"/>
      <c r="Z2878" s="52"/>
    </row>
    <row r="2879" spans="2:26" ht="15.75" customHeight="1" x14ac:dyDescent="0.25">
      <c r="B2879" s="53" t="s">
        <v>3075</v>
      </c>
      <c r="C2879" s="54">
        <v>301641</v>
      </c>
      <c r="D2879" s="53" t="s">
        <v>42</v>
      </c>
      <c r="E2879" s="52"/>
      <c r="F2879" s="52"/>
      <c r="G2879" s="52"/>
      <c r="H2879" s="52"/>
      <c r="I2879" s="52"/>
      <c r="J2879" s="52"/>
      <c r="K2879" s="52"/>
      <c r="L2879" s="52"/>
      <c r="M2879" s="52"/>
      <c r="N2879" s="52"/>
      <c r="O2879" s="52"/>
      <c r="P2879" s="52"/>
      <c r="Q2879" s="52"/>
      <c r="R2879" s="52"/>
      <c r="S2879" s="52"/>
      <c r="T2879" s="52"/>
      <c r="U2879" s="52"/>
      <c r="V2879" s="52"/>
      <c r="W2879" s="52"/>
      <c r="X2879" s="52"/>
      <c r="Y2879" s="52"/>
      <c r="Z2879" s="52"/>
    </row>
    <row r="2880" spans="2:26" ht="15.75" customHeight="1" x14ac:dyDescent="0.25">
      <c r="B2880" s="53" t="s">
        <v>3076</v>
      </c>
      <c r="C2880" s="54">
        <v>102979</v>
      </c>
      <c r="D2880" s="53" t="s">
        <v>42</v>
      </c>
      <c r="E2880" s="52"/>
      <c r="F2880" s="52"/>
      <c r="G2880" s="52"/>
      <c r="H2880" s="52"/>
      <c r="I2880" s="52"/>
      <c r="J2880" s="52"/>
      <c r="K2880" s="52"/>
      <c r="L2880" s="52"/>
      <c r="M2880" s="52"/>
      <c r="N2880" s="52"/>
      <c r="O2880" s="52"/>
      <c r="P2880" s="52"/>
      <c r="Q2880" s="52"/>
      <c r="R2880" s="52"/>
      <c r="S2880" s="52"/>
      <c r="T2880" s="52"/>
      <c r="U2880" s="52"/>
      <c r="V2880" s="52"/>
      <c r="W2880" s="52"/>
      <c r="X2880" s="52"/>
      <c r="Y2880" s="52"/>
      <c r="Z2880" s="52"/>
    </row>
    <row r="2881" spans="2:26" ht="15.75" customHeight="1" x14ac:dyDescent="0.25">
      <c r="B2881" s="53" t="s">
        <v>3077</v>
      </c>
      <c r="C2881" s="54">
        <v>103567</v>
      </c>
      <c r="D2881" s="53" t="s">
        <v>42</v>
      </c>
      <c r="E2881" s="52"/>
      <c r="F2881" s="52"/>
      <c r="G2881" s="52"/>
      <c r="H2881" s="52"/>
      <c r="I2881" s="52"/>
      <c r="J2881" s="52"/>
      <c r="K2881" s="52"/>
      <c r="L2881" s="52"/>
      <c r="M2881" s="52"/>
      <c r="N2881" s="52"/>
      <c r="O2881" s="52"/>
      <c r="P2881" s="52"/>
      <c r="Q2881" s="52"/>
      <c r="R2881" s="52"/>
      <c r="S2881" s="52"/>
      <c r="T2881" s="52"/>
      <c r="U2881" s="52"/>
      <c r="V2881" s="52"/>
      <c r="W2881" s="52"/>
      <c r="X2881" s="52"/>
      <c r="Y2881" s="52"/>
      <c r="Z2881" s="52"/>
    </row>
    <row r="2882" spans="2:26" ht="15.75" customHeight="1" x14ac:dyDescent="0.25">
      <c r="B2882" s="53" t="s">
        <v>3078</v>
      </c>
      <c r="C2882" s="54">
        <v>303567</v>
      </c>
      <c r="D2882" s="53" t="s">
        <v>42</v>
      </c>
      <c r="E2882" s="52"/>
      <c r="F2882" s="52"/>
      <c r="G2882" s="52"/>
      <c r="H2882" s="52"/>
      <c r="I2882" s="52"/>
      <c r="J2882" s="52"/>
      <c r="K2882" s="52"/>
      <c r="L2882" s="52"/>
      <c r="M2882" s="52"/>
      <c r="N2882" s="52"/>
      <c r="O2882" s="52"/>
      <c r="P2882" s="52"/>
      <c r="Q2882" s="52"/>
      <c r="R2882" s="52"/>
      <c r="S2882" s="52"/>
      <c r="T2882" s="52"/>
      <c r="U2882" s="52"/>
      <c r="V2882" s="52"/>
      <c r="W2882" s="52"/>
      <c r="X2882" s="52"/>
      <c r="Y2882" s="52"/>
      <c r="Z2882" s="52"/>
    </row>
    <row r="2883" spans="2:26" ht="15.75" customHeight="1" x14ac:dyDescent="0.25">
      <c r="B2883" s="53" t="s">
        <v>3079</v>
      </c>
      <c r="C2883" s="54">
        <v>101642</v>
      </c>
      <c r="D2883" s="53" t="s">
        <v>42</v>
      </c>
      <c r="E2883" s="52"/>
      <c r="F2883" s="52"/>
      <c r="G2883" s="52"/>
      <c r="H2883" s="52"/>
      <c r="I2883" s="52"/>
      <c r="J2883" s="52"/>
      <c r="K2883" s="52"/>
      <c r="L2883" s="52"/>
      <c r="M2883" s="52"/>
      <c r="N2883" s="52"/>
      <c r="O2883" s="52"/>
      <c r="P2883" s="52"/>
      <c r="Q2883" s="52"/>
      <c r="R2883" s="52"/>
      <c r="S2883" s="52"/>
      <c r="T2883" s="52"/>
      <c r="U2883" s="52"/>
      <c r="V2883" s="52"/>
      <c r="W2883" s="52"/>
      <c r="X2883" s="52"/>
      <c r="Y2883" s="52"/>
      <c r="Z2883" s="52"/>
    </row>
    <row r="2884" spans="2:26" ht="15.75" customHeight="1" x14ac:dyDescent="0.25">
      <c r="B2884" s="53" t="s">
        <v>3080</v>
      </c>
      <c r="C2884" s="54">
        <v>301642</v>
      </c>
      <c r="D2884" s="53" t="s">
        <v>42</v>
      </c>
      <c r="E2884" s="52"/>
      <c r="F2884" s="52"/>
      <c r="G2884" s="52"/>
      <c r="H2884" s="52"/>
      <c r="I2884" s="52"/>
      <c r="J2884" s="52"/>
      <c r="K2884" s="52"/>
      <c r="L2884" s="52"/>
      <c r="M2884" s="52"/>
      <c r="N2884" s="52"/>
      <c r="O2884" s="52"/>
      <c r="P2884" s="52"/>
      <c r="Q2884" s="52"/>
      <c r="R2884" s="52"/>
      <c r="S2884" s="52"/>
      <c r="T2884" s="52"/>
      <c r="U2884" s="52"/>
      <c r="V2884" s="52"/>
      <c r="W2884" s="52"/>
      <c r="X2884" s="52"/>
      <c r="Y2884" s="52"/>
      <c r="Z2884" s="52"/>
    </row>
    <row r="2885" spans="2:26" ht="15.75" customHeight="1" x14ac:dyDescent="0.25">
      <c r="B2885" s="53" t="s">
        <v>3081</v>
      </c>
      <c r="C2885" s="54">
        <v>102980</v>
      </c>
      <c r="D2885" s="53" t="s">
        <v>42</v>
      </c>
      <c r="E2885" s="52"/>
      <c r="F2885" s="52"/>
      <c r="G2885" s="52"/>
      <c r="H2885" s="52"/>
      <c r="I2885" s="52"/>
      <c r="J2885" s="52"/>
      <c r="K2885" s="52"/>
      <c r="L2885" s="52"/>
      <c r="M2885" s="52"/>
      <c r="N2885" s="52"/>
      <c r="O2885" s="52"/>
      <c r="P2885" s="52"/>
      <c r="Q2885" s="52"/>
      <c r="R2885" s="52"/>
      <c r="S2885" s="52"/>
      <c r="T2885" s="52"/>
      <c r="U2885" s="52"/>
      <c r="V2885" s="52"/>
      <c r="W2885" s="52"/>
      <c r="X2885" s="52"/>
      <c r="Y2885" s="52"/>
      <c r="Z2885" s="52"/>
    </row>
    <row r="2886" spans="2:26" ht="15.75" customHeight="1" x14ac:dyDescent="0.25">
      <c r="B2886" s="53" t="s">
        <v>3082</v>
      </c>
      <c r="C2886" s="54">
        <v>101913</v>
      </c>
      <c r="D2886" s="53" t="s">
        <v>42</v>
      </c>
      <c r="E2886" s="52"/>
      <c r="F2886" s="52"/>
      <c r="G2886" s="52"/>
      <c r="H2886" s="52"/>
      <c r="I2886" s="52"/>
      <c r="J2886" s="52"/>
      <c r="K2886" s="52"/>
      <c r="L2886" s="52"/>
      <c r="M2886" s="52"/>
      <c r="N2886" s="52"/>
      <c r="O2886" s="52"/>
      <c r="P2886" s="52"/>
      <c r="Q2886" s="52"/>
      <c r="R2886" s="52"/>
      <c r="S2886" s="52"/>
      <c r="T2886" s="52"/>
      <c r="U2886" s="52"/>
      <c r="V2886" s="52"/>
      <c r="W2886" s="52"/>
      <c r="X2886" s="52"/>
      <c r="Y2886" s="52"/>
      <c r="Z2886" s="52"/>
    </row>
    <row r="2887" spans="2:26" ht="15.75" customHeight="1" x14ac:dyDescent="0.25">
      <c r="B2887" s="53" t="s">
        <v>3083</v>
      </c>
      <c r="C2887" s="54">
        <v>301913</v>
      </c>
      <c r="D2887" s="53" t="s">
        <v>42</v>
      </c>
      <c r="E2887" s="52"/>
      <c r="F2887" s="52"/>
      <c r="G2887" s="52"/>
      <c r="H2887" s="52"/>
      <c r="I2887" s="52"/>
      <c r="J2887" s="52"/>
      <c r="K2887" s="52"/>
      <c r="L2887" s="52"/>
      <c r="M2887" s="52"/>
      <c r="N2887" s="52"/>
      <c r="O2887" s="52"/>
      <c r="P2887" s="52"/>
      <c r="Q2887" s="52"/>
      <c r="R2887" s="52"/>
      <c r="S2887" s="52"/>
      <c r="T2887" s="52"/>
      <c r="U2887" s="52"/>
      <c r="V2887" s="52"/>
      <c r="W2887" s="52"/>
      <c r="X2887" s="52"/>
      <c r="Y2887" s="52"/>
      <c r="Z2887" s="52"/>
    </row>
    <row r="2888" spans="2:26" ht="15.75" customHeight="1" x14ac:dyDescent="0.25">
      <c r="B2888" s="53" t="s">
        <v>3084</v>
      </c>
      <c r="C2888" s="54">
        <v>102981</v>
      </c>
      <c r="D2888" s="53" t="s">
        <v>42</v>
      </c>
      <c r="E2888" s="52"/>
      <c r="F2888" s="52"/>
      <c r="G2888" s="52"/>
      <c r="H2888" s="52"/>
      <c r="I2888" s="52"/>
      <c r="J2888" s="52"/>
      <c r="K2888" s="52"/>
      <c r="L2888" s="52"/>
      <c r="M2888" s="52"/>
      <c r="N2888" s="52"/>
      <c r="O2888" s="52"/>
      <c r="P2888" s="52"/>
      <c r="Q2888" s="52"/>
      <c r="R2888" s="52"/>
      <c r="S2888" s="52"/>
      <c r="T2888" s="52"/>
      <c r="U2888" s="52"/>
      <c r="V2888" s="52"/>
      <c r="W2888" s="52"/>
      <c r="X2888" s="52"/>
      <c r="Y2888" s="52"/>
      <c r="Z2888" s="52"/>
    </row>
    <row r="2889" spans="2:26" ht="15.75" customHeight="1" x14ac:dyDescent="0.25">
      <c r="B2889" s="53" t="s">
        <v>3085</v>
      </c>
      <c r="C2889" s="54">
        <v>101643</v>
      </c>
      <c r="D2889" s="53" t="s">
        <v>42</v>
      </c>
      <c r="E2889" s="52"/>
      <c r="F2889" s="52"/>
      <c r="G2889" s="52"/>
      <c r="H2889" s="52"/>
      <c r="I2889" s="52"/>
      <c r="J2889" s="52"/>
      <c r="K2889" s="52"/>
      <c r="L2889" s="52"/>
      <c r="M2889" s="52"/>
      <c r="N2889" s="52"/>
      <c r="O2889" s="52"/>
      <c r="P2889" s="52"/>
      <c r="Q2889" s="52"/>
      <c r="R2889" s="52"/>
      <c r="S2889" s="52"/>
      <c r="T2889" s="52"/>
      <c r="U2889" s="52"/>
      <c r="V2889" s="52"/>
      <c r="W2889" s="52"/>
      <c r="X2889" s="52"/>
      <c r="Y2889" s="52"/>
      <c r="Z2889" s="52"/>
    </row>
    <row r="2890" spans="2:26" ht="15.75" customHeight="1" x14ac:dyDescent="0.25">
      <c r="B2890" s="53" t="s">
        <v>3086</v>
      </c>
      <c r="C2890" s="54">
        <v>301643</v>
      </c>
      <c r="D2890" s="53" t="s">
        <v>42</v>
      </c>
      <c r="E2890" s="52"/>
      <c r="F2890" s="52"/>
      <c r="G2890" s="52"/>
      <c r="H2890" s="52"/>
      <c r="I2890" s="52"/>
      <c r="J2890" s="52"/>
      <c r="K2890" s="52"/>
      <c r="L2890" s="52"/>
      <c r="M2890" s="52"/>
      <c r="N2890" s="52"/>
      <c r="O2890" s="52"/>
      <c r="P2890" s="52"/>
      <c r="Q2890" s="52"/>
      <c r="R2890" s="52"/>
      <c r="S2890" s="52"/>
      <c r="T2890" s="52"/>
      <c r="U2890" s="52"/>
      <c r="V2890" s="52"/>
      <c r="W2890" s="52"/>
      <c r="X2890" s="52"/>
      <c r="Y2890" s="52"/>
      <c r="Z2890" s="52"/>
    </row>
    <row r="2891" spans="2:26" ht="15.75" customHeight="1" x14ac:dyDescent="0.25">
      <c r="B2891" s="53" t="s">
        <v>3087</v>
      </c>
      <c r="C2891" s="54">
        <v>102982</v>
      </c>
      <c r="D2891" s="53" t="s">
        <v>42</v>
      </c>
      <c r="E2891" s="52"/>
      <c r="F2891" s="52"/>
      <c r="G2891" s="52"/>
      <c r="H2891" s="52"/>
      <c r="I2891" s="52"/>
      <c r="J2891" s="52"/>
      <c r="K2891" s="52"/>
      <c r="L2891" s="52"/>
      <c r="M2891" s="52"/>
      <c r="N2891" s="52"/>
      <c r="O2891" s="52"/>
      <c r="P2891" s="52"/>
      <c r="Q2891" s="52"/>
      <c r="R2891" s="52"/>
      <c r="S2891" s="52"/>
      <c r="T2891" s="52"/>
      <c r="U2891" s="52"/>
      <c r="V2891" s="52"/>
      <c r="W2891" s="52"/>
      <c r="X2891" s="52"/>
      <c r="Y2891" s="52"/>
      <c r="Z2891" s="52"/>
    </row>
    <row r="2892" spans="2:26" ht="15.75" customHeight="1" x14ac:dyDescent="0.25">
      <c r="B2892" s="53" t="s">
        <v>3088</v>
      </c>
      <c r="C2892" s="54">
        <v>103394</v>
      </c>
      <c r="D2892" s="53" t="s">
        <v>42</v>
      </c>
      <c r="E2892" s="52"/>
      <c r="F2892" s="52"/>
      <c r="G2892" s="52"/>
      <c r="H2892" s="52"/>
      <c r="I2892" s="52"/>
      <c r="J2892" s="52"/>
      <c r="K2892" s="52"/>
      <c r="L2892" s="52"/>
      <c r="M2892" s="52"/>
      <c r="N2892" s="52"/>
      <c r="O2892" s="52"/>
      <c r="P2892" s="52"/>
      <c r="Q2892" s="52"/>
      <c r="R2892" s="52"/>
      <c r="S2892" s="52"/>
      <c r="T2892" s="52"/>
      <c r="U2892" s="52"/>
      <c r="V2892" s="52"/>
      <c r="W2892" s="52"/>
      <c r="X2892" s="52"/>
      <c r="Y2892" s="52"/>
      <c r="Z2892" s="52"/>
    </row>
    <row r="2893" spans="2:26" ht="15.75" customHeight="1" x14ac:dyDescent="0.25">
      <c r="B2893" s="53" t="s">
        <v>3089</v>
      </c>
      <c r="C2893" s="54">
        <v>303394</v>
      </c>
      <c r="D2893" s="53" t="s">
        <v>42</v>
      </c>
      <c r="E2893" s="52"/>
      <c r="F2893" s="52"/>
      <c r="G2893" s="52"/>
      <c r="H2893" s="52"/>
      <c r="I2893" s="52"/>
      <c r="J2893" s="52"/>
      <c r="K2893" s="52"/>
      <c r="L2893" s="52"/>
      <c r="M2893" s="52"/>
      <c r="N2893" s="52"/>
      <c r="O2893" s="52"/>
      <c r="P2893" s="52"/>
      <c r="Q2893" s="52"/>
      <c r="R2893" s="52"/>
      <c r="S2893" s="52"/>
      <c r="T2893" s="52"/>
      <c r="U2893" s="52"/>
      <c r="V2893" s="52"/>
      <c r="W2893" s="52"/>
      <c r="X2893" s="52"/>
      <c r="Y2893" s="52"/>
      <c r="Z2893" s="52"/>
    </row>
    <row r="2894" spans="2:26" ht="15.75" customHeight="1" x14ac:dyDescent="0.25">
      <c r="B2894" s="53" t="s">
        <v>3090</v>
      </c>
      <c r="C2894" s="54">
        <v>103395</v>
      </c>
      <c r="D2894" s="53" t="s">
        <v>42</v>
      </c>
      <c r="E2894" s="52"/>
      <c r="F2894" s="52"/>
      <c r="G2894" s="52"/>
      <c r="H2894" s="52"/>
      <c r="I2894" s="52"/>
      <c r="J2894" s="52"/>
      <c r="K2894" s="52"/>
      <c r="L2894" s="52"/>
      <c r="M2894" s="52"/>
      <c r="N2894" s="52"/>
      <c r="O2894" s="52"/>
      <c r="P2894" s="52"/>
      <c r="Q2894" s="52"/>
      <c r="R2894" s="52"/>
      <c r="S2894" s="52"/>
      <c r="T2894" s="52"/>
      <c r="U2894" s="52"/>
      <c r="V2894" s="52"/>
      <c r="W2894" s="52"/>
      <c r="X2894" s="52"/>
      <c r="Y2894" s="52"/>
      <c r="Z2894" s="52"/>
    </row>
    <row r="2895" spans="2:26" ht="15.75" customHeight="1" x14ac:dyDescent="0.25">
      <c r="B2895" s="53" t="s">
        <v>579</v>
      </c>
      <c r="C2895" s="54">
        <v>101644</v>
      </c>
      <c r="D2895" s="53" t="s">
        <v>42</v>
      </c>
      <c r="E2895" s="52"/>
      <c r="F2895" s="52"/>
      <c r="G2895" s="52"/>
      <c r="H2895" s="52"/>
      <c r="I2895" s="52"/>
      <c r="J2895" s="52"/>
      <c r="K2895" s="52"/>
      <c r="L2895" s="52"/>
      <c r="M2895" s="52"/>
      <c r="N2895" s="52"/>
      <c r="O2895" s="52"/>
      <c r="P2895" s="52"/>
      <c r="Q2895" s="52"/>
      <c r="R2895" s="52"/>
      <c r="S2895" s="52"/>
      <c r="T2895" s="52"/>
      <c r="U2895" s="52"/>
      <c r="V2895" s="52"/>
      <c r="W2895" s="52"/>
      <c r="X2895" s="52"/>
      <c r="Y2895" s="52"/>
      <c r="Z2895" s="52"/>
    </row>
    <row r="2896" spans="2:26" ht="15.75" customHeight="1" x14ac:dyDescent="0.25">
      <c r="B2896" s="53" t="s">
        <v>3091</v>
      </c>
      <c r="C2896" s="54">
        <v>301644</v>
      </c>
      <c r="D2896" s="53" t="s">
        <v>42</v>
      </c>
      <c r="E2896" s="52"/>
      <c r="F2896" s="52"/>
      <c r="G2896" s="52"/>
      <c r="H2896" s="52"/>
      <c r="I2896" s="52"/>
      <c r="J2896" s="52"/>
      <c r="K2896" s="52"/>
      <c r="L2896" s="52"/>
      <c r="M2896" s="52"/>
      <c r="N2896" s="52"/>
      <c r="O2896" s="52"/>
      <c r="P2896" s="52"/>
      <c r="Q2896" s="52"/>
      <c r="R2896" s="52"/>
      <c r="S2896" s="52"/>
      <c r="T2896" s="52"/>
      <c r="U2896" s="52"/>
      <c r="V2896" s="52"/>
      <c r="W2896" s="52"/>
      <c r="X2896" s="52"/>
      <c r="Y2896" s="52"/>
      <c r="Z2896" s="52"/>
    </row>
    <row r="2897" spans="2:26" ht="15.75" customHeight="1" x14ac:dyDescent="0.25">
      <c r="B2897" s="53" t="s">
        <v>3092</v>
      </c>
      <c r="C2897" s="54">
        <v>102983</v>
      </c>
      <c r="D2897" s="53" t="s">
        <v>42</v>
      </c>
      <c r="E2897" s="52"/>
      <c r="F2897" s="52"/>
      <c r="G2897" s="52"/>
      <c r="H2897" s="52"/>
      <c r="I2897" s="52"/>
      <c r="J2897" s="52"/>
      <c r="K2897" s="52"/>
      <c r="L2897" s="52"/>
      <c r="M2897" s="52"/>
      <c r="N2897" s="52"/>
      <c r="O2897" s="52"/>
      <c r="P2897" s="52"/>
      <c r="Q2897" s="52"/>
      <c r="R2897" s="52"/>
      <c r="S2897" s="52"/>
      <c r="T2897" s="52"/>
      <c r="U2897" s="52"/>
      <c r="V2897" s="52"/>
      <c r="W2897" s="52"/>
      <c r="X2897" s="52"/>
      <c r="Y2897" s="52"/>
      <c r="Z2897" s="52"/>
    </row>
    <row r="2898" spans="2:26" ht="15.75" customHeight="1" x14ac:dyDescent="0.25">
      <c r="B2898" s="53" t="s">
        <v>3093</v>
      </c>
      <c r="C2898" s="54">
        <v>101915</v>
      </c>
      <c r="D2898" s="53" t="s">
        <v>42</v>
      </c>
      <c r="E2898" s="52"/>
      <c r="F2898" s="52"/>
      <c r="G2898" s="52"/>
      <c r="H2898" s="52"/>
      <c r="I2898" s="52"/>
      <c r="J2898" s="52"/>
      <c r="K2898" s="52"/>
      <c r="L2898" s="52"/>
      <c r="M2898" s="52"/>
      <c r="N2898" s="52"/>
      <c r="O2898" s="52"/>
      <c r="P2898" s="52"/>
      <c r="Q2898" s="52"/>
      <c r="R2898" s="52"/>
      <c r="S2898" s="52"/>
      <c r="T2898" s="52"/>
      <c r="U2898" s="52"/>
      <c r="V2898" s="52"/>
      <c r="W2898" s="52"/>
      <c r="X2898" s="52"/>
      <c r="Y2898" s="52"/>
      <c r="Z2898" s="52"/>
    </row>
    <row r="2899" spans="2:26" ht="15.75" customHeight="1" x14ac:dyDescent="0.25">
      <c r="B2899" s="53" t="s">
        <v>3094</v>
      </c>
      <c r="C2899" s="54">
        <v>301915</v>
      </c>
      <c r="D2899" s="53" t="s">
        <v>42</v>
      </c>
      <c r="E2899" s="52"/>
      <c r="F2899" s="52"/>
      <c r="G2899" s="52"/>
      <c r="H2899" s="52"/>
      <c r="I2899" s="52"/>
      <c r="J2899" s="52"/>
      <c r="K2899" s="52"/>
      <c r="L2899" s="52"/>
      <c r="M2899" s="52"/>
      <c r="N2899" s="52"/>
      <c r="O2899" s="52"/>
      <c r="P2899" s="52"/>
      <c r="Q2899" s="52"/>
      <c r="R2899" s="52"/>
      <c r="S2899" s="52"/>
      <c r="T2899" s="52"/>
      <c r="U2899" s="52"/>
      <c r="V2899" s="52"/>
      <c r="W2899" s="52"/>
      <c r="X2899" s="52"/>
      <c r="Y2899" s="52"/>
      <c r="Z2899" s="52"/>
    </row>
    <row r="2900" spans="2:26" ht="15.75" customHeight="1" x14ac:dyDescent="0.25">
      <c r="B2900" s="53" t="s">
        <v>3095</v>
      </c>
      <c r="C2900" s="54">
        <v>102984</v>
      </c>
      <c r="D2900" s="53" t="s">
        <v>42</v>
      </c>
      <c r="E2900" s="52"/>
      <c r="F2900" s="52"/>
      <c r="G2900" s="52"/>
      <c r="H2900" s="52"/>
      <c r="I2900" s="52"/>
      <c r="J2900" s="52"/>
      <c r="K2900" s="52"/>
      <c r="L2900" s="52"/>
      <c r="M2900" s="52"/>
      <c r="N2900" s="52"/>
      <c r="O2900" s="52"/>
      <c r="P2900" s="52"/>
      <c r="Q2900" s="52"/>
      <c r="R2900" s="52"/>
      <c r="S2900" s="52"/>
      <c r="T2900" s="52"/>
      <c r="U2900" s="52"/>
      <c r="V2900" s="52"/>
      <c r="W2900" s="52"/>
      <c r="X2900" s="52"/>
      <c r="Y2900" s="52"/>
      <c r="Z2900" s="52"/>
    </row>
    <row r="2901" spans="2:26" ht="15.75" customHeight="1" x14ac:dyDescent="0.25">
      <c r="B2901" s="53" t="s">
        <v>3096</v>
      </c>
      <c r="C2901" s="54">
        <v>101914</v>
      </c>
      <c r="D2901" s="53" t="s">
        <v>42</v>
      </c>
      <c r="E2901" s="52"/>
      <c r="F2901" s="52"/>
      <c r="G2901" s="52"/>
      <c r="H2901" s="52"/>
      <c r="I2901" s="52"/>
      <c r="J2901" s="52"/>
      <c r="K2901" s="52"/>
      <c r="L2901" s="52"/>
      <c r="M2901" s="52"/>
      <c r="N2901" s="52"/>
      <c r="O2901" s="52"/>
      <c r="P2901" s="52"/>
      <c r="Q2901" s="52"/>
      <c r="R2901" s="52"/>
      <c r="S2901" s="52"/>
      <c r="T2901" s="52"/>
      <c r="U2901" s="52"/>
      <c r="V2901" s="52"/>
      <c r="W2901" s="52"/>
      <c r="X2901" s="52"/>
      <c r="Y2901" s="52"/>
      <c r="Z2901" s="52"/>
    </row>
    <row r="2902" spans="2:26" ht="15.75" customHeight="1" x14ac:dyDescent="0.25">
      <c r="B2902" s="53" t="s">
        <v>3097</v>
      </c>
      <c r="C2902" s="54">
        <v>301914</v>
      </c>
      <c r="D2902" s="53" t="s">
        <v>42</v>
      </c>
      <c r="E2902" s="52"/>
      <c r="F2902" s="52"/>
      <c r="G2902" s="52"/>
      <c r="H2902" s="52"/>
      <c r="I2902" s="52"/>
      <c r="J2902" s="52"/>
      <c r="K2902" s="52"/>
      <c r="L2902" s="52"/>
      <c r="M2902" s="52"/>
      <c r="N2902" s="52"/>
      <c r="O2902" s="52"/>
      <c r="P2902" s="52"/>
      <c r="Q2902" s="52"/>
      <c r="R2902" s="52"/>
      <c r="S2902" s="52"/>
      <c r="T2902" s="52"/>
      <c r="U2902" s="52"/>
      <c r="V2902" s="52"/>
      <c r="W2902" s="52"/>
      <c r="X2902" s="52"/>
      <c r="Y2902" s="52"/>
      <c r="Z2902" s="52"/>
    </row>
    <row r="2903" spans="2:26" ht="15.75" customHeight="1" x14ac:dyDescent="0.25">
      <c r="B2903" s="53" t="s">
        <v>580</v>
      </c>
      <c r="C2903" s="54">
        <v>102985</v>
      </c>
      <c r="D2903" s="53" t="s">
        <v>42</v>
      </c>
      <c r="E2903" s="52"/>
      <c r="F2903" s="52"/>
      <c r="G2903" s="52"/>
      <c r="H2903" s="52"/>
      <c r="I2903" s="52"/>
      <c r="J2903" s="52"/>
      <c r="K2903" s="52"/>
      <c r="L2903" s="52"/>
      <c r="M2903" s="52"/>
      <c r="N2903" s="52"/>
      <c r="O2903" s="52"/>
      <c r="P2903" s="52"/>
      <c r="Q2903" s="52"/>
      <c r="R2903" s="52"/>
      <c r="S2903" s="52"/>
      <c r="T2903" s="52"/>
      <c r="U2903" s="52"/>
      <c r="V2903" s="52"/>
      <c r="W2903" s="52"/>
      <c r="X2903" s="52"/>
      <c r="Y2903" s="52"/>
      <c r="Z2903" s="52"/>
    </row>
    <row r="2904" spans="2:26" ht="15.75" customHeight="1" x14ac:dyDescent="0.25">
      <c r="B2904" s="53" t="s">
        <v>581</v>
      </c>
      <c r="C2904" s="54">
        <v>101645</v>
      </c>
      <c r="D2904" s="53" t="s">
        <v>42</v>
      </c>
      <c r="E2904" s="52"/>
      <c r="F2904" s="52"/>
      <c r="G2904" s="52"/>
      <c r="H2904" s="52"/>
      <c r="I2904" s="52"/>
      <c r="J2904" s="52"/>
      <c r="K2904" s="52"/>
      <c r="L2904" s="52"/>
      <c r="M2904" s="52"/>
      <c r="N2904" s="52"/>
      <c r="O2904" s="52"/>
      <c r="P2904" s="52"/>
      <c r="Q2904" s="52"/>
      <c r="R2904" s="52"/>
      <c r="S2904" s="52"/>
      <c r="T2904" s="52"/>
      <c r="U2904" s="52"/>
      <c r="V2904" s="52"/>
      <c r="W2904" s="52"/>
      <c r="X2904" s="52"/>
      <c r="Y2904" s="52"/>
      <c r="Z2904" s="52"/>
    </row>
    <row r="2905" spans="2:26" ht="15.75" customHeight="1" x14ac:dyDescent="0.25">
      <c r="B2905" s="53" t="s">
        <v>3098</v>
      </c>
      <c r="C2905" s="54">
        <v>301645</v>
      </c>
      <c r="D2905" s="53" t="s">
        <v>42</v>
      </c>
      <c r="E2905" s="52"/>
      <c r="F2905" s="52"/>
      <c r="G2905" s="52"/>
      <c r="H2905" s="52"/>
      <c r="I2905" s="52"/>
      <c r="J2905" s="52"/>
      <c r="K2905" s="52"/>
      <c r="L2905" s="52"/>
      <c r="M2905" s="52"/>
      <c r="N2905" s="52"/>
      <c r="O2905" s="52"/>
      <c r="P2905" s="52"/>
      <c r="Q2905" s="52"/>
      <c r="R2905" s="52"/>
      <c r="S2905" s="52"/>
      <c r="T2905" s="52"/>
      <c r="U2905" s="52"/>
      <c r="V2905" s="52"/>
      <c r="W2905" s="52"/>
      <c r="X2905" s="52"/>
      <c r="Y2905" s="52"/>
      <c r="Z2905" s="52"/>
    </row>
    <row r="2906" spans="2:26" ht="15.75" customHeight="1" x14ac:dyDescent="0.25">
      <c r="B2906" s="53" t="s">
        <v>3099</v>
      </c>
      <c r="C2906" s="54">
        <v>102986</v>
      </c>
      <c r="D2906" s="53" t="s">
        <v>42</v>
      </c>
      <c r="E2906" s="52"/>
      <c r="F2906" s="52"/>
      <c r="G2906" s="52"/>
      <c r="H2906" s="52"/>
      <c r="I2906" s="52"/>
      <c r="J2906" s="52"/>
      <c r="K2906" s="52"/>
      <c r="L2906" s="52"/>
      <c r="M2906" s="52"/>
      <c r="N2906" s="52"/>
      <c r="O2906" s="52"/>
      <c r="P2906" s="52"/>
      <c r="Q2906" s="52"/>
      <c r="R2906" s="52"/>
      <c r="S2906" s="52"/>
      <c r="T2906" s="52"/>
      <c r="U2906" s="52"/>
      <c r="V2906" s="52"/>
      <c r="W2906" s="52"/>
      <c r="X2906" s="52"/>
      <c r="Y2906" s="52"/>
      <c r="Z2906" s="52"/>
    </row>
    <row r="2907" spans="2:26" ht="15.75" customHeight="1" x14ac:dyDescent="0.25">
      <c r="B2907" s="53" t="s">
        <v>582</v>
      </c>
      <c r="C2907" s="54">
        <v>101646</v>
      </c>
      <c r="D2907" s="53" t="s">
        <v>42</v>
      </c>
      <c r="E2907" s="52"/>
      <c r="F2907" s="52"/>
      <c r="G2907" s="52"/>
      <c r="H2907" s="52"/>
      <c r="I2907" s="52"/>
      <c r="J2907" s="52"/>
      <c r="K2907" s="52"/>
      <c r="L2907" s="52"/>
      <c r="M2907" s="52"/>
      <c r="N2907" s="52"/>
      <c r="O2907" s="52"/>
      <c r="P2907" s="52"/>
      <c r="Q2907" s="52"/>
      <c r="R2907" s="52"/>
      <c r="S2907" s="52"/>
      <c r="T2907" s="52"/>
      <c r="U2907" s="52"/>
      <c r="V2907" s="52"/>
      <c r="W2907" s="52"/>
      <c r="X2907" s="52"/>
      <c r="Y2907" s="52"/>
      <c r="Z2907" s="52"/>
    </row>
    <row r="2908" spans="2:26" ht="15.75" customHeight="1" x14ac:dyDescent="0.25">
      <c r="B2908" s="53" t="s">
        <v>3100</v>
      </c>
      <c r="C2908" s="54">
        <v>301646</v>
      </c>
      <c r="D2908" s="53" t="s">
        <v>42</v>
      </c>
      <c r="E2908" s="52"/>
      <c r="F2908" s="52"/>
      <c r="G2908" s="52"/>
      <c r="H2908" s="52"/>
      <c r="I2908" s="52"/>
      <c r="J2908" s="52"/>
      <c r="K2908" s="52"/>
      <c r="L2908" s="52"/>
      <c r="M2908" s="52"/>
      <c r="N2908" s="52"/>
      <c r="O2908" s="52"/>
      <c r="P2908" s="52"/>
      <c r="Q2908" s="52"/>
      <c r="R2908" s="52"/>
      <c r="S2908" s="52"/>
      <c r="T2908" s="52"/>
      <c r="U2908" s="52"/>
      <c r="V2908" s="52"/>
      <c r="W2908" s="52"/>
      <c r="X2908" s="52"/>
      <c r="Y2908" s="52"/>
      <c r="Z2908" s="52"/>
    </row>
    <row r="2909" spans="2:26" ht="15.75" customHeight="1" x14ac:dyDescent="0.25">
      <c r="B2909" s="53" t="s">
        <v>3101</v>
      </c>
      <c r="C2909" s="54">
        <v>102987</v>
      </c>
      <c r="D2909" s="53" t="s">
        <v>42</v>
      </c>
      <c r="E2909" s="52"/>
      <c r="F2909" s="52"/>
      <c r="G2909" s="52"/>
      <c r="H2909" s="52"/>
      <c r="I2909" s="52"/>
      <c r="J2909" s="52"/>
      <c r="K2909" s="52"/>
      <c r="L2909" s="52"/>
      <c r="M2909" s="52"/>
      <c r="N2909" s="52"/>
      <c r="O2909" s="52"/>
      <c r="P2909" s="52"/>
      <c r="Q2909" s="52"/>
      <c r="R2909" s="52"/>
      <c r="S2909" s="52"/>
      <c r="T2909" s="52"/>
      <c r="U2909" s="52"/>
      <c r="V2909" s="52"/>
      <c r="W2909" s="52"/>
      <c r="X2909" s="52"/>
      <c r="Y2909" s="52"/>
      <c r="Z2909" s="52"/>
    </row>
    <row r="2910" spans="2:26" ht="15.75" customHeight="1" x14ac:dyDescent="0.25">
      <c r="B2910" s="53" t="s">
        <v>583</v>
      </c>
      <c r="C2910" s="54">
        <v>101647</v>
      </c>
      <c r="D2910" s="53" t="s">
        <v>42</v>
      </c>
      <c r="E2910" s="52"/>
      <c r="F2910" s="52"/>
      <c r="G2910" s="52"/>
      <c r="H2910" s="52"/>
      <c r="I2910" s="52"/>
      <c r="J2910" s="52"/>
      <c r="K2910" s="52"/>
      <c r="L2910" s="52"/>
      <c r="M2910" s="52"/>
      <c r="N2910" s="52"/>
      <c r="O2910" s="52"/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2"/>
    </row>
    <row r="2911" spans="2:26" ht="15.75" customHeight="1" x14ac:dyDescent="0.25">
      <c r="B2911" s="53" t="s">
        <v>3102</v>
      </c>
      <c r="C2911" s="54">
        <v>301647</v>
      </c>
      <c r="D2911" s="53" t="s">
        <v>42</v>
      </c>
      <c r="E2911" s="52"/>
      <c r="F2911" s="52"/>
      <c r="G2911" s="52"/>
      <c r="H2911" s="52"/>
      <c r="I2911" s="52"/>
      <c r="J2911" s="52"/>
      <c r="K2911" s="52"/>
      <c r="L2911" s="52"/>
      <c r="M2911" s="52"/>
      <c r="N2911" s="52"/>
      <c r="O2911" s="52"/>
      <c r="P2911" s="52"/>
      <c r="Q2911" s="52"/>
      <c r="R2911" s="52"/>
      <c r="S2911" s="52"/>
      <c r="T2911" s="52"/>
      <c r="U2911" s="52"/>
      <c r="V2911" s="52"/>
      <c r="W2911" s="52"/>
      <c r="X2911" s="52"/>
      <c r="Y2911" s="52"/>
      <c r="Z2911" s="52"/>
    </row>
    <row r="2912" spans="2:26" ht="15.75" customHeight="1" x14ac:dyDescent="0.25">
      <c r="B2912" s="53" t="s">
        <v>3103</v>
      </c>
      <c r="C2912" s="54">
        <v>102988</v>
      </c>
      <c r="D2912" s="53" t="s">
        <v>42</v>
      </c>
      <c r="E2912" s="52"/>
      <c r="F2912" s="52"/>
      <c r="G2912" s="52"/>
      <c r="H2912" s="52"/>
      <c r="I2912" s="52"/>
      <c r="J2912" s="52"/>
      <c r="K2912" s="52"/>
      <c r="L2912" s="52"/>
      <c r="M2912" s="52"/>
      <c r="N2912" s="52"/>
      <c r="O2912" s="52"/>
      <c r="P2912" s="52"/>
      <c r="Q2912" s="52"/>
      <c r="R2912" s="52"/>
      <c r="S2912" s="52"/>
      <c r="T2912" s="52"/>
      <c r="U2912" s="52"/>
      <c r="V2912" s="52"/>
      <c r="W2912" s="52"/>
      <c r="X2912" s="52"/>
      <c r="Y2912" s="52"/>
      <c r="Z2912" s="52"/>
    </row>
    <row r="2913" spans="2:26" ht="15.75" customHeight="1" x14ac:dyDescent="0.25">
      <c r="B2913" s="53" t="s">
        <v>584</v>
      </c>
      <c r="C2913" s="54">
        <v>101648</v>
      </c>
      <c r="D2913" s="53" t="s">
        <v>42</v>
      </c>
      <c r="E2913" s="52"/>
      <c r="F2913" s="52"/>
      <c r="G2913" s="52"/>
      <c r="H2913" s="52"/>
      <c r="I2913" s="52"/>
      <c r="J2913" s="52"/>
      <c r="K2913" s="52"/>
      <c r="L2913" s="52"/>
      <c r="M2913" s="52"/>
      <c r="N2913" s="52"/>
      <c r="O2913" s="52"/>
      <c r="P2913" s="52"/>
      <c r="Q2913" s="52"/>
      <c r="R2913" s="52"/>
      <c r="S2913" s="52"/>
      <c r="T2913" s="52"/>
      <c r="U2913" s="52"/>
      <c r="V2913" s="52"/>
      <c r="W2913" s="52"/>
      <c r="X2913" s="52"/>
      <c r="Y2913" s="52"/>
      <c r="Z2913" s="52"/>
    </row>
    <row r="2914" spans="2:26" ht="15.75" customHeight="1" x14ac:dyDescent="0.25">
      <c r="B2914" s="53" t="s">
        <v>3104</v>
      </c>
      <c r="C2914" s="54">
        <v>301648</v>
      </c>
      <c r="D2914" s="53" t="s">
        <v>42</v>
      </c>
      <c r="E2914" s="52"/>
      <c r="F2914" s="52"/>
      <c r="G2914" s="52"/>
      <c r="H2914" s="52"/>
      <c r="I2914" s="52"/>
      <c r="J2914" s="52"/>
      <c r="K2914" s="52"/>
      <c r="L2914" s="52"/>
      <c r="M2914" s="52"/>
      <c r="N2914" s="52"/>
      <c r="O2914" s="52"/>
      <c r="P2914" s="52"/>
      <c r="Q2914" s="52"/>
      <c r="R2914" s="52"/>
      <c r="S2914" s="52"/>
      <c r="T2914" s="52"/>
      <c r="U2914" s="52"/>
      <c r="V2914" s="52"/>
      <c r="W2914" s="52"/>
      <c r="X2914" s="52"/>
      <c r="Y2914" s="52"/>
      <c r="Z2914" s="52"/>
    </row>
    <row r="2915" spans="2:26" ht="15.75" customHeight="1" x14ac:dyDescent="0.25">
      <c r="B2915" s="53" t="s">
        <v>3105</v>
      </c>
      <c r="C2915" s="54">
        <v>102989</v>
      </c>
      <c r="D2915" s="53" t="s">
        <v>42</v>
      </c>
      <c r="E2915" s="52"/>
      <c r="F2915" s="52"/>
      <c r="G2915" s="52"/>
      <c r="H2915" s="52"/>
      <c r="I2915" s="52"/>
      <c r="J2915" s="52"/>
      <c r="K2915" s="52"/>
      <c r="L2915" s="52"/>
      <c r="M2915" s="52"/>
      <c r="N2915" s="52"/>
      <c r="O2915" s="52"/>
      <c r="P2915" s="52"/>
      <c r="Q2915" s="52"/>
      <c r="R2915" s="52"/>
      <c r="S2915" s="52"/>
      <c r="T2915" s="52"/>
      <c r="U2915" s="52"/>
      <c r="V2915" s="52"/>
      <c r="W2915" s="52"/>
      <c r="X2915" s="52"/>
      <c r="Y2915" s="52"/>
      <c r="Z2915" s="52"/>
    </row>
    <row r="2916" spans="2:26" ht="15.75" customHeight="1" x14ac:dyDescent="0.25">
      <c r="B2916" s="53" t="s">
        <v>585</v>
      </c>
      <c r="C2916" s="54">
        <v>102141</v>
      </c>
      <c r="D2916" s="53" t="s">
        <v>42</v>
      </c>
      <c r="E2916" s="52"/>
      <c r="F2916" s="52"/>
      <c r="G2916" s="52"/>
      <c r="H2916" s="52"/>
      <c r="I2916" s="52"/>
      <c r="J2916" s="52"/>
      <c r="K2916" s="52"/>
      <c r="L2916" s="52"/>
      <c r="M2916" s="52"/>
      <c r="N2916" s="52"/>
      <c r="O2916" s="52"/>
      <c r="P2916" s="52"/>
      <c r="Q2916" s="52"/>
      <c r="R2916" s="52"/>
      <c r="S2916" s="52"/>
      <c r="T2916" s="52"/>
      <c r="U2916" s="52"/>
      <c r="V2916" s="52"/>
      <c r="W2916" s="52"/>
      <c r="X2916" s="52"/>
      <c r="Y2916" s="52"/>
      <c r="Z2916" s="52"/>
    </row>
    <row r="2917" spans="2:26" ht="15.75" customHeight="1" x14ac:dyDescent="0.25">
      <c r="B2917" s="53" t="s">
        <v>3106</v>
      </c>
      <c r="C2917" s="54">
        <v>302141</v>
      </c>
      <c r="D2917" s="53" t="s">
        <v>42</v>
      </c>
      <c r="E2917" s="52"/>
      <c r="F2917" s="52"/>
      <c r="G2917" s="52"/>
      <c r="H2917" s="52"/>
      <c r="I2917" s="52"/>
      <c r="J2917" s="52"/>
      <c r="K2917" s="52"/>
      <c r="L2917" s="52"/>
      <c r="M2917" s="52"/>
      <c r="N2917" s="52"/>
      <c r="O2917" s="52"/>
      <c r="P2917" s="52"/>
      <c r="Q2917" s="52"/>
      <c r="R2917" s="52"/>
      <c r="S2917" s="52"/>
      <c r="T2917" s="52"/>
      <c r="U2917" s="52"/>
      <c r="V2917" s="52"/>
      <c r="W2917" s="52"/>
      <c r="X2917" s="52"/>
      <c r="Y2917" s="52"/>
      <c r="Z2917" s="52"/>
    </row>
    <row r="2918" spans="2:26" ht="15.75" customHeight="1" x14ac:dyDescent="0.25">
      <c r="B2918" s="53" t="s">
        <v>3107</v>
      </c>
      <c r="C2918" s="54">
        <v>102990</v>
      </c>
      <c r="D2918" s="53" t="s">
        <v>42</v>
      </c>
      <c r="E2918" s="52"/>
      <c r="F2918" s="52"/>
      <c r="G2918" s="52"/>
      <c r="H2918" s="52"/>
      <c r="I2918" s="52"/>
      <c r="J2918" s="52"/>
      <c r="K2918" s="52"/>
      <c r="L2918" s="52"/>
      <c r="M2918" s="52"/>
      <c r="N2918" s="52"/>
      <c r="O2918" s="52"/>
      <c r="P2918" s="52"/>
      <c r="Q2918" s="52"/>
      <c r="R2918" s="52"/>
      <c r="S2918" s="52"/>
      <c r="T2918" s="52"/>
      <c r="U2918" s="52"/>
      <c r="V2918" s="52"/>
      <c r="W2918" s="52"/>
      <c r="X2918" s="52"/>
      <c r="Y2918" s="52"/>
      <c r="Z2918" s="52"/>
    </row>
    <row r="2919" spans="2:26" ht="15.75" customHeight="1" x14ac:dyDescent="0.25">
      <c r="B2919" s="53" t="s">
        <v>586</v>
      </c>
      <c r="C2919" s="54">
        <v>101649</v>
      </c>
      <c r="D2919" s="53" t="s">
        <v>42</v>
      </c>
      <c r="E2919" s="52"/>
      <c r="F2919" s="52"/>
      <c r="G2919" s="52"/>
      <c r="H2919" s="52"/>
      <c r="I2919" s="52"/>
      <c r="J2919" s="52"/>
      <c r="K2919" s="52"/>
      <c r="L2919" s="52"/>
      <c r="M2919" s="52"/>
      <c r="N2919" s="52"/>
      <c r="O2919" s="52"/>
      <c r="P2919" s="52"/>
      <c r="Q2919" s="52"/>
      <c r="R2919" s="52"/>
      <c r="S2919" s="52"/>
      <c r="T2919" s="52"/>
      <c r="U2919" s="52"/>
      <c r="V2919" s="52"/>
      <c r="W2919" s="52"/>
      <c r="X2919" s="52"/>
      <c r="Y2919" s="52"/>
      <c r="Z2919" s="52"/>
    </row>
    <row r="2920" spans="2:26" ht="15.75" customHeight="1" x14ac:dyDescent="0.25">
      <c r="B2920" s="53" t="s">
        <v>3108</v>
      </c>
      <c r="C2920" s="54">
        <v>301649</v>
      </c>
      <c r="D2920" s="53" t="s">
        <v>42</v>
      </c>
      <c r="E2920" s="52"/>
      <c r="F2920" s="52"/>
      <c r="G2920" s="52"/>
      <c r="H2920" s="52"/>
      <c r="I2920" s="52"/>
      <c r="J2920" s="52"/>
      <c r="K2920" s="52"/>
      <c r="L2920" s="52"/>
      <c r="M2920" s="52"/>
      <c r="N2920" s="52"/>
      <c r="O2920" s="52"/>
      <c r="P2920" s="52"/>
      <c r="Q2920" s="52"/>
      <c r="R2920" s="52"/>
      <c r="S2920" s="52"/>
      <c r="T2920" s="52"/>
      <c r="U2920" s="52"/>
      <c r="V2920" s="52"/>
      <c r="W2920" s="52"/>
      <c r="X2920" s="52"/>
      <c r="Y2920" s="52"/>
      <c r="Z2920" s="52"/>
    </row>
    <row r="2921" spans="2:26" ht="15.75" customHeight="1" x14ac:dyDescent="0.25">
      <c r="B2921" s="53" t="s">
        <v>3109</v>
      </c>
      <c r="C2921" s="54">
        <v>102991</v>
      </c>
      <c r="D2921" s="53" t="s">
        <v>42</v>
      </c>
      <c r="E2921" s="52"/>
      <c r="F2921" s="52"/>
      <c r="G2921" s="52"/>
      <c r="H2921" s="52"/>
      <c r="I2921" s="52"/>
      <c r="J2921" s="52"/>
      <c r="K2921" s="52"/>
      <c r="L2921" s="52"/>
      <c r="M2921" s="52"/>
      <c r="N2921" s="52"/>
      <c r="O2921" s="52"/>
      <c r="P2921" s="52"/>
      <c r="Q2921" s="52"/>
      <c r="R2921" s="52"/>
      <c r="S2921" s="52"/>
      <c r="T2921" s="52"/>
      <c r="U2921" s="52"/>
      <c r="V2921" s="52"/>
      <c r="W2921" s="52"/>
      <c r="X2921" s="52"/>
      <c r="Y2921" s="52"/>
      <c r="Z2921" s="52"/>
    </row>
    <row r="2922" spans="2:26" ht="15.75" customHeight="1" x14ac:dyDescent="0.25">
      <c r="B2922" s="53" t="s">
        <v>587</v>
      </c>
      <c r="C2922" s="54">
        <v>101650</v>
      </c>
      <c r="D2922" s="53" t="s">
        <v>42</v>
      </c>
      <c r="E2922" s="52"/>
      <c r="F2922" s="52"/>
      <c r="G2922" s="52"/>
      <c r="H2922" s="52"/>
      <c r="I2922" s="52"/>
      <c r="J2922" s="52"/>
      <c r="K2922" s="52"/>
      <c r="L2922" s="52"/>
      <c r="M2922" s="52"/>
      <c r="N2922" s="52"/>
      <c r="O2922" s="52"/>
      <c r="P2922" s="52"/>
      <c r="Q2922" s="52"/>
      <c r="R2922" s="52"/>
      <c r="S2922" s="52"/>
      <c r="T2922" s="52"/>
      <c r="U2922" s="52"/>
      <c r="V2922" s="52"/>
      <c r="W2922" s="52"/>
      <c r="X2922" s="52"/>
      <c r="Y2922" s="52"/>
      <c r="Z2922" s="52"/>
    </row>
    <row r="2923" spans="2:26" ht="15.75" customHeight="1" x14ac:dyDescent="0.25">
      <c r="B2923" s="53" t="s">
        <v>3110</v>
      </c>
      <c r="C2923" s="54">
        <v>301650</v>
      </c>
      <c r="D2923" s="53" t="s">
        <v>42</v>
      </c>
      <c r="E2923" s="52"/>
      <c r="F2923" s="52"/>
      <c r="G2923" s="52"/>
      <c r="H2923" s="52"/>
      <c r="I2923" s="52"/>
      <c r="J2923" s="52"/>
      <c r="K2923" s="52"/>
      <c r="L2923" s="52"/>
      <c r="M2923" s="52"/>
      <c r="N2923" s="52"/>
      <c r="O2923" s="52"/>
      <c r="P2923" s="52"/>
      <c r="Q2923" s="52"/>
      <c r="R2923" s="52"/>
      <c r="S2923" s="52"/>
      <c r="T2923" s="52"/>
      <c r="U2923" s="52"/>
      <c r="V2923" s="52"/>
      <c r="W2923" s="52"/>
      <c r="X2923" s="52"/>
      <c r="Y2923" s="52"/>
      <c r="Z2923" s="52"/>
    </row>
    <row r="2924" spans="2:26" ht="15.75" customHeight="1" x14ac:dyDescent="0.25">
      <c r="B2924" s="53" t="s">
        <v>3111</v>
      </c>
      <c r="C2924" s="54">
        <v>102992</v>
      </c>
      <c r="D2924" s="53" t="s">
        <v>42</v>
      </c>
      <c r="E2924" s="52"/>
      <c r="F2924" s="52"/>
      <c r="G2924" s="52"/>
      <c r="H2924" s="52"/>
      <c r="I2924" s="52"/>
      <c r="J2924" s="52"/>
      <c r="K2924" s="52"/>
      <c r="L2924" s="52"/>
      <c r="M2924" s="52"/>
      <c r="N2924" s="52"/>
      <c r="O2924" s="52"/>
      <c r="P2924" s="52"/>
      <c r="Q2924" s="52"/>
      <c r="R2924" s="52"/>
      <c r="S2924" s="52"/>
      <c r="T2924" s="52"/>
      <c r="U2924" s="52"/>
      <c r="V2924" s="52"/>
      <c r="W2924" s="52"/>
      <c r="X2924" s="52"/>
      <c r="Y2924" s="52"/>
      <c r="Z2924" s="52"/>
    </row>
    <row r="2925" spans="2:26" ht="15.75" customHeight="1" x14ac:dyDescent="0.25">
      <c r="B2925" s="53" t="s">
        <v>588</v>
      </c>
      <c r="C2925" s="54">
        <v>101651</v>
      </c>
      <c r="D2925" s="53" t="s">
        <v>42</v>
      </c>
      <c r="E2925" s="52"/>
      <c r="F2925" s="52"/>
      <c r="G2925" s="52"/>
      <c r="H2925" s="52"/>
      <c r="I2925" s="52"/>
      <c r="J2925" s="52"/>
      <c r="K2925" s="52"/>
      <c r="L2925" s="52"/>
      <c r="M2925" s="52"/>
      <c r="N2925" s="52"/>
      <c r="O2925" s="52"/>
      <c r="P2925" s="52"/>
      <c r="Q2925" s="52"/>
      <c r="R2925" s="52"/>
      <c r="S2925" s="52"/>
      <c r="T2925" s="52"/>
      <c r="U2925" s="52"/>
      <c r="V2925" s="52"/>
      <c r="W2925" s="52"/>
      <c r="X2925" s="52"/>
      <c r="Y2925" s="52"/>
      <c r="Z2925" s="52"/>
    </row>
    <row r="2926" spans="2:26" ht="15.75" customHeight="1" x14ac:dyDescent="0.25">
      <c r="B2926" s="53" t="s">
        <v>3112</v>
      </c>
      <c r="C2926" s="54">
        <v>301651</v>
      </c>
      <c r="D2926" s="53" t="s">
        <v>42</v>
      </c>
      <c r="E2926" s="52"/>
      <c r="F2926" s="52"/>
      <c r="G2926" s="52"/>
      <c r="H2926" s="52"/>
      <c r="I2926" s="52"/>
      <c r="J2926" s="52"/>
      <c r="K2926" s="52"/>
      <c r="L2926" s="52"/>
      <c r="M2926" s="52"/>
      <c r="N2926" s="52"/>
      <c r="O2926" s="52"/>
      <c r="P2926" s="52"/>
      <c r="Q2926" s="52"/>
      <c r="R2926" s="52"/>
      <c r="S2926" s="52"/>
      <c r="T2926" s="52"/>
      <c r="U2926" s="52"/>
      <c r="V2926" s="52"/>
      <c r="W2926" s="52"/>
      <c r="X2926" s="52"/>
      <c r="Y2926" s="52"/>
      <c r="Z2926" s="52"/>
    </row>
    <row r="2927" spans="2:26" ht="15.75" customHeight="1" x14ac:dyDescent="0.25">
      <c r="B2927" s="53" t="s">
        <v>3113</v>
      </c>
      <c r="C2927" s="54">
        <v>102993</v>
      </c>
      <c r="D2927" s="53" t="s">
        <v>42</v>
      </c>
      <c r="E2927" s="52"/>
      <c r="F2927" s="52"/>
      <c r="G2927" s="52"/>
      <c r="H2927" s="52"/>
      <c r="I2927" s="52"/>
      <c r="J2927" s="52"/>
      <c r="K2927" s="52"/>
      <c r="L2927" s="52"/>
      <c r="M2927" s="52"/>
      <c r="N2927" s="52"/>
      <c r="O2927" s="52"/>
      <c r="P2927" s="52"/>
      <c r="Q2927" s="52"/>
      <c r="R2927" s="52"/>
      <c r="S2927" s="52"/>
      <c r="T2927" s="52"/>
      <c r="U2927" s="52"/>
      <c r="V2927" s="52"/>
      <c r="W2927" s="52"/>
      <c r="X2927" s="52"/>
      <c r="Y2927" s="52"/>
      <c r="Z2927" s="52"/>
    </row>
    <row r="2928" spans="2:26" ht="15.75" customHeight="1" x14ac:dyDescent="0.25">
      <c r="B2928" s="53" t="s">
        <v>589</v>
      </c>
      <c r="C2928" s="54">
        <v>101652</v>
      </c>
      <c r="D2928" s="53" t="s">
        <v>42</v>
      </c>
      <c r="E2928" s="52"/>
      <c r="F2928" s="52"/>
      <c r="G2928" s="52"/>
      <c r="H2928" s="52"/>
      <c r="I2928" s="52"/>
      <c r="J2928" s="52"/>
      <c r="K2928" s="52"/>
      <c r="L2928" s="52"/>
      <c r="M2928" s="52"/>
      <c r="N2928" s="52"/>
      <c r="O2928" s="52"/>
      <c r="P2928" s="52"/>
      <c r="Q2928" s="52"/>
      <c r="R2928" s="52"/>
      <c r="S2928" s="52"/>
      <c r="T2928" s="52"/>
      <c r="U2928" s="52"/>
      <c r="V2928" s="52"/>
      <c r="W2928" s="52"/>
      <c r="X2928" s="52"/>
      <c r="Y2928" s="52"/>
      <c r="Z2928" s="52"/>
    </row>
    <row r="2929" spans="2:26" ht="15.75" customHeight="1" x14ac:dyDescent="0.25">
      <c r="B2929" s="53" t="s">
        <v>3114</v>
      </c>
      <c r="C2929" s="54">
        <v>301652</v>
      </c>
      <c r="D2929" s="53" t="s">
        <v>42</v>
      </c>
      <c r="E2929" s="52"/>
      <c r="F2929" s="52"/>
      <c r="G2929" s="52"/>
      <c r="H2929" s="52"/>
      <c r="I2929" s="52"/>
      <c r="J2929" s="52"/>
      <c r="K2929" s="52"/>
      <c r="L2929" s="52"/>
      <c r="M2929" s="52"/>
      <c r="N2929" s="52"/>
      <c r="O2929" s="52"/>
      <c r="P2929" s="52"/>
      <c r="Q2929" s="52"/>
      <c r="R2929" s="52"/>
      <c r="S2929" s="52"/>
      <c r="T2929" s="52"/>
      <c r="U2929" s="52"/>
      <c r="V2929" s="52"/>
      <c r="W2929" s="52"/>
      <c r="X2929" s="52"/>
      <c r="Y2929" s="52"/>
      <c r="Z2929" s="52"/>
    </row>
    <row r="2930" spans="2:26" ht="15.75" customHeight="1" x14ac:dyDescent="0.25">
      <c r="B2930" s="53" t="s">
        <v>3115</v>
      </c>
      <c r="C2930" s="54">
        <v>102994</v>
      </c>
      <c r="D2930" s="53" t="s">
        <v>42</v>
      </c>
      <c r="E2930" s="52"/>
      <c r="F2930" s="52"/>
      <c r="G2930" s="52"/>
      <c r="H2930" s="52"/>
      <c r="I2930" s="52"/>
      <c r="J2930" s="52"/>
      <c r="K2930" s="52"/>
      <c r="L2930" s="52"/>
      <c r="M2930" s="52"/>
      <c r="N2930" s="52"/>
      <c r="O2930" s="52"/>
      <c r="P2930" s="52"/>
      <c r="Q2930" s="52"/>
      <c r="R2930" s="52"/>
      <c r="S2930" s="52"/>
      <c r="T2930" s="52"/>
      <c r="U2930" s="52"/>
      <c r="V2930" s="52"/>
      <c r="W2930" s="52"/>
      <c r="X2930" s="52"/>
      <c r="Y2930" s="52"/>
      <c r="Z2930" s="52"/>
    </row>
    <row r="2931" spans="2:26" ht="15.75" customHeight="1" x14ac:dyDescent="0.25">
      <c r="B2931" s="53" t="s">
        <v>590</v>
      </c>
      <c r="C2931" s="54">
        <v>101653</v>
      </c>
      <c r="D2931" s="53" t="s">
        <v>42</v>
      </c>
      <c r="E2931" s="52"/>
      <c r="F2931" s="52"/>
      <c r="G2931" s="52"/>
      <c r="H2931" s="52"/>
      <c r="I2931" s="52"/>
      <c r="J2931" s="52"/>
      <c r="K2931" s="52"/>
      <c r="L2931" s="52"/>
      <c r="M2931" s="52"/>
      <c r="N2931" s="52"/>
      <c r="O2931" s="52"/>
      <c r="P2931" s="52"/>
      <c r="Q2931" s="52"/>
      <c r="R2931" s="52"/>
      <c r="S2931" s="52"/>
      <c r="T2931" s="52"/>
      <c r="U2931" s="52"/>
      <c r="V2931" s="52"/>
      <c r="W2931" s="52"/>
      <c r="X2931" s="52"/>
      <c r="Y2931" s="52"/>
      <c r="Z2931" s="52"/>
    </row>
    <row r="2932" spans="2:26" ht="15.75" customHeight="1" x14ac:dyDescent="0.25">
      <c r="B2932" s="53" t="s">
        <v>3116</v>
      </c>
      <c r="C2932" s="54">
        <v>301653</v>
      </c>
      <c r="D2932" s="53" t="s">
        <v>42</v>
      </c>
      <c r="E2932" s="52"/>
      <c r="F2932" s="52"/>
      <c r="G2932" s="52"/>
      <c r="H2932" s="52"/>
      <c r="I2932" s="52"/>
      <c r="J2932" s="52"/>
      <c r="K2932" s="52"/>
      <c r="L2932" s="52"/>
      <c r="M2932" s="52"/>
      <c r="N2932" s="52"/>
      <c r="O2932" s="52"/>
      <c r="P2932" s="52"/>
      <c r="Q2932" s="52"/>
      <c r="R2932" s="52"/>
      <c r="S2932" s="52"/>
      <c r="T2932" s="52"/>
      <c r="U2932" s="52"/>
      <c r="V2932" s="52"/>
      <c r="W2932" s="52"/>
      <c r="X2932" s="52"/>
      <c r="Y2932" s="52"/>
      <c r="Z2932" s="52"/>
    </row>
    <row r="2933" spans="2:26" ht="15.75" customHeight="1" x14ac:dyDescent="0.25">
      <c r="B2933" s="53" t="s">
        <v>3117</v>
      </c>
      <c r="C2933" s="54">
        <v>102995</v>
      </c>
      <c r="D2933" s="53" t="s">
        <v>42</v>
      </c>
      <c r="E2933" s="52"/>
      <c r="F2933" s="52"/>
      <c r="G2933" s="52"/>
      <c r="H2933" s="52"/>
      <c r="I2933" s="52"/>
      <c r="J2933" s="52"/>
      <c r="K2933" s="52"/>
      <c r="L2933" s="52"/>
      <c r="M2933" s="52"/>
      <c r="N2933" s="52"/>
      <c r="O2933" s="52"/>
      <c r="P2933" s="52"/>
      <c r="Q2933" s="52"/>
      <c r="R2933" s="52"/>
      <c r="S2933" s="52"/>
      <c r="T2933" s="52"/>
      <c r="U2933" s="52"/>
      <c r="V2933" s="52"/>
      <c r="W2933" s="52"/>
      <c r="X2933" s="52"/>
      <c r="Y2933" s="52"/>
      <c r="Z2933" s="52"/>
    </row>
    <row r="2934" spans="2:26" ht="15.75" customHeight="1" x14ac:dyDescent="0.25">
      <c r="B2934" s="53" t="s">
        <v>591</v>
      </c>
      <c r="C2934" s="54">
        <v>101654</v>
      </c>
      <c r="D2934" s="53" t="s">
        <v>42</v>
      </c>
      <c r="E2934" s="52"/>
      <c r="F2934" s="52"/>
      <c r="G2934" s="52"/>
      <c r="H2934" s="52"/>
      <c r="I2934" s="52"/>
      <c r="J2934" s="52"/>
      <c r="K2934" s="52"/>
      <c r="L2934" s="52"/>
      <c r="M2934" s="52"/>
      <c r="N2934" s="52"/>
      <c r="O2934" s="52"/>
      <c r="P2934" s="52"/>
      <c r="Q2934" s="52"/>
      <c r="R2934" s="52"/>
      <c r="S2934" s="52"/>
      <c r="T2934" s="52"/>
      <c r="U2934" s="52"/>
      <c r="V2934" s="52"/>
      <c r="W2934" s="52"/>
      <c r="X2934" s="52"/>
      <c r="Y2934" s="52"/>
      <c r="Z2934" s="52"/>
    </row>
    <row r="2935" spans="2:26" ht="15.75" customHeight="1" x14ac:dyDescent="0.25">
      <c r="B2935" s="53" t="s">
        <v>3118</v>
      </c>
      <c r="C2935" s="54">
        <v>301654</v>
      </c>
      <c r="D2935" s="53" t="s">
        <v>42</v>
      </c>
      <c r="E2935" s="52"/>
      <c r="F2935" s="52"/>
      <c r="G2935" s="52"/>
      <c r="H2935" s="52"/>
      <c r="I2935" s="52"/>
      <c r="J2935" s="52"/>
      <c r="K2935" s="52"/>
      <c r="L2935" s="52"/>
      <c r="M2935" s="52"/>
      <c r="N2935" s="52"/>
      <c r="O2935" s="52"/>
      <c r="P2935" s="52"/>
      <c r="Q2935" s="52"/>
      <c r="R2935" s="52"/>
      <c r="S2935" s="52"/>
      <c r="T2935" s="52"/>
      <c r="U2935" s="52"/>
      <c r="V2935" s="52"/>
      <c r="W2935" s="52"/>
      <c r="X2935" s="52"/>
      <c r="Y2935" s="52"/>
      <c r="Z2935" s="52"/>
    </row>
    <row r="2936" spans="2:26" ht="15.75" customHeight="1" x14ac:dyDescent="0.25">
      <c r="B2936" s="53" t="s">
        <v>3119</v>
      </c>
      <c r="C2936" s="54">
        <v>102996</v>
      </c>
      <c r="D2936" s="53" t="s">
        <v>42</v>
      </c>
      <c r="E2936" s="52"/>
      <c r="F2936" s="52"/>
      <c r="G2936" s="52"/>
      <c r="H2936" s="52"/>
      <c r="I2936" s="52"/>
      <c r="J2936" s="52"/>
      <c r="K2936" s="52"/>
      <c r="L2936" s="52"/>
      <c r="M2936" s="52"/>
      <c r="N2936" s="52"/>
      <c r="O2936" s="52"/>
      <c r="P2936" s="52"/>
      <c r="Q2936" s="52"/>
      <c r="R2936" s="52"/>
      <c r="S2936" s="52"/>
      <c r="T2936" s="52"/>
      <c r="U2936" s="52"/>
      <c r="V2936" s="52"/>
      <c r="W2936" s="52"/>
      <c r="X2936" s="52"/>
      <c r="Y2936" s="52"/>
      <c r="Z2936" s="52"/>
    </row>
    <row r="2937" spans="2:26" ht="15.75" customHeight="1" x14ac:dyDescent="0.25">
      <c r="B2937" s="53" t="s">
        <v>592</v>
      </c>
      <c r="C2937" s="54">
        <v>101655</v>
      </c>
      <c r="D2937" s="53" t="s">
        <v>10</v>
      </c>
      <c r="E2937" s="52"/>
      <c r="F2937" s="52"/>
      <c r="G2937" s="52"/>
      <c r="H2937" s="52"/>
      <c r="I2937" s="52"/>
      <c r="J2937" s="52"/>
      <c r="K2937" s="52"/>
      <c r="L2937" s="52"/>
      <c r="M2937" s="52"/>
      <c r="N2937" s="52"/>
      <c r="O2937" s="52"/>
      <c r="P2937" s="52"/>
      <c r="Q2937" s="52"/>
      <c r="R2937" s="52"/>
      <c r="S2937" s="52"/>
      <c r="T2937" s="52"/>
      <c r="U2937" s="52"/>
      <c r="V2937" s="52"/>
      <c r="W2937" s="52"/>
      <c r="X2937" s="52"/>
      <c r="Y2937" s="52"/>
      <c r="Z2937" s="52"/>
    </row>
    <row r="2938" spans="2:26" ht="15.75" customHeight="1" x14ac:dyDescent="0.25">
      <c r="B2938" s="53" t="s">
        <v>3120</v>
      </c>
      <c r="C2938" s="54">
        <v>301655</v>
      </c>
      <c r="D2938" s="53" t="s">
        <v>10</v>
      </c>
      <c r="E2938" s="52"/>
      <c r="F2938" s="52"/>
      <c r="G2938" s="52"/>
      <c r="H2938" s="52"/>
      <c r="I2938" s="52"/>
      <c r="J2938" s="52"/>
      <c r="K2938" s="52"/>
      <c r="L2938" s="52"/>
      <c r="M2938" s="52"/>
      <c r="N2938" s="52"/>
      <c r="O2938" s="52"/>
      <c r="P2938" s="52"/>
      <c r="Q2938" s="52"/>
      <c r="R2938" s="52"/>
      <c r="S2938" s="52"/>
      <c r="T2938" s="52"/>
      <c r="U2938" s="52"/>
      <c r="V2938" s="52"/>
      <c r="W2938" s="52"/>
      <c r="X2938" s="52"/>
      <c r="Y2938" s="52"/>
      <c r="Z2938" s="52"/>
    </row>
    <row r="2939" spans="2:26" ht="15.75" customHeight="1" x14ac:dyDescent="0.25">
      <c r="B2939" s="53" t="s">
        <v>593</v>
      </c>
      <c r="C2939" s="54">
        <v>102997</v>
      </c>
      <c r="D2939" s="53" t="s">
        <v>10</v>
      </c>
      <c r="E2939" s="52"/>
      <c r="F2939" s="52"/>
      <c r="G2939" s="52"/>
      <c r="H2939" s="52"/>
      <c r="I2939" s="52"/>
      <c r="J2939" s="52"/>
      <c r="K2939" s="52"/>
      <c r="L2939" s="52"/>
      <c r="M2939" s="52"/>
      <c r="N2939" s="52"/>
      <c r="O2939" s="52"/>
      <c r="P2939" s="52"/>
      <c r="Q2939" s="52"/>
      <c r="R2939" s="52"/>
      <c r="S2939" s="52"/>
      <c r="T2939" s="52"/>
      <c r="U2939" s="52"/>
      <c r="V2939" s="52"/>
      <c r="W2939" s="52"/>
      <c r="X2939" s="52"/>
      <c r="Y2939" s="52"/>
      <c r="Z2939" s="52"/>
    </row>
    <row r="2940" spans="2:26" ht="15.75" customHeight="1" x14ac:dyDescent="0.25">
      <c r="B2940" s="53" t="s">
        <v>3121</v>
      </c>
      <c r="C2940" s="54">
        <v>101656</v>
      </c>
      <c r="D2940" s="53" t="s">
        <v>10</v>
      </c>
      <c r="E2940" s="52"/>
      <c r="F2940" s="52"/>
      <c r="G2940" s="52"/>
      <c r="H2940" s="52"/>
      <c r="I2940" s="52"/>
      <c r="J2940" s="52"/>
      <c r="K2940" s="52"/>
      <c r="L2940" s="52"/>
      <c r="M2940" s="52"/>
      <c r="N2940" s="52"/>
      <c r="O2940" s="52"/>
      <c r="P2940" s="52"/>
      <c r="Q2940" s="52"/>
      <c r="R2940" s="52"/>
      <c r="S2940" s="52"/>
      <c r="T2940" s="52"/>
      <c r="U2940" s="52"/>
      <c r="V2940" s="52"/>
      <c r="W2940" s="52"/>
      <c r="X2940" s="52"/>
      <c r="Y2940" s="52"/>
      <c r="Z2940" s="52"/>
    </row>
    <row r="2941" spans="2:26" ht="15.75" customHeight="1" x14ac:dyDescent="0.25">
      <c r="B2941" s="53" t="s">
        <v>3122</v>
      </c>
      <c r="C2941" s="54">
        <v>301656</v>
      </c>
      <c r="D2941" s="53" t="s">
        <v>10</v>
      </c>
      <c r="E2941" s="52"/>
      <c r="F2941" s="52"/>
      <c r="G2941" s="52"/>
      <c r="H2941" s="52"/>
      <c r="I2941" s="52"/>
      <c r="J2941" s="52"/>
      <c r="K2941" s="52"/>
      <c r="L2941" s="52"/>
      <c r="M2941" s="52"/>
      <c r="N2941" s="52"/>
      <c r="O2941" s="52"/>
      <c r="P2941" s="52"/>
      <c r="Q2941" s="52"/>
      <c r="R2941" s="52"/>
      <c r="S2941" s="52"/>
      <c r="T2941" s="52"/>
      <c r="U2941" s="52"/>
      <c r="V2941" s="52"/>
      <c r="W2941" s="52"/>
      <c r="X2941" s="52"/>
      <c r="Y2941" s="52"/>
      <c r="Z2941" s="52"/>
    </row>
    <row r="2942" spans="2:26" ht="15.75" customHeight="1" x14ac:dyDescent="0.25">
      <c r="B2942" s="53" t="s">
        <v>3123</v>
      </c>
      <c r="C2942" s="54">
        <v>102998</v>
      </c>
      <c r="D2942" s="53" t="s">
        <v>10</v>
      </c>
      <c r="E2942" s="52"/>
      <c r="F2942" s="52"/>
      <c r="G2942" s="52"/>
      <c r="H2942" s="52"/>
      <c r="I2942" s="52"/>
      <c r="J2942" s="52"/>
      <c r="K2942" s="52"/>
      <c r="L2942" s="52"/>
      <c r="M2942" s="52"/>
      <c r="N2942" s="52"/>
      <c r="O2942" s="52"/>
      <c r="P2942" s="52"/>
      <c r="Q2942" s="52"/>
      <c r="R2942" s="52"/>
      <c r="S2942" s="52"/>
      <c r="T2942" s="52"/>
      <c r="U2942" s="52"/>
      <c r="V2942" s="52"/>
      <c r="W2942" s="52"/>
      <c r="X2942" s="52"/>
      <c r="Y2942" s="52"/>
      <c r="Z2942" s="52"/>
    </row>
    <row r="2943" spans="2:26" ht="15.75" customHeight="1" x14ac:dyDescent="0.25">
      <c r="B2943" s="53" t="s">
        <v>594</v>
      </c>
      <c r="C2943" s="54">
        <v>101657</v>
      </c>
      <c r="D2943" s="53" t="s">
        <v>10</v>
      </c>
      <c r="E2943" s="52"/>
      <c r="F2943" s="52"/>
      <c r="G2943" s="52"/>
      <c r="H2943" s="52"/>
      <c r="I2943" s="52"/>
      <c r="J2943" s="52"/>
      <c r="K2943" s="52"/>
      <c r="L2943" s="52"/>
      <c r="M2943" s="52"/>
      <c r="N2943" s="52"/>
      <c r="O2943" s="52"/>
      <c r="P2943" s="52"/>
      <c r="Q2943" s="52"/>
      <c r="R2943" s="52"/>
      <c r="S2943" s="52"/>
      <c r="T2943" s="52"/>
      <c r="U2943" s="52"/>
      <c r="V2943" s="52"/>
      <c r="W2943" s="52"/>
      <c r="X2943" s="52"/>
      <c r="Y2943" s="52"/>
      <c r="Z2943" s="52"/>
    </row>
    <row r="2944" spans="2:26" ht="15.75" customHeight="1" x14ac:dyDescent="0.25">
      <c r="B2944" s="53" t="s">
        <v>3124</v>
      </c>
      <c r="C2944" s="54">
        <v>301657</v>
      </c>
      <c r="D2944" s="53" t="s">
        <v>10</v>
      </c>
      <c r="E2944" s="52"/>
      <c r="F2944" s="52"/>
      <c r="G2944" s="52"/>
      <c r="H2944" s="52"/>
      <c r="I2944" s="52"/>
      <c r="J2944" s="52"/>
      <c r="K2944" s="52"/>
      <c r="L2944" s="52"/>
      <c r="M2944" s="52"/>
      <c r="N2944" s="52"/>
      <c r="O2944" s="52"/>
      <c r="P2944" s="52"/>
      <c r="Q2944" s="52"/>
      <c r="R2944" s="52"/>
      <c r="S2944" s="52"/>
      <c r="T2944" s="52"/>
      <c r="U2944" s="52"/>
      <c r="V2944" s="52"/>
      <c r="W2944" s="52"/>
      <c r="X2944" s="52"/>
      <c r="Y2944" s="52"/>
      <c r="Z2944" s="52"/>
    </row>
    <row r="2945" spans="2:26" ht="15.75" customHeight="1" x14ac:dyDescent="0.25">
      <c r="B2945" s="53" t="s">
        <v>3125</v>
      </c>
      <c r="C2945" s="54">
        <v>102999</v>
      </c>
      <c r="D2945" s="53" t="s">
        <v>10</v>
      </c>
      <c r="E2945" s="52"/>
      <c r="F2945" s="52"/>
      <c r="G2945" s="52"/>
      <c r="H2945" s="52"/>
      <c r="I2945" s="52"/>
      <c r="J2945" s="52"/>
      <c r="K2945" s="52"/>
      <c r="L2945" s="52"/>
      <c r="M2945" s="52"/>
      <c r="N2945" s="52"/>
      <c r="O2945" s="52"/>
      <c r="P2945" s="52"/>
      <c r="Q2945" s="52"/>
      <c r="R2945" s="52"/>
      <c r="S2945" s="52"/>
      <c r="T2945" s="52"/>
      <c r="U2945" s="52"/>
      <c r="V2945" s="52"/>
      <c r="W2945" s="52"/>
      <c r="X2945" s="52"/>
      <c r="Y2945" s="52"/>
      <c r="Z2945" s="52"/>
    </row>
    <row r="2946" spans="2:26" ht="15.75" customHeight="1" x14ac:dyDescent="0.25">
      <c r="B2946" s="53" t="s">
        <v>3126</v>
      </c>
      <c r="C2946" s="54">
        <v>101658</v>
      </c>
      <c r="D2946" s="53" t="s">
        <v>10</v>
      </c>
      <c r="E2946" s="52"/>
      <c r="F2946" s="52"/>
      <c r="G2946" s="52"/>
      <c r="H2946" s="52"/>
      <c r="I2946" s="52"/>
      <c r="J2946" s="52"/>
      <c r="K2946" s="52"/>
      <c r="L2946" s="52"/>
      <c r="M2946" s="52"/>
      <c r="N2946" s="52"/>
      <c r="O2946" s="52"/>
      <c r="P2946" s="52"/>
      <c r="Q2946" s="52"/>
      <c r="R2946" s="52"/>
      <c r="S2946" s="52"/>
      <c r="T2946" s="52"/>
      <c r="U2946" s="52"/>
      <c r="V2946" s="52"/>
      <c r="W2946" s="52"/>
      <c r="X2946" s="52"/>
      <c r="Y2946" s="52"/>
      <c r="Z2946" s="52"/>
    </row>
    <row r="2947" spans="2:26" ht="15.75" customHeight="1" x14ac:dyDescent="0.25">
      <c r="B2947" s="53" t="s">
        <v>3127</v>
      </c>
      <c r="C2947" s="54">
        <v>301658</v>
      </c>
      <c r="D2947" s="53" t="s">
        <v>10</v>
      </c>
      <c r="E2947" s="52"/>
      <c r="F2947" s="52"/>
      <c r="G2947" s="52"/>
      <c r="H2947" s="52"/>
      <c r="I2947" s="52"/>
      <c r="J2947" s="52"/>
      <c r="K2947" s="52"/>
      <c r="L2947" s="52"/>
      <c r="M2947" s="52"/>
      <c r="N2947" s="52"/>
      <c r="O2947" s="52"/>
      <c r="P2947" s="52"/>
      <c r="Q2947" s="52"/>
      <c r="R2947" s="52"/>
      <c r="S2947" s="52"/>
      <c r="T2947" s="52"/>
      <c r="U2947" s="52"/>
      <c r="V2947" s="52"/>
      <c r="W2947" s="52"/>
      <c r="X2947" s="52"/>
      <c r="Y2947" s="52"/>
      <c r="Z2947" s="52"/>
    </row>
    <row r="2948" spans="2:26" ht="15.75" customHeight="1" x14ac:dyDescent="0.25">
      <c r="B2948" s="53" t="s">
        <v>595</v>
      </c>
      <c r="C2948" s="54">
        <v>103000</v>
      </c>
      <c r="D2948" s="53" t="s">
        <v>10</v>
      </c>
      <c r="E2948" s="52"/>
      <c r="F2948" s="52"/>
      <c r="G2948" s="52"/>
      <c r="H2948" s="52"/>
      <c r="I2948" s="52"/>
      <c r="J2948" s="52"/>
      <c r="K2948" s="52"/>
      <c r="L2948" s="52"/>
      <c r="M2948" s="52"/>
      <c r="N2948" s="52"/>
      <c r="O2948" s="52"/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2"/>
    </row>
    <row r="2949" spans="2:26" ht="15.75" customHeight="1" x14ac:dyDescent="0.25">
      <c r="B2949" s="53" t="s">
        <v>3128</v>
      </c>
      <c r="C2949" s="54">
        <v>101659</v>
      </c>
      <c r="D2949" s="53" t="s">
        <v>10</v>
      </c>
      <c r="E2949" s="52"/>
      <c r="F2949" s="52"/>
      <c r="G2949" s="52"/>
      <c r="H2949" s="52"/>
      <c r="I2949" s="52"/>
      <c r="J2949" s="52"/>
      <c r="K2949" s="52"/>
      <c r="L2949" s="52"/>
      <c r="M2949" s="52"/>
      <c r="N2949" s="52"/>
      <c r="O2949" s="52"/>
      <c r="P2949" s="52"/>
      <c r="Q2949" s="52"/>
      <c r="R2949" s="52"/>
      <c r="S2949" s="52"/>
      <c r="T2949" s="52"/>
      <c r="U2949" s="52"/>
      <c r="V2949" s="52"/>
      <c r="W2949" s="52"/>
      <c r="X2949" s="52"/>
      <c r="Y2949" s="52"/>
      <c r="Z2949" s="52"/>
    </row>
    <row r="2950" spans="2:26" ht="15.75" customHeight="1" x14ac:dyDescent="0.25">
      <c r="B2950" s="53" t="s">
        <v>3129</v>
      </c>
      <c r="C2950" s="54">
        <v>301659</v>
      </c>
      <c r="D2950" s="53" t="s">
        <v>10</v>
      </c>
      <c r="E2950" s="52"/>
      <c r="F2950" s="52"/>
      <c r="G2950" s="52"/>
      <c r="H2950" s="52"/>
      <c r="I2950" s="52"/>
      <c r="J2950" s="52"/>
      <c r="K2950" s="52"/>
      <c r="L2950" s="52"/>
      <c r="M2950" s="52"/>
      <c r="N2950" s="52"/>
      <c r="O2950" s="52"/>
      <c r="P2950" s="52"/>
      <c r="Q2950" s="52"/>
      <c r="R2950" s="52"/>
      <c r="S2950" s="52"/>
      <c r="T2950" s="52"/>
      <c r="U2950" s="52"/>
      <c r="V2950" s="52"/>
      <c r="W2950" s="52"/>
      <c r="X2950" s="52"/>
      <c r="Y2950" s="52"/>
      <c r="Z2950" s="52"/>
    </row>
    <row r="2951" spans="2:26" ht="15.75" customHeight="1" x14ac:dyDescent="0.25">
      <c r="B2951" s="53" t="s">
        <v>596</v>
      </c>
      <c r="C2951" s="54">
        <v>103001</v>
      </c>
      <c r="D2951" s="53" t="s">
        <v>10</v>
      </c>
      <c r="E2951" s="52"/>
      <c r="F2951" s="52"/>
      <c r="G2951" s="52"/>
      <c r="H2951" s="52"/>
      <c r="I2951" s="52"/>
      <c r="J2951" s="52"/>
      <c r="K2951" s="52"/>
      <c r="L2951" s="52"/>
      <c r="M2951" s="52"/>
      <c r="N2951" s="52"/>
      <c r="O2951" s="52"/>
      <c r="P2951" s="52"/>
      <c r="Q2951" s="52"/>
      <c r="R2951" s="52"/>
      <c r="S2951" s="52"/>
      <c r="T2951" s="52"/>
      <c r="U2951" s="52"/>
      <c r="V2951" s="52"/>
      <c r="W2951" s="52"/>
      <c r="X2951" s="52"/>
      <c r="Y2951" s="52"/>
      <c r="Z2951" s="52"/>
    </row>
    <row r="2952" spans="2:26" ht="15.75" customHeight="1" x14ac:dyDescent="0.25">
      <c r="B2952" s="53" t="s">
        <v>3130</v>
      </c>
      <c r="C2952" s="54">
        <v>101660</v>
      </c>
      <c r="D2952" s="53" t="s">
        <v>10</v>
      </c>
      <c r="E2952" s="52"/>
      <c r="F2952" s="52"/>
      <c r="G2952" s="52"/>
      <c r="H2952" s="52"/>
      <c r="I2952" s="52"/>
      <c r="J2952" s="52"/>
      <c r="K2952" s="52"/>
      <c r="L2952" s="52"/>
      <c r="M2952" s="52"/>
      <c r="N2952" s="52"/>
      <c r="O2952" s="52"/>
      <c r="P2952" s="52"/>
      <c r="Q2952" s="52"/>
      <c r="R2952" s="52"/>
      <c r="S2952" s="52"/>
      <c r="T2952" s="52"/>
      <c r="U2952" s="52"/>
      <c r="V2952" s="52"/>
      <c r="W2952" s="52"/>
      <c r="X2952" s="52"/>
      <c r="Y2952" s="52"/>
      <c r="Z2952" s="52"/>
    </row>
    <row r="2953" spans="2:26" ht="15.75" customHeight="1" x14ac:dyDescent="0.25">
      <c r="B2953" s="53" t="s">
        <v>3131</v>
      </c>
      <c r="C2953" s="54">
        <v>301660</v>
      </c>
      <c r="D2953" s="53" t="s">
        <v>10</v>
      </c>
      <c r="E2953" s="52"/>
      <c r="F2953" s="52"/>
      <c r="G2953" s="52"/>
      <c r="H2953" s="52"/>
      <c r="I2953" s="52"/>
      <c r="J2953" s="52"/>
      <c r="K2953" s="52"/>
      <c r="L2953" s="52"/>
      <c r="M2953" s="52"/>
      <c r="N2953" s="52"/>
      <c r="O2953" s="52"/>
      <c r="P2953" s="52"/>
      <c r="Q2953" s="52"/>
      <c r="R2953" s="52"/>
      <c r="S2953" s="52"/>
      <c r="T2953" s="52"/>
      <c r="U2953" s="52"/>
      <c r="V2953" s="52"/>
      <c r="W2953" s="52"/>
      <c r="X2953" s="52"/>
      <c r="Y2953" s="52"/>
      <c r="Z2953" s="52"/>
    </row>
    <row r="2954" spans="2:26" ht="15.75" customHeight="1" x14ac:dyDescent="0.25">
      <c r="B2954" s="53" t="s">
        <v>3132</v>
      </c>
      <c r="C2954" s="54">
        <v>103002</v>
      </c>
      <c r="D2954" s="53" t="s">
        <v>10</v>
      </c>
      <c r="E2954" s="52"/>
      <c r="F2954" s="52"/>
      <c r="G2954" s="52"/>
      <c r="H2954" s="52"/>
      <c r="I2954" s="52"/>
      <c r="J2954" s="52"/>
      <c r="K2954" s="52"/>
      <c r="L2954" s="52"/>
      <c r="M2954" s="52"/>
      <c r="N2954" s="52"/>
      <c r="O2954" s="52"/>
      <c r="P2954" s="52"/>
      <c r="Q2954" s="52"/>
      <c r="R2954" s="52"/>
      <c r="S2954" s="52"/>
      <c r="T2954" s="52"/>
      <c r="U2954" s="52"/>
      <c r="V2954" s="52"/>
      <c r="W2954" s="52"/>
      <c r="X2954" s="52"/>
      <c r="Y2954" s="52"/>
      <c r="Z2954" s="52"/>
    </row>
    <row r="2955" spans="2:26" ht="15.75" customHeight="1" x14ac:dyDescent="0.25">
      <c r="B2955" s="53" t="s">
        <v>3133</v>
      </c>
      <c r="C2955" s="54">
        <v>101661</v>
      </c>
      <c r="D2955" s="53" t="s">
        <v>10</v>
      </c>
      <c r="E2955" s="52"/>
      <c r="F2955" s="52"/>
      <c r="G2955" s="52"/>
      <c r="H2955" s="52"/>
      <c r="I2955" s="52"/>
      <c r="J2955" s="52"/>
      <c r="K2955" s="52"/>
      <c r="L2955" s="52"/>
      <c r="M2955" s="52"/>
      <c r="N2955" s="52"/>
      <c r="O2955" s="52"/>
      <c r="P2955" s="52"/>
      <c r="Q2955" s="52"/>
      <c r="R2955" s="52"/>
      <c r="S2955" s="52"/>
      <c r="T2955" s="52"/>
      <c r="U2955" s="52"/>
      <c r="V2955" s="52"/>
      <c r="W2955" s="52"/>
      <c r="X2955" s="52"/>
      <c r="Y2955" s="52"/>
      <c r="Z2955" s="52"/>
    </row>
    <row r="2956" spans="2:26" ht="15.75" customHeight="1" x14ac:dyDescent="0.25">
      <c r="B2956" s="53" t="s">
        <v>3134</v>
      </c>
      <c r="C2956" s="54">
        <v>301661</v>
      </c>
      <c r="D2956" s="53" t="s">
        <v>10</v>
      </c>
      <c r="E2956" s="52"/>
      <c r="F2956" s="52"/>
      <c r="G2956" s="52"/>
      <c r="H2956" s="52"/>
      <c r="I2956" s="52"/>
      <c r="J2956" s="52"/>
      <c r="K2956" s="52"/>
      <c r="L2956" s="52"/>
      <c r="M2956" s="52"/>
      <c r="N2956" s="52"/>
      <c r="O2956" s="52"/>
      <c r="P2956" s="52"/>
      <c r="Q2956" s="52"/>
      <c r="R2956" s="52"/>
      <c r="S2956" s="52"/>
      <c r="T2956" s="52"/>
      <c r="U2956" s="52"/>
      <c r="V2956" s="52"/>
      <c r="W2956" s="52"/>
      <c r="X2956" s="52"/>
      <c r="Y2956" s="52"/>
      <c r="Z2956" s="52"/>
    </row>
    <row r="2957" spans="2:26" ht="15.75" customHeight="1" x14ac:dyDescent="0.25">
      <c r="B2957" s="53" t="s">
        <v>3135</v>
      </c>
      <c r="C2957" s="54">
        <v>103003</v>
      </c>
      <c r="D2957" s="53" t="s">
        <v>10</v>
      </c>
      <c r="E2957" s="52"/>
      <c r="F2957" s="52"/>
      <c r="G2957" s="52"/>
      <c r="H2957" s="52"/>
      <c r="I2957" s="52"/>
      <c r="J2957" s="52"/>
      <c r="K2957" s="52"/>
      <c r="L2957" s="52"/>
      <c r="M2957" s="52"/>
      <c r="N2957" s="52"/>
      <c r="O2957" s="52"/>
      <c r="P2957" s="52"/>
      <c r="Q2957" s="52"/>
      <c r="R2957" s="52"/>
      <c r="S2957" s="52"/>
      <c r="T2957" s="52"/>
      <c r="U2957" s="52"/>
      <c r="V2957" s="52"/>
      <c r="W2957" s="52"/>
      <c r="X2957" s="52"/>
      <c r="Y2957" s="52"/>
      <c r="Z2957" s="52"/>
    </row>
    <row r="2958" spans="2:26" ht="15.75" customHeight="1" x14ac:dyDescent="0.25">
      <c r="B2958" s="53" t="s">
        <v>3136</v>
      </c>
      <c r="C2958" s="54">
        <v>102006</v>
      </c>
      <c r="D2958" s="53" t="s">
        <v>3137</v>
      </c>
      <c r="E2958" s="52"/>
      <c r="F2958" s="52"/>
      <c r="G2958" s="52"/>
      <c r="H2958" s="52"/>
      <c r="I2958" s="52"/>
      <c r="J2958" s="52"/>
      <c r="K2958" s="52"/>
      <c r="L2958" s="52"/>
      <c r="M2958" s="52"/>
      <c r="N2958" s="52"/>
      <c r="O2958" s="52"/>
      <c r="P2958" s="52"/>
      <c r="Q2958" s="52"/>
      <c r="R2958" s="52"/>
      <c r="S2958" s="52"/>
      <c r="T2958" s="52"/>
      <c r="U2958" s="52"/>
      <c r="V2958" s="52"/>
      <c r="W2958" s="52"/>
      <c r="X2958" s="52"/>
      <c r="Y2958" s="52"/>
      <c r="Z2958" s="52"/>
    </row>
    <row r="2959" spans="2:26" ht="15.75" customHeight="1" x14ac:dyDescent="0.25">
      <c r="B2959" s="53" t="s">
        <v>3138</v>
      </c>
      <c r="C2959" s="54">
        <v>302006</v>
      </c>
      <c r="D2959" s="53" t="s">
        <v>3137</v>
      </c>
      <c r="E2959" s="52"/>
      <c r="F2959" s="52"/>
      <c r="G2959" s="52"/>
      <c r="H2959" s="52"/>
      <c r="I2959" s="52"/>
      <c r="J2959" s="52"/>
      <c r="K2959" s="52"/>
      <c r="L2959" s="52"/>
      <c r="M2959" s="52"/>
      <c r="N2959" s="52"/>
      <c r="O2959" s="52"/>
      <c r="P2959" s="52"/>
      <c r="Q2959" s="52"/>
      <c r="R2959" s="52"/>
      <c r="S2959" s="52"/>
      <c r="T2959" s="52"/>
      <c r="U2959" s="52"/>
      <c r="V2959" s="52"/>
      <c r="W2959" s="52"/>
      <c r="X2959" s="52"/>
      <c r="Y2959" s="52"/>
      <c r="Z2959" s="52"/>
    </row>
    <row r="2960" spans="2:26" ht="15.75" customHeight="1" x14ac:dyDescent="0.25">
      <c r="B2960" s="53" t="s">
        <v>3139</v>
      </c>
      <c r="C2960" s="54">
        <v>103004</v>
      </c>
      <c r="D2960" s="53" t="s">
        <v>3137</v>
      </c>
      <c r="E2960" s="52"/>
      <c r="F2960" s="52"/>
      <c r="G2960" s="52"/>
      <c r="H2960" s="52"/>
      <c r="I2960" s="52"/>
      <c r="J2960" s="52"/>
      <c r="K2960" s="52"/>
      <c r="L2960" s="52"/>
      <c r="M2960" s="52"/>
      <c r="N2960" s="52"/>
      <c r="O2960" s="52"/>
      <c r="P2960" s="52"/>
      <c r="Q2960" s="52"/>
      <c r="R2960" s="52"/>
      <c r="S2960" s="52"/>
      <c r="T2960" s="52"/>
      <c r="U2960" s="52"/>
      <c r="V2960" s="52"/>
      <c r="W2960" s="52"/>
      <c r="X2960" s="52"/>
      <c r="Y2960" s="52"/>
      <c r="Z2960" s="52"/>
    </row>
    <row r="2961" spans="2:26" ht="15.75" customHeight="1" x14ac:dyDescent="0.25">
      <c r="B2961" s="53" t="s">
        <v>597</v>
      </c>
      <c r="C2961" s="54">
        <v>101662</v>
      </c>
      <c r="D2961" s="53" t="s">
        <v>29</v>
      </c>
      <c r="E2961" s="52"/>
      <c r="F2961" s="52"/>
      <c r="G2961" s="52"/>
      <c r="H2961" s="52"/>
      <c r="I2961" s="52"/>
      <c r="J2961" s="52"/>
      <c r="K2961" s="52"/>
      <c r="L2961" s="52"/>
      <c r="M2961" s="52"/>
      <c r="N2961" s="52"/>
      <c r="O2961" s="52"/>
      <c r="P2961" s="52"/>
      <c r="Q2961" s="52"/>
      <c r="R2961" s="52"/>
      <c r="S2961" s="52"/>
      <c r="T2961" s="52"/>
      <c r="U2961" s="52"/>
      <c r="V2961" s="52"/>
      <c r="W2961" s="52"/>
      <c r="X2961" s="52"/>
      <c r="Y2961" s="52"/>
      <c r="Z2961" s="52"/>
    </row>
    <row r="2962" spans="2:26" ht="15.75" customHeight="1" x14ac:dyDescent="0.25">
      <c r="B2962" s="53" t="s">
        <v>3140</v>
      </c>
      <c r="C2962" s="54">
        <v>301662</v>
      </c>
      <c r="D2962" s="53" t="s">
        <v>29</v>
      </c>
      <c r="E2962" s="52"/>
      <c r="F2962" s="52"/>
      <c r="G2962" s="52"/>
      <c r="H2962" s="52"/>
      <c r="I2962" s="52"/>
      <c r="J2962" s="52"/>
      <c r="K2962" s="52"/>
      <c r="L2962" s="52"/>
      <c r="M2962" s="52"/>
      <c r="N2962" s="52"/>
      <c r="O2962" s="52"/>
      <c r="P2962" s="52"/>
      <c r="Q2962" s="52"/>
      <c r="R2962" s="52"/>
      <c r="S2962" s="52"/>
      <c r="T2962" s="52"/>
      <c r="U2962" s="52"/>
      <c r="V2962" s="52"/>
      <c r="W2962" s="52"/>
      <c r="X2962" s="52"/>
      <c r="Y2962" s="52"/>
      <c r="Z2962" s="52"/>
    </row>
    <row r="2963" spans="2:26" ht="15.75" customHeight="1" x14ac:dyDescent="0.25">
      <c r="B2963" s="53" t="s">
        <v>598</v>
      </c>
      <c r="C2963" s="54">
        <v>103005</v>
      </c>
      <c r="D2963" s="53" t="s">
        <v>29</v>
      </c>
      <c r="E2963" s="52"/>
      <c r="F2963" s="52"/>
      <c r="G2963" s="52"/>
      <c r="H2963" s="52"/>
      <c r="I2963" s="52"/>
      <c r="J2963" s="52"/>
      <c r="K2963" s="52"/>
      <c r="L2963" s="52"/>
      <c r="M2963" s="52"/>
      <c r="N2963" s="52"/>
      <c r="O2963" s="52"/>
      <c r="P2963" s="52"/>
      <c r="Q2963" s="52"/>
      <c r="R2963" s="52"/>
      <c r="S2963" s="52"/>
      <c r="T2963" s="52"/>
      <c r="U2963" s="52"/>
      <c r="V2963" s="52"/>
      <c r="W2963" s="52"/>
      <c r="X2963" s="52"/>
      <c r="Y2963" s="52"/>
      <c r="Z2963" s="52"/>
    </row>
    <row r="2964" spans="2:26" ht="15.75" customHeight="1" x14ac:dyDescent="0.25">
      <c r="B2964" s="53" t="s">
        <v>599</v>
      </c>
      <c r="C2964" s="54">
        <v>103384</v>
      </c>
      <c r="D2964" s="53" t="s">
        <v>29</v>
      </c>
      <c r="E2964" s="52"/>
      <c r="F2964" s="52"/>
      <c r="G2964" s="52"/>
      <c r="H2964" s="52"/>
      <c r="I2964" s="52"/>
      <c r="J2964" s="52"/>
      <c r="K2964" s="52"/>
      <c r="L2964" s="52"/>
      <c r="M2964" s="52"/>
      <c r="N2964" s="52"/>
      <c r="O2964" s="52"/>
      <c r="P2964" s="52"/>
      <c r="Q2964" s="52"/>
      <c r="R2964" s="52"/>
      <c r="S2964" s="52"/>
      <c r="T2964" s="52"/>
      <c r="U2964" s="52"/>
      <c r="V2964" s="52"/>
      <c r="W2964" s="52"/>
      <c r="X2964" s="52"/>
      <c r="Y2964" s="52"/>
      <c r="Z2964" s="52"/>
    </row>
    <row r="2965" spans="2:26" ht="15.75" customHeight="1" x14ac:dyDescent="0.25">
      <c r="B2965" s="53" t="s">
        <v>3141</v>
      </c>
      <c r="C2965" s="54">
        <v>303384</v>
      </c>
      <c r="D2965" s="53" t="s">
        <v>29</v>
      </c>
      <c r="E2965" s="52"/>
      <c r="F2965" s="52"/>
      <c r="G2965" s="52"/>
      <c r="H2965" s="52"/>
      <c r="I2965" s="52"/>
      <c r="J2965" s="52"/>
      <c r="K2965" s="52"/>
      <c r="L2965" s="52"/>
      <c r="M2965" s="52"/>
      <c r="N2965" s="52"/>
      <c r="O2965" s="52"/>
      <c r="P2965" s="52"/>
      <c r="Q2965" s="52"/>
      <c r="R2965" s="52"/>
      <c r="S2965" s="52"/>
      <c r="T2965" s="52"/>
      <c r="U2965" s="52"/>
      <c r="V2965" s="52"/>
      <c r="W2965" s="52"/>
      <c r="X2965" s="52"/>
      <c r="Y2965" s="52"/>
      <c r="Z2965" s="52"/>
    </row>
    <row r="2966" spans="2:26" ht="15.75" customHeight="1" x14ac:dyDescent="0.25">
      <c r="B2966" s="53" t="s">
        <v>3142</v>
      </c>
      <c r="C2966" s="54">
        <v>101663</v>
      </c>
      <c r="D2966" s="53" t="s">
        <v>29</v>
      </c>
      <c r="E2966" s="52"/>
      <c r="F2966" s="52"/>
      <c r="G2966" s="52"/>
      <c r="H2966" s="52"/>
      <c r="I2966" s="52"/>
      <c r="J2966" s="52"/>
      <c r="K2966" s="52"/>
      <c r="L2966" s="52"/>
      <c r="M2966" s="52"/>
      <c r="N2966" s="52"/>
      <c r="O2966" s="52"/>
      <c r="P2966" s="52"/>
      <c r="Q2966" s="52"/>
      <c r="R2966" s="52"/>
      <c r="S2966" s="52"/>
      <c r="T2966" s="52"/>
      <c r="U2966" s="52"/>
      <c r="V2966" s="52"/>
      <c r="W2966" s="52"/>
      <c r="X2966" s="52"/>
      <c r="Y2966" s="52"/>
      <c r="Z2966" s="52"/>
    </row>
    <row r="2967" spans="2:26" ht="15.75" customHeight="1" x14ac:dyDescent="0.25">
      <c r="B2967" s="53" t="s">
        <v>3143</v>
      </c>
      <c r="C2967" s="54">
        <v>301663</v>
      </c>
      <c r="D2967" s="53" t="s">
        <v>29</v>
      </c>
      <c r="E2967" s="52"/>
      <c r="F2967" s="52"/>
      <c r="G2967" s="52"/>
      <c r="H2967" s="52"/>
      <c r="I2967" s="52"/>
      <c r="J2967" s="52"/>
      <c r="K2967" s="52"/>
      <c r="L2967" s="52"/>
      <c r="M2967" s="52"/>
      <c r="N2967" s="52"/>
      <c r="O2967" s="52"/>
      <c r="P2967" s="52"/>
      <c r="Q2967" s="52"/>
      <c r="R2967" s="52"/>
      <c r="S2967" s="52"/>
      <c r="T2967" s="52"/>
      <c r="U2967" s="52"/>
      <c r="V2967" s="52"/>
      <c r="W2967" s="52"/>
      <c r="X2967" s="52"/>
      <c r="Y2967" s="52"/>
      <c r="Z2967" s="52"/>
    </row>
    <row r="2968" spans="2:26" ht="15.75" customHeight="1" x14ac:dyDescent="0.25">
      <c r="B2968" s="53" t="s">
        <v>3144</v>
      </c>
      <c r="C2968" s="54">
        <v>103006</v>
      </c>
      <c r="D2968" s="53" t="s">
        <v>29</v>
      </c>
      <c r="E2968" s="52"/>
      <c r="F2968" s="52"/>
      <c r="G2968" s="52"/>
      <c r="H2968" s="52"/>
      <c r="I2968" s="52"/>
      <c r="J2968" s="52"/>
      <c r="K2968" s="52"/>
      <c r="L2968" s="52"/>
      <c r="M2968" s="52"/>
      <c r="N2968" s="52"/>
      <c r="O2968" s="52"/>
      <c r="P2968" s="52"/>
      <c r="Q2968" s="52"/>
      <c r="R2968" s="52"/>
      <c r="S2968" s="52"/>
      <c r="T2968" s="52"/>
      <c r="U2968" s="52"/>
      <c r="V2968" s="52"/>
      <c r="W2968" s="52"/>
      <c r="X2968" s="52"/>
      <c r="Y2968" s="52"/>
      <c r="Z2968" s="52"/>
    </row>
    <row r="2969" spans="2:26" ht="15.75" customHeight="1" x14ac:dyDescent="0.25">
      <c r="B2969" s="53" t="s">
        <v>600</v>
      </c>
      <c r="C2969" s="54">
        <v>101664</v>
      </c>
      <c r="D2969" s="53" t="s">
        <v>29</v>
      </c>
      <c r="E2969" s="52"/>
      <c r="F2969" s="52"/>
      <c r="G2969" s="52"/>
      <c r="H2969" s="52"/>
      <c r="I2969" s="52"/>
      <c r="J2969" s="52"/>
      <c r="K2969" s="52"/>
      <c r="L2969" s="52"/>
      <c r="M2969" s="52"/>
      <c r="N2969" s="52"/>
      <c r="O2969" s="52"/>
      <c r="P2969" s="52"/>
      <c r="Q2969" s="52"/>
      <c r="R2969" s="52"/>
      <c r="S2969" s="52"/>
      <c r="T2969" s="52"/>
      <c r="U2969" s="52"/>
      <c r="V2969" s="52"/>
      <c r="W2969" s="52"/>
      <c r="X2969" s="52"/>
      <c r="Y2969" s="52"/>
      <c r="Z2969" s="52"/>
    </row>
    <row r="2970" spans="2:26" ht="15.75" customHeight="1" x14ac:dyDescent="0.25">
      <c r="B2970" s="53" t="s">
        <v>3145</v>
      </c>
      <c r="C2970" s="54">
        <v>301664</v>
      </c>
      <c r="D2970" s="53" t="s">
        <v>29</v>
      </c>
      <c r="E2970" s="52"/>
      <c r="F2970" s="52"/>
      <c r="G2970" s="52"/>
      <c r="H2970" s="52"/>
      <c r="I2970" s="52"/>
      <c r="J2970" s="52"/>
      <c r="K2970" s="52"/>
      <c r="L2970" s="52"/>
      <c r="M2970" s="52"/>
      <c r="N2970" s="52"/>
      <c r="O2970" s="52"/>
      <c r="P2970" s="52"/>
      <c r="Q2970" s="52"/>
      <c r="R2970" s="52"/>
      <c r="S2970" s="52"/>
      <c r="T2970" s="52"/>
      <c r="U2970" s="52"/>
      <c r="V2970" s="52"/>
      <c r="W2970" s="52"/>
      <c r="X2970" s="52"/>
      <c r="Y2970" s="52"/>
      <c r="Z2970" s="52"/>
    </row>
    <row r="2971" spans="2:26" ht="15.75" customHeight="1" x14ac:dyDescent="0.25">
      <c r="B2971" s="53" t="s">
        <v>3146</v>
      </c>
      <c r="C2971" s="54">
        <v>103007</v>
      </c>
      <c r="D2971" s="53" t="s">
        <v>29</v>
      </c>
      <c r="E2971" s="52"/>
      <c r="F2971" s="52"/>
      <c r="G2971" s="52"/>
      <c r="H2971" s="52"/>
      <c r="I2971" s="52"/>
      <c r="J2971" s="52"/>
      <c r="K2971" s="52"/>
      <c r="L2971" s="52"/>
      <c r="M2971" s="52"/>
      <c r="N2971" s="52"/>
      <c r="O2971" s="52"/>
      <c r="P2971" s="52"/>
      <c r="Q2971" s="52"/>
      <c r="R2971" s="52"/>
      <c r="S2971" s="52"/>
      <c r="T2971" s="52"/>
      <c r="U2971" s="52"/>
      <c r="V2971" s="52"/>
      <c r="W2971" s="52"/>
      <c r="X2971" s="52"/>
      <c r="Y2971" s="52"/>
      <c r="Z2971" s="52"/>
    </row>
    <row r="2972" spans="2:26" ht="15.75" customHeight="1" x14ac:dyDescent="0.25">
      <c r="B2972" s="53" t="s">
        <v>601</v>
      </c>
      <c r="C2972" s="54">
        <v>103385</v>
      </c>
      <c r="D2972" s="53" t="s">
        <v>29</v>
      </c>
      <c r="E2972" s="52"/>
      <c r="F2972" s="52"/>
      <c r="G2972" s="52"/>
      <c r="H2972" s="52"/>
      <c r="I2972" s="52"/>
      <c r="J2972" s="52"/>
      <c r="K2972" s="52"/>
      <c r="L2972" s="52"/>
      <c r="M2972" s="52"/>
      <c r="N2972" s="52"/>
      <c r="O2972" s="52"/>
      <c r="P2972" s="52"/>
      <c r="Q2972" s="52"/>
      <c r="R2972" s="52"/>
      <c r="S2972" s="52"/>
      <c r="T2972" s="52"/>
      <c r="U2972" s="52"/>
      <c r="V2972" s="52"/>
      <c r="W2972" s="52"/>
      <c r="X2972" s="52"/>
      <c r="Y2972" s="52"/>
      <c r="Z2972" s="52"/>
    </row>
    <row r="2973" spans="2:26" ht="15.75" customHeight="1" x14ac:dyDescent="0.25">
      <c r="B2973" s="53" t="s">
        <v>3147</v>
      </c>
      <c r="C2973" s="54">
        <v>303385</v>
      </c>
      <c r="D2973" s="53" t="s">
        <v>29</v>
      </c>
      <c r="E2973" s="52"/>
      <c r="F2973" s="52"/>
      <c r="G2973" s="52"/>
      <c r="H2973" s="52"/>
      <c r="I2973" s="52"/>
      <c r="J2973" s="52"/>
      <c r="K2973" s="52"/>
      <c r="L2973" s="52"/>
      <c r="M2973" s="52"/>
      <c r="N2973" s="52"/>
      <c r="O2973" s="52"/>
      <c r="P2973" s="52"/>
      <c r="Q2973" s="52"/>
      <c r="R2973" s="52"/>
      <c r="S2973" s="52"/>
      <c r="T2973" s="52"/>
      <c r="U2973" s="52"/>
      <c r="V2973" s="52"/>
      <c r="W2973" s="52"/>
      <c r="X2973" s="52"/>
      <c r="Y2973" s="52"/>
      <c r="Z2973" s="52"/>
    </row>
    <row r="2974" spans="2:26" ht="15.75" customHeight="1" x14ac:dyDescent="0.25">
      <c r="B2974" s="53" t="s">
        <v>3148</v>
      </c>
      <c r="C2974" s="54">
        <v>103472</v>
      </c>
      <c r="D2974" s="53" t="s">
        <v>29</v>
      </c>
      <c r="E2974" s="52"/>
      <c r="F2974" s="52"/>
      <c r="G2974" s="52"/>
      <c r="H2974" s="52"/>
      <c r="I2974" s="52"/>
      <c r="J2974" s="52"/>
      <c r="K2974" s="52"/>
      <c r="L2974" s="52"/>
      <c r="M2974" s="52"/>
      <c r="N2974" s="52"/>
      <c r="O2974" s="52"/>
      <c r="P2974" s="52"/>
      <c r="Q2974" s="52"/>
      <c r="R2974" s="52"/>
      <c r="S2974" s="52"/>
      <c r="T2974" s="52"/>
      <c r="U2974" s="52"/>
      <c r="V2974" s="52"/>
      <c r="W2974" s="52"/>
      <c r="X2974" s="52"/>
      <c r="Y2974" s="52"/>
      <c r="Z2974" s="52"/>
    </row>
    <row r="2975" spans="2:26" ht="15.75" customHeight="1" x14ac:dyDescent="0.25">
      <c r="B2975" s="53" t="s">
        <v>3149</v>
      </c>
      <c r="C2975" s="54">
        <v>303472</v>
      </c>
      <c r="D2975" s="53" t="s">
        <v>29</v>
      </c>
      <c r="E2975" s="52"/>
      <c r="F2975" s="52"/>
      <c r="G2975" s="52"/>
      <c r="H2975" s="52"/>
      <c r="I2975" s="52"/>
      <c r="J2975" s="52"/>
      <c r="K2975" s="52"/>
      <c r="L2975" s="52"/>
      <c r="M2975" s="52"/>
      <c r="N2975" s="52"/>
      <c r="O2975" s="52"/>
      <c r="P2975" s="52"/>
      <c r="Q2975" s="52"/>
      <c r="R2975" s="52"/>
      <c r="S2975" s="52"/>
      <c r="T2975" s="52"/>
      <c r="U2975" s="52"/>
      <c r="V2975" s="52"/>
      <c r="W2975" s="52"/>
      <c r="X2975" s="52"/>
      <c r="Y2975" s="52"/>
      <c r="Z2975" s="52"/>
    </row>
    <row r="2976" spans="2:26" ht="15.75" customHeight="1" x14ac:dyDescent="0.25">
      <c r="B2976" s="53" t="s">
        <v>3150</v>
      </c>
      <c r="C2976" s="54">
        <v>101665</v>
      </c>
      <c r="D2976" s="53" t="s">
        <v>10</v>
      </c>
      <c r="E2976" s="52"/>
      <c r="F2976" s="52"/>
      <c r="G2976" s="52"/>
      <c r="H2976" s="52"/>
      <c r="I2976" s="52"/>
      <c r="J2976" s="52"/>
      <c r="K2976" s="52"/>
      <c r="L2976" s="52"/>
      <c r="M2976" s="52"/>
      <c r="N2976" s="52"/>
      <c r="O2976" s="52"/>
      <c r="P2976" s="52"/>
      <c r="Q2976" s="52"/>
      <c r="R2976" s="52"/>
      <c r="S2976" s="52"/>
      <c r="T2976" s="52"/>
      <c r="U2976" s="52"/>
      <c r="V2976" s="52"/>
      <c r="W2976" s="52"/>
      <c r="X2976" s="52"/>
      <c r="Y2976" s="52"/>
      <c r="Z2976" s="52"/>
    </row>
    <row r="2977" spans="2:26" ht="15.75" customHeight="1" x14ac:dyDescent="0.25">
      <c r="B2977" s="53" t="s">
        <v>3151</v>
      </c>
      <c r="C2977" s="54">
        <v>301665</v>
      </c>
      <c r="D2977" s="53" t="s">
        <v>10</v>
      </c>
      <c r="E2977" s="52"/>
      <c r="F2977" s="52"/>
      <c r="G2977" s="52"/>
      <c r="H2977" s="52"/>
      <c r="I2977" s="52"/>
      <c r="J2977" s="52"/>
      <c r="K2977" s="52"/>
      <c r="L2977" s="52"/>
      <c r="M2977" s="52"/>
      <c r="N2977" s="52"/>
      <c r="O2977" s="52"/>
      <c r="P2977" s="52"/>
      <c r="Q2977" s="52"/>
      <c r="R2977" s="52"/>
      <c r="S2977" s="52"/>
      <c r="T2977" s="52"/>
      <c r="U2977" s="52"/>
      <c r="V2977" s="52"/>
      <c r="W2977" s="52"/>
      <c r="X2977" s="52"/>
      <c r="Y2977" s="52"/>
      <c r="Z2977" s="52"/>
    </row>
    <row r="2978" spans="2:26" ht="15.75" customHeight="1" x14ac:dyDescent="0.25">
      <c r="B2978" s="53" t="s">
        <v>3152</v>
      </c>
      <c r="C2978" s="54">
        <v>103008</v>
      </c>
      <c r="D2978" s="53" t="s">
        <v>10</v>
      </c>
      <c r="E2978" s="52"/>
      <c r="F2978" s="52"/>
      <c r="G2978" s="52"/>
      <c r="H2978" s="52"/>
      <c r="I2978" s="52"/>
      <c r="J2978" s="52"/>
      <c r="K2978" s="52"/>
      <c r="L2978" s="52"/>
      <c r="M2978" s="52"/>
      <c r="N2978" s="52"/>
      <c r="O2978" s="52"/>
      <c r="P2978" s="52"/>
      <c r="Q2978" s="52"/>
      <c r="R2978" s="52"/>
      <c r="S2978" s="52"/>
      <c r="T2978" s="52"/>
      <c r="U2978" s="52"/>
      <c r="V2978" s="52"/>
      <c r="W2978" s="52"/>
      <c r="X2978" s="52"/>
      <c r="Y2978" s="52"/>
      <c r="Z2978" s="52"/>
    </row>
    <row r="2979" spans="2:26" ht="15.75" customHeight="1" x14ac:dyDescent="0.25">
      <c r="B2979" s="53" t="s">
        <v>3153</v>
      </c>
      <c r="C2979" s="54">
        <v>101666</v>
      </c>
      <c r="D2979" s="53" t="s">
        <v>10</v>
      </c>
      <c r="E2979" s="52"/>
      <c r="F2979" s="52"/>
      <c r="G2979" s="52"/>
      <c r="H2979" s="52"/>
      <c r="I2979" s="52"/>
      <c r="J2979" s="52"/>
      <c r="K2979" s="52"/>
      <c r="L2979" s="52"/>
      <c r="M2979" s="52"/>
      <c r="N2979" s="52"/>
      <c r="O2979" s="52"/>
      <c r="P2979" s="52"/>
      <c r="Q2979" s="52"/>
      <c r="R2979" s="52"/>
      <c r="S2979" s="52"/>
      <c r="T2979" s="52"/>
      <c r="U2979" s="52"/>
      <c r="V2979" s="52"/>
      <c r="W2979" s="52"/>
      <c r="X2979" s="52"/>
      <c r="Y2979" s="52"/>
      <c r="Z2979" s="52"/>
    </row>
    <row r="2980" spans="2:26" ht="15.75" customHeight="1" x14ac:dyDescent="0.25">
      <c r="B2980" s="53" t="s">
        <v>3154</v>
      </c>
      <c r="C2980" s="54">
        <v>301666</v>
      </c>
      <c r="D2980" s="53" t="s">
        <v>10</v>
      </c>
      <c r="E2980" s="52"/>
      <c r="F2980" s="52"/>
      <c r="G2980" s="52"/>
      <c r="H2980" s="52"/>
      <c r="I2980" s="52"/>
      <c r="J2980" s="52"/>
      <c r="K2980" s="52"/>
      <c r="L2980" s="52"/>
      <c r="M2980" s="52"/>
      <c r="N2980" s="52"/>
      <c r="O2980" s="52"/>
      <c r="P2980" s="52"/>
      <c r="Q2980" s="52"/>
      <c r="R2980" s="52"/>
      <c r="S2980" s="52"/>
      <c r="T2980" s="52"/>
      <c r="U2980" s="52"/>
      <c r="V2980" s="52"/>
      <c r="W2980" s="52"/>
      <c r="X2980" s="52"/>
      <c r="Y2980" s="52"/>
      <c r="Z2980" s="52"/>
    </row>
    <row r="2981" spans="2:26" ht="15.75" customHeight="1" x14ac:dyDescent="0.25">
      <c r="B2981" s="53" t="s">
        <v>3155</v>
      </c>
      <c r="C2981" s="54">
        <v>103009</v>
      </c>
      <c r="D2981" s="53" t="s">
        <v>10</v>
      </c>
      <c r="E2981" s="52"/>
      <c r="F2981" s="52"/>
      <c r="G2981" s="52"/>
      <c r="H2981" s="52"/>
      <c r="I2981" s="52"/>
      <c r="J2981" s="52"/>
      <c r="K2981" s="52"/>
      <c r="L2981" s="52"/>
      <c r="M2981" s="52"/>
      <c r="N2981" s="52"/>
      <c r="O2981" s="52"/>
      <c r="P2981" s="52"/>
      <c r="Q2981" s="52"/>
      <c r="R2981" s="52"/>
      <c r="S2981" s="52"/>
      <c r="T2981" s="52"/>
      <c r="U2981" s="52"/>
      <c r="V2981" s="52"/>
      <c r="W2981" s="52"/>
      <c r="X2981" s="52"/>
      <c r="Y2981" s="52"/>
      <c r="Z2981" s="52"/>
    </row>
    <row r="2982" spans="2:26" ht="15.75" customHeight="1" x14ac:dyDescent="0.25">
      <c r="B2982" s="53" t="s">
        <v>3156</v>
      </c>
      <c r="C2982" s="54">
        <v>101667</v>
      </c>
      <c r="D2982" s="53" t="s">
        <v>10</v>
      </c>
      <c r="E2982" s="52"/>
      <c r="F2982" s="52"/>
      <c r="G2982" s="52"/>
      <c r="H2982" s="52"/>
      <c r="I2982" s="52"/>
      <c r="J2982" s="52"/>
      <c r="K2982" s="52"/>
      <c r="L2982" s="52"/>
      <c r="M2982" s="52"/>
      <c r="N2982" s="52"/>
      <c r="O2982" s="52"/>
      <c r="P2982" s="52"/>
      <c r="Q2982" s="52"/>
      <c r="R2982" s="52"/>
      <c r="S2982" s="52"/>
      <c r="T2982" s="52"/>
      <c r="U2982" s="52"/>
      <c r="V2982" s="52"/>
      <c r="W2982" s="52"/>
      <c r="X2982" s="52"/>
      <c r="Y2982" s="52"/>
      <c r="Z2982" s="52"/>
    </row>
    <row r="2983" spans="2:26" ht="15.75" customHeight="1" x14ac:dyDescent="0.25">
      <c r="B2983" s="53" t="s">
        <v>3157</v>
      </c>
      <c r="C2983" s="54">
        <v>301667</v>
      </c>
      <c r="D2983" s="53" t="s">
        <v>10</v>
      </c>
      <c r="E2983" s="52"/>
      <c r="F2983" s="52"/>
      <c r="G2983" s="52"/>
      <c r="H2983" s="52"/>
      <c r="I2983" s="52"/>
      <c r="J2983" s="52"/>
      <c r="K2983" s="52"/>
      <c r="L2983" s="52"/>
      <c r="M2983" s="52"/>
      <c r="N2983" s="52"/>
      <c r="O2983" s="52"/>
      <c r="P2983" s="52"/>
      <c r="Q2983" s="52"/>
      <c r="R2983" s="52"/>
      <c r="S2983" s="52"/>
      <c r="T2983" s="52"/>
      <c r="U2983" s="52"/>
      <c r="V2983" s="52"/>
      <c r="W2983" s="52"/>
      <c r="X2983" s="52"/>
      <c r="Y2983" s="52"/>
      <c r="Z2983" s="52"/>
    </row>
    <row r="2984" spans="2:26" ht="15.75" customHeight="1" x14ac:dyDescent="0.25">
      <c r="B2984" s="53" t="s">
        <v>3158</v>
      </c>
      <c r="C2984" s="54">
        <v>103010</v>
      </c>
      <c r="D2984" s="53" t="s">
        <v>10</v>
      </c>
      <c r="E2984" s="52"/>
      <c r="F2984" s="52"/>
      <c r="G2984" s="52"/>
      <c r="H2984" s="52"/>
      <c r="I2984" s="52"/>
      <c r="J2984" s="52"/>
      <c r="K2984" s="52"/>
      <c r="L2984" s="52"/>
      <c r="M2984" s="52"/>
      <c r="N2984" s="52"/>
      <c r="O2984" s="52"/>
      <c r="P2984" s="52"/>
      <c r="Q2984" s="52"/>
      <c r="R2984" s="52"/>
      <c r="S2984" s="52"/>
      <c r="T2984" s="52"/>
      <c r="U2984" s="52"/>
      <c r="V2984" s="52"/>
      <c r="W2984" s="52"/>
      <c r="X2984" s="52"/>
      <c r="Y2984" s="52"/>
      <c r="Z2984" s="52"/>
    </row>
    <row r="2985" spans="2:26" ht="15.75" customHeight="1" x14ac:dyDescent="0.25">
      <c r="B2985" s="53" t="s">
        <v>3159</v>
      </c>
      <c r="C2985" s="54">
        <v>101668</v>
      </c>
      <c r="D2985" s="53" t="s">
        <v>10</v>
      </c>
      <c r="E2985" s="52"/>
      <c r="F2985" s="52"/>
      <c r="G2985" s="52"/>
      <c r="H2985" s="52"/>
      <c r="I2985" s="52"/>
      <c r="J2985" s="52"/>
      <c r="K2985" s="52"/>
      <c r="L2985" s="52"/>
      <c r="M2985" s="52"/>
      <c r="N2985" s="52"/>
      <c r="O2985" s="52"/>
      <c r="P2985" s="52"/>
      <c r="Q2985" s="52"/>
      <c r="R2985" s="52"/>
      <c r="S2985" s="52"/>
      <c r="T2985" s="52"/>
      <c r="U2985" s="52"/>
      <c r="V2985" s="52"/>
      <c r="W2985" s="52"/>
      <c r="X2985" s="52"/>
      <c r="Y2985" s="52"/>
      <c r="Z2985" s="52"/>
    </row>
    <row r="2986" spans="2:26" ht="15.75" customHeight="1" x14ac:dyDescent="0.25">
      <c r="B2986" s="53" t="s">
        <v>3160</v>
      </c>
      <c r="C2986" s="54">
        <v>301668</v>
      </c>
      <c r="D2986" s="53" t="s">
        <v>10</v>
      </c>
      <c r="E2986" s="52"/>
      <c r="F2986" s="52"/>
      <c r="G2986" s="52"/>
      <c r="H2986" s="52"/>
      <c r="I2986" s="52"/>
      <c r="J2986" s="52"/>
      <c r="K2986" s="52"/>
      <c r="L2986" s="52"/>
      <c r="M2986" s="52"/>
      <c r="N2986" s="52"/>
      <c r="O2986" s="52"/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2"/>
    </row>
    <row r="2987" spans="2:26" ht="15.75" customHeight="1" x14ac:dyDescent="0.25">
      <c r="B2987" s="53" t="s">
        <v>3161</v>
      </c>
      <c r="C2987" s="54">
        <v>103011</v>
      </c>
      <c r="D2987" s="53" t="s">
        <v>10</v>
      </c>
      <c r="E2987" s="52"/>
      <c r="F2987" s="52"/>
      <c r="G2987" s="52"/>
      <c r="H2987" s="52"/>
      <c r="I2987" s="52"/>
      <c r="J2987" s="52"/>
      <c r="K2987" s="52"/>
      <c r="L2987" s="52"/>
      <c r="M2987" s="52"/>
      <c r="N2987" s="52"/>
      <c r="O2987" s="52"/>
      <c r="P2987" s="52"/>
      <c r="Q2987" s="52"/>
      <c r="R2987" s="52"/>
      <c r="S2987" s="52"/>
      <c r="T2987" s="52"/>
      <c r="U2987" s="52"/>
      <c r="V2987" s="52"/>
      <c r="W2987" s="52"/>
      <c r="X2987" s="52"/>
      <c r="Y2987" s="52"/>
      <c r="Z2987" s="52"/>
    </row>
    <row r="2988" spans="2:26" ht="15.75" customHeight="1" x14ac:dyDescent="0.25">
      <c r="B2988" s="53" t="s">
        <v>3162</v>
      </c>
      <c r="C2988" s="54">
        <v>102073</v>
      </c>
      <c r="D2988" s="53" t="s">
        <v>10</v>
      </c>
      <c r="E2988" s="52"/>
      <c r="F2988" s="52"/>
      <c r="G2988" s="52"/>
      <c r="H2988" s="52"/>
      <c r="I2988" s="52"/>
      <c r="J2988" s="52"/>
      <c r="K2988" s="52"/>
      <c r="L2988" s="52"/>
      <c r="M2988" s="52"/>
      <c r="N2988" s="52"/>
      <c r="O2988" s="52"/>
      <c r="P2988" s="52"/>
      <c r="Q2988" s="52"/>
      <c r="R2988" s="52"/>
      <c r="S2988" s="52"/>
      <c r="T2988" s="52"/>
      <c r="U2988" s="52"/>
      <c r="V2988" s="52"/>
      <c r="W2988" s="52"/>
      <c r="X2988" s="52"/>
      <c r="Y2988" s="52"/>
      <c r="Z2988" s="52"/>
    </row>
    <row r="2989" spans="2:26" ht="15.75" customHeight="1" x14ac:dyDescent="0.25">
      <c r="B2989" s="53" t="s">
        <v>3163</v>
      </c>
      <c r="C2989" s="54">
        <v>302073</v>
      </c>
      <c r="D2989" s="53" t="s">
        <v>10</v>
      </c>
      <c r="E2989" s="52"/>
      <c r="F2989" s="52"/>
      <c r="G2989" s="52"/>
      <c r="H2989" s="52"/>
      <c r="I2989" s="52"/>
      <c r="J2989" s="52"/>
      <c r="K2989" s="52"/>
      <c r="L2989" s="52"/>
      <c r="M2989" s="52"/>
      <c r="N2989" s="52"/>
      <c r="O2989" s="52"/>
      <c r="P2989" s="52"/>
      <c r="Q2989" s="52"/>
      <c r="R2989" s="52"/>
      <c r="S2989" s="52"/>
      <c r="T2989" s="52"/>
      <c r="U2989" s="52"/>
      <c r="V2989" s="52"/>
      <c r="W2989" s="52"/>
      <c r="X2989" s="52"/>
      <c r="Y2989" s="52"/>
      <c r="Z2989" s="52"/>
    </row>
    <row r="2990" spans="2:26" ht="15.75" customHeight="1" x14ac:dyDescent="0.25">
      <c r="B2990" s="53" t="s">
        <v>3164</v>
      </c>
      <c r="C2990" s="54">
        <v>103012</v>
      </c>
      <c r="D2990" s="53" t="s">
        <v>10</v>
      </c>
      <c r="E2990" s="52"/>
      <c r="F2990" s="52"/>
      <c r="G2990" s="52"/>
      <c r="H2990" s="52"/>
      <c r="I2990" s="52"/>
      <c r="J2990" s="52"/>
      <c r="K2990" s="52"/>
      <c r="L2990" s="52"/>
      <c r="M2990" s="52"/>
      <c r="N2990" s="52"/>
      <c r="O2990" s="52"/>
      <c r="P2990" s="52"/>
      <c r="Q2990" s="52"/>
      <c r="R2990" s="52"/>
      <c r="S2990" s="52"/>
      <c r="T2990" s="52"/>
      <c r="U2990" s="52"/>
      <c r="V2990" s="52"/>
      <c r="W2990" s="52"/>
      <c r="X2990" s="52"/>
      <c r="Y2990" s="52"/>
      <c r="Z2990" s="52"/>
    </row>
    <row r="2991" spans="2:26" ht="15.75" customHeight="1" x14ac:dyDescent="0.25">
      <c r="B2991" s="53" t="s">
        <v>602</v>
      </c>
      <c r="C2991" s="54">
        <v>102068</v>
      </c>
      <c r="D2991" s="53" t="s">
        <v>10</v>
      </c>
      <c r="E2991" s="52"/>
      <c r="F2991" s="52"/>
      <c r="G2991" s="52"/>
      <c r="H2991" s="52"/>
      <c r="I2991" s="52"/>
      <c r="J2991" s="52"/>
      <c r="K2991" s="52"/>
      <c r="L2991" s="52"/>
      <c r="M2991" s="52"/>
      <c r="N2991" s="52"/>
      <c r="O2991" s="52"/>
      <c r="P2991" s="52"/>
      <c r="Q2991" s="52"/>
      <c r="R2991" s="52"/>
      <c r="S2991" s="52"/>
      <c r="T2991" s="52"/>
      <c r="U2991" s="52"/>
      <c r="V2991" s="52"/>
      <c r="W2991" s="52"/>
      <c r="X2991" s="52"/>
      <c r="Y2991" s="52"/>
      <c r="Z2991" s="52"/>
    </row>
    <row r="2992" spans="2:26" ht="15.75" customHeight="1" x14ac:dyDescent="0.25">
      <c r="B2992" s="53" t="s">
        <v>3165</v>
      </c>
      <c r="C2992" s="54">
        <v>302068</v>
      </c>
      <c r="D2992" s="53" t="s">
        <v>10</v>
      </c>
      <c r="E2992" s="52"/>
      <c r="F2992" s="52"/>
      <c r="G2992" s="52"/>
      <c r="H2992" s="52"/>
      <c r="I2992" s="52"/>
      <c r="J2992" s="52"/>
      <c r="K2992" s="52"/>
      <c r="L2992" s="52"/>
      <c r="M2992" s="52"/>
      <c r="N2992" s="52"/>
      <c r="O2992" s="52"/>
      <c r="P2992" s="52"/>
      <c r="Q2992" s="52"/>
      <c r="R2992" s="52"/>
      <c r="S2992" s="52"/>
      <c r="T2992" s="52"/>
      <c r="U2992" s="52"/>
      <c r="V2992" s="52"/>
      <c r="W2992" s="52"/>
      <c r="X2992" s="52"/>
      <c r="Y2992" s="52"/>
      <c r="Z2992" s="52"/>
    </row>
    <row r="2993" spans="2:26" ht="15.75" customHeight="1" x14ac:dyDescent="0.25">
      <c r="B2993" s="53" t="s">
        <v>3166</v>
      </c>
      <c r="C2993" s="54">
        <v>103013</v>
      </c>
      <c r="D2993" s="53" t="s">
        <v>10</v>
      </c>
      <c r="E2993" s="52"/>
      <c r="F2993" s="52"/>
      <c r="G2993" s="52"/>
      <c r="H2993" s="52"/>
      <c r="I2993" s="52"/>
      <c r="J2993" s="52"/>
      <c r="K2993" s="52"/>
      <c r="L2993" s="52"/>
      <c r="M2993" s="52"/>
      <c r="N2993" s="52"/>
      <c r="O2993" s="52"/>
      <c r="P2993" s="52"/>
      <c r="Q2993" s="52"/>
      <c r="R2993" s="52"/>
      <c r="S2993" s="52"/>
      <c r="T2993" s="52"/>
      <c r="U2993" s="52"/>
      <c r="V2993" s="52"/>
      <c r="W2993" s="52"/>
      <c r="X2993" s="52"/>
      <c r="Y2993" s="52"/>
      <c r="Z2993" s="52"/>
    </row>
    <row r="2994" spans="2:26" ht="15.75" customHeight="1" x14ac:dyDescent="0.25">
      <c r="B2994" s="53" t="s">
        <v>3167</v>
      </c>
      <c r="C2994" s="54">
        <v>103551</v>
      </c>
      <c r="D2994" s="53" t="s">
        <v>10</v>
      </c>
      <c r="E2994" s="52"/>
      <c r="F2994" s="52"/>
      <c r="G2994" s="52"/>
      <c r="H2994" s="52"/>
      <c r="I2994" s="52"/>
      <c r="J2994" s="52"/>
      <c r="K2994" s="52"/>
      <c r="L2994" s="52"/>
      <c r="M2994" s="52"/>
      <c r="N2994" s="52"/>
      <c r="O2994" s="52"/>
      <c r="P2994" s="52"/>
      <c r="Q2994" s="52"/>
      <c r="R2994" s="52"/>
      <c r="S2994" s="52"/>
      <c r="T2994" s="52"/>
      <c r="U2994" s="52"/>
      <c r="V2994" s="52"/>
      <c r="W2994" s="52"/>
      <c r="X2994" s="52"/>
      <c r="Y2994" s="52"/>
      <c r="Z2994" s="52"/>
    </row>
    <row r="2995" spans="2:26" ht="15.75" customHeight="1" x14ac:dyDescent="0.25">
      <c r="B2995" s="53" t="s">
        <v>3168</v>
      </c>
      <c r="C2995" s="54">
        <v>303551</v>
      </c>
      <c r="D2995" s="53" t="s">
        <v>10</v>
      </c>
      <c r="E2995" s="52"/>
      <c r="F2995" s="52"/>
      <c r="G2995" s="52"/>
      <c r="H2995" s="52"/>
      <c r="I2995" s="52"/>
      <c r="J2995" s="52"/>
      <c r="K2995" s="52"/>
      <c r="L2995" s="52"/>
      <c r="M2995" s="52"/>
      <c r="N2995" s="52"/>
      <c r="O2995" s="52"/>
      <c r="P2995" s="52"/>
      <c r="Q2995" s="52"/>
      <c r="R2995" s="52"/>
      <c r="S2995" s="52"/>
      <c r="T2995" s="52"/>
      <c r="U2995" s="52"/>
      <c r="V2995" s="52"/>
      <c r="W2995" s="52"/>
      <c r="X2995" s="52"/>
      <c r="Y2995" s="52"/>
      <c r="Z2995" s="52"/>
    </row>
    <row r="2996" spans="2:26" ht="15.75" customHeight="1" x14ac:dyDescent="0.25">
      <c r="B2996" s="53" t="s">
        <v>3169</v>
      </c>
      <c r="C2996" s="54">
        <v>102074</v>
      </c>
      <c r="D2996" s="53" t="s">
        <v>10</v>
      </c>
      <c r="E2996" s="52"/>
      <c r="F2996" s="52"/>
      <c r="G2996" s="52"/>
      <c r="H2996" s="52"/>
      <c r="I2996" s="52"/>
      <c r="J2996" s="52"/>
      <c r="K2996" s="52"/>
      <c r="L2996" s="52"/>
      <c r="M2996" s="52"/>
      <c r="N2996" s="52"/>
      <c r="O2996" s="52"/>
      <c r="P2996" s="52"/>
      <c r="Q2996" s="52"/>
      <c r="R2996" s="52"/>
      <c r="S2996" s="52"/>
      <c r="T2996" s="52"/>
      <c r="U2996" s="52"/>
      <c r="V2996" s="52"/>
      <c r="W2996" s="52"/>
      <c r="X2996" s="52"/>
      <c r="Y2996" s="52"/>
      <c r="Z2996" s="52"/>
    </row>
    <row r="2997" spans="2:26" ht="15.75" customHeight="1" x14ac:dyDescent="0.25">
      <c r="B2997" s="53" t="s">
        <v>3170</v>
      </c>
      <c r="C2997" s="54">
        <v>302074</v>
      </c>
      <c r="D2997" s="53" t="s">
        <v>10</v>
      </c>
      <c r="E2997" s="52"/>
      <c r="F2997" s="52"/>
      <c r="G2997" s="52"/>
      <c r="H2997" s="52"/>
      <c r="I2997" s="52"/>
      <c r="J2997" s="52"/>
      <c r="K2997" s="52"/>
      <c r="L2997" s="52"/>
      <c r="M2997" s="52"/>
      <c r="N2997" s="52"/>
      <c r="O2997" s="52"/>
      <c r="P2997" s="52"/>
      <c r="Q2997" s="52"/>
      <c r="R2997" s="52"/>
      <c r="S2997" s="52"/>
      <c r="T2997" s="52"/>
      <c r="U2997" s="52"/>
      <c r="V2997" s="52"/>
      <c r="W2997" s="52"/>
      <c r="X2997" s="52"/>
      <c r="Y2997" s="52"/>
      <c r="Z2997" s="52"/>
    </row>
    <row r="2998" spans="2:26" ht="15.75" customHeight="1" x14ac:dyDescent="0.25">
      <c r="B2998" s="53" t="s">
        <v>3171</v>
      </c>
      <c r="C2998" s="54">
        <v>103014</v>
      </c>
      <c r="D2998" s="53" t="s">
        <v>10</v>
      </c>
      <c r="E2998" s="52"/>
      <c r="F2998" s="52"/>
      <c r="G2998" s="52"/>
      <c r="H2998" s="52"/>
      <c r="I2998" s="52"/>
      <c r="J2998" s="52"/>
      <c r="K2998" s="52"/>
      <c r="L2998" s="52"/>
      <c r="M2998" s="52"/>
      <c r="N2998" s="52"/>
      <c r="O2998" s="52"/>
      <c r="P2998" s="52"/>
      <c r="Q2998" s="52"/>
      <c r="R2998" s="52"/>
      <c r="S2998" s="52"/>
      <c r="T2998" s="52"/>
      <c r="U2998" s="52"/>
      <c r="V2998" s="52"/>
      <c r="W2998" s="52"/>
      <c r="X2998" s="52"/>
      <c r="Y2998" s="52"/>
      <c r="Z2998" s="52"/>
    </row>
    <row r="2999" spans="2:26" ht="15.75" customHeight="1" x14ac:dyDescent="0.25">
      <c r="B2999" s="53" t="s">
        <v>922</v>
      </c>
      <c r="C2999" s="54">
        <v>102069</v>
      </c>
      <c r="D2999" s="53" t="s">
        <v>10</v>
      </c>
      <c r="E2999" s="52"/>
      <c r="F2999" s="52"/>
      <c r="G2999" s="52"/>
      <c r="H2999" s="52"/>
      <c r="I2999" s="52"/>
      <c r="J2999" s="52"/>
      <c r="K2999" s="52"/>
      <c r="L2999" s="52"/>
      <c r="M2999" s="52"/>
      <c r="N2999" s="52"/>
      <c r="O2999" s="52"/>
      <c r="P2999" s="52"/>
      <c r="Q2999" s="52"/>
      <c r="R2999" s="52"/>
      <c r="S2999" s="52"/>
      <c r="T2999" s="52"/>
      <c r="U2999" s="52"/>
      <c r="V2999" s="52"/>
      <c r="W2999" s="52"/>
      <c r="X2999" s="52"/>
      <c r="Y2999" s="52"/>
      <c r="Z2999" s="52"/>
    </row>
    <row r="3000" spans="2:26" ht="15.75" customHeight="1" x14ac:dyDescent="0.25">
      <c r="B3000" s="53" t="s">
        <v>3172</v>
      </c>
      <c r="C3000" s="54">
        <v>302069</v>
      </c>
      <c r="D3000" s="53" t="s">
        <v>10</v>
      </c>
      <c r="E3000" s="52"/>
      <c r="F3000" s="52"/>
      <c r="G3000" s="52"/>
      <c r="H3000" s="52"/>
      <c r="I3000" s="52"/>
      <c r="J3000" s="52"/>
      <c r="K3000" s="52"/>
      <c r="L3000" s="52"/>
      <c r="M3000" s="52"/>
      <c r="N3000" s="52"/>
      <c r="O3000" s="52"/>
      <c r="P3000" s="52"/>
      <c r="Q3000" s="52"/>
      <c r="R3000" s="52"/>
      <c r="S3000" s="52"/>
      <c r="T3000" s="52"/>
      <c r="U3000" s="52"/>
      <c r="V3000" s="52"/>
      <c r="W3000" s="52"/>
      <c r="X3000" s="52"/>
      <c r="Y3000" s="52"/>
      <c r="Z3000" s="52"/>
    </row>
    <row r="3001" spans="2:26" ht="15.75" customHeight="1" x14ac:dyDescent="0.25">
      <c r="B3001" s="53" t="s">
        <v>3173</v>
      </c>
      <c r="C3001" s="54">
        <v>103015</v>
      </c>
      <c r="D3001" s="53" t="s">
        <v>10</v>
      </c>
      <c r="E3001" s="52"/>
      <c r="F3001" s="52"/>
      <c r="G3001" s="52"/>
      <c r="H3001" s="52"/>
      <c r="I3001" s="52"/>
      <c r="J3001" s="52"/>
      <c r="K3001" s="52"/>
      <c r="L3001" s="52"/>
      <c r="M3001" s="52"/>
      <c r="N3001" s="52"/>
      <c r="O3001" s="52"/>
      <c r="P3001" s="52"/>
      <c r="Q3001" s="52"/>
      <c r="R3001" s="52"/>
      <c r="S3001" s="52"/>
      <c r="T3001" s="52"/>
      <c r="U3001" s="52"/>
      <c r="V3001" s="52"/>
      <c r="W3001" s="52"/>
      <c r="X3001" s="52"/>
      <c r="Y3001" s="52"/>
      <c r="Z3001" s="52"/>
    </row>
    <row r="3002" spans="2:26" ht="15.75" customHeight="1" x14ac:dyDescent="0.25">
      <c r="B3002" s="53" t="s">
        <v>3174</v>
      </c>
      <c r="C3002" s="54">
        <v>103550</v>
      </c>
      <c r="D3002" s="53" t="s">
        <v>10</v>
      </c>
      <c r="E3002" s="52"/>
      <c r="F3002" s="52"/>
      <c r="G3002" s="52"/>
      <c r="H3002" s="52"/>
      <c r="I3002" s="52"/>
      <c r="J3002" s="52"/>
      <c r="K3002" s="52"/>
      <c r="L3002" s="52"/>
      <c r="M3002" s="52"/>
      <c r="N3002" s="52"/>
      <c r="O3002" s="52"/>
      <c r="P3002" s="52"/>
      <c r="Q3002" s="52"/>
      <c r="R3002" s="52"/>
      <c r="S3002" s="52"/>
      <c r="T3002" s="52"/>
      <c r="U3002" s="52"/>
      <c r="V3002" s="52"/>
      <c r="W3002" s="52"/>
      <c r="X3002" s="52"/>
      <c r="Y3002" s="52"/>
      <c r="Z3002" s="52"/>
    </row>
    <row r="3003" spans="2:26" ht="15.75" customHeight="1" x14ac:dyDescent="0.25">
      <c r="B3003" s="53" t="s">
        <v>3175</v>
      </c>
      <c r="C3003" s="54">
        <v>303550</v>
      </c>
      <c r="D3003" s="53" t="s">
        <v>10</v>
      </c>
      <c r="E3003" s="52"/>
      <c r="F3003" s="52"/>
      <c r="G3003" s="52"/>
      <c r="H3003" s="52"/>
      <c r="I3003" s="52"/>
      <c r="J3003" s="52"/>
      <c r="K3003" s="52"/>
      <c r="L3003" s="52"/>
      <c r="M3003" s="52"/>
      <c r="N3003" s="52"/>
      <c r="O3003" s="52"/>
      <c r="P3003" s="52"/>
      <c r="Q3003" s="52"/>
      <c r="R3003" s="52"/>
      <c r="S3003" s="52"/>
      <c r="T3003" s="52"/>
      <c r="U3003" s="52"/>
      <c r="V3003" s="52"/>
      <c r="W3003" s="52"/>
      <c r="X3003" s="52"/>
      <c r="Y3003" s="52"/>
      <c r="Z3003" s="52"/>
    </row>
    <row r="3004" spans="2:26" ht="15.75" customHeight="1" x14ac:dyDescent="0.25">
      <c r="B3004" s="53" t="s">
        <v>3176</v>
      </c>
      <c r="C3004" s="54">
        <v>102075</v>
      </c>
      <c r="D3004" s="53" t="s">
        <v>10</v>
      </c>
      <c r="E3004" s="52"/>
      <c r="F3004" s="52"/>
      <c r="G3004" s="52"/>
      <c r="H3004" s="52"/>
      <c r="I3004" s="52"/>
      <c r="J3004" s="52"/>
      <c r="K3004" s="52"/>
      <c r="L3004" s="52"/>
      <c r="M3004" s="52"/>
      <c r="N3004" s="52"/>
      <c r="O3004" s="52"/>
      <c r="P3004" s="52"/>
      <c r="Q3004" s="52"/>
      <c r="R3004" s="52"/>
      <c r="S3004" s="52"/>
      <c r="T3004" s="52"/>
      <c r="U3004" s="52"/>
      <c r="V3004" s="52"/>
      <c r="W3004" s="52"/>
      <c r="X3004" s="52"/>
      <c r="Y3004" s="52"/>
      <c r="Z3004" s="52"/>
    </row>
    <row r="3005" spans="2:26" ht="15.75" customHeight="1" x14ac:dyDescent="0.25">
      <c r="B3005" s="53" t="s">
        <v>3177</v>
      </c>
      <c r="C3005" s="54">
        <v>302075</v>
      </c>
      <c r="D3005" s="53" t="s">
        <v>10</v>
      </c>
      <c r="E3005" s="52"/>
      <c r="F3005" s="52"/>
      <c r="G3005" s="52"/>
      <c r="H3005" s="52"/>
      <c r="I3005" s="52"/>
      <c r="J3005" s="52"/>
      <c r="K3005" s="52"/>
      <c r="L3005" s="52"/>
      <c r="M3005" s="52"/>
      <c r="N3005" s="52"/>
      <c r="O3005" s="52"/>
      <c r="P3005" s="52"/>
      <c r="Q3005" s="52"/>
      <c r="R3005" s="52"/>
      <c r="S3005" s="52"/>
      <c r="T3005" s="52"/>
      <c r="U3005" s="52"/>
      <c r="V3005" s="52"/>
      <c r="W3005" s="52"/>
      <c r="X3005" s="52"/>
      <c r="Y3005" s="52"/>
      <c r="Z3005" s="52"/>
    </row>
    <row r="3006" spans="2:26" ht="15.75" customHeight="1" x14ac:dyDescent="0.25">
      <c r="B3006" s="53" t="s">
        <v>3178</v>
      </c>
      <c r="C3006" s="54">
        <v>103016</v>
      </c>
      <c r="D3006" s="53" t="s">
        <v>10</v>
      </c>
      <c r="E3006" s="52"/>
      <c r="F3006" s="52"/>
      <c r="G3006" s="52"/>
      <c r="H3006" s="52"/>
      <c r="I3006" s="52"/>
      <c r="J3006" s="52"/>
      <c r="K3006" s="52"/>
      <c r="L3006" s="52"/>
      <c r="M3006" s="52"/>
      <c r="N3006" s="52"/>
      <c r="O3006" s="52"/>
      <c r="P3006" s="52"/>
      <c r="Q3006" s="52"/>
      <c r="R3006" s="52"/>
      <c r="S3006" s="52"/>
      <c r="T3006" s="52"/>
      <c r="U3006" s="52"/>
      <c r="V3006" s="52"/>
      <c r="W3006" s="52"/>
      <c r="X3006" s="52"/>
      <c r="Y3006" s="52"/>
      <c r="Z3006" s="52"/>
    </row>
    <row r="3007" spans="2:26" ht="15.75" customHeight="1" x14ac:dyDescent="0.25">
      <c r="B3007" s="53" t="s">
        <v>3179</v>
      </c>
      <c r="C3007" s="54">
        <v>102070</v>
      </c>
      <c r="D3007" s="53" t="s">
        <v>10</v>
      </c>
      <c r="E3007" s="52"/>
      <c r="F3007" s="52"/>
      <c r="G3007" s="52"/>
      <c r="H3007" s="52"/>
      <c r="I3007" s="52"/>
      <c r="J3007" s="52"/>
      <c r="K3007" s="52"/>
      <c r="L3007" s="52"/>
      <c r="M3007" s="52"/>
      <c r="N3007" s="52"/>
      <c r="O3007" s="52"/>
      <c r="P3007" s="52"/>
      <c r="Q3007" s="52"/>
      <c r="R3007" s="52"/>
      <c r="S3007" s="52"/>
      <c r="T3007" s="52"/>
      <c r="U3007" s="52"/>
      <c r="V3007" s="52"/>
      <c r="W3007" s="52"/>
      <c r="X3007" s="52"/>
      <c r="Y3007" s="52"/>
      <c r="Z3007" s="52"/>
    </row>
    <row r="3008" spans="2:26" ht="15.75" customHeight="1" x14ac:dyDescent="0.25">
      <c r="B3008" s="53" t="s">
        <v>3180</v>
      </c>
      <c r="C3008" s="54">
        <v>302070</v>
      </c>
      <c r="D3008" s="53" t="s">
        <v>10</v>
      </c>
      <c r="E3008" s="52"/>
      <c r="F3008" s="52"/>
      <c r="G3008" s="52"/>
      <c r="H3008" s="52"/>
      <c r="I3008" s="52"/>
      <c r="J3008" s="52"/>
      <c r="K3008" s="52"/>
      <c r="L3008" s="52"/>
      <c r="M3008" s="52"/>
      <c r="N3008" s="52"/>
      <c r="O3008" s="52"/>
      <c r="P3008" s="52"/>
      <c r="Q3008" s="52"/>
      <c r="R3008" s="52"/>
      <c r="S3008" s="52"/>
      <c r="T3008" s="52"/>
      <c r="U3008" s="52"/>
      <c r="V3008" s="52"/>
      <c r="W3008" s="52"/>
      <c r="X3008" s="52"/>
      <c r="Y3008" s="52"/>
      <c r="Z3008" s="52"/>
    </row>
    <row r="3009" spans="2:26" ht="15.75" customHeight="1" x14ac:dyDescent="0.25">
      <c r="B3009" s="53" t="s">
        <v>3181</v>
      </c>
      <c r="C3009" s="54">
        <v>103017</v>
      </c>
      <c r="D3009" s="53" t="s">
        <v>10</v>
      </c>
      <c r="E3009" s="52"/>
      <c r="F3009" s="52"/>
      <c r="G3009" s="52"/>
      <c r="H3009" s="52"/>
      <c r="I3009" s="52"/>
      <c r="J3009" s="52"/>
      <c r="K3009" s="52"/>
      <c r="L3009" s="52"/>
      <c r="M3009" s="52"/>
      <c r="N3009" s="52"/>
      <c r="O3009" s="52"/>
      <c r="P3009" s="52"/>
      <c r="Q3009" s="52"/>
      <c r="R3009" s="52"/>
      <c r="S3009" s="52"/>
      <c r="T3009" s="52"/>
      <c r="U3009" s="52"/>
      <c r="V3009" s="52"/>
      <c r="W3009" s="52"/>
      <c r="X3009" s="52"/>
      <c r="Y3009" s="52"/>
      <c r="Z3009" s="52"/>
    </row>
    <row r="3010" spans="2:26" ht="15.75" customHeight="1" x14ac:dyDescent="0.25">
      <c r="B3010" s="53" t="s">
        <v>3182</v>
      </c>
      <c r="C3010" s="54">
        <v>102076</v>
      </c>
      <c r="D3010" s="53" t="s">
        <v>10</v>
      </c>
      <c r="E3010" s="52"/>
      <c r="F3010" s="52"/>
      <c r="G3010" s="52"/>
      <c r="H3010" s="52"/>
      <c r="I3010" s="52"/>
      <c r="J3010" s="52"/>
      <c r="K3010" s="52"/>
      <c r="L3010" s="52"/>
      <c r="M3010" s="52"/>
      <c r="N3010" s="52"/>
      <c r="O3010" s="52"/>
      <c r="P3010" s="52"/>
      <c r="Q3010" s="52"/>
      <c r="R3010" s="52"/>
      <c r="S3010" s="52"/>
      <c r="T3010" s="52"/>
      <c r="U3010" s="52"/>
      <c r="V3010" s="52"/>
      <c r="W3010" s="52"/>
      <c r="X3010" s="52"/>
      <c r="Y3010" s="52"/>
      <c r="Z3010" s="52"/>
    </row>
    <row r="3011" spans="2:26" ht="15.75" customHeight="1" x14ac:dyDescent="0.25">
      <c r="B3011" s="53" t="s">
        <v>3183</v>
      </c>
      <c r="C3011" s="54">
        <v>302076</v>
      </c>
      <c r="D3011" s="53" t="s">
        <v>10</v>
      </c>
      <c r="E3011" s="52"/>
      <c r="F3011" s="52"/>
      <c r="G3011" s="52"/>
      <c r="H3011" s="52"/>
      <c r="I3011" s="52"/>
      <c r="J3011" s="52"/>
      <c r="K3011" s="52"/>
      <c r="L3011" s="52"/>
      <c r="M3011" s="52"/>
      <c r="N3011" s="52"/>
      <c r="O3011" s="52"/>
      <c r="P3011" s="52"/>
      <c r="Q3011" s="52"/>
      <c r="R3011" s="52"/>
      <c r="S3011" s="52"/>
      <c r="T3011" s="52"/>
      <c r="U3011" s="52"/>
      <c r="V3011" s="52"/>
      <c r="W3011" s="52"/>
      <c r="X3011" s="52"/>
      <c r="Y3011" s="52"/>
      <c r="Z3011" s="52"/>
    </row>
    <row r="3012" spans="2:26" ht="15.75" customHeight="1" x14ac:dyDescent="0.25">
      <c r="B3012" s="53" t="s">
        <v>3184</v>
      </c>
      <c r="C3012" s="54">
        <v>103018</v>
      </c>
      <c r="D3012" s="53" t="s">
        <v>10</v>
      </c>
      <c r="E3012" s="52"/>
      <c r="F3012" s="52"/>
      <c r="G3012" s="52"/>
      <c r="H3012" s="52"/>
      <c r="I3012" s="52"/>
      <c r="J3012" s="52"/>
      <c r="K3012" s="52"/>
      <c r="L3012" s="52"/>
      <c r="M3012" s="52"/>
      <c r="N3012" s="52"/>
      <c r="O3012" s="52"/>
      <c r="P3012" s="52"/>
      <c r="Q3012" s="52"/>
      <c r="R3012" s="52"/>
      <c r="S3012" s="52"/>
      <c r="T3012" s="52"/>
      <c r="U3012" s="52"/>
      <c r="V3012" s="52"/>
      <c r="W3012" s="52"/>
      <c r="X3012" s="52"/>
      <c r="Y3012" s="52"/>
      <c r="Z3012" s="52"/>
    </row>
    <row r="3013" spans="2:26" ht="15.75" customHeight="1" x14ac:dyDescent="0.25">
      <c r="B3013" s="53" t="s">
        <v>603</v>
      </c>
      <c r="C3013" s="54">
        <v>102079</v>
      </c>
      <c r="D3013" s="53" t="s">
        <v>10</v>
      </c>
      <c r="E3013" s="52"/>
      <c r="F3013" s="52"/>
      <c r="G3013" s="52"/>
      <c r="H3013" s="52"/>
      <c r="I3013" s="52"/>
      <c r="J3013" s="52"/>
      <c r="K3013" s="52"/>
      <c r="L3013" s="52"/>
      <c r="M3013" s="52"/>
      <c r="N3013" s="52"/>
      <c r="O3013" s="52"/>
      <c r="P3013" s="52"/>
      <c r="Q3013" s="52"/>
      <c r="R3013" s="52"/>
      <c r="S3013" s="52"/>
      <c r="T3013" s="52"/>
      <c r="U3013" s="52"/>
      <c r="V3013" s="52"/>
      <c r="W3013" s="52"/>
      <c r="X3013" s="52"/>
      <c r="Y3013" s="52"/>
      <c r="Z3013" s="52"/>
    </row>
    <row r="3014" spans="2:26" ht="15.75" customHeight="1" x14ac:dyDescent="0.25">
      <c r="B3014" s="53" t="s">
        <v>3185</v>
      </c>
      <c r="C3014" s="54">
        <v>302079</v>
      </c>
      <c r="D3014" s="53" t="s">
        <v>10</v>
      </c>
      <c r="E3014" s="52"/>
      <c r="F3014" s="52"/>
      <c r="G3014" s="52"/>
      <c r="H3014" s="52"/>
      <c r="I3014" s="52"/>
      <c r="J3014" s="52"/>
      <c r="K3014" s="52"/>
      <c r="L3014" s="52"/>
      <c r="M3014" s="52"/>
      <c r="N3014" s="52"/>
      <c r="O3014" s="52"/>
      <c r="P3014" s="52"/>
      <c r="Q3014" s="52"/>
      <c r="R3014" s="52"/>
      <c r="S3014" s="52"/>
      <c r="T3014" s="52"/>
      <c r="U3014" s="52"/>
      <c r="V3014" s="52"/>
      <c r="W3014" s="52"/>
      <c r="X3014" s="52"/>
      <c r="Y3014" s="52"/>
      <c r="Z3014" s="52"/>
    </row>
    <row r="3015" spans="2:26" ht="15.75" customHeight="1" x14ac:dyDescent="0.25">
      <c r="B3015" s="53" t="s">
        <v>3186</v>
      </c>
      <c r="C3015" s="54">
        <v>103019</v>
      </c>
      <c r="D3015" s="53" t="s">
        <v>10</v>
      </c>
      <c r="E3015" s="52"/>
      <c r="F3015" s="52"/>
      <c r="G3015" s="52"/>
      <c r="H3015" s="52"/>
      <c r="I3015" s="52"/>
      <c r="J3015" s="52"/>
      <c r="K3015" s="52"/>
      <c r="L3015" s="52"/>
      <c r="M3015" s="52"/>
      <c r="N3015" s="52"/>
      <c r="O3015" s="52"/>
      <c r="P3015" s="52"/>
      <c r="Q3015" s="52"/>
      <c r="R3015" s="52"/>
      <c r="S3015" s="52"/>
      <c r="T3015" s="52"/>
      <c r="U3015" s="52"/>
      <c r="V3015" s="52"/>
      <c r="W3015" s="52"/>
      <c r="X3015" s="52"/>
      <c r="Y3015" s="52"/>
      <c r="Z3015" s="52"/>
    </row>
    <row r="3016" spans="2:26" ht="15.75" customHeight="1" x14ac:dyDescent="0.25">
      <c r="B3016" s="53" t="s">
        <v>604</v>
      </c>
      <c r="C3016" s="54">
        <v>103406</v>
      </c>
      <c r="D3016" s="53" t="s">
        <v>10</v>
      </c>
      <c r="E3016" s="52"/>
      <c r="F3016" s="52"/>
      <c r="G3016" s="52"/>
      <c r="H3016" s="52"/>
      <c r="I3016" s="52"/>
      <c r="J3016" s="52"/>
      <c r="K3016" s="52"/>
      <c r="L3016" s="52"/>
      <c r="M3016" s="52"/>
      <c r="N3016" s="52"/>
      <c r="O3016" s="52"/>
      <c r="P3016" s="52"/>
      <c r="Q3016" s="52"/>
      <c r="R3016" s="52"/>
      <c r="S3016" s="52"/>
      <c r="T3016" s="52"/>
      <c r="U3016" s="52"/>
      <c r="V3016" s="52"/>
      <c r="W3016" s="52"/>
      <c r="X3016" s="52"/>
      <c r="Y3016" s="52"/>
      <c r="Z3016" s="52"/>
    </row>
    <row r="3017" spans="2:26" ht="15.75" customHeight="1" x14ac:dyDescent="0.25">
      <c r="B3017" s="53" t="s">
        <v>3187</v>
      </c>
      <c r="C3017" s="54">
        <v>303406</v>
      </c>
      <c r="D3017" s="53" t="s">
        <v>10</v>
      </c>
      <c r="E3017" s="52"/>
      <c r="F3017" s="52"/>
      <c r="G3017" s="52"/>
      <c r="H3017" s="52"/>
      <c r="I3017" s="52"/>
      <c r="J3017" s="52"/>
      <c r="K3017" s="52"/>
      <c r="L3017" s="52"/>
      <c r="M3017" s="52"/>
      <c r="N3017" s="52"/>
      <c r="O3017" s="52"/>
      <c r="P3017" s="52"/>
      <c r="Q3017" s="52"/>
      <c r="R3017" s="52"/>
      <c r="S3017" s="52"/>
      <c r="T3017" s="52"/>
      <c r="U3017" s="52"/>
      <c r="V3017" s="52"/>
      <c r="W3017" s="52"/>
      <c r="X3017" s="52"/>
      <c r="Y3017" s="52"/>
      <c r="Z3017" s="52"/>
    </row>
    <row r="3018" spans="2:26" ht="15.75" customHeight="1" x14ac:dyDescent="0.25">
      <c r="B3018" s="53" t="s">
        <v>3188</v>
      </c>
      <c r="C3018" s="54">
        <v>103523</v>
      </c>
      <c r="D3018" s="53" t="s">
        <v>10</v>
      </c>
      <c r="E3018" s="52"/>
      <c r="F3018" s="52"/>
      <c r="G3018" s="52"/>
      <c r="H3018" s="52"/>
      <c r="I3018" s="52"/>
      <c r="J3018" s="52"/>
      <c r="K3018" s="52"/>
      <c r="L3018" s="52"/>
      <c r="M3018" s="52"/>
      <c r="N3018" s="52"/>
      <c r="O3018" s="52"/>
      <c r="P3018" s="52"/>
      <c r="Q3018" s="52"/>
      <c r="R3018" s="52"/>
      <c r="S3018" s="52"/>
      <c r="T3018" s="52"/>
      <c r="U3018" s="52"/>
      <c r="V3018" s="52"/>
      <c r="W3018" s="52"/>
      <c r="X3018" s="52"/>
      <c r="Y3018" s="52"/>
      <c r="Z3018" s="52"/>
    </row>
    <row r="3019" spans="2:26" ht="15.75" customHeight="1" x14ac:dyDescent="0.25">
      <c r="B3019" s="53" t="s">
        <v>3189</v>
      </c>
      <c r="C3019" s="54">
        <v>303523</v>
      </c>
      <c r="D3019" s="53" t="s">
        <v>10</v>
      </c>
      <c r="E3019" s="52"/>
      <c r="F3019" s="52"/>
      <c r="G3019" s="52"/>
      <c r="H3019" s="52"/>
      <c r="I3019" s="52"/>
      <c r="J3019" s="52"/>
      <c r="K3019" s="52"/>
      <c r="L3019" s="52"/>
      <c r="M3019" s="52"/>
      <c r="N3019" s="52"/>
      <c r="O3019" s="52"/>
      <c r="P3019" s="52"/>
      <c r="Q3019" s="52"/>
      <c r="R3019" s="52"/>
      <c r="S3019" s="52"/>
      <c r="T3019" s="52"/>
      <c r="U3019" s="52"/>
      <c r="V3019" s="52"/>
      <c r="W3019" s="52"/>
      <c r="X3019" s="52"/>
      <c r="Y3019" s="52"/>
      <c r="Z3019" s="52"/>
    </row>
    <row r="3020" spans="2:26" ht="15.75" customHeight="1" x14ac:dyDescent="0.25">
      <c r="B3020" s="53" t="s">
        <v>3190</v>
      </c>
      <c r="C3020" s="54">
        <v>102077</v>
      </c>
      <c r="D3020" s="53" t="s">
        <v>10</v>
      </c>
      <c r="E3020" s="52"/>
      <c r="F3020" s="52"/>
      <c r="G3020" s="52"/>
      <c r="H3020" s="52"/>
      <c r="I3020" s="52"/>
      <c r="J3020" s="52"/>
      <c r="K3020" s="52"/>
      <c r="L3020" s="52"/>
      <c r="M3020" s="52"/>
      <c r="N3020" s="52"/>
      <c r="O3020" s="52"/>
      <c r="P3020" s="52"/>
      <c r="Q3020" s="52"/>
      <c r="R3020" s="52"/>
      <c r="S3020" s="52"/>
      <c r="T3020" s="52"/>
      <c r="U3020" s="52"/>
      <c r="V3020" s="52"/>
      <c r="W3020" s="52"/>
      <c r="X3020" s="52"/>
      <c r="Y3020" s="52"/>
      <c r="Z3020" s="52"/>
    </row>
    <row r="3021" spans="2:26" ht="15.75" customHeight="1" x14ac:dyDescent="0.25">
      <c r="B3021" s="53" t="s">
        <v>3191</v>
      </c>
      <c r="C3021" s="54">
        <v>302077</v>
      </c>
      <c r="D3021" s="53" t="s">
        <v>10</v>
      </c>
      <c r="E3021" s="52"/>
      <c r="F3021" s="52"/>
      <c r="G3021" s="52"/>
      <c r="H3021" s="52"/>
      <c r="I3021" s="52"/>
      <c r="J3021" s="52"/>
      <c r="K3021" s="52"/>
      <c r="L3021" s="52"/>
      <c r="M3021" s="52"/>
      <c r="N3021" s="52"/>
      <c r="O3021" s="52"/>
      <c r="P3021" s="52"/>
      <c r="Q3021" s="52"/>
      <c r="R3021" s="52"/>
      <c r="S3021" s="52"/>
      <c r="T3021" s="52"/>
      <c r="U3021" s="52"/>
      <c r="V3021" s="52"/>
      <c r="W3021" s="52"/>
      <c r="X3021" s="52"/>
      <c r="Y3021" s="52"/>
      <c r="Z3021" s="52"/>
    </row>
    <row r="3022" spans="2:26" ht="15.75" customHeight="1" x14ac:dyDescent="0.25">
      <c r="B3022" s="53" t="s">
        <v>3192</v>
      </c>
      <c r="C3022" s="54">
        <v>103020</v>
      </c>
      <c r="D3022" s="53" t="s">
        <v>10</v>
      </c>
      <c r="E3022" s="52"/>
      <c r="F3022" s="52"/>
      <c r="G3022" s="52"/>
      <c r="H3022" s="52"/>
      <c r="I3022" s="52"/>
      <c r="J3022" s="52"/>
      <c r="K3022" s="52"/>
      <c r="L3022" s="52"/>
      <c r="M3022" s="52"/>
      <c r="N3022" s="52"/>
      <c r="O3022" s="52"/>
      <c r="P3022" s="52"/>
      <c r="Q3022" s="52"/>
      <c r="R3022" s="52"/>
      <c r="S3022" s="52"/>
      <c r="T3022" s="52"/>
      <c r="U3022" s="52"/>
      <c r="V3022" s="52"/>
      <c r="W3022" s="52"/>
      <c r="X3022" s="52"/>
      <c r="Y3022" s="52"/>
      <c r="Z3022" s="52"/>
    </row>
    <row r="3023" spans="2:26" ht="15.75" customHeight="1" x14ac:dyDescent="0.25">
      <c r="B3023" s="53" t="s">
        <v>605</v>
      </c>
      <c r="C3023" s="54">
        <v>102071</v>
      </c>
      <c r="D3023" s="53" t="s">
        <v>10</v>
      </c>
      <c r="E3023" s="52"/>
      <c r="F3023" s="52"/>
      <c r="G3023" s="52"/>
      <c r="H3023" s="52"/>
      <c r="I3023" s="52"/>
      <c r="J3023" s="52"/>
      <c r="K3023" s="52"/>
      <c r="L3023" s="52"/>
      <c r="M3023" s="52"/>
      <c r="N3023" s="52"/>
      <c r="O3023" s="52"/>
      <c r="P3023" s="52"/>
      <c r="Q3023" s="52"/>
      <c r="R3023" s="52"/>
      <c r="S3023" s="52"/>
      <c r="T3023" s="52"/>
      <c r="U3023" s="52"/>
      <c r="V3023" s="52"/>
      <c r="W3023" s="52"/>
      <c r="X3023" s="52"/>
      <c r="Y3023" s="52"/>
      <c r="Z3023" s="52"/>
    </row>
    <row r="3024" spans="2:26" ht="15.75" customHeight="1" x14ac:dyDescent="0.25">
      <c r="B3024" s="53" t="s">
        <v>3193</v>
      </c>
      <c r="C3024" s="54">
        <v>302071</v>
      </c>
      <c r="D3024" s="53" t="s">
        <v>10</v>
      </c>
      <c r="E3024" s="52"/>
      <c r="F3024" s="52"/>
      <c r="G3024" s="52"/>
      <c r="H3024" s="52"/>
      <c r="I3024" s="52"/>
      <c r="J3024" s="52"/>
      <c r="K3024" s="52"/>
      <c r="L3024" s="52"/>
      <c r="M3024" s="52"/>
      <c r="N3024" s="52"/>
      <c r="O3024" s="52"/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2"/>
    </row>
    <row r="3025" spans="2:26" ht="15.75" customHeight="1" x14ac:dyDescent="0.25">
      <c r="B3025" s="53" t="s">
        <v>3194</v>
      </c>
      <c r="C3025" s="54">
        <v>103021</v>
      </c>
      <c r="D3025" s="53" t="s">
        <v>10</v>
      </c>
      <c r="E3025" s="52"/>
      <c r="F3025" s="52"/>
      <c r="G3025" s="52"/>
      <c r="H3025" s="52"/>
      <c r="I3025" s="52"/>
      <c r="J3025" s="52"/>
      <c r="K3025" s="52"/>
      <c r="L3025" s="52"/>
      <c r="M3025" s="52"/>
      <c r="N3025" s="52"/>
      <c r="O3025" s="52"/>
      <c r="P3025" s="52"/>
      <c r="Q3025" s="52"/>
      <c r="R3025" s="52"/>
      <c r="S3025" s="52"/>
      <c r="T3025" s="52"/>
      <c r="U3025" s="52"/>
      <c r="V3025" s="52"/>
      <c r="W3025" s="52"/>
      <c r="X3025" s="52"/>
      <c r="Y3025" s="52"/>
      <c r="Z3025" s="52"/>
    </row>
    <row r="3026" spans="2:26" ht="15.75" customHeight="1" x14ac:dyDescent="0.25">
      <c r="B3026" s="53" t="s">
        <v>606</v>
      </c>
      <c r="C3026" s="54">
        <v>102078</v>
      </c>
      <c r="D3026" s="53" t="s">
        <v>10</v>
      </c>
      <c r="E3026" s="52"/>
      <c r="F3026" s="52"/>
      <c r="G3026" s="52"/>
      <c r="H3026" s="52"/>
      <c r="I3026" s="52"/>
      <c r="J3026" s="52"/>
      <c r="K3026" s="52"/>
      <c r="L3026" s="52"/>
      <c r="M3026" s="52"/>
      <c r="N3026" s="52"/>
      <c r="O3026" s="52"/>
      <c r="P3026" s="52"/>
      <c r="Q3026" s="52"/>
      <c r="R3026" s="52"/>
      <c r="S3026" s="52"/>
      <c r="T3026" s="52"/>
      <c r="U3026" s="52"/>
      <c r="V3026" s="52"/>
      <c r="W3026" s="52"/>
      <c r="X3026" s="52"/>
      <c r="Y3026" s="52"/>
      <c r="Z3026" s="52"/>
    </row>
    <row r="3027" spans="2:26" ht="15.75" customHeight="1" x14ac:dyDescent="0.25">
      <c r="B3027" s="53" t="s">
        <v>3195</v>
      </c>
      <c r="C3027" s="54">
        <v>302078</v>
      </c>
      <c r="D3027" s="53" t="s">
        <v>10</v>
      </c>
      <c r="E3027" s="52"/>
      <c r="F3027" s="52"/>
      <c r="G3027" s="52"/>
      <c r="H3027" s="52"/>
      <c r="I3027" s="52"/>
      <c r="J3027" s="52"/>
      <c r="K3027" s="52"/>
      <c r="L3027" s="52"/>
      <c r="M3027" s="52"/>
      <c r="N3027" s="52"/>
      <c r="O3027" s="52"/>
      <c r="P3027" s="52"/>
      <c r="Q3027" s="52"/>
      <c r="R3027" s="52"/>
      <c r="S3027" s="52"/>
      <c r="T3027" s="52"/>
      <c r="U3027" s="52"/>
      <c r="V3027" s="52"/>
      <c r="W3027" s="52"/>
      <c r="X3027" s="52"/>
      <c r="Y3027" s="52"/>
      <c r="Z3027" s="52"/>
    </row>
    <row r="3028" spans="2:26" ht="15.75" customHeight="1" x14ac:dyDescent="0.25">
      <c r="B3028" s="53" t="s">
        <v>3196</v>
      </c>
      <c r="C3028" s="54">
        <v>103022</v>
      </c>
      <c r="D3028" s="53" t="s">
        <v>10</v>
      </c>
      <c r="E3028" s="52"/>
      <c r="F3028" s="52"/>
      <c r="G3028" s="52"/>
      <c r="H3028" s="52"/>
      <c r="I3028" s="52"/>
      <c r="J3028" s="52"/>
      <c r="K3028" s="52"/>
      <c r="L3028" s="52"/>
      <c r="M3028" s="52"/>
      <c r="N3028" s="52"/>
      <c r="O3028" s="52"/>
      <c r="P3028" s="52"/>
      <c r="Q3028" s="52"/>
      <c r="R3028" s="52"/>
      <c r="S3028" s="52"/>
      <c r="T3028" s="52"/>
      <c r="U3028" s="52"/>
      <c r="V3028" s="52"/>
      <c r="W3028" s="52"/>
      <c r="X3028" s="52"/>
      <c r="Y3028" s="52"/>
      <c r="Z3028" s="52"/>
    </row>
    <row r="3029" spans="2:26" ht="15.75" customHeight="1" x14ac:dyDescent="0.25">
      <c r="B3029" s="53" t="s">
        <v>607</v>
      </c>
      <c r="C3029" s="54">
        <v>102072</v>
      </c>
      <c r="D3029" s="53" t="s">
        <v>10</v>
      </c>
      <c r="E3029" s="52"/>
      <c r="F3029" s="52"/>
      <c r="G3029" s="52"/>
      <c r="H3029" s="52"/>
      <c r="I3029" s="52"/>
      <c r="J3029" s="52"/>
      <c r="K3029" s="52"/>
      <c r="L3029" s="52"/>
      <c r="M3029" s="52"/>
      <c r="N3029" s="52"/>
      <c r="O3029" s="52"/>
      <c r="P3029" s="52"/>
      <c r="Q3029" s="52"/>
      <c r="R3029" s="52"/>
      <c r="S3029" s="52"/>
      <c r="T3029" s="52"/>
      <c r="U3029" s="52"/>
      <c r="V3029" s="52"/>
      <c r="W3029" s="52"/>
      <c r="X3029" s="52"/>
      <c r="Y3029" s="52"/>
      <c r="Z3029" s="52"/>
    </row>
    <row r="3030" spans="2:26" ht="15.75" customHeight="1" x14ac:dyDescent="0.25">
      <c r="B3030" s="53" t="s">
        <v>3197</v>
      </c>
      <c r="C3030" s="54">
        <v>302072</v>
      </c>
      <c r="D3030" s="53" t="s">
        <v>10</v>
      </c>
      <c r="E3030" s="52"/>
      <c r="F3030" s="52"/>
      <c r="G3030" s="52"/>
      <c r="H3030" s="52"/>
      <c r="I3030" s="52"/>
      <c r="J3030" s="52"/>
      <c r="K3030" s="52"/>
      <c r="L3030" s="52"/>
      <c r="M3030" s="52"/>
      <c r="N3030" s="52"/>
      <c r="O3030" s="52"/>
      <c r="P3030" s="52"/>
      <c r="Q3030" s="52"/>
      <c r="R3030" s="52"/>
      <c r="S3030" s="52"/>
      <c r="T3030" s="52"/>
      <c r="U3030" s="52"/>
      <c r="V3030" s="52"/>
      <c r="W3030" s="52"/>
      <c r="X3030" s="52"/>
      <c r="Y3030" s="52"/>
      <c r="Z3030" s="52"/>
    </row>
    <row r="3031" spans="2:26" ht="15.75" customHeight="1" x14ac:dyDescent="0.25">
      <c r="B3031" s="53" t="s">
        <v>3198</v>
      </c>
      <c r="C3031" s="54">
        <v>103023</v>
      </c>
      <c r="D3031" s="53" t="s">
        <v>10</v>
      </c>
      <c r="E3031" s="52"/>
      <c r="F3031" s="52"/>
      <c r="G3031" s="52"/>
      <c r="H3031" s="52"/>
      <c r="I3031" s="52"/>
      <c r="J3031" s="52"/>
      <c r="K3031" s="52"/>
      <c r="L3031" s="52"/>
      <c r="M3031" s="52"/>
      <c r="N3031" s="52"/>
      <c r="O3031" s="52"/>
      <c r="P3031" s="52"/>
      <c r="Q3031" s="52"/>
      <c r="R3031" s="52"/>
      <c r="S3031" s="52"/>
      <c r="T3031" s="52"/>
      <c r="U3031" s="52"/>
      <c r="V3031" s="52"/>
      <c r="W3031" s="52"/>
      <c r="X3031" s="52"/>
      <c r="Y3031" s="52"/>
      <c r="Z3031" s="52"/>
    </row>
    <row r="3032" spans="2:26" ht="15.75" customHeight="1" x14ac:dyDescent="0.25">
      <c r="B3032" s="53" t="s">
        <v>3199</v>
      </c>
      <c r="C3032" s="54">
        <v>103488</v>
      </c>
      <c r="D3032" s="53" t="s">
        <v>10</v>
      </c>
      <c r="E3032" s="52"/>
      <c r="F3032" s="52"/>
      <c r="G3032" s="52"/>
      <c r="H3032" s="52"/>
      <c r="I3032" s="52"/>
      <c r="J3032" s="52"/>
      <c r="K3032" s="52"/>
      <c r="L3032" s="52"/>
      <c r="M3032" s="52"/>
      <c r="N3032" s="52"/>
      <c r="O3032" s="52"/>
      <c r="P3032" s="52"/>
      <c r="Q3032" s="52"/>
      <c r="R3032" s="52"/>
      <c r="S3032" s="52"/>
      <c r="T3032" s="52"/>
      <c r="U3032" s="52"/>
      <c r="V3032" s="52"/>
      <c r="W3032" s="52"/>
      <c r="X3032" s="52"/>
      <c r="Y3032" s="52"/>
      <c r="Z3032" s="52"/>
    </row>
    <row r="3033" spans="2:26" ht="15.75" customHeight="1" x14ac:dyDescent="0.25">
      <c r="B3033" s="53" t="s">
        <v>3200</v>
      </c>
      <c r="C3033" s="54">
        <v>303488</v>
      </c>
      <c r="D3033" s="53" t="s">
        <v>10</v>
      </c>
      <c r="E3033" s="52"/>
      <c r="F3033" s="52"/>
      <c r="G3033" s="52"/>
      <c r="H3033" s="52"/>
      <c r="I3033" s="52"/>
      <c r="J3033" s="52"/>
      <c r="K3033" s="52"/>
      <c r="L3033" s="52"/>
      <c r="M3033" s="52"/>
      <c r="N3033" s="52"/>
      <c r="O3033" s="52"/>
      <c r="P3033" s="52"/>
      <c r="Q3033" s="52"/>
      <c r="R3033" s="52"/>
      <c r="S3033" s="52"/>
      <c r="T3033" s="52"/>
      <c r="U3033" s="52"/>
      <c r="V3033" s="52"/>
      <c r="W3033" s="52"/>
      <c r="X3033" s="52"/>
      <c r="Y3033" s="52"/>
      <c r="Z3033" s="52"/>
    </row>
    <row r="3034" spans="2:26" ht="15.75" customHeight="1" x14ac:dyDescent="0.25">
      <c r="B3034" s="53" t="s">
        <v>608</v>
      </c>
      <c r="C3034" s="54">
        <v>103489</v>
      </c>
      <c r="D3034" s="53" t="s">
        <v>10</v>
      </c>
      <c r="E3034" s="52"/>
      <c r="F3034" s="52"/>
      <c r="G3034" s="52"/>
      <c r="H3034" s="52"/>
      <c r="I3034" s="52"/>
      <c r="J3034" s="52"/>
      <c r="K3034" s="52"/>
      <c r="L3034" s="52"/>
      <c r="M3034" s="52"/>
      <c r="N3034" s="52"/>
      <c r="O3034" s="52"/>
      <c r="P3034" s="52"/>
      <c r="Q3034" s="52"/>
      <c r="R3034" s="52"/>
      <c r="S3034" s="52"/>
      <c r="T3034" s="52"/>
      <c r="U3034" s="52"/>
      <c r="V3034" s="52"/>
      <c r="W3034" s="52"/>
      <c r="X3034" s="52"/>
      <c r="Y3034" s="52"/>
      <c r="Z3034" s="52"/>
    </row>
    <row r="3035" spans="2:26" ht="15.75" customHeight="1" x14ac:dyDescent="0.25">
      <c r="B3035" s="53" t="s">
        <v>3201</v>
      </c>
      <c r="C3035" s="54">
        <v>303489</v>
      </c>
      <c r="D3035" s="53" t="s">
        <v>10</v>
      </c>
      <c r="E3035" s="52"/>
      <c r="F3035" s="52"/>
      <c r="G3035" s="52"/>
      <c r="H3035" s="52"/>
      <c r="I3035" s="52"/>
      <c r="J3035" s="52"/>
      <c r="K3035" s="52"/>
      <c r="L3035" s="52"/>
      <c r="M3035" s="52"/>
      <c r="N3035" s="52"/>
      <c r="O3035" s="52"/>
      <c r="P3035" s="52"/>
      <c r="Q3035" s="52"/>
      <c r="R3035" s="52"/>
      <c r="S3035" s="52"/>
      <c r="T3035" s="52"/>
      <c r="U3035" s="52"/>
      <c r="V3035" s="52"/>
      <c r="W3035" s="52"/>
      <c r="X3035" s="52"/>
      <c r="Y3035" s="52"/>
      <c r="Z3035" s="52"/>
    </row>
    <row r="3036" spans="2:26" ht="15.75" customHeight="1" x14ac:dyDescent="0.25">
      <c r="B3036" s="53" t="s">
        <v>3202</v>
      </c>
      <c r="C3036" s="54">
        <v>103443</v>
      </c>
      <c r="D3036" s="53" t="s">
        <v>10</v>
      </c>
      <c r="E3036" s="52"/>
      <c r="F3036" s="52"/>
      <c r="G3036" s="52"/>
      <c r="H3036" s="52"/>
      <c r="I3036" s="52"/>
      <c r="J3036" s="52"/>
      <c r="K3036" s="52"/>
      <c r="L3036" s="52"/>
      <c r="M3036" s="52"/>
      <c r="N3036" s="52"/>
      <c r="O3036" s="52"/>
      <c r="P3036" s="52"/>
      <c r="Q3036" s="52"/>
      <c r="R3036" s="52"/>
      <c r="S3036" s="52"/>
      <c r="T3036" s="52"/>
      <c r="U3036" s="52"/>
      <c r="V3036" s="52"/>
      <c r="W3036" s="52"/>
      <c r="X3036" s="52"/>
      <c r="Y3036" s="52"/>
      <c r="Z3036" s="52"/>
    </row>
    <row r="3037" spans="2:26" ht="15.75" customHeight="1" x14ac:dyDescent="0.25">
      <c r="B3037" s="53" t="s">
        <v>3203</v>
      </c>
      <c r="C3037" s="54">
        <v>303443</v>
      </c>
      <c r="D3037" s="53" t="s">
        <v>10</v>
      </c>
      <c r="E3037" s="52"/>
      <c r="F3037" s="52"/>
      <c r="G3037" s="52"/>
      <c r="H3037" s="52"/>
      <c r="I3037" s="52"/>
      <c r="J3037" s="52"/>
      <c r="K3037" s="52"/>
      <c r="L3037" s="52"/>
      <c r="M3037" s="52"/>
      <c r="N3037" s="52"/>
      <c r="O3037" s="52"/>
      <c r="P3037" s="52"/>
      <c r="Q3037" s="52"/>
      <c r="R3037" s="52"/>
      <c r="S3037" s="52"/>
      <c r="T3037" s="52"/>
      <c r="U3037" s="52"/>
      <c r="V3037" s="52"/>
      <c r="W3037" s="52"/>
      <c r="X3037" s="52"/>
      <c r="Y3037" s="52"/>
      <c r="Z3037" s="52"/>
    </row>
    <row r="3038" spans="2:26" ht="15.75" customHeight="1" x14ac:dyDescent="0.25">
      <c r="B3038" s="53" t="s">
        <v>3204</v>
      </c>
      <c r="C3038" s="54">
        <v>103596</v>
      </c>
      <c r="D3038" s="53" t="s">
        <v>10</v>
      </c>
      <c r="E3038" s="52"/>
      <c r="F3038" s="52"/>
      <c r="G3038" s="52"/>
      <c r="H3038" s="52"/>
      <c r="I3038" s="52"/>
      <c r="J3038" s="52"/>
      <c r="K3038" s="52"/>
      <c r="L3038" s="52"/>
      <c r="M3038" s="52"/>
      <c r="N3038" s="52"/>
      <c r="O3038" s="52"/>
      <c r="P3038" s="52"/>
      <c r="Q3038" s="52"/>
      <c r="R3038" s="52"/>
      <c r="S3038" s="52"/>
      <c r="T3038" s="52"/>
      <c r="U3038" s="52"/>
      <c r="V3038" s="52"/>
      <c r="W3038" s="52"/>
      <c r="X3038" s="52"/>
      <c r="Y3038" s="52"/>
      <c r="Z3038" s="52"/>
    </row>
    <row r="3039" spans="2:26" ht="15.75" customHeight="1" x14ac:dyDescent="0.25">
      <c r="B3039" s="53" t="s">
        <v>3205</v>
      </c>
      <c r="C3039" s="54">
        <v>303596</v>
      </c>
      <c r="D3039" s="53" t="s">
        <v>10</v>
      </c>
      <c r="E3039" s="52"/>
      <c r="F3039" s="52"/>
      <c r="G3039" s="52"/>
      <c r="H3039" s="52"/>
      <c r="I3039" s="52"/>
      <c r="J3039" s="52"/>
      <c r="K3039" s="52"/>
      <c r="L3039" s="52"/>
      <c r="M3039" s="52"/>
      <c r="N3039" s="52"/>
      <c r="O3039" s="52"/>
      <c r="P3039" s="52"/>
      <c r="Q3039" s="52"/>
      <c r="R3039" s="52"/>
      <c r="S3039" s="52"/>
      <c r="T3039" s="52"/>
      <c r="U3039" s="52"/>
      <c r="V3039" s="52"/>
      <c r="W3039" s="52"/>
      <c r="X3039" s="52"/>
      <c r="Y3039" s="52"/>
      <c r="Z3039" s="52"/>
    </row>
    <row r="3040" spans="2:26" ht="15.75" customHeight="1" x14ac:dyDescent="0.25">
      <c r="B3040" s="53" t="s">
        <v>3206</v>
      </c>
      <c r="C3040" s="54">
        <v>103595</v>
      </c>
      <c r="D3040" s="53" t="s">
        <v>10</v>
      </c>
      <c r="E3040" s="52"/>
      <c r="F3040" s="52"/>
      <c r="G3040" s="52"/>
      <c r="H3040" s="52"/>
      <c r="I3040" s="52"/>
      <c r="J3040" s="52"/>
      <c r="K3040" s="52"/>
      <c r="L3040" s="52"/>
      <c r="M3040" s="52"/>
      <c r="N3040" s="52"/>
      <c r="O3040" s="52"/>
      <c r="P3040" s="52"/>
      <c r="Q3040" s="52"/>
      <c r="R3040" s="52"/>
      <c r="S3040" s="52"/>
      <c r="T3040" s="52"/>
      <c r="U3040" s="52"/>
      <c r="V3040" s="52"/>
      <c r="W3040" s="52"/>
      <c r="X3040" s="52"/>
      <c r="Y3040" s="52"/>
      <c r="Z3040" s="52"/>
    </row>
    <row r="3041" spans="2:26" ht="15.75" customHeight="1" x14ac:dyDescent="0.25">
      <c r="B3041" s="53" t="s">
        <v>3207</v>
      </c>
      <c r="C3041" s="54">
        <v>303595</v>
      </c>
      <c r="D3041" s="53" t="s">
        <v>10</v>
      </c>
      <c r="E3041" s="52"/>
      <c r="F3041" s="52"/>
      <c r="G3041" s="52"/>
      <c r="H3041" s="52"/>
      <c r="I3041" s="52"/>
      <c r="J3041" s="52"/>
      <c r="K3041" s="52"/>
      <c r="L3041" s="52"/>
      <c r="M3041" s="52"/>
      <c r="N3041" s="52"/>
      <c r="O3041" s="52"/>
      <c r="P3041" s="52"/>
      <c r="Q3041" s="52"/>
      <c r="R3041" s="52"/>
      <c r="S3041" s="52"/>
      <c r="T3041" s="52"/>
      <c r="U3041" s="52"/>
      <c r="V3041" s="52"/>
      <c r="W3041" s="52"/>
      <c r="X3041" s="52"/>
      <c r="Y3041" s="52"/>
      <c r="Z3041" s="52"/>
    </row>
    <row r="3042" spans="2:26" ht="15.75" customHeight="1" x14ac:dyDescent="0.25">
      <c r="B3042" s="53" t="s">
        <v>3208</v>
      </c>
      <c r="C3042" s="54">
        <v>103597</v>
      </c>
      <c r="D3042" s="53" t="s">
        <v>10</v>
      </c>
      <c r="E3042" s="52"/>
      <c r="F3042" s="52"/>
      <c r="G3042" s="52"/>
      <c r="H3042" s="52"/>
      <c r="I3042" s="52"/>
      <c r="J3042" s="52"/>
      <c r="K3042" s="52"/>
      <c r="L3042" s="52"/>
      <c r="M3042" s="52"/>
      <c r="N3042" s="52"/>
      <c r="O3042" s="52"/>
      <c r="P3042" s="52"/>
      <c r="Q3042" s="52"/>
      <c r="R3042" s="52"/>
      <c r="S3042" s="52"/>
      <c r="T3042" s="52"/>
      <c r="U3042" s="52"/>
      <c r="V3042" s="52"/>
      <c r="W3042" s="52"/>
      <c r="X3042" s="52"/>
      <c r="Y3042" s="52"/>
      <c r="Z3042" s="52"/>
    </row>
    <row r="3043" spans="2:26" ht="15.75" customHeight="1" x14ac:dyDescent="0.25">
      <c r="B3043" s="53" t="s">
        <v>3209</v>
      </c>
      <c r="C3043" s="54">
        <v>303597</v>
      </c>
      <c r="D3043" s="53" t="s">
        <v>10</v>
      </c>
      <c r="E3043" s="52"/>
      <c r="F3043" s="52"/>
      <c r="G3043" s="52"/>
      <c r="H3043" s="52"/>
      <c r="I3043" s="52"/>
      <c r="J3043" s="52"/>
      <c r="K3043" s="52"/>
      <c r="L3043" s="52"/>
      <c r="M3043" s="52"/>
      <c r="N3043" s="52"/>
      <c r="O3043" s="52"/>
      <c r="P3043" s="52"/>
      <c r="Q3043" s="52"/>
      <c r="R3043" s="52"/>
      <c r="S3043" s="52"/>
      <c r="T3043" s="52"/>
      <c r="U3043" s="52"/>
      <c r="V3043" s="52"/>
      <c r="W3043" s="52"/>
      <c r="X3043" s="52"/>
      <c r="Y3043" s="52"/>
      <c r="Z3043" s="52"/>
    </row>
    <row r="3044" spans="2:26" ht="15.75" customHeight="1" x14ac:dyDescent="0.25">
      <c r="B3044" s="53" t="s">
        <v>3210</v>
      </c>
      <c r="C3044" s="54">
        <v>103598</v>
      </c>
      <c r="D3044" s="53" t="s">
        <v>10</v>
      </c>
      <c r="E3044" s="52"/>
      <c r="F3044" s="52"/>
      <c r="G3044" s="52"/>
      <c r="H3044" s="52"/>
      <c r="I3044" s="52"/>
      <c r="J3044" s="52"/>
      <c r="K3044" s="52"/>
      <c r="L3044" s="52"/>
      <c r="M3044" s="52"/>
      <c r="N3044" s="52"/>
      <c r="O3044" s="52"/>
      <c r="P3044" s="52"/>
      <c r="Q3044" s="52"/>
      <c r="R3044" s="52"/>
      <c r="S3044" s="52"/>
      <c r="T3044" s="52"/>
      <c r="U3044" s="52"/>
      <c r="V3044" s="52"/>
      <c r="W3044" s="52"/>
      <c r="X3044" s="52"/>
      <c r="Y3044" s="52"/>
      <c r="Z3044" s="52"/>
    </row>
    <row r="3045" spans="2:26" ht="15.75" customHeight="1" x14ac:dyDescent="0.25">
      <c r="B3045" s="53" t="s">
        <v>3211</v>
      </c>
      <c r="C3045" s="54">
        <v>303598</v>
      </c>
      <c r="D3045" s="53" t="s">
        <v>10</v>
      </c>
      <c r="E3045" s="52"/>
      <c r="F3045" s="52"/>
      <c r="G3045" s="52"/>
      <c r="H3045" s="52"/>
      <c r="I3045" s="52"/>
      <c r="J3045" s="52"/>
      <c r="K3045" s="52"/>
      <c r="L3045" s="52"/>
      <c r="M3045" s="52"/>
      <c r="N3045" s="52"/>
      <c r="O3045" s="52"/>
      <c r="P3045" s="52"/>
      <c r="Q3045" s="52"/>
      <c r="R3045" s="52"/>
      <c r="S3045" s="52"/>
      <c r="T3045" s="52"/>
      <c r="U3045" s="52"/>
      <c r="V3045" s="52"/>
      <c r="W3045" s="52"/>
      <c r="X3045" s="52"/>
      <c r="Y3045" s="52"/>
      <c r="Z3045" s="52"/>
    </row>
    <row r="3046" spans="2:26" ht="15.75" customHeight="1" x14ac:dyDescent="0.25">
      <c r="B3046" s="53" t="s">
        <v>3212</v>
      </c>
      <c r="C3046" s="54">
        <v>103316</v>
      </c>
      <c r="D3046" s="53" t="s">
        <v>10</v>
      </c>
      <c r="E3046" s="52"/>
      <c r="F3046" s="52"/>
      <c r="G3046" s="52"/>
      <c r="H3046" s="52"/>
      <c r="I3046" s="52"/>
      <c r="J3046" s="52"/>
      <c r="K3046" s="52"/>
      <c r="L3046" s="52"/>
      <c r="M3046" s="52"/>
      <c r="N3046" s="52"/>
      <c r="O3046" s="52"/>
      <c r="P3046" s="52"/>
      <c r="Q3046" s="52"/>
      <c r="R3046" s="52"/>
      <c r="S3046" s="52"/>
      <c r="T3046" s="52"/>
      <c r="U3046" s="52"/>
      <c r="V3046" s="52"/>
      <c r="W3046" s="52"/>
      <c r="X3046" s="52"/>
      <c r="Y3046" s="52"/>
      <c r="Z3046" s="52"/>
    </row>
    <row r="3047" spans="2:26" ht="15.75" customHeight="1" x14ac:dyDescent="0.25">
      <c r="B3047" s="53" t="s">
        <v>3213</v>
      </c>
      <c r="C3047" s="54">
        <v>303316</v>
      </c>
      <c r="D3047" s="53" t="s">
        <v>10</v>
      </c>
      <c r="E3047" s="52"/>
      <c r="F3047" s="52"/>
      <c r="G3047" s="52"/>
      <c r="H3047" s="52"/>
      <c r="I3047" s="52"/>
      <c r="J3047" s="52"/>
      <c r="K3047" s="52"/>
      <c r="L3047" s="52"/>
      <c r="M3047" s="52"/>
      <c r="N3047" s="52"/>
      <c r="O3047" s="52"/>
      <c r="P3047" s="52"/>
      <c r="Q3047" s="52"/>
      <c r="R3047" s="52"/>
      <c r="S3047" s="52"/>
      <c r="T3047" s="52"/>
      <c r="U3047" s="52"/>
      <c r="V3047" s="52"/>
      <c r="W3047" s="52"/>
      <c r="X3047" s="52"/>
      <c r="Y3047" s="52"/>
      <c r="Z3047" s="52"/>
    </row>
    <row r="3048" spans="2:26" ht="15.75" customHeight="1" x14ac:dyDescent="0.25">
      <c r="B3048" s="53" t="s">
        <v>3214</v>
      </c>
      <c r="C3048" s="54">
        <v>103318</v>
      </c>
      <c r="D3048" s="53" t="s">
        <v>10</v>
      </c>
      <c r="E3048" s="52"/>
      <c r="F3048" s="52"/>
      <c r="G3048" s="52"/>
      <c r="H3048" s="52"/>
      <c r="I3048" s="52"/>
      <c r="J3048" s="52"/>
      <c r="K3048" s="52"/>
      <c r="L3048" s="52"/>
      <c r="M3048" s="52"/>
      <c r="N3048" s="52"/>
      <c r="O3048" s="52"/>
      <c r="P3048" s="52"/>
      <c r="Q3048" s="52"/>
      <c r="R3048" s="52"/>
      <c r="S3048" s="52"/>
      <c r="T3048" s="52"/>
      <c r="U3048" s="52"/>
      <c r="V3048" s="52"/>
      <c r="W3048" s="52"/>
      <c r="X3048" s="52"/>
      <c r="Y3048" s="52"/>
      <c r="Z3048" s="52"/>
    </row>
    <row r="3049" spans="2:26" ht="15.75" customHeight="1" x14ac:dyDescent="0.25">
      <c r="B3049" s="53" t="s">
        <v>3215</v>
      </c>
      <c r="C3049" s="54">
        <v>303318</v>
      </c>
      <c r="D3049" s="53" t="s">
        <v>10</v>
      </c>
      <c r="E3049" s="52"/>
      <c r="F3049" s="52"/>
      <c r="G3049" s="52"/>
      <c r="H3049" s="52"/>
      <c r="I3049" s="52"/>
      <c r="J3049" s="52"/>
      <c r="K3049" s="52"/>
      <c r="L3049" s="52"/>
      <c r="M3049" s="52"/>
      <c r="N3049" s="52"/>
      <c r="O3049" s="52"/>
      <c r="P3049" s="52"/>
      <c r="Q3049" s="52"/>
      <c r="R3049" s="52"/>
      <c r="S3049" s="52"/>
      <c r="T3049" s="52"/>
      <c r="U3049" s="52"/>
      <c r="V3049" s="52"/>
      <c r="W3049" s="52"/>
      <c r="X3049" s="52"/>
      <c r="Y3049" s="52"/>
      <c r="Z3049" s="52"/>
    </row>
    <row r="3050" spans="2:26" ht="15.75" customHeight="1" x14ac:dyDescent="0.25">
      <c r="B3050" s="53" t="s">
        <v>3216</v>
      </c>
      <c r="C3050" s="54">
        <v>103317</v>
      </c>
      <c r="D3050" s="53" t="s">
        <v>10</v>
      </c>
      <c r="E3050" s="52"/>
      <c r="F3050" s="52"/>
      <c r="G3050" s="52"/>
      <c r="H3050" s="52"/>
      <c r="I3050" s="52"/>
      <c r="J3050" s="52"/>
      <c r="K3050" s="52"/>
      <c r="L3050" s="52"/>
      <c r="M3050" s="52"/>
      <c r="N3050" s="52"/>
      <c r="O3050" s="52"/>
      <c r="P3050" s="52"/>
      <c r="Q3050" s="52"/>
      <c r="R3050" s="52"/>
      <c r="S3050" s="52"/>
      <c r="T3050" s="52"/>
      <c r="U3050" s="52"/>
      <c r="V3050" s="52"/>
      <c r="W3050" s="52"/>
      <c r="X3050" s="52"/>
      <c r="Y3050" s="52"/>
      <c r="Z3050" s="52"/>
    </row>
    <row r="3051" spans="2:26" ht="15.75" customHeight="1" x14ac:dyDescent="0.25">
      <c r="B3051" s="53" t="s">
        <v>3217</v>
      </c>
      <c r="C3051" s="54">
        <v>303317</v>
      </c>
      <c r="D3051" s="53" t="s">
        <v>10</v>
      </c>
      <c r="E3051" s="52"/>
      <c r="F3051" s="52"/>
      <c r="G3051" s="52"/>
      <c r="H3051" s="52"/>
      <c r="I3051" s="52"/>
      <c r="J3051" s="52"/>
      <c r="K3051" s="52"/>
      <c r="L3051" s="52"/>
      <c r="M3051" s="52"/>
      <c r="N3051" s="52"/>
      <c r="O3051" s="52"/>
      <c r="P3051" s="52"/>
      <c r="Q3051" s="52"/>
      <c r="R3051" s="52"/>
      <c r="S3051" s="52"/>
      <c r="T3051" s="52"/>
      <c r="U3051" s="52"/>
      <c r="V3051" s="52"/>
      <c r="W3051" s="52"/>
      <c r="X3051" s="52"/>
      <c r="Y3051" s="52"/>
      <c r="Z3051" s="52"/>
    </row>
    <row r="3052" spans="2:26" ht="15.75" customHeight="1" x14ac:dyDescent="0.25">
      <c r="B3052" s="53" t="s">
        <v>3218</v>
      </c>
      <c r="C3052" s="54">
        <v>103319</v>
      </c>
      <c r="D3052" s="53" t="s">
        <v>10</v>
      </c>
      <c r="E3052" s="52"/>
      <c r="F3052" s="52"/>
      <c r="G3052" s="52"/>
      <c r="H3052" s="52"/>
      <c r="I3052" s="52"/>
      <c r="J3052" s="52"/>
      <c r="K3052" s="52"/>
      <c r="L3052" s="52"/>
      <c r="M3052" s="52"/>
      <c r="N3052" s="52"/>
      <c r="O3052" s="52"/>
      <c r="P3052" s="52"/>
      <c r="Q3052" s="52"/>
      <c r="R3052" s="52"/>
      <c r="S3052" s="52"/>
      <c r="T3052" s="52"/>
      <c r="U3052" s="52"/>
      <c r="V3052" s="52"/>
      <c r="W3052" s="52"/>
      <c r="X3052" s="52"/>
      <c r="Y3052" s="52"/>
      <c r="Z3052" s="52"/>
    </row>
    <row r="3053" spans="2:26" ht="15.75" customHeight="1" x14ac:dyDescent="0.25">
      <c r="B3053" s="53" t="s">
        <v>3219</v>
      </c>
      <c r="C3053" s="54">
        <v>303319</v>
      </c>
      <c r="D3053" s="53" t="s">
        <v>10</v>
      </c>
      <c r="E3053" s="52"/>
      <c r="F3053" s="52"/>
      <c r="G3053" s="52"/>
      <c r="H3053" s="52"/>
      <c r="I3053" s="52"/>
      <c r="J3053" s="52"/>
      <c r="K3053" s="52"/>
      <c r="L3053" s="52"/>
      <c r="M3053" s="52"/>
      <c r="N3053" s="52"/>
      <c r="O3053" s="52"/>
      <c r="P3053" s="52"/>
      <c r="Q3053" s="52"/>
      <c r="R3053" s="52"/>
      <c r="S3053" s="52"/>
      <c r="T3053" s="52"/>
      <c r="U3053" s="52"/>
      <c r="V3053" s="52"/>
      <c r="W3053" s="52"/>
      <c r="X3053" s="52"/>
      <c r="Y3053" s="52"/>
      <c r="Z3053" s="52"/>
    </row>
    <row r="3054" spans="2:26" ht="15.75" customHeight="1" x14ac:dyDescent="0.25">
      <c r="B3054" s="53" t="s">
        <v>923</v>
      </c>
      <c r="C3054" s="54">
        <v>103507</v>
      </c>
      <c r="D3054" s="53" t="s">
        <v>10</v>
      </c>
      <c r="E3054" s="52"/>
      <c r="F3054" s="52"/>
      <c r="G3054" s="52"/>
      <c r="H3054" s="52"/>
      <c r="I3054" s="52"/>
      <c r="J3054" s="52"/>
      <c r="K3054" s="52"/>
      <c r="L3054" s="52"/>
      <c r="M3054" s="52"/>
      <c r="N3054" s="52"/>
      <c r="O3054" s="52"/>
      <c r="P3054" s="52"/>
      <c r="Q3054" s="52"/>
      <c r="R3054" s="52"/>
      <c r="S3054" s="52"/>
      <c r="T3054" s="52"/>
      <c r="U3054" s="52"/>
      <c r="V3054" s="52"/>
      <c r="W3054" s="52"/>
      <c r="X3054" s="52"/>
      <c r="Y3054" s="52"/>
      <c r="Z3054" s="52"/>
    </row>
    <row r="3055" spans="2:26" ht="15.75" customHeight="1" x14ac:dyDescent="0.25">
      <c r="B3055" s="53" t="s">
        <v>3220</v>
      </c>
      <c r="C3055" s="54">
        <v>303507</v>
      </c>
      <c r="D3055" s="53" t="s">
        <v>10</v>
      </c>
      <c r="E3055" s="52"/>
      <c r="F3055" s="52"/>
      <c r="G3055" s="52"/>
      <c r="H3055" s="52"/>
      <c r="I3055" s="52"/>
      <c r="J3055" s="52"/>
      <c r="K3055" s="52"/>
      <c r="L3055" s="52"/>
      <c r="M3055" s="52"/>
      <c r="N3055" s="52"/>
      <c r="O3055" s="52"/>
      <c r="P3055" s="52"/>
      <c r="Q3055" s="52"/>
      <c r="R3055" s="52"/>
      <c r="S3055" s="52"/>
      <c r="T3055" s="52"/>
      <c r="U3055" s="52"/>
      <c r="V3055" s="52"/>
      <c r="W3055" s="52"/>
      <c r="X3055" s="52"/>
      <c r="Y3055" s="52"/>
      <c r="Z3055" s="52"/>
    </row>
    <row r="3056" spans="2:26" ht="15.75" customHeight="1" x14ac:dyDescent="0.25">
      <c r="B3056" s="53" t="s">
        <v>3221</v>
      </c>
      <c r="C3056" s="54">
        <v>102180</v>
      </c>
      <c r="D3056" s="53" t="s">
        <v>10</v>
      </c>
      <c r="E3056" s="52"/>
      <c r="F3056" s="52"/>
      <c r="G3056" s="52"/>
      <c r="H3056" s="52"/>
      <c r="I3056" s="52"/>
      <c r="J3056" s="52"/>
      <c r="K3056" s="52"/>
      <c r="L3056" s="52"/>
      <c r="M3056" s="52"/>
      <c r="N3056" s="52"/>
      <c r="O3056" s="52"/>
      <c r="P3056" s="52"/>
      <c r="Q3056" s="52"/>
      <c r="R3056" s="52"/>
      <c r="S3056" s="52"/>
      <c r="T3056" s="52"/>
      <c r="U3056" s="52"/>
      <c r="V3056" s="52"/>
      <c r="W3056" s="52"/>
      <c r="X3056" s="52"/>
      <c r="Y3056" s="52"/>
      <c r="Z3056" s="52"/>
    </row>
    <row r="3057" spans="2:26" ht="15.75" customHeight="1" x14ac:dyDescent="0.25">
      <c r="B3057" s="53" t="s">
        <v>3222</v>
      </c>
      <c r="C3057" s="54">
        <v>302180</v>
      </c>
      <c r="D3057" s="53" t="s">
        <v>10</v>
      </c>
      <c r="E3057" s="52"/>
      <c r="F3057" s="52"/>
      <c r="G3057" s="52"/>
      <c r="H3057" s="52"/>
      <c r="I3057" s="52"/>
      <c r="J3057" s="52"/>
      <c r="K3057" s="52"/>
      <c r="L3057" s="52"/>
      <c r="M3057" s="52"/>
      <c r="N3057" s="52"/>
      <c r="O3057" s="52"/>
      <c r="P3057" s="52"/>
      <c r="Q3057" s="52"/>
      <c r="R3057" s="52"/>
      <c r="S3057" s="52"/>
      <c r="T3057" s="52"/>
      <c r="U3057" s="52"/>
      <c r="V3057" s="52"/>
      <c r="W3057" s="52"/>
      <c r="X3057" s="52"/>
      <c r="Y3057" s="52"/>
      <c r="Z3057" s="52"/>
    </row>
    <row r="3058" spans="2:26" ht="15.75" customHeight="1" x14ac:dyDescent="0.25">
      <c r="B3058" s="53" t="s">
        <v>3223</v>
      </c>
      <c r="C3058" s="54">
        <v>102124</v>
      </c>
      <c r="D3058" s="53" t="s">
        <v>10</v>
      </c>
      <c r="E3058" s="52"/>
      <c r="F3058" s="52"/>
      <c r="G3058" s="52"/>
      <c r="H3058" s="52"/>
      <c r="I3058" s="52"/>
      <c r="J3058" s="52"/>
      <c r="K3058" s="52"/>
      <c r="L3058" s="52"/>
      <c r="M3058" s="52"/>
      <c r="N3058" s="52"/>
      <c r="O3058" s="52"/>
      <c r="P3058" s="52"/>
      <c r="Q3058" s="52"/>
      <c r="R3058" s="52"/>
      <c r="S3058" s="52"/>
      <c r="T3058" s="52"/>
      <c r="U3058" s="52"/>
      <c r="V3058" s="52"/>
      <c r="W3058" s="52"/>
      <c r="X3058" s="52"/>
      <c r="Y3058" s="52"/>
      <c r="Z3058" s="52"/>
    </row>
    <row r="3059" spans="2:26" ht="15.75" customHeight="1" x14ac:dyDescent="0.25">
      <c r="B3059" s="53" t="s">
        <v>3224</v>
      </c>
      <c r="C3059" s="54">
        <v>302124</v>
      </c>
      <c r="D3059" s="53" t="s">
        <v>10</v>
      </c>
      <c r="E3059" s="52"/>
      <c r="F3059" s="52"/>
      <c r="G3059" s="52"/>
      <c r="H3059" s="52"/>
      <c r="I3059" s="52"/>
      <c r="J3059" s="52"/>
      <c r="K3059" s="52"/>
      <c r="L3059" s="52"/>
      <c r="M3059" s="52"/>
      <c r="N3059" s="52"/>
      <c r="O3059" s="52"/>
      <c r="P3059" s="52"/>
      <c r="Q3059" s="52"/>
      <c r="R3059" s="52"/>
      <c r="S3059" s="52"/>
      <c r="T3059" s="52"/>
      <c r="U3059" s="52"/>
      <c r="V3059" s="52"/>
      <c r="W3059" s="52"/>
      <c r="X3059" s="52"/>
      <c r="Y3059" s="52"/>
      <c r="Z3059" s="52"/>
    </row>
    <row r="3060" spans="2:26" ht="15.75" customHeight="1" x14ac:dyDescent="0.25">
      <c r="B3060" s="53" t="s">
        <v>3225</v>
      </c>
      <c r="C3060" s="54">
        <v>102123</v>
      </c>
      <c r="D3060" s="53" t="s">
        <v>10</v>
      </c>
      <c r="E3060" s="52"/>
      <c r="F3060" s="52"/>
      <c r="G3060" s="52"/>
      <c r="H3060" s="52"/>
      <c r="I3060" s="52"/>
      <c r="J3060" s="52"/>
      <c r="K3060" s="52"/>
      <c r="L3060" s="52"/>
      <c r="M3060" s="52"/>
      <c r="N3060" s="52"/>
      <c r="O3060" s="52"/>
      <c r="P3060" s="52"/>
      <c r="Q3060" s="52"/>
      <c r="R3060" s="52"/>
      <c r="S3060" s="52"/>
      <c r="T3060" s="52"/>
      <c r="U3060" s="52"/>
      <c r="V3060" s="52"/>
      <c r="W3060" s="52"/>
      <c r="X3060" s="52"/>
      <c r="Y3060" s="52"/>
      <c r="Z3060" s="52"/>
    </row>
    <row r="3061" spans="2:26" ht="15.75" customHeight="1" x14ac:dyDescent="0.25">
      <c r="B3061" s="53" t="s">
        <v>3226</v>
      </c>
      <c r="C3061" s="54">
        <v>302123</v>
      </c>
      <c r="D3061" s="53" t="s">
        <v>10</v>
      </c>
      <c r="E3061" s="52"/>
      <c r="F3061" s="52"/>
      <c r="G3061" s="52"/>
      <c r="H3061" s="52"/>
      <c r="I3061" s="52"/>
      <c r="J3061" s="52"/>
      <c r="K3061" s="52"/>
      <c r="L3061" s="52"/>
      <c r="M3061" s="52"/>
      <c r="N3061" s="52"/>
      <c r="O3061" s="52"/>
      <c r="P3061" s="52"/>
      <c r="Q3061" s="52"/>
      <c r="R3061" s="52"/>
      <c r="S3061" s="52"/>
      <c r="T3061" s="52"/>
      <c r="U3061" s="52"/>
      <c r="V3061" s="52"/>
      <c r="W3061" s="52"/>
      <c r="X3061" s="52"/>
      <c r="Y3061" s="52"/>
      <c r="Z3061" s="52"/>
    </row>
    <row r="3062" spans="2:26" ht="15.75" customHeight="1" x14ac:dyDescent="0.25">
      <c r="B3062" s="53" t="s">
        <v>3227</v>
      </c>
      <c r="C3062" s="54">
        <v>101670</v>
      </c>
      <c r="D3062" s="53" t="s">
        <v>36</v>
      </c>
      <c r="E3062" s="52"/>
      <c r="F3062" s="52"/>
      <c r="G3062" s="52"/>
      <c r="H3062" s="52"/>
      <c r="I3062" s="52"/>
      <c r="J3062" s="52"/>
      <c r="K3062" s="52"/>
      <c r="L3062" s="52"/>
      <c r="M3062" s="52"/>
      <c r="N3062" s="52"/>
      <c r="O3062" s="52"/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2"/>
    </row>
    <row r="3063" spans="2:26" ht="15.75" customHeight="1" x14ac:dyDescent="0.25">
      <c r="B3063" s="53" t="s">
        <v>3228</v>
      </c>
      <c r="C3063" s="54">
        <v>301670</v>
      </c>
      <c r="D3063" s="53" t="s">
        <v>36</v>
      </c>
      <c r="E3063" s="52"/>
      <c r="F3063" s="52"/>
      <c r="G3063" s="52"/>
      <c r="H3063" s="52"/>
      <c r="I3063" s="52"/>
      <c r="J3063" s="52"/>
      <c r="K3063" s="52"/>
      <c r="L3063" s="52"/>
      <c r="M3063" s="52"/>
      <c r="N3063" s="52"/>
      <c r="O3063" s="52"/>
      <c r="P3063" s="52"/>
      <c r="Q3063" s="52"/>
      <c r="R3063" s="52"/>
      <c r="S3063" s="52"/>
      <c r="T3063" s="52"/>
      <c r="U3063" s="52"/>
      <c r="V3063" s="52"/>
      <c r="W3063" s="52"/>
      <c r="X3063" s="52"/>
      <c r="Y3063" s="52"/>
      <c r="Z3063" s="52"/>
    </row>
    <row r="3064" spans="2:26" ht="15.75" customHeight="1" x14ac:dyDescent="0.25">
      <c r="B3064" s="53" t="s">
        <v>3229</v>
      </c>
      <c r="C3064" s="54">
        <v>103026</v>
      </c>
      <c r="D3064" s="53" t="s">
        <v>36</v>
      </c>
      <c r="E3064" s="52"/>
      <c r="F3064" s="52"/>
      <c r="G3064" s="52"/>
      <c r="H3064" s="52"/>
      <c r="I3064" s="52"/>
      <c r="J3064" s="52"/>
      <c r="K3064" s="52"/>
      <c r="L3064" s="52"/>
      <c r="M3064" s="52"/>
      <c r="N3064" s="52"/>
      <c r="O3064" s="52"/>
      <c r="P3064" s="52"/>
      <c r="Q3064" s="52"/>
      <c r="R3064" s="52"/>
      <c r="S3064" s="52"/>
      <c r="T3064" s="52"/>
      <c r="U3064" s="52"/>
      <c r="V3064" s="52"/>
      <c r="W3064" s="52"/>
      <c r="X3064" s="52"/>
      <c r="Y3064" s="52"/>
      <c r="Z3064" s="52"/>
    </row>
    <row r="3065" spans="2:26" ht="15.75" customHeight="1" x14ac:dyDescent="0.25">
      <c r="B3065" s="53" t="s">
        <v>3230</v>
      </c>
      <c r="C3065" s="54">
        <v>101671</v>
      </c>
      <c r="D3065" s="53" t="s">
        <v>36</v>
      </c>
      <c r="E3065" s="52"/>
      <c r="F3065" s="52"/>
      <c r="G3065" s="52"/>
      <c r="H3065" s="52"/>
      <c r="I3065" s="52"/>
      <c r="J3065" s="52"/>
      <c r="K3065" s="52"/>
      <c r="L3065" s="52"/>
      <c r="M3065" s="52"/>
      <c r="N3065" s="52"/>
      <c r="O3065" s="52"/>
      <c r="P3065" s="52"/>
      <c r="Q3065" s="52"/>
      <c r="R3065" s="52"/>
      <c r="S3065" s="52"/>
      <c r="T3065" s="52"/>
      <c r="U3065" s="52"/>
      <c r="V3065" s="52"/>
      <c r="W3065" s="52"/>
      <c r="X3065" s="52"/>
      <c r="Y3065" s="52"/>
      <c r="Z3065" s="52"/>
    </row>
    <row r="3066" spans="2:26" ht="15.75" customHeight="1" x14ac:dyDescent="0.25">
      <c r="B3066" s="53" t="s">
        <v>3231</v>
      </c>
      <c r="C3066" s="54">
        <v>301671</v>
      </c>
      <c r="D3066" s="53" t="s">
        <v>36</v>
      </c>
      <c r="E3066" s="52"/>
      <c r="F3066" s="52"/>
      <c r="G3066" s="52"/>
      <c r="H3066" s="52"/>
      <c r="I3066" s="52"/>
      <c r="J3066" s="52"/>
      <c r="K3066" s="52"/>
      <c r="L3066" s="52"/>
      <c r="M3066" s="52"/>
      <c r="N3066" s="52"/>
      <c r="O3066" s="52"/>
      <c r="P3066" s="52"/>
      <c r="Q3066" s="52"/>
      <c r="R3066" s="52"/>
      <c r="S3066" s="52"/>
      <c r="T3066" s="52"/>
      <c r="U3066" s="52"/>
      <c r="V3066" s="52"/>
      <c r="W3066" s="52"/>
      <c r="X3066" s="52"/>
      <c r="Y3066" s="52"/>
      <c r="Z3066" s="52"/>
    </row>
    <row r="3067" spans="2:26" ht="15.75" customHeight="1" x14ac:dyDescent="0.25">
      <c r="B3067" s="53" t="s">
        <v>3232</v>
      </c>
      <c r="C3067" s="54">
        <v>103027</v>
      </c>
      <c r="D3067" s="53" t="s">
        <v>36</v>
      </c>
      <c r="E3067" s="52"/>
      <c r="F3067" s="52"/>
      <c r="G3067" s="52"/>
      <c r="H3067" s="52"/>
      <c r="I3067" s="52"/>
      <c r="J3067" s="52"/>
      <c r="K3067" s="52"/>
      <c r="L3067" s="52"/>
      <c r="M3067" s="52"/>
      <c r="N3067" s="52"/>
      <c r="O3067" s="52"/>
      <c r="P3067" s="52"/>
      <c r="Q3067" s="52"/>
      <c r="R3067" s="52"/>
      <c r="S3067" s="52"/>
      <c r="T3067" s="52"/>
      <c r="U3067" s="52"/>
      <c r="V3067" s="52"/>
      <c r="W3067" s="52"/>
      <c r="X3067" s="52"/>
      <c r="Y3067" s="52"/>
      <c r="Z3067" s="52"/>
    </row>
    <row r="3068" spans="2:26" ht="15.75" customHeight="1" x14ac:dyDescent="0.25">
      <c r="B3068" s="53" t="s">
        <v>3233</v>
      </c>
      <c r="C3068" s="54">
        <v>101672</v>
      </c>
      <c r="D3068" s="53" t="s">
        <v>36</v>
      </c>
      <c r="E3068" s="52"/>
      <c r="F3068" s="52"/>
      <c r="G3068" s="52"/>
      <c r="H3068" s="52"/>
      <c r="I3068" s="52"/>
      <c r="J3068" s="52"/>
      <c r="K3068" s="52"/>
      <c r="L3068" s="52"/>
      <c r="M3068" s="52"/>
      <c r="N3068" s="52"/>
      <c r="O3068" s="52"/>
      <c r="P3068" s="52"/>
      <c r="Q3068" s="52"/>
      <c r="R3068" s="52"/>
      <c r="S3068" s="52"/>
      <c r="T3068" s="52"/>
      <c r="U3068" s="52"/>
      <c r="V3068" s="52"/>
      <c r="W3068" s="52"/>
      <c r="X3068" s="52"/>
      <c r="Y3068" s="52"/>
      <c r="Z3068" s="52"/>
    </row>
    <row r="3069" spans="2:26" ht="15.75" customHeight="1" x14ac:dyDescent="0.25">
      <c r="B3069" s="53" t="s">
        <v>3234</v>
      </c>
      <c r="C3069" s="54">
        <v>301672</v>
      </c>
      <c r="D3069" s="53" t="s">
        <v>36</v>
      </c>
      <c r="E3069" s="52"/>
      <c r="F3069" s="52"/>
      <c r="G3069" s="52"/>
      <c r="H3069" s="52"/>
      <c r="I3069" s="52"/>
      <c r="J3069" s="52"/>
      <c r="K3069" s="52"/>
      <c r="L3069" s="52"/>
      <c r="M3069" s="52"/>
      <c r="N3069" s="52"/>
      <c r="O3069" s="52"/>
      <c r="P3069" s="52"/>
      <c r="Q3069" s="52"/>
      <c r="R3069" s="52"/>
      <c r="S3069" s="52"/>
      <c r="T3069" s="52"/>
      <c r="U3069" s="52"/>
      <c r="V3069" s="52"/>
      <c r="W3069" s="52"/>
      <c r="X3069" s="52"/>
      <c r="Y3069" s="52"/>
      <c r="Z3069" s="52"/>
    </row>
    <row r="3070" spans="2:26" ht="15.75" customHeight="1" x14ac:dyDescent="0.25">
      <c r="B3070" s="53" t="s">
        <v>3235</v>
      </c>
      <c r="C3070" s="54">
        <v>103028</v>
      </c>
      <c r="D3070" s="53" t="s">
        <v>36</v>
      </c>
      <c r="E3070" s="52"/>
      <c r="F3070" s="52"/>
      <c r="G3070" s="52"/>
      <c r="H3070" s="52"/>
      <c r="I3070" s="52"/>
      <c r="J3070" s="52"/>
      <c r="K3070" s="52"/>
      <c r="L3070" s="52"/>
      <c r="M3070" s="52"/>
      <c r="N3070" s="52"/>
      <c r="O3070" s="52"/>
      <c r="P3070" s="52"/>
      <c r="Q3070" s="52"/>
      <c r="R3070" s="52"/>
      <c r="S3070" s="52"/>
      <c r="T3070" s="52"/>
      <c r="U3070" s="52"/>
      <c r="V3070" s="52"/>
      <c r="W3070" s="52"/>
      <c r="X3070" s="52"/>
      <c r="Y3070" s="52"/>
      <c r="Z3070" s="52"/>
    </row>
    <row r="3071" spans="2:26" ht="15.75" customHeight="1" x14ac:dyDescent="0.25">
      <c r="B3071" s="53" t="s">
        <v>609</v>
      </c>
      <c r="C3071" s="54">
        <v>101673</v>
      </c>
      <c r="D3071" s="53" t="s">
        <v>36</v>
      </c>
      <c r="E3071" s="52"/>
      <c r="F3071" s="52"/>
      <c r="G3071" s="52"/>
      <c r="H3071" s="52"/>
      <c r="I3071" s="52"/>
      <c r="J3071" s="52"/>
      <c r="K3071" s="52"/>
      <c r="L3071" s="52"/>
      <c r="M3071" s="52"/>
      <c r="N3071" s="52"/>
      <c r="O3071" s="52"/>
      <c r="P3071" s="52"/>
      <c r="Q3071" s="52"/>
      <c r="R3071" s="52"/>
      <c r="S3071" s="52"/>
      <c r="T3071" s="52"/>
      <c r="U3071" s="52"/>
      <c r="V3071" s="52"/>
      <c r="W3071" s="52"/>
      <c r="X3071" s="52"/>
      <c r="Y3071" s="52"/>
      <c r="Z3071" s="52"/>
    </row>
    <row r="3072" spans="2:26" ht="15.75" customHeight="1" x14ac:dyDescent="0.25">
      <c r="B3072" s="53" t="s">
        <v>3236</v>
      </c>
      <c r="C3072" s="54">
        <v>301673</v>
      </c>
      <c r="D3072" s="53" t="s">
        <v>36</v>
      </c>
      <c r="E3072" s="52"/>
      <c r="F3072" s="52"/>
      <c r="G3072" s="52"/>
      <c r="H3072" s="52"/>
      <c r="I3072" s="52"/>
      <c r="J3072" s="52"/>
      <c r="K3072" s="52"/>
      <c r="L3072" s="52"/>
      <c r="M3072" s="52"/>
      <c r="N3072" s="52"/>
      <c r="O3072" s="52"/>
      <c r="P3072" s="52"/>
      <c r="Q3072" s="52"/>
      <c r="R3072" s="52"/>
      <c r="S3072" s="52"/>
      <c r="T3072" s="52"/>
      <c r="U3072" s="52"/>
      <c r="V3072" s="52"/>
      <c r="W3072" s="52"/>
      <c r="X3072" s="52"/>
      <c r="Y3072" s="52"/>
      <c r="Z3072" s="52"/>
    </row>
    <row r="3073" spans="2:26" ht="15.75" customHeight="1" x14ac:dyDescent="0.25">
      <c r="B3073" s="53" t="s">
        <v>3237</v>
      </c>
      <c r="C3073" s="54">
        <v>103029</v>
      </c>
      <c r="D3073" s="53" t="s">
        <v>36</v>
      </c>
      <c r="E3073" s="52"/>
      <c r="F3073" s="52"/>
      <c r="G3073" s="52"/>
      <c r="H3073" s="52"/>
      <c r="I3073" s="52"/>
      <c r="J3073" s="52"/>
      <c r="K3073" s="52"/>
      <c r="L3073" s="52"/>
      <c r="M3073" s="52"/>
      <c r="N3073" s="52"/>
      <c r="O3073" s="52"/>
      <c r="P3073" s="52"/>
      <c r="Q3073" s="52"/>
      <c r="R3073" s="52"/>
      <c r="S3073" s="52"/>
      <c r="T3073" s="52"/>
      <c r="U3073" s="52"/>
      <c r="V3073" s="52"/>
      <c r="W3073" s="52"/>
      <c r="X3073" s="52"/>
      <c r="Y3073" s="52"/>
      <c r="Z3073" s="52"/>
    </row>
    <row r="3074" spans="2:26" ht="15.75" customHeight="1" x14ac:dyDescent="0.25">
      <c r="B3074" s="53" t="s">
        <v>3238</v>
      </c>
      <c r="C3074" s="54">
        <v>103514</v>
      </c>
      <c r="D3074" s="53" t="s">
        <v>36</v>
      </c>
      <c r="E3074" s="52"/>
      <c r="F3074" s="52"/>
      <c r="G3074" s="52"/>
      <c r="H3074" s="52"/>
      <c r="I3074" s="52"/>
      <c r="J3074" s="52"/>
      <c r="K3074" s="52"/>
      <c r="L3074" s="52"/>
      <c r="M3074" s="52"/>
      <c r="N3074" s="52"/>
      <c r="O3074" s="52"/>
      <c r="P3074" s="52"/>
      <c r="Q3074" s="52"/>
      <c r="R3074" s="52"/>
      <c r="S3074" s="52"/>
      <c r="T3074" s="52"/>
      <c r="U3074" s="52"/>
      <c r="V3074" s="52"/>
      <c r="W3074" s="52"/>
      <c r="X3074" s="52"/>
      <c r="Y3074" s="52"/>
      <c r="Z3074" s="52"/>
    </row>
    <row r="3075" spans="2:26" ht="15.75" customHeight="1" x14ac:dyDescent="0.25">
      <c r="B3075" s="53" t="s">
        <v>3239</v>
      </c>
      <c r="C3075" s="54">
        <v>303514</v>
      </c>
      <c r="D3075" s="53" t="s">
        <v>36</v>
      </c>
      <c r="E3075" s="52"/>
      <c r="F3075" s="52"/>
      <c r="G3075" s="52"/>
      <c r="H3075" s="52"/>
      <c r="I3075" s="52"/>
      <c r="J3075" s="52"/>
      <c r="K3075" s="52"/>
      <c r="L3075" s="52"/>
      <c r="M3075" s="52"/>
      <c r="N3075" s="52"/>
      <c r="O3075" s="52"/>
      <c r="P3075" s="52"/>
      <c r="Q3075" s="52"/>
      <c r="R3075" s="52"/>
      <c r="S3075" s="52"/>
      <c r="T3075" s="52"/>
      <c r="U3075" s="52"/>
      <c r="V3075" s="52"/>
      <c r="W3075" s="52"/>
      <c r="X3075" s="52"/>
      <c r="Y3075" s="52"/>
      <c r="Z3075" s="52"/>
    </row>
    <row r="3076" spans="2:26" ht="15.75" customHeight="1" x14ac:dyDescent="0.25">
      <c r="B3076" s="53" t="s">
        <v>3240</v>
      </c>
      <c r="C3076" s="54">
        <v>103437</v>
      </c>
      <c r="D3076" s="53" t="s">
        <v>36</v>
      </c>
      <c r="E3076" s="52"/>
      <c r="F3076" s="52"/>
      <c r="G3076" s="52"/>
      <c r="H3076" s="52"/>
      <c r="I3076" s="52"/>
      <c r="J3076" s="52"/>
      <c r="K3076" s="52"/>
      <c r="L3076" s="52"/>
      <c r="M3076" s="52"/>
      <c r="N3076" s="52"/>
      <c r="O3076" s="52"/>
      <c r="P3076" s="52"/>
      <c r="Q3076" s="52"/>
      <c r="R3076" s="52"/>
      <c r="S3076" s="52"/>
      <c r="T3076" s="52"/>
      <c r="U3076" s="52"/>
      <c r="V3076" s="52"/>
      <c r="W3076" s="52"/>
      <c r="X3076" s="52"/>
      <c r="Y3076" s="52"/>
      <c r="Z3076" s="52"/>
    </row>
    <row r="3077" spans="2:26" ht="15.75" customHeight="1" x14ac:dyDescent="0.25">
      <c r="B3077" s="53" t="s">
        <v>3241</v>
      </c>
      <c r="C3077" s="54">
        <v>303437</v>
      </c>
      <c r="D3077" s="53" t="s">
        <v>36</v>
      </c>
      <c r="E3077" s="52"/>
      <c r="F3077" s="52"/>
      <c r="G3077" s="52"/>
      <c r="H3077" s="52"/>
      <c r="I3077" s="52"/>
      <c r="J3077" s="52"/>
      <c r="K3077" s="52"/>
      <c r="L3077" s="52"/>
      <c r="M3077" s="52"/>
      <c r="N3077" s="52"/>
      <c r="O3077" s="52"/>
      <c r="P3077" s="52"/>
      <c r="Q3077" s="52"/>
      <c r="R3077" s="52"/>
      <c r="S3077" s="52"/>
      <c r="T3077" s="52"/>
      <c r="U3077" s="52"/>
      <c r="V3077" s="52"/>
      <c r="W3077" s="52"/>
      <c r="X3077" s="52"/>
      <c r="Y3077" s="52"/>
      <c r="Z3077" s="52"/>
    </row>
    <row r="3078" spans="2:26" ht="15.75" customHeight="1" x14ac:dyDescent="0.25">
      <c r="B3078" s="53" t="s">
        <v>610</v>
      </c>
      <c r="C3078" s="54">
        <v>101674</v>
      </c>
      <c r="D3078" s="53" t="s">
        <v>36</v>
      </c>
      <c r="E3078" s="52"/>
      <c r="F3078" s="52"/>
      <c r="G3078" s="52"/>
      <c r="H3078" s="52"/>
      <c r="I3078" s="52"/>
      <c r="J3078" s="52"/>
      <c r="K3078" s="52"/>
      <c r="L3078" s="52"/>
      <c r="M3078" s="52"/>
      <c r="N3078" s="52"/>
      <c r="O3078" s="52"/>
      <c r="P3078" s="52"/>
      <c r="Q3078" s="52"/>
      <c r="R3078" s="52"/>
      <c r="S3078" s="52"/>
      <c r="T3078" s="52"/>
      <c r="U3078" s="52"/>
      <c r="V3078" s="52"/>
      <c r="W3078" s="52"/>
      <c r="X3078" s="52"/>
      <c r="Y3078" s="52"/>
      <c r="Z3078" s="52"/>
    </row>
    <row r="3079" spans="2:26" ht="15.75" customHeight="1" x14ac:dyDescent="0.25">
      <c r="B3079" s="53" t="s">
        <v>3242</v>
      </c>
      <c r="C3079" s="54">
        <v>301674</v>
      </c>
      <c r="D3079" s="53" t="s">
        <v>36</v>
      </c>
      <c r="E3079" s="52"/>
      <c r="F3079" s="52"/>
      <c r="G3079" s="52"/>
      <c r="H3079" s="52"/>
      <c r="I3079" s="52"/>
      <c r="J3079" s="52"/>
      <c r="K3079" s="52"/>
      <c r="L3079" s="52"/>
      <c r="M3079" s="52"/>
      <c r="N3079" s="52"/>
      <c r="O3079" s="52"/>
      <c r="P3079" s="52"/>
      <c r="Q3079" s="52"/>
      <c r="R3079" s="52"/>
      <c r="S3079" s="52"/>
      <c r="T3079" s="52"/>
      <c r="U3079" s="52"/>
      <c r="V3079" s="52"/>
      <c r="W3079" s="52"/>
      <c r="X3079" s="52"/>
      <c r="Y3079" s="52"/>
      <c r="Z3079" s="52"/>
    </row>
    <row r="3080" spans="2:26" ht="15.75" customHeight="1" x14ac:dyDescent="0.25">
      <c r="B3080" s="53" t="s">
        <v>3243</v>
      </c>
      <c r="C3080" s="54">
        <v>103030</v>
      </c>
      <c r="D3080" s="53" t="s">
        <v>36</v>
      </c>
      <c r="E3080" s="52"/>
      <c r="F3080" s="52"/>
      <c r="G3080" s="52"/>
      <c r="H3080" s="52"/>
      <c r="I3080" s="52"/>
      <c r="J3080" s="52"/>
      <c r="K3080" s="52"/>
      <c r="L3080" s="52"/>
      <c r="M3080" s="52"/>
      <c r="N3080" s="52"/>
      <c r="O3080" s="52"/>
      <c r="P3080" s="52"/>
      <c r="Q3080" s="52"/>
      <c r="R3080" s="52"/>
      <c r="S3080" s="52"/>
      <c r="T3080" s="52"/>
      <c r="U3080" s="52"/>
      <c r="V3080" s="52"/>
      <c r="W3080" s="52"/>
      <c r="X3080" s="52"/>
      <c r="Y3080" s="52"/>
      <c r="Z3080" s="52"/>
    </row>
    <row r="3081" spans="2:26" ht="15.75" customHeight="1" x14ac:dyDescent="0.25">
      <c r="B3081" s="53" t="s">
        <v>611</v>
      </c>
      <c r="C3081" s="54">
        <v>103512</v>
      </c>
      <c r="D3081" s="53" t="s">
        <v>36</v>
      </c>
      <c r="E3081" s="52"/>
      <c r="F3081" s="52"/>
      <c r="G3081" s="52"/>
      <c r="H3081" s="52"/>
      <c r="I3081" s="52"/>
      <c r="J3081" s="52"/>
      <c r="K3081" s="52"/>
      <c r="L3081" s="52"/>
      <c r="M3081" s="52"/>
      <c r="N3081" s="52"/>
      <c r="O3081" s="52"/>
      <c r="P3081" s="52"/>
      <c r="Q3081" s="52"/>
      <c r="R3081" s="52"/>
      <c r="S3081" s="52"/>
      <c r="T3081" s="52"/>
      <c r="U3081" s="52"/>
      <c r="V3081" s="52"/>
      <c r="W3081" s="52"/>
      <c r="X3081" s="52"/>
      <c r="Y3081" s="52"/>
      <c r="Z3081" s="52"/>
    </row>
    <row r="3082" spans="2:26" ht="15.75" customHeight="1" x14ac:dyDescent="0.25">
      <c r="B3082" s="53" t="s">
        <v>3244</v>
      </c>
      <c r="C3082" s="54">
        <v>303512</v>
      </c>
      <c r="D3082" s="53" t="s">
        <v>36</v>
      </c>
      <c r="E3082" s="52"/>
      <c r="F3082" s="52"/>
      <c r="G3082" s="52"/>
      <c r="H3082" s="52"/>
      <c r="I3082" s="52"/>
      <c r="J3082" s="52"/>
      <c r="K3082" s="52"/>
      <c r="L3082" s="52"/>
      <c r="M3082" s="52"/>
      <c r="N3082" s="52"/>
      <c r="O3082" s="52"/>
      <c r="P3082" s="52"/>
      <c r="Q3082" s="52"/>
      <c r="R3082" s="52"/>
      <c r="S3082" s="52"/>
      <c r="T3082" s="52"/>
      <c r="U3082" s="52"/>
      <c r="V3082" s="52"/>
      <c r="W3082" s="52"/>
      <c r="X3082" s="52"/>
      <c r="Y3082" s="52"/>
      <c r="Z3082" s="52"/>
    </row>
    <row r="3083" spans="2:26" ht="15.75" customHeight="1" x14ac:dyDescent="0.25">
      <c r="B3083" s="53" t="s">
        <v>3245</v>
      </c>
      <c r="C3083" s="54">
        <v>101675</v>
      </c>
      <c r="D3083" s="53" t="s">
        <v>36</v>
      </c>
      <c r="E3083" s="52"/>
      <c r="F3083" s="52"/>
      <c r="G3083" s="52"/>
      <c r="H3083" s="52"/>
      <c r="I3083" s="52"/>
      <c r="J3083" s="52"/>
      <c r="K3083" s="52"/>
      <c r="L3083" s="52"/>
      <c r="M3083" s="52"/>
      <c r="N3083" s="52"/>
      <c r="O3083" s="52"/>
      <c r="P3083" s="52"/>
      <c r="Q3083" s="52"/>
      <c r="R3083" s="52"/>
      <c r="S3083" s="52"/>
      <c r="T3083" s="52"/>
      <c r="U3083" s="52"/>
      <c r="V3083" s="52"/>
      <c r="W3083" s="52"/>
      <c r="X3083" s="52"/>
      <c r="Y3083" s="52"/>
      <c r="Z3083" s="52"/>
    </row>
    <row r="3084" spans="2:26" ht="15.75" customHeight="1" x14ac:dyDescent="0.25">
      <c r="B3084" s="53" t="s">
        <v>3246</v>
      </c>
      <c r="C3084" s="54">
        <v>301675</v>
      </c>
      <c r="D3084" s="53" t="s">
        <v>36</v>
      </c>
      <c r="E3084" s="52"/>
      <c r="F3084" s="52"/>
      <c r="G3084" s="52"/>
      <c r="H3084" s="52"/>
      <c r="I3084" s="52"/>
      <c r="J3084" s="52"/>
      <c r="K3084" s="52"/>
      <c r="L3084" s="52"/>
      <c r="M3084" s="52"/>
      <c r="N3084" s="52"/>
      <c r="O3084" s="52"/>
      <c r="P3084" s="52"/>
      <c r="Q3084" s="52"/>
      <c r="R3084" s="52"/>
      <c r="S3084" s="52"/>
      <c r="T3084" s="52"/>
      <c r="U3084" s="52"/>
      <c r="V3084" s="52"/>
      <c r="W3084" s="52"/>
      <c r="X3084" s="52"/>
      <c r="Y3084" s="52"/>
      <c r="Z3084" s="52"/>
    </row>
    <row r="3085" spans="2:26" ht="15.75" customHeight="1" x14ac:dyDescent="0.25">
      <c r="B3085" s="53" t="s">
        <v>3247</v>
      </c>
      <c r="C3085" s="54">
        <v>103031</v>
      </c>
      <c r="D3085" s="53" t="s">
        <v>36</v>
      </c>
      <c r="E3085" s="52"/>
      <c r="F3085" s="52"/>
      <c r="G3085" s="52"/>
      <c r="H3085" s="52"/>
      <c r="I3085" s="52"/>
      <c r="J3085" s="52"/>
      <c r="K3085" s="52"/>
      <c r="L3085" s="52"/>
      <c r="M3085" s="52"/>
      <c r="N3085" s="52"/>
      <c r="O3085" s="52"/>
      <c r="P3085" s="52"/>
      <c r="Q3085" s="52"/>
      <c r="R3085" s="52"/>
      <c r="S3085" s="52"/>
      <c r="T3085" s="52"/>
      <c r="U3085" s="52"/>
      <c r="V3085" s="52"/>
      <c r="W3085" s="52"/>
      <c r="X3085" s="52"/>
      <c r="Y3085" s="52"/>
      <c r="Z3085" s="52"/>
    </row>
    <row r="3086" spans="2:26" ht="15.75" customHeight="1" x14ac:dyDescent="0.25">
      <c r="B3086" s="53" t="s">
        <v>3248</v>
      </c>
      <c r="C3086" s="54">
        <v>101676</v>
      </c>
      <c r="D3086" s="53" t="s">
        <v>36</v>
      </c>
      <c r="E3086" s="52"/>
      <c r="F3086" s="52"/>
      <c r="G3086" s="52"/>
      <c r="H3086" s="52"/>
      <c r="I3086" s="52"/>
      <c r="J3086" s="52"/>
      <c r="K3086" s="52"/>
      <c r="L3086" s="52"/>
      <c r="M3086" s="52"/>
      <c r="N3086" s="52"/>
      <c r="O3086" s="52"/>
      <c r="P3086" s="52"/>
      <c r="Q3086" s="52"/>
      <c r="R3086" s="52"/>
      <c r="S3086" s="52"/>
      <c r="T3086" s="52"/>
      <c r="U3086" s="52"/>
      <c r="V3086" s="52"/>
      <c r="W3086" s="52"/>
      <c r="X3086" s="52"/>
      <c r="Y3086" s="52"/>
      <c r="Z3086" s="52"/>
    </row>
    <row r="3087" spans="2:26" ht="15.75" customHeight="1" x14ac:dyDescent="0.25">
      <c r="B3087" s="53" t="s">
        <v>3249</v>
      </c>
      <c r="C3087" s="54">
        <v>301676</v>
      </c>
      <c r="D3087" s="53" t="s">
        <v>36</v>
      </c>
      <c r="E3087" s="52"/>
      <c r="F3087" s="52"/>
      <c r="G3087" s="52"/>
      <c r="H3087" s="52"/>
      <c r="I3087" s="52"/>
      <c r="J3087" s="52"/>
      <c r="K3087" s="52"/>
      <c r="L3087" s="52"/>
      <c r="M3087" s="52"/>
      <c r="N3087" s="52"/>
      <c r="O3087" s="52"/>
      <c r="P3087" s="52"/>
      <c r="Q3087" s="52"/>
      <c r="R3087" s="52"/>
      <c r="S3087" s="52"/>
      <c r="T3087" s="52"/>
      <c r="U3087" s="52"/>
      <c r="V3087" s="52"/>
      <c r="W3087" s="52"/>
      <c r="X3087" s="52"/>
      <c r="Y3087" s="52"/>
      <c r="Z3087" s="52"/>
    </row>
    <row r="3088" spans="2:26" ht="15.75" customHeight="1" x14ac:dyDescent="0.25">
      <c r="B3088" s="53" t="s">
        <v>3250</v>
      </c>
      <c r="C3088" s="54">
        <v>103032</v>
      </c>
      <c r="D3088" s="53" t="s">
        <v>36</v>
      </c>
      <c r="E3088" s="52"/>
      <c r="F3088" s="52"/>
      <c r="G3088" s="52"/>
      <c r="H3088" s="52"/>
      <c r="I3088" s="52"/>
      <c r="J3088" s="52"/>
      <c r="K3088" s="52"/>
      <c r="L3088" s="52"/>
      <c r="M3088" s="52"/>
      <c r="N3088" s="52"/>
      <c r="O3088" s="52"/>
      <c r="P3088" s="52"/>
      <c r="Q3088" s="52"/>
      <c r="R3088" s="52"/>
      <c r="S3088" s="52"/>
      <c r="T3088" s="52"/>
      <c r="U3088" s="52"/>
      <c r="V3088" s="52"/>
      <c r="W3088" s="52"/>
      <c r="X3088" s="52"/>
      <c r="Y3088" s="52"/>
      <c r="Z3088" s="52"/>
    </row>
    <row r="3089" spans="2:26" ht="15.75" customHeight="1" x14ac:dyDescent="0.25">
      <c r="B3089" s="53" t="s">
        <v>3251</v>
      </c>
      <c r="C3089" s="54">
        <v>101677</v>
      </c>
      <c r="D3089" s="53" t="s">
        <v>36</v>
      </c>
      <c r="E3089" s="52"/>
      <c r="F3089" s="52"/>
      <c r="G3089" s="52"/>
      <c r="H3089" s="52"/>
      <c r="I3089" s="52"/>
      <c r="J3089" s="52"/>
      <c r="K3089" s="52"/>
      <c r="L3089" s="52"/>
      <c r="M3089" s="52"/>
      <c r="N3089" s="52"/>
      <c r="O3089" s="52"/>
      <c r="P3089" s="52"/>
      <c r="Q3089" s="52"/>
      <c r="R3089" s="52"/>
      <c r="S3089" s="52"/>
      <c r="T3089" s="52"/>
      <c r="U3089" s="52"/>
      <c r="V3089" s="52"/>
      <c r="W3089" s="52"/>
      <c r="X3089" s="52"/>
      <c r="Y3089" s="52"/>
      <c r="Z3089" s="52"/>
    </row>
    <row r="3090" spans="2:26" ht="15.75" customHeight="1" x14ac:dyDescent="0.25">
      <c r="B3090" s="53" t="s">
        <v>3252</v>
      </c>
      <c r="C3090" s="54">
        <v>301677</v>
      </c>
      <c r="D3090" s="53" t="s">
        <v>36</v>
      </c>
      <c r="E3090" s="52"/>
      <c r="F3090" s="52"/>
      <c r="G3090" s="52"/>
      <c r="H3090" s="52"/>
      <c r="I3090" s="52"/>
      <c r="J3090" s="52"/>
      <c r="K3090" s="52"/>
      <c r="L3090" s="52"/>
      <c r="M3090" s="52"/>
      <c r="N3090" s="52"/>
      <c r="O3090" s="52"/>
      <c r="P3090" s="52"/>
      <c r="Q3090" s="52"/>
      <c r="R3090" s="52"/>
      <c r="S3090" s="52"/>
      <c r="T3090" s="52"/>
      <c r="U3090" s="52"/>
      <c r="V3090" s="52"/>
      <c r="W3090" s="52"/>
      <c r="X3090" s="52"/>
      <c r="Y3090" s="52"/>
      <c r="Z3090" s="52"/>
    </row>
    <row r="3091" spans="2:26" ht="15.75" customHeight="1" x14ac:dyDescent="0.25">
      <c r="B3091" s="53" t="s">
        <v>3253</v>
      </c>
      <c r="C3091" s="54">
        <v>103033</v>
      </c>
      <c r="D3091" s="53" t="s">
        <v>36</v>
      </c>
      <c r="E3091" s="52"/>
      <c r="F3091" s="52"/>
      <c r="G3091" s="52"/>
      <c r="H3091" s="52"/>
      <c r="I3091" s="52"/>
      <c r="J3091" s="52"/>
      <c r="K3091" s="52"/>
      <c r="L3091" s="52"/>
      <c r="M3091" s="52"/>
      <c r="N3091" s="52"/>
      <c r="O3091" s="52"/>
      <c r="P3091" s="52"/>
      <c r="Q3091" s="52"/>
      <c r="R3091" s="52"/>
      <c r="S3091" s="52"/>
      <c r="T3091" s="52"/>
      <c r="U3091" s="52"/>
      <c r="V3091" s="52"/>
      <c r="W3091" s="52"/>
      <c r="X3091" s="52"/>
      <c r="Y3091" s="52"/>
      <c r="Z3091" s="52"/>
    </row>
    <row r="3092" spans="2:26" ht="15.75" customHeight="1" x14ac:dyDescent="0.25">
      <c r="B3092" s="53" t="s">
        <v>3254</v>
      </c>
      <c r="C3092" s="54">
        <v>101678</v>
      </c>
      <c r="D3092" s="53" t="s">
        <v>36</v>
      </c>
      <c r="E3092" s="52"/>
      <c r="F3092" s="52"/>
      <c r="G3092" s="52"/>
      <c r="H3092" s="52"/>
      <c r="I3092" s="52"/>
      <c r="J3092" s="52"/>
      <c r="K3092" s="52"/>
      <c r="L3092" s="52"/>
      <c r="M3092" s="52"/>
      <c r="N3092" s="52"/>
      <c r="O3092" s="52"/>
      <c r="P3092" s="52"/>
      <c r="Q3092" s="52"/>
      <c r="R3092" s="52"/>
      <c r="S3092" s="52"/>
      <c r="T3092" s="52"/>
      <c r="U3092" s="52"/>
      <c r="V3092" s="52"/>
      <c r="W3092" s="52"/>
      <c r="X3092" s="52"/>
      <c r="Y3092" s="52"/>
      <c r="Z3092" s="52"/>
    </row>
    <row r="3093" spans="2:26" ht="15.75" customHeight="1" x14ac:dyDescent="0.25">
      <c r="B3093" s="53" t="s">
        <v>3255</v>
      </c>
      <c r="C3093" s="54">
        <v>301678</v>
      </c>
      <c r="D3093" s="53" t="s">
        <v>36</v>
      </c>
      <c r="E3093" s="52"/>
      <c r="F3093" s="52"/>
      <c r="G3093" s="52"/>
      <c r="H3093" s="52"/>
      <c r="I3093" s="52"/>
      <c r="J3093" s="52"/>
      <c r="K3093" s="52"/>
      <c r="L3093" s="52"/>
      <c r="M3093" s="52"/>
      <c r="N3093" s="52"/>
      <c r="O3093" s="52"/>
      <c r="P3093" s="52"/>
      <c r="Q3093" s="52"/>
      <c r="R3093" s="52"/>
      <c r="S3093" s="52"/>
      <c r="T3093" s="52"/>
      <c r="U3093" s="52"/>
      <c r="V3093" s="52"/>
      <c r="W3093" s="52"/>
      <c r="X3093" s="52"/>
      <c r="Y3093" s="52"/>
      <c r="Z3093" s="52"/>
    </row>
    <row r="3094" spans="2:26" ht="15.75" customHeight="1" x14ac:dyDescent="0.25">
      <c r="B3094" s="53" t="s">
        <v>3256</v>
      </c>
      <c r="C3094" s="54">
        <v>103034</v>
      </c>
      <c r="D3094" s="53" t="s">
        <v>36</v>
      </c>
      <c r="E3094" s="52"/>
      <c r="F3094" s="52"/>
      <c r="G3094" s="52"/>
      <c r="H3094" s="52"/>
      <c r="I3094" s="52"/>
      <c r="J3094" s="52"/>
      <c r="K3094" s="52"/>
      <c r="L3094" s="52"/>
      <c r="M3094" s="52"/>
      <c r="N3094" s="52"/>
      <c r="O3094" s="52"/>
      <c r="P3094" s="52"/>
      <c r="Q3094" s="52"/>
      <c r="R3094" s="52"/>
      <c r="S3094" s="52"/>
      <c r="T3094" s="52"/>
      <c r="U3094" s="52"/>
      <c r="V3094" s="52"/>
      <c r="W3094" s="52"/>
      <c r="X3094" s="52"/>
      <c r="Y3094" s="52"/>
      <c r="Z3094" s="52"/>
    </row>
    <row r="3095" spans="2:26" ht="15.75" customHeight="1" x14ac:dyDescent="0.25">
      <c r="B3095" s="53" t="s">
        <v>3257</v>
      </c>
      <c r="C3095" s="54">
        <v>101679</v>
      </c>
      <c r="D3095" s="53" t="s">
        <v>36</v>
      </c>
      <c r="E3095" s="52"/>
      <c r="F3095" s="52"/>
      <c r="G3095" s="52"/>
      <c r="H3095" s="52"/>
      <c r="I3095" s="52"/>
      <c r="J3095" s="52"/>
      <c r="K3095" s="52"/>
      <c r="L3095" s="52"/>
      <c r="M3095" s="52"/>
      <c r="N3095" s="52"/>
      <c r="O3095" s="52"/>
      <c r="P3095" s="52"/>
      <c r="Q3095" s="52"/>
      <c r="R3095" s="52"/>
      <c r="S3095" s="52"/>
      <c r="T3095" s="52"/>
      <c r="U3095" s="52"/>
      <c r="V3095" s="52"/>
      <c r="W3095" s="52"/>
      <c r="X3095" s="52"/>
      <c r="Y3095" s="52"/>
      <c r="Z3095" s="52"/>
    </row>
    <row r="3096" spans="2:26" ht="15.75" customHeight="1" x14ac:dyDescent="0.25">
      <c r="B3096" s="53" t="s">
        <v>3258</v>
      </c>
      <c r="C3096" s="54">
        <v>301679</v>
      </c>
      <c r="D3096" s="53" t="s">
        <v>36</v>
      </c>
      <c r="E3096" s="52"/>
      <c r="F3096" s="52"/>
      <c r="G3096" s="52"/>
      <c r="H3096" s="52"/>
      <c r="I3096" s="52"/>
      <c r="J3096" s="52"/>
      <c r="K3096" s="52"/>
      <c r="L3096" s="52"/>
      <c r="M3096" s="52"/>
      <c r="N3096" s="52"/>
      <c r="O3096" s="52"/>
      <c r="P3096" s="52"/>
      <c r="Q3096" s="52"/>
      <c r="R3096" s="52"/>
      <c r="S3096" s="52"/>
      <c r="T3096" s="52"/>
      <c r="U3096" s="52"/>
      <c r="V3096" s="52"/>
      <c r="W3096" s="52"/>
      <c r="X3096" s="52"/>
      <c r="Y3096" s="52"/>
      <c r="Z3096" s="52"/>
    </row>
    <row r="3097" spans="2:26" ht="15.75" customHeight="1" x14ac:dyDescent="0.25">
      <c r="B3097" s="53" t="s">
        <v>3259</v>
      </c>
      <c r="C3097" s="54">
        <v>103035</v>
      </c>
      <c r="D3097" s="53" t="s">
        <v>36</v>
      </c>
      <c r="E3097" s="52"/>
      <c r="F3097" s="52"/>
      <c r="G3097" s="52"/>
      <c r="H3097" s="52"/>
      <c r="I3097" s="52"/>
      <c r="J3097" s="52"/>
      <c r="K3097" s="52"/>
      <c r="L3097" s="52"/>
      <c r="M3097" s="52"/>
      <c r="N3097" s="52"/>
      <c r="O3097" s="52"/>
      <c r="P3097" s="52"/>
      <c r="Q3097" s="52"/>
      <c r="R3097" s="52"/>
      <c r="S3097" s="52"/>
      <c r="T3097" s="52"/>
      <c r="U3097" s="52"/>
      <c r="V3097" s="52"/>
      <c r="W3097" s="52"/>
      <c r="X3097" s="52"/>
      <c r="Y3097" s="52"/>
      <c r="Z3097" s="52"/>
    </row>
    <row r="3098" spans="2:26" ht="15.75" customHeight="1" x14ac:dyDescent="0.25">
      <c r="B3098" s="53" t="s">
        <v>3260</v>
      </c>
      <c r="C3098" s="54">
        <v>101680</v>
      </c>
      <c r="D3098" s="53" t="s">
        <v>36</v>
      </c>
      <c r="E3098" s="52"/>
      <c r="F3098" s="52"/>
      <c r="G3098" s="52"/>
      <c r="H3098" s="52"/>
      <c r="I3098" s="52"/>
      <c r="J3098" s="52"/>
      <c r="K3098" s="52"/>
      <c r="L3098" s="52"/>
      <c r="M3098" s="52"/>
      <c r="N3098" s="52"/>
      <c r="O3098" s="52"/>
      <c r="P3098" s="52"/>
      <c r="Q3098" s="52"/>
      <c r="R3098" s="52"/>
      <c r="S3098" s="52"/>
      <c r="T3098" s="52"/>
      <c r="U3098" s="52"/>
      <c r="V3098" s="52"/>
      <c r="W3098" s="52"/>
      <c r="X3098" s="52"/>
      <c r="Y3098" s="52"/>
      <c r="Z3098" s="52"/>
    </row>
    <row r="3099" spans="2:26" ht="15.75" customHeight="1" x14ac:dyDescent="0.25">
      <c r="B3099" s="53" t="s">
        <v>3261</v>
      </c>
      <c r="C3099" s="54">
        <v>301680</v>
      </c>
      <c r="D3099" s="53" t="s">
        <v>36</v>
      </c>
      <c r="E3099" s="52"/>
      <c r="F3099" s="52"/>
      <c r="G3099" s="52"/>
      <c r="H3099" s="52"/>
      <c r="I3099" s="52"/>
      <c r="J3099" s="52"/>
      <c r="K3099" s="52"/>
      <c r="L3099" s="52"/>
      <c r="M3099" s="52"/>
      <c r="N3099" s="52"/>
      <c r="O3099" s="52"/>
      <c r="P3099" s="52"/>
      <c r="Q3099" s="52"/>
      <c r="R3099" s="52"/>
      <c r="S3099" s="52"/>
      <c r="T3099" s="52"/>
      <c r="U3099" s="52"/>
      <c r="V3099" s="52"/>
      <c r="W3099" s="52"/>
      <c r="X3099" s="52"/>
      <c r="Y3099" s="52"/>
      <c r="Z3099" s="52"/>
    </row>
    <row r="3100" spans="2:26" ht="15.75" customHeight="1" x14ac:dyDescent="0.25">
      <c r="B3100" s="53" t="s">
        <v>3262</v>
      </c>
      <c r="C3100" s="54">
        <v>103036</v>
      </c>
      <c r="D3100" s="53" t="s">
        <v>36</v>
      </c>
      <c r="E3100" s="52"/>
      <c r="F3100" s="52"/>
      <c r="G3100" s="52"/>
      <c r="H3100" s="52"/>
      <c r="I3100" s="52"/>
      <c r="J3100" s="52"/>
      <c r="K3100" s="52"/>
      <c r="L3100" s="52"/>
      <c r="M3100" s="52"/>
      <c r="N3100" s="52"/>
      <c r="O3100" s="52"/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2"/>
    </row>
    <row r="3101" spans="2:26" ht="15.75" customHeight="1" x14ac:dyDescent="0.25">
      <c r="B3101" s="53" t="s">
        <v>3263</v>
      </c>
      <c r="C3101" s="54">
        <v>101681</v>
      </c>
      <c r="D3101" s="53" t="s">
        <v>36</v>
      </c>
      <c r="E3101" s="52"/>
      <c r="F3101" s="52"/>
      <c r="G3101" s="52"/>
      <c r="H3101" s="52"/>
      <c r="I3101" s="52"/>
      <c r="J3101" s="52"/>
      <c r="K3101" s="52"/>
      <c r="L3101" s="52"/>
      <c r="M3101" s="52"/>
      <c r="N3101" s="52"/>
      <c r="O3101" s="52"/>
      <c r="P3101" s="52"/>
      <c r="Q3101" s="52"/>
      <c r="R3101" s="52"/>
      <c r="S3101" s="52"/>
      <c r="T3101" s="52"/>
      <c r="U3101" s="52"/>
      <c r="V3101" s="52"/>
      <c r="W3101" s="52"/>
      <c r="X3101" s="52"/>
      <c r="Y3101" s="52"/>
      <c r="Z3101" s="52"/>
    </row>
    <row r="3102" spans="2:26" ht="15.75" customHeight="1" x14ac:dyDescent="0.25">
      <c r="B3102" s="53" t="s">
        <v>3264</v>
      </c>
      <c r="C3102" s="54">
        <v>301681</v>
      </c>
      <c r="D3102" s="53" t="s">
        <v>36</v>
      </c>
      <c r="E3102" s="52"/>
      <c r="F3102" s="52"/>
      <c r="G3102" s="52"/>
      <c r="H3102" s="52"/>
      <c r="I3102" s="52"/>
      <c r="J3102" s="52"/>
      <c r="K3102" s="52"/>
      <c r="L3102" s="52"/>
      <c r="M3102" s="52"/>
      <c r="N3102" s="52"/>
      <c r="O3102" s="52"/>
      <c r="P3102" s="52"/>
      <c r="Q3102" s="52"/>
      <c r="R3102" s="52"/>
      <c r="S3102" s="52"/>
      <c r="T3102" s="52"/>
      <c r="U3102" s="52"/>
      <c r="V3102" s="52"/>
      <c r="W3102" s="52"/>
      <c r="X3102" s="52"/>
      <c r="Y3102" s="52"/>
      <c r="Z3102" s="52"/>
    </row>
    <row r="3103" spans="2:26" ht="15.75" customHeight="1" x14ac:dyDescent="0.25">
      <c r="B3103" s="53" t="s">
        <v>3265</v>
      </c>
      <c r="C3103" s="54">
        <v>103037</v>
      </c>
      <c r="D3103" s="53" t="s">
        <v>36</v>
      </c>
      <c r="E3103" s="52"/>
      <c r="F3103" s="52"/>
      <c r="G3103" s="52"/>
      <c r="H3103" s="52"/>
      <c r="I3103" s="52"/>
      <c r="J3103" s="52"/>
      <c r="K3103" s="52"/>
      <c r="L3103" s="52"/>
      <c r="M3103" s="52"/>
      <c r="N3103" s="52"/>
      <c r="O3103" s="52"/>
      <c r="P3103" s="52"/>
      <c r="Q3103" s="52"/>
      <c r="R3103" s="52"/>
      <c r="S3103" s="52"/>
      <c r="T3103" s="52"/>
      <c r="U3103" s="52"/>
      <c r="V3103" s="52"/>
      <c r="W3103" s="52"/>
      <c r="X3103" s="52"/>
      <c r="Y3103" s="52"/>
      <c r="Z3103" s="52"/>
    </row>
    <row r="3104" spans="2:26" ht="15.75" customHeight="1" x14ac:dyDescent="0.25">
      <c r="B3104" s="53" t="s">
        <v>3266</v>
      </c>
      <c r="C3104" s="54">
        <v>101682</v>
      </c>
      <c r="D3104" s="53" t="s">
        <v>36</v>
      </c>
      <c r="E3104" s="52"/>
      <c r="F3104" s="52"/>
      <c r="G3104" s="52"/>
      <c r="H3104" s="52"/>
      <c r="I3104" s="52"/>
      <c r="J3104" s="52"/>
      <c r="K3104" s="52"/>
      <c r="L3104" s="52"/>
      <c r="M3104" s="52"/>
      <c r="N3104" s="52"/>
      <c r="O3104" s="52"/>
      <c r="P3104" s="52"/>
      <c r="Q3104" s="52"/>
      <c r="R3104" s="52"/>
      <c r="S3104" s="52"/>
      <c r="T3104" s="52"/>
      <c r="U3104" s="52"/>
      <c r="V3104" s="52"/>
      <c r="W3104" s="52"/>
      <c r="X3104" s="52"/>
      <c r="Y3104" s="52"/>
      <c r="Z3104" s="52"/>
    </row>
    <row r="3105" spans="2:26" ht="15.75" customHeight="1" x14ac:dyDescent="0.25">
      <c r="B3105" s="53" t="s">
        <v>3267</v>
      </c>
      <c r="C3105" s="54">
        <v>301682</v>
      </c>
      <c r="D3105" s="53" t="s">
        <v>36</v>
      </c>
      <c r="E3105" s="52"/>
      <c r="F3105" s="52"/>
      <c r="G3105" s="52"/>
      <c r="H3105" s="52"/>
      <c r="I3105" s="52"/>
      <c r="J3105" s="52"/>
      <c r="K3105" s="52"/>
      <c r="L3105" s="52"/>
      <c r="M3105" s="52"/>
      <c r="N3105" s="52"/>
      <c r="O3105" s="52"/>
      <c r="P3105" s="52"/>
      <c r="Q3105" s="52"/>
      <c r="R3105" s="52"/>
      <c r="S3105" s="52"/>
      <c r="T3105" s="52"/>
      <c r="U3105" s="52"/>
      <c r="V3105" s="52"/>
      <c r="W3105" s="52"/>
      <c r="X3105" s="52"/>
      <c r="Y3105" s="52"/>
      <c r="Z3105" s="52"/>
    </row>
    <row r="3106" spans="2:26" ht="15.75" customHeight="1" x14ac:dyDescent="0.25">
      <c r="B3106" s="53" t="s">
        <v>3268</v>
      </c>
      <c r="C3106" s="54">
        <v>103038</v>
      </c>
      <c r="D3106" s="53" t="s">
        <v>36</v>
      </c>
      <c r="E3106" s="52"/>
      <c r="F3106" s="52"/>
      <c r="G3106" s="52"/>
      <c r="H3106" s="52"/>
      <c r="I3106" s="52"/>
      <c r="J3106" s="52"/>
      <c r="K3106" s="52"/>
      <c r="L3106" s="52"/>
      <c r="M3106" s="52"/>
      <c r="N3106" s="52"/>
      <c r="O3106" s="52"/>
      <c r="P3106" s="52"/>
      <c r="Q3106" s="52"/>
      <c r="R3106" s="52"/>
      <c r="S3106" s="52"/>
      <c r="T3106" s="52"/>
      <c r="U3106" s="52"/>
      <c r="V3106" s="52"/>
      <c r="W3106" s="52"/>
      <c r="X3106" s="52"/>
      <c r="Y3106" s="52"/>
      <c r="Z3106" s="52"/>
    </row>
    <row r="3107" spans="2:26" ht="15.75" customHeight="1" x14ac:dyDescent="0.25">
      <c r="B3107" s="53" t="s">
        <v>3269</v>
      </c>
      <c r="C3107" s="54">
        <v>103413</v>
      </c>
      <c r="D3107" s="53" t="s">
        <v>36</v>
      </c>
      <c r="E3107" s="52"/>
      <c r="F3107" s="52"/>
      <c r="G3107" s="52"/>
      <c r="H3107" s="52"/>
      <c r="I3107" s="52"/>
      <c r="J3107" s="52"/>
      <c r="K3107" s="52"/>
      <c r="L3107" s="52"/>
      <c r="M3107" s="52"/>
      <c r="N3107" s="52"/>
      <c r="O3107" s="52"/>
      <c r="P3107" s="52"/>
      <c r="Q3107" s="52"/>
      <c r="R3107" s="52"/>
      <c r="S3107" s="52"/>
      <c r="T3107" s="52"/>
      <c r="U3107" s="52"/>
      <c r="V3107" s="52"/>
      <c r="W3107" s="52"/>
      <c r="X3107" s="52"/>
      <c r="Y3107" s="52"/>
      <c r="Z3107" s="52"/>
    </row>
    <row r="3108" spans="2:26" ht="15.75" customHeight="1" x14ac:dyDescent="0.25">
      <c r="B3108" s="53" t="s">
        <v>3270</v>
      </c>
      <c r="C3108" s="54">
        <v>303413</v>
      </c>
      <c r="D3108" s="53" t="s">
        <v>36</v>
      </c>
      <c r="E3108" s="52"/>
      <c r="F3108" s="52"/>
      <c r="G3108" s="52"/>
      <c r="H3108" s="52"/>
      <c r="I3108" s="52"/>
      <c r="J3108" s="52"/>
      <c r="K3108" s="52"/>
      <c r="L3108" s="52"/>
      <c r="M3108" s="52"/>
      <c r="N3108" s="52"/>
      <c r="O3108" s="52"/>
      <c r="P3108" s="52"/>
      <c r="Q3108" s="52"/>
      <c r="R3108" s="52"/>
      <c r="S3108" s="52"/>
      <c r="T3108" s="52"/>
      <c r="U3108" s="52"/>
      <c r="V3108" s="52"/>
      <c r="W3108" s="52"/>
      <c r="X3108" s="52"/>
      <c r="Y3108" s="52"/>
      <c r="Z3108" s="52"/>
    </row>
    <row r="3109" spans="2:26" ht="15.75" customHeight="1" x14ac:dyDescent="0.25">
      <c r="B3109" s="53" t="s">
        <v>3271</v>
      </c>
      <c r="C3109" s="54">
        <v>101683</v>
      </c>
      <c r="D3109" s="53" t="s">
        <v>36</v>
      </c>
      <c r="E3109" s="52"/>
      <c r="F3109" s="52"/>
      <c r="G3109" s="52"/>
      <c r="H3109" s="52"/>
      <c r="I3109" s="52"/>
      <c r="J3109" s="52"/>
      <c r="K3109" s="52"/>
      <c r="L3109" s="52"/>
      <c r="M3109" s="52"/>
      <c r="N3109" s="52"/>
      <c r="O3109" s="52"/>
      <c r="P3109" s="52"/>
      <c r="Q3109" s="52"/>
      <c r="R3109" s="52"/>
      <c r="S3109" s="52"/>
      <c r="T3109" s="52"/>
      <c r="U3109" s="52"/>
      <c r="V3109" s="52"/>
      <c r="W3109" s="52"/>
      <c r="X3109" s="52"/>
      <c r="Y3109" s="52"/>
      <c r="Z3109" s="52"/>
    </row>
    <row r="3110" spans="2:26" ht="15.75" customHeight="1" x14ac:dyDescent="0.25">
      <c r="B3110" s="53" t="s">
        <v>3272</v>
      </c>
      <c r="C3110" s="54">
        <v>301683</v>
      </c>
      <c r="D3110" s="53" t="s">
        <v>36</v>
      </c>
      <c r="E3110" s="52"/>
      <c r="F3110" s="52"/>
      <c r="G3110" s="52"/>
      <c r="H3110" s="52"/>
      <c r="I3110" s="52"/>
      <c r="J3110" s="52"/>
      <c r="K3110" s="52"/>
      <c r="L3110" s="52"/>
      <c r="M3110" s="52"/>
      <c r="N3110" s="52"/>
      <c r="O3110" s="52"/>
      <c r="P3110" s="52"/>
      <c r="Q3110" s="52"/>
      <c r="R3110" s="52"/>
      <c r="S3110" s="52"/>
      <c r="T3110" s="52"/>
      <c r="U3110" s="52"/>
      <c r="V3110" s="52"/>
      <c r="W3110" s="52"/>
      <c r="X3110" s="52"/>
      <c r="Y3110" s="52"/>
      <c r="Z3110" s="52"/>
    </row>
    <row r="3111" spans="2:26" ht="15.75" customHeight="1" x14ac:dyDescent="0.25">
      <c r="B3111" s="53" t="s">
        <v>3273</v>
      </c>
      <c r="C3111" s="54">
        <v>103039</v>
      </c>
      <c r="D3111" s="53" t="s">
        <v>36</v>
      </c>
      <c r="E3111" s="52"/>
      <c r="F3111" s="52"/>
      <c r="G3111" s="52"/>
      <c r="H3111" s="52"/>
      <c r="I3111" s="52"/>
      <c r="J3111" s="52"/>
      <c r="K3111" s="52"/>
      <c r="L3111" s="52"/>
      <c r="M3111" s="52"/>
      <c r="N3111" s="52"/>
      <c r="O3111" s="52"/>
      <c r="P3111" s="52"/>
      <c r="Q3111" s="52"/>
      <c r="R3111" s="52"/>
      <c r="S3111" s="52"/>
      <c r="T3111" s="52"/>
      <c r="U3111" s="52"/>
      <c r="V3111" s="52"/>
      <c r="W3111" s="52"/>
      <c r="X3111" s="52"/>
      <c r="Y3111" s="52"/>
      <c r="Z3111" s="52"/>
    </row>
    <row r="3112" spans="2:26" ht="15.75" customHeight="1" x14ac:dyDescent="0.25">
      <c r="B3112" s="53" t="s">
        <v>3274</v>
      </c>
      <c r="C3112" s="54">
        <v>101886</v>
      </c>
      <c r="D3112" s="53" t="s">
        <v>36</v>
      </c>
      <c r="E3112" s="52"/>
      <c r="F3112" s="52"/>
      <c r="G3112" s="52"/>
      <c r="H3112" s="52"/>
      <c r="I3112" s="52"/>
      <c r="J3112" s="52"/>
      <c r="K3112" s="52"/>
      <c r="L3112" s="52"/>
      <c r="M3112" s="52"/>
      <c r="N3112" s="52"/>
      <c r="O3112" s="52"/>
      <c r="P3112" s="52"/>
      <c r="Q3112" s="52"/>
      <c r="R3112" s="52"/>
      <c r="S3112" s="52"/>
      <c r="T3112" s="52"/>
      <c r="U3112" s="52"/>
      <c r="V3112" s="52"/>
      <c r="W3112" s="52"/>
      <c r="X3112" s="52"/>
      <c r="Y3112" s="52"/>
      <c r="Z3112" s="52"/>
    </row>
    <row r="3113" spans="2:26" ht="15.75" customHeight="1" x14ac:dyDescent="0.25">
      <c r="B3113" s="53" t="s">
        <v>3275</v>
      </c>
      <c r="C3113" s="54">
        <v>301886</v>
      </c>
      <c r="D3113" s="53" t="s">
        <v>36</v>
      </c>
      <c r="E3113" s="52"/>
      <c r="F3113" s="52"/>
      <c r="G3113" s="52"/>
      <c r="H3113" s="52"/>
      <c r="I3113" s="52"/>
      <c r="J3113" s="52"/>
      <c r="K3113" s="52"/>
      <c r="L3113" s="52"/>
      <c r="M3113" s="52"/>
      <c r="N3113" s="52"/>
      <c r="O3113" s="52"/>
      <c r="P3113" s="52"/>
      <c r="Q3113" s="52"/>
      <c r="R3113" s="52"/>
      <c r="S3113" s="52"/>
      <c r="T3113" s="52"/>
      <c r="U3113" s="52"/>
      <c r="V3113" s="52"/>
      <c r="W3113" s="52"/>
      <c r="X3113" s="52"/>
      <c r="Y3113" s="52"/>
      <c r="Z3113" s="52"/>
    </row>
    <row r="3114" spans="2:26" ht="15.75" customHeight="1" x14ac:dyDescent="0.25">
      <c r="B3114" s="53" t="s">
        <v>3276</v>
      </c>
      <c r="C3114" s="54">
        <v>103040</v>
      </c>
      <c r="D3114" s="53" t="s">
        <v>36</v>
      </c>
      <c r="E3114" s="52"/>
      <c r="F3114" s="52"/>
      <c r="G3114" s="52"/>
      <c r="H3114" s="52"/>
      <c r="I3114" s="52"/>
      <c r="J3114" s="52"/>
      <c r="K3114" s="52"/>
      <c r="L3114" s="52"/>
      <c r="M3114" s="52"/>
      <c r="N3114" s="52"/>
      <c r="O3114" s="52"/>
      <c r="P3114" s="52"/>
      <c r="Q3114" s="52"/>
      <c r="R3114" s="52"/>
      <c r="S3114" s="52"/>
      <c r="T3114" s="52"/>
      <c r="U3114" s="52"/>
      <c r="V3114" s="52"/>
      <c r="W3114" s="52"/>
      <c r="X3114" s="52"/>
      <c r="Y3114" s="52"/>
      <c r="Z3114" s="52"/>
    </row>
    <row r="3115" spans="2:26" ht="15.75" customHeight="1" x14ac:dyDescent="0.25">
      <c r="B3115" s="53" t="s">
        <v>3277</v>
      </c>
      <c r="C3115" s="54">
        <v>103446</v>
      </c>
      <c r="D3115" s="53" t="s">
        <v>10</v>
      </c>
      <c r="E3115" s="52"/>
      <c r="F3115" s="52"/>
      <c r="G3115" s="52"/>
      <c r="H3115" s="52"/>
      <c r="I3115" s="52"/>
      <c r="J3115" s="52"/>
      <c r="K3115" s="52"/>
      <c r="L3115" s="52"/>
      <c r="M3115" s="52"/>
      <c r="N3115" s="52"/>
      <c r="O3115" s="52"/>
      <c r="P3115" s="52"/>
      <c r="Q3115" s="52"/>
      <c r="R3115" s="52"/>
      <c r="S3115" s="52"/>
      <c r="T3115" s="52"/>
      <c r="U3115" s="52"/>
      <c r="V3115" s="52"/>
      <c r="W3115" s="52"/>
      <c r="X3115" s="52"/>
      <c r="Y3115" s="52"/>
      <c r="Z3115" s="52"/>
    </row>
    <row r="3116" spans="2:26" ht="15.75" customHeight="1" x14ac:dyDescent="0.25">
      <c r="B3116" s="53" t="s">
        <v>3278</v>
      </c>
      <c r="C3116" s="54">
        <v>303446</v>
      </c>
      <c r="D3116" s="53" t="s">
        <v>10</v>
      </c>
      <c r="E3116" s="52"/>
      <c r="F3116" s="52"/>
      <c r="G3116" s="52"/>
      <c r="H3116" s="52"/>
      <c r="I3116" s="52"/>
      <c r="J3116" s="52"/>
      <c r="K3116" s="52"/>
      <c r="L3116" s="52"/>
      <c r="M3116" s="52"/>
      <c r="N3116" s="52"/>
      <c r="O3116" s="52"/>
      <c r="P3116" s="52"/>
      <c r="Q3116" s="52"/>
      <c r="R3116" s="52"/>
      <c r="S3116" s="52"/>
      <c r="T3116" s="52"/>
      <c r="U3116" s="52"/>
      <c r="V3116" s="52"/>
      <c r="W3116" s="52"/>
      <c r="X3116" s="52"/>
      <c r="Y3116" s="52"/>
      <c r="Z3116" s="52"/>
    </row>
    <row r="3117" spans="2:26" ht="15.75" customHeight="1" x14ac:dyDescent="0.25">
      <c r="B3117" s="53" t="s">
        <v>3279</v>
      </c>
      <c r="C3117" s="54">
        <v>101999</v>
      </c>
      <c r="D3117" s="53" t="s">
        <v>42</v>
      </c>
      <c r="E3117" s="52"/>
      <c r="F3117" s="52"/>
      <c r="G3117" s="52"/>
      <c r="H3117" s="52"/>
      <c r="I3117" s="52"/>
      <c r="J3117" s="52"/>
      <c r="K3117" s="52"/>
      <c r="L3117" s="52"/>
      <c r="M3117" s="52"/>
      <c r="N3117" s="52"/>
      <c r="O3117" s="52"/>
      <c r="P3117" s="52"/>
      <c r="Q3117" s="52"/>
      <c r="R3117" s="52"/>
      <c r="S3117" s="52"/>
      <c r="T3117" s="52"/>
      <c r="U3117" s="52"/>
      <c r="V3117" s="52"/>
      <c r="W3117" s="52"/>
      <c r="X3117" s="52"/>
      <c r="Y3117" s="52"/>
      <c r="Z3117" s="52"/>
    </row>
    <row r="3118" spans="2:26" ht="15.75" customHeight="1" x14ac:dyDescent="0.25">
      <c r="B3118" s="53" t="s">
        <v>3280</v>
      </c>
      <c r="C3118" s="54">
        <v>301999</v>
      </c>
      <c r="D3118" s="53" t="s">
        <v>42</v>
      </c>
      <c r="E3118" s="52"/>
      <c r="F3118" s="52"/>
      <c r="G3118" s="52"/>
      <c r="H3118" s="52"/>
      <c r="I3118" s="52"/>
      <c r="J3118" s="52"/>
      <c r="K3118" s="52"/>
      <c r="L3118" s="52"/>
      <c r="M3118" s="52"/>
      <c r="N3118" s="52"/>
      <c r="O3118" s="52"/>
      <c r="P3118" s="52"/>
      <c r="Q3118" s="52"/>
      <c r="R3118" s="52"/>
      <c r="S3118" s="52"/>
      <c r="T3118" s="52"/>
      <c r="U3118" s="52"/>
      <c r="V3118" s="52"/>
      <c r="W3118" s="52"/>
      <c r="X3118" s="52"/>
      <c r="Y3118" s="52"/>
      <c r="Z3118" s="52"/>
    </row>
    <row r="3119" spans="2:26" ht="15.75" customHeight="1" x14ac:dyDescent="0.25">
      <c r="B3119" s="53" t="s">
        <v>3281</v>
      </c>
      <c r="C3119" s="54">
        <v>103041</v>
      </c>
      <c r="D3119" s="53" t="s">
        <v>42</v>
      </c>
      <c r="E3119" s="52"/>
      <c r="F3119" s="52"/>
      <c r="G3119" s="52"/>
      <c r="H3119" s="52"/>
      <c r="I3119" s="52"/>
      <c r="J3119" s="52"/>
      <c r="K3119" s="52"/>
      <c r="L3119" s="52"/>
      <c r="M3119" s="52"/>
      <c r="N3119" s="52"/>
      <c r="O3119" s="52"/>
      <c r="P3119" s="52"/>
      <c r="Q3119" s="52"/>
      <c r="R3119" s="52"/>
      <c r="S3119" s="52"/>
      <c r="T3119" s="52"/>
      <c r="U3119" s="52"/>
      <c r="V3119" s="52"/>
      <c r="W3119" s="52"/>
      <c r="X3119" s="52"/>
      <c r="Y3119" s="52"/>
      <c r="Z3119" s="52"/>
    </row>
    <row r="3120" spans="2:26" ht="15.75" customHeight="1" x14ac:dyDescent="0.25">
      <c r="B3120" s="53" t="s">
        <v>3282</v>
      </c>
      <c r="C3120" s="54">
        <v>101997</v>
      </c>
      <c r="D3120" s="53" t="s">
        <v>42</v>
      </c>
      <c r="E3120" s="52"/>
      <c r="F3120" s="52"/>
      <c r="G3120" s="52"/>
      <c r="H3120" s="52"/>
      <c r="I3120" s="52"/>
      <c r="J3120" s="52"/>
      <c r="K3120" s="52"/>
      <c r="L3120" s="52"/>
      <c r="M3120" s="52"/>
      <c r="N3120" s="52"/>
      <c r="O3120" s="52"/>
      <c r="P3120" s="52"/>
      <c r="Q3120" s="52"/>
      <c r="R3120" s="52"/>
      <c r="S3120" s="52"/>
      <c r="T3120" s="52"/>
      <c r="U3120" s="52"/>
      <c r="V3120" s="52"/>
      <c r="W3120" s="52"/>
      <c r="X3120" s="52"/>
      <c r="Y3120" s="52"/>
      <c r="Z3120" s="52"/>
    </row>
    <row r="3121" spans="2:26" ht="15.75" customHeight="1" x14ac:dyDescent="0.25">
      <c r="B3121" s="53" t="s">
        <v>3283</v>
      </c>
      <c r="C3121" s="54">
        <v>301997</v>
      </c>
      <c r="D3121" s="53" t="s">
        <v>42</v>
      </c>
      <c r="E3121" s="52"/>
      <c r="F3121" s="52"/>
      <c r="G3121" s="52"/>
      <c r="H3121" s="52"/>
      <c r="I3121" s="52"/>
      <c r="J3121" s="52"/>
      <c r="K3121" s="52"/>
      <c r="L3121" s="52"/>
      <c r="M3121" s="52"/>
      <c r="N3121" s="52"/>
      <c r="O3121" s="52"/>
      <c r="P3121" s="52"/>
      <c r="Q3121" s="52"/>
      <c r="R3121" s="52"/>
      <c r="S3121" s="52"/>
      <c r="T3121" s="52"/>
      <c r="U3121" s="52"/>
      <c r="V3121" s="52"/>
      <c r="W3121" s="52"/>
      <c r="X3121" s="52"/>
      <c r="Y3121" s="52"/>
      <c r="Z3121" s="52"/>
    </row>
    <row r="3122" spans="2:26" ht="15.75" customHeight="1" x14ac:dyDescent="0.25">
      <c r="B3122" s="53" t="s">
        <v>3284</v>
      </c>
      <c r="C3122" s="54">
        <v>103042</v>
      </c>
      <c r="D3122" s="53" t="s">
        <v>42</v>
      </c>
      <c r="E3122" s="52"/>
      <c r="F3122" s="52"/>
      <c r="G3122" s="52"/>
      <c r="H3122" s="52"/>
      <c r="I3122" s="52"/>
      <c r="J3122" s="52"/>
      <c r="K3122" s="52"/>
      <c r="L3122" s="52"/>
      <c r="M3122" s="52"/>
      <c r="N3122" s="52"/>
      <c r="O3122" s="52"/>
      <c r="P3122" s="52"/>
      <c r="Q3122" s="52"/>
      <c r="R3122" s="52"/>
      <c r="S3122" s="52"/>
      <c r="T3122" s="52"/>
      <c r="U3122" s="52"/>
      <c r="V3122" s="52"/>
      <c r="W3122" s="52"/>
      <c r="X3122" s="52"/>
      <c r="Y3122" s="52"/>
      <c r="Z3122" s="52"/>
    </row>
    <row r="3123" spans="2:26" ht="15.75" customHeight="1" x14ac:dyDescent="0.25">
      <c r="B3123" s="53" t="s">
        <v>3285</v>
      </c>
      <c r="C3123" s="54">
        <v>101998</v>
      </c>
      <c r="D3123" s="53" t="s">
        <v>42</v>
      </c>
      <c r="E3123" s="52"/>
      <c r="F3123" s="52"/>
      <c r="G3123" s="52"/>
      <c r="H3123" s="52"/>
      <c r="I3123" s="52"/>
      <c r="J3123" s="52"/>
      <c r="K3123" s="52"/>
      <c r="L3123" s="52"/>
      <c r="M3123" s="52"/>
      <c r="N3123" s="52"/>
      <c r="O3123" s="52"/>
      <c r="P3123" s="52"/>
      <c r="Q3123" s="52"/>
      <c r="R3123" s="52"/>
      <c r="S3123" s="52"/>
      <c r="T3123" s="52"/>
      <c r="U3123" s="52"/>
      <c r="V3123" s="52"/>
      <c r="W3123" s="52"/>
      <c r="X3123" s="52"/>
      <c r="Y3123" s="52"/>
      <c r="Z3123" s="52"/>
    </row>
    <row r="3124" spans="2:26" ht="15.75" customHeight="1" x14ac:dyDescent="0.25">
      <c r="B3124" s="53" t="s">
        <v>3286</v>
      </c>
      <c r="C3124" s="54">
        <v>301998</v>
      </c>
      <c r="D3124" s="53" t="s">
        <v>42</v>
      </c>
      <c r="E3124" s="52"/>
      <c r="F3124" s="52"/>
      <c r="G3124" s="52"/>
      <c r="H3124" s="52"/>
      <c r="I3124" s="52"/>
      <c r="J3124" s="52"/>
      <c r="K3124" s="52"/>
      <c r="L3124" s="52"/>
      <c r="M3124" s="52"/>
      <c r="N3124" s="52"/>
      <c r="O3124" s="52"/>
      <c r="P3124" s="52"/>
      <c r="Q3124" s="52"/>
      <c r="R3124" s="52"/>
      <c r="S3124" s="52"/>
      <c r="T3124" s="52"/>
      <c r="U3124" s="52"/>
      <c r="V3124" s="52"/>
      <c r="W3124" s="52"/>
      <c r="X3124" s="52"/>
      <c r="Y3124" s="52"/>
      <c r="Z3124" s="52"/>
    </row>
    <row r="3125" spans="2:26" ht="15.75" customHeight="1" x14ac:dyDescent="0.25">
      <c r="B3125" s="53" t="s">
        <v>3287</v>
      </c>
      <c r="C3125" s="54">
        <v>103043</v>
      </c>
      <c r="D3125" s="53" t="s">
        <v>42</v>
      </c>
      <c r="E3125" s="52"/>
      <c r="F3125" s="52"/>
      <c r="G3125" s="52"/>
      <c r="H3125" s="52"/>
      <c r="I3125" s="52"/>
      <c r="J3125" s="52"/>
      <c r="K3125" s="52"/>
      <c r="L3125" s="52"/>
      <c r="M3125" s="52"/>
      <c r="N3125" s="52"/>
      <c r="O3125" s="52"/>
      <c r="P3125" s="52"/>
      <c r="Q3125" s="52"/>
      <c r="R3125" s="52"/>
      <c r="S3125" s="52"/>
      <c r="T3125" s="52"/>
      <c r="U3125" s="52"/>
      <c r="V3125" s="52"/>
      <c r="W3125" s="52"/>
      <c r="X3125" s="52"/>
      <c r="Y3125" s="52"/>
      <c r="Z3125" s="52"/>
    </row>
    <row r="3126" spans="2:26" ht="15.75" customHeight="1" x14ac:dyDescent="0.25">
      <c r="B3126" s="53" t="s">
        <v>3288</v>
      </c>
      <c r="C3126" s="54">
        <v>101947</v>
      </c>
      <c r="D3126" s="53" t="s">
        <v>42</v>
      </c>
      <c r="E3126" s="52"/>
      <c r="F3126" s="52"/>
      <c r="G3126" s="52"/>
      <c r="H3126" s="52"/>
      <c r="I3126" s="52"/>
      <c r="J3126" s="52"/>
      <c r="K3126" s="52"/>
      <c r="L3126" s="52"/>
      <c r="M3126" s="52"/>
      <c r="N3126" s="52"/>
      <c r="O3126" s="52"/>
      <c r="P3126" s="52"/>
      <c r="Q3126" s="52"/>
      <c r="R3126" s="52"/>
      <c r="S3126" s="52"/>
      <c r="T3126" s="52"/>
      <c r="U3126" s="52"/>
      <c r="V3126" s="52"/>
      <c r="W3126" s="52"/>
      <c r="X3126" s="52"/>
      <c r="Y3126" s="52"/>
      <c r="Z3126" s="52"/>
    </row>
    <row r="3127" spans="2:26" ht="15.75" customHeight="1" x14ac:dyDescent="0.25">
      <c r="B3127" s="53" t="s">
        <v>3289</v>
      </c>
      <c r="C3127" s="54">
        <v>301947</v>
      </c>
      <c r="D3127" s="53" t="s">
        <v>42</v>
      </c>
      <c r="E3127" s="52"/>
      <c r="F3127" s="52"/>
      <c r="G3127" s="52"/>
      <c r="H3127" s="52"/>
      <c r="I3127" s="52"/>
      <c r="J3127" s="52"/>
      <c r="K3127" s="52"/>
      <c r="L3127" s="52"/>
      <c r="M3127" s="52"/>
      <c r="N3127" s="52"/>
      <c r="O3127" s="52"/>
      <c r="P3127" s="52"/>
      <c r="Q3127" s="52"/>
      <c r="R3127" s="52"/>
      <c r="S3127" s="52"/>
      <c r="T3127" s="52"/>
      <c r="U3127" s="52"/>
      <c r="V3127" s="52"/>
      <c r="W3127" s="52"/>
      <c r="X3127" s="52"/>
      <c r="Y3127" s="52"/>
      <c r="Z3127" s="52"/>
    </row>
    <row r="3128" spans="2:26" ht="15.75" customHeight="1" x14ac:dyDescent="0.25">
      <c r="B3128" s="53" t="s">
        <v>3290</v>
      </c>
      <c r="C3128" s="54">
        <v>103044</v>
      </c>
      <c r="D3128" s="53" t="s">
        <v>42</v>
      </c>
      <c r="E3128" s="52"/>
      <c r="F3128" s="52"/>
      <c r="G3128" s="52"/>
      <c r="H3128" s="52"/>
      <c r="I3128" s="52"/>
      <c r="J3128" s="52"/>
      <c r="K3128" s="52"/>
      <c r="L3128" s="52"/>
      <c r="M3128" s="52"/>
      <c r="N3128" s="52"/>
      <c r="O3128" s="52"/>
      <c r="P3128" s="52"/>
      <c r="Q3128" s="52"/>
      <c r="R3128" s="52"/>
      <c r="S3128" s="52"/>
      <c r="T3128" s="52"/>
      <c r="U3128" s="52"/>
      <c r="V3128" s="52"/>
      <c r="W3128" s="52"/>
      <c r="X3128" s="52"/>
      <c r="Y3128" s="52"/>
      <c r="Z3128" s="52"/>
    </row>
    <row r="3129" spans="2:26" ht="15.75" customHeight="1" x14ac:dyDescent="0.25">
      <c r="B3129" s="53" t="s">
        <v>3291</v>
      </c>
      <c r="C3129" s="54">
        <v>100993</v>
      </c>
      <c r="D3129" s="53" t="s">
        <v>10</v>
      </c>
      <c r="E3129" s="52"/>
      <c r="F3129" s="52"/>
      <c r="G3129" s="52"/>
      <c r="H3129" s="52"/>
      <c r="I3129" s="52"/>
      <c r="J3129" s="52"/>
      <c r="K3129" s="52"/>
      <c r="L3129" s="52"/>
      <c r="M3129" s="52"/>
      <c r="N3129" s="52"/>
      <c r="O3129" s="52"/>
      <c r="P3129" s="52"/>
      <c r="Q3129" s="52"/>
      <c r="R3129" s="52"/>
      <c r="S3129" s="52"/>
      <c r="T3129" s="52"/>
      <c r="U3129" s="52"/>
      <c r="V3129" s="52"/>
      <c r="W3129" s="52"/>
      <c r="X3129" s="52"/>
      <c r="Y3129" s="52"/>
      <c r="Z3129" s="52"/>
    </row>
    <row r="3130" spans="2:26" ht="15.75" customHeight="1" x14ac:dyDescent="0.25">
      <c r="B3130" s="53" t="s">
        <v>3292</v>
      </c>
      <c r="C3130" s="54">
        <v>300993</v>
      </c>
      <c r="D3130" s="53" t="s">
        <v>10</v>
      </c>
      <c r="E3130" s="52"/>
      <c r="F3130" s="52"/>
      <c r="G3130" s="52"/>
      <c r="H3130" s="52"/>
      <c r="I3130" s="52"/>
      <c r="J3130" s="52"/>
      <c r="K3130" s="52"/>
      <c r="L3130" s="52"/>
      <c r="M3130" s="52"/>
      <c r="N3130" s="52"/>
      <c r="O3130" s="52"/>
      <c r="P3130" s="52"/>
      <c r="Q3130" s="52"/>
      <c r="R3130" s="52"/>
      <c r="S3130" s="52"/>
      <c r="T3130" s="52"/>
      <c r="U3130" s="52"/>
      <c r="V3130" s="52"/>
      <c r="W3130" s="52"/>
      <c r="X3130" s="52"/>
      <c r="Y3130" s="52"/>
      <c r="Z3130" s="52"/>
    </row>
    <row r="3131" spans="2:26" ht="15.75" customHeight="1" x14ac:dyDescent="0.25">
      <c r="B3131" s="53" t="s">
        <v>3293</v>
      </c>
      <c r="C3131" s="54">
        <v>102220</v>
      </c>
      <c r="D3131" s="53" t="s">
        <v>10</v>
      </c>
      <c r="E3131" s="52"/>
      <c r="F3131" s="52"/>
      <c r="G3131" s="52"/>
      <c r="H3131" s="52"/>
      <c r="I3131" s="52"/>
      <c r="J3131" s="52"/>
      <c r="K3131" s="52"/>
      <c r="L3131" s="52"/>
      <c r="M3131" s="52"/>
      <c r="N3131" s="52"/>
      <c r="O3131" s="52"/>
      <c r="P3131" s="52"/>
      <c r="Q3131" s="52"/>
      <c r="R3131" s="52"/>
      <c r="S3131" s="52"/>
      <c r="T3131" s="52"/>
      <c r="U3131" s="52"/>
      <c r="V3131" s="52"/>
      <c r="W3131" s="52"/>
      <c r="X3131" s="52"/>
      <c r="Y3131" s="52"/>
      <c r="Z3131" s="52"/>
    </row>
    <row r="3132" spans="2:26" ht="15.75" customHeight="1" x14ac:dyDescent="0.25">
      <c r="B3132" s="53" t="s">
        <v>3294</v>
      </c>
      <c r="C3132" s="54">
        <v>103376</v>
      </c>
      <c r="D3132" s="53" t="s">
        <v>10</v>
      </c>
      <c r="E3132" s="52"/>
      <c r="F3132" s="52"/>
      <c r="G3132" s="52"/>
      <c r="H3132" s="52"/>
      <c r="I3132" s="52"/>
      <c r="J3132" s="52"/>
      <c r="K3132" s="52"/>
      <c r="L3132" s="52"/>
      <c r="M3132" s="52"/>
      <c r="N3132" s="52"/>
      <c r="O3132" s="52"/>
      <c r="P3132" s="52"/>
      <c r="Q3132" s="52"/>
      <c r="R3132" s="52"/>
      <c r="S3132" s="52"/>
      <c r="T3132" s="52"/>
      <c r="U3132" s="52"/>
      <c r="V3132" s="52"/>
      <c r="W3132" s="52"/>
      <c r="X3132" s="52"/>
      <c r="Y3132" s="52"/>
      <c r="Z3132" s="52"/>
    </row>
    <row r="3133" spans="2:26" ht="15.75" customHeight="1" x14ac:dyDescent="0.25">
      <c r="B3133" s="53" t="s">
        <v>3295</v>
      </c>
      <c r="C3133" s="54">
        <v>303376</v>
      </c>
      <c r="D3133" s="53" t="s">
        <v>10</v>
      </c>
      <c r="E3133" s="52"/>
      <c r="F3133" s="52"/>
      <c r="G3133" s="52"/>
      <c r="H3133" s="52"/>
      <c r="I3133" s="52"/>
      <c r="J3133" s="52"/>
      <c r="K3133" s="52"/>
      <c r="L3133" s="52"/>
      <c r="M3133" s="52"/>
      <c r="N3133" s="52"/>
      <c r="O3133" s="52"/>
      <c r="P3133" s="52"/>
      <c r="Q3133" s="52"/>
      <c r="R3133" s="52"/>
      <c r="S3133" s="52"/>
      <c r="T3133" s="52"/>
      <c r="U3133" s="52"/>
      <c r="V3133" s="52"/>
      <c r="W3133" s="52"/>
      <c r="X3133" s="52"/>
      <c r="Y3133" s="52"/>
      <c r="Z3133" s="52"/>
    </row>
    <row r="3134" spans="2:26" ht="15.75" customHeight="1" x14ac:dyDescent="0.25">
      <c r="B3134" s="53" t="s">
        <v>3296</v>
      </c>
      <c r="C3134" s="54">
        <v>103375</v>
      </c>
      <c r="D3134" s="53" t="s">
        <v>10</v>
      </c>
      <c r="E3134" s="52"/>
      <c r="F3134" s="52"/>
      <c r="G3134" s="52"/>
      <c r="H3134" s="52"/>
      <c r="I3134" s="52"/>
      <c r="J3134" s="52"/>
      <c r="K3134" s="52"/>
      <c r="L3134" s="52"/>
      <c r="M3134" s="52"/>
      <c r="N3134" s="52"/>
      <c r="O3134" s="52"/>
      <c r="P3134" s="52"/>
      <c r="Q3134" s="52"/>
      <c r="R3134" s="52"/>
      <c r="S3134" s="52"/>
      <c r="T3134" s="52"/>
      <c r="U3134" s="52"/>
      <c r="V3134" s="52"/>
      <c r="W3134" s="52"/>
      <c r="X3134" s="52"/>
      <c r="Y3134" s="52"/>
      <c r="Z3134" s="52"/>
    </row>
    <row r="3135" spans="2:26" ht="15.75" customHeight="1" x14ac:dyDescent="0.25">
      <c r="B3135" s="53" t="s">
        <v>3297</v>
      </c>
      <c r="C3135" s="54">
        <v>303375</v>
      </c>
      <c r="D3135" s="53" t="s">
        <v>10</v>
      </c>
      <c r="E3135" s="52"/>
      <c r="F3135" s="52"/>
      <c r="G3135" s="52"/>
      <c r="H3135" s="52"/>
      <c r="I3135" s="52"/>
      <c r="J3135" s="52"/>
      <c r="K3135" s="52"/>
      <c r="L3135" s="52"/>
      <c r="M3135" s="52"/>
      <c r="N3135" s="52"/>
      <c r="O3135" s="52"/>
      <c r="P3135" s="52"/>
      <c r="Q3135" s="52"/>
      <c r="R3135" s="52"/>
      <c r="S3135" s="52"/>
      <c r="T3135" s="52"/>
      <c r="U3135" s="52"/>
      <c r="V3135" s="52"/>
      <c r="W3135" s="52"/>
      <c r="X3135" s="52"/>
      <c r="Y3135" s="52"/>
      <c r="Z3135" s="52"/>
    </row>
    <row r="3136" spans="2:26" ht="15.75" customHeight="1" x14ac:dyDescent="0.25">
      <c r="B3136" s="53" t="s">
        <v>3298</v>
      </c>
      <c r="C3136" s="54">
        <v>101684</v>
      </c>
      <c r="D3136" s="53" t="s">
        <v>36</v>
      </c>
      <c r="E3136" s="52"/>
      <c r="F3136" s="52"/>
      <c r="G3136" s="52"/>
      <c r="H3136" s="52"/>
      <c r="I3136" s="52"/>
      <c r="J3136" s="52"/>
      <c r="K3136" s="52"/>
      <c r="L3136" s="52"/>
      <c r="M3136" s="52"/>
      <c r="N3136" s="52"/>
      <c r="O3136" s="52"/>
      <c r="P3136" s="52"/>
      <c r="Q3136" s="52"/>
      <c r="R3136" s="52"/>
      <c r="S3136" s="52"/>
      <c r="T3136" s="52"/>
      <c r="U3136" s="52"/>
      <c r="V3136" s="52"/>
      <c r="W3136" s="52"/>
      <c r="X3136" s="52"/>
      <c r="Y3136" s="52"/>
      <c r="Z3136" s="52"/>
    </row>
    <row r="3137" spans="2:26" ht="15.75" customHeight="1" x14ac:dyDescent="0.25">
      <c r="B3137" s="53" t="s">
        <v>3299</v>
      </c>
      <c r="C3137" s="54">
        <v>301684</v>
      </c>
      <c r="D3137" s="53" t="s">
        <v>36</v>
      </c>
      <c r="E3137" s="52"/>
      <c r="F3137" s="52"/>
      <c r="G3137" s="52"/>
      <c r="H3137" s="52"/>
      <c r="I3137" s="52"/>
      <c r="J3137" s="52"/>
      <c r="K3137" s="52"/>
      <c r="L3137" s="52"/>
      <c r="M3137" s="52"/>
      <c r="N3137" s="52"/>
      <c r="O3137" s="52"/>
      <c r="P3137" s="52"/>
      <c r="Q3137" s="52"/>
      <c r="R3137" s="52"/>
      <c r="S3137" s="52"/>
      <c r="T3137" s="52"/>
      <c r="U3137" s="52"/>
      <c r="V3137" s="52"/>
      <c r="W3137" s="52"/>
      <c r="X3137" s="52"/>
      <c r="Y3137" s="52"/>
      <c r="Z3137" s="52"/>
    </row>
    <row r="3138" spans="2:26" ht="15.75" customHeight="1" x14ac:dyDescent="0.25">
      <c r="B3138" s="53" t="s">
        <v>3300</v>
      </c>
      <c r="C3138" s="54">
        <v>103045</v>
      </c>
      <c r="D3138" s="53" t="s">
        <v>36</v>
      </c>
      <c r="E3138" s="52"/>
      <c r="F3138" s="52"/>
      <c r="G3138" s="52"/>
      <c r="H3138" s="52"/>
      <c r="I3138" s="52"/>
      <c r="J3138" s="52"/>
      <c r="K3138" s="52"/>
      <c r="L3138" s="52"/>
      <c r="M3138" s="52"/>
      <c r="N3138" s="52"/>
      <c r="O3138" s="52"/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2"/>
    </row>
    <row r="3139" spans="2:26" ht="15.75" customHeight="1" x14ac:dyDescent="0.25">
      <c r="B3139" s="53" t="s">
        <v>3301</v>
      </c>
      <c r="C3139" s="54">
        <v>101686</v>
      </c>
      <c r="D3139" s="53" t="s">
        <v>36</v>
      </c>
      <c r="E3139" s="52"/>
      <c r="F3139" s="52"/>
      <c r="G3139" s="52"/>
      <c r="H3139" s="52"/>
      <c r="I3139" s="52"/>
      <c r="J3139" s="52"/>
      <c r="K3139" s="52"/>
      <c r="L3139" s="52"/>
      <c r="M3139" s="52"/>
      <c r="N3139" s="52"/>
      <c r="O3139" s="52"/>
      <c r="P3139" s="52"/>
      <c r="Q3139" s="52"/>
      <c r="R3139" s="52"/>
      <c r="S3139" s="52"/>
      <c r="T3139" s="52"/>
      <c r="U3139" s="52"/>
      <c r="V3139" s="52"/>
      <c r="W3139" s="52"/>
      <c r="X3139" s="52"/>
      <c r="Y3139" s="52"/>
      <c r="Z3139" s="52"/>
    </row>
    <row r="3140" spans="2:26" ht="15.75" customHeight="1" x14ac:dyDescent="0.25">
      <c r="B3140" s="53" t="s">
        <v>3302</v>
      </c>
      <c r="C3140" s="54">
        <v>301686</v>
      </c>
      <c r="D3140" s="53" t="s">
        <v>36</v>
      </c>
      <c r="E3140" s="52"/>
      <c r="F3140" s="52"/>
      <c r="G3140" s="52"/>
      <c r="H3140" s="52"/>
      <c r="I3140" s="52"/>
      <c r="J3140" s="52"/>
      <c r="K3140" s="52"/>
      <c r="L3140" s="52"/>
      <c r="M3140" s="52"/>
      <c r="N3140" s="52"/>
      <c r="O3140" s="52"/>
      <c r="P3140" s="52"/>
      <c r="Q3140" s="52"/>
      <c r="R3140" s="52"/>
      <c r="S3140" s="52"/>
      <c r="T3140" s="52"/>
      <c r="U3140" s="52"/>
      <c r="V3140" s="52"/>
      <c r="W3140" s="52"/>
      <c r="X3140" s="52"/>
      <c r="Y3140" s="52"/>
      <c r="Z3140" s="52"/>
    </row>
    <row r="3141" spans="2:26" ht="15.75" customHeight="1" x14ac:dyDescent="0.25">
      <c r="B3141" s="53" t="s">
        <v>3303</v>
      </c>
      <c r="C3141" s="54">
        <v>103046</v>
      </c>
      <c r="D3141" s="53" t="s">
        <v>36</v>
      </c>
      <c r="E3141" s="52"/>
      <c r="F3141" s="52"/>
      <c r="G3141" s="52"/>
      <c r="H3141" s="52"/>
      <c r="I3141" s="52"/>
      <c r="J3141" s="52"/>
      <c r="K3141" s="52"/>
      <c r="L3141" s="52"/>
      <c r="M3141" s="52"/>
      <c r="N3141" s="52"/>
      <c r="O3141" s="52"/>
      <c r="P3141" s="52"/>
      <c r="Q3141" s="52"/>
      <c r="R3141" s="52"/>
      <c r="S3141" s="52"/>
      <c r="T3141" s="52"/>
      <c r="U3141" s="52"/>
      <c r="V3141" s="52"/>
      <c r="W3141" s="52"/>
      <c r="X3141" s="52"/>
      <c r="Y3141" s="52"/>
      <c r="Z3141" s="52"/>
    </row>
    <row r="3142" spans="2:26" ht="15.75" customHeight="1" x14ac:dyDescent="0.25">
      <c r="B3142" s="53" t="s">
        <v>612</v>
      </c>
      <c r="C3142" s="54">
        <v>101685</v>
      </c>
      <c r="D3142" s="53" t="s">
        <v>36</v>
      </c>
      <c r="E3142" s="52"/>
      <c r="F3142" s="52"/>
      <c r="G3142" s="52"/>
      <c r="H3142" s="52"/>
      <c r="I3142" s="52"/>
      <c r="J3142" s="52"/>
      <c r="K3142" s="52"/>
      <c r="L3142" s="52"/>
      <c r="M3142" s="52"/>
      <c r="N3142" s="52"/>
      <c r="O3142" s="52"/>
      <c r="P3142" s="52"/>
      <c r="Q3142" s="52"/>
      <c r="R3142" s="52"/>
      <c r="S3142" s="52"/>
      <c r="T3142" s="52"/>
      <c r="U3142" s="52"/>
      <c r="V3142" s="52"/>
      <c r="W3142" s="52"/>
      <c r="X3142" s="52"/>
      <c r="Y3142" s="52"/>
      <c r="Z3142" s="52"/>
    </row>
    <row r="3143" spans="2:26" ht="15.75" customHeight="1" x14ac:dyDescent="0.25">
      <c r="B3143" s="53" t="s">
        <v>3304</v>
      </c>
      <c r="C3143" s="54">
        <v>301685</v>
      </c>
      <c r="D3143" s="53" t="s">
        <v>36</v>
      </c>
      <c r="E3143" s="52"/>
      <c r="F3143" s="52"/>
      <c r="G3143" s="52"/>
      <c r="H3143" s="52"/>
      <c r="I3143" s="52"/>
      <c r="J3143" s="52"/>
      <c r="K3143" s="52"/>
      <c r="L3143" s="52"/>
      <c r="M3143" s="52"/>
      <c r="N3143" s="52"/>
      <c r="O3143" s="52"/>
      <c r="P3143" s="52"/>
      <c r="Q3143" s="52"/>
      <c r="R3143" s="52"/>
      <c r="S3143" s="52"/>
      <c r="T3143" s="52"/>
      <c r="U3143" s="52"/>
      <c r="V3143" s="52"/>
      <c r="W3143" s="52"/>
      <c r="X3143" s="52"/>
      <c r="Y3143" s="52"/>
      <c r="Z3143" s="52"/>
    </row>
    <row r="3144" spans="2:26" ht="15.75" customHeight="1" x14ac:dyDescent="0.25">
      <c r="B3144" s="53" t="s">
        <v>3305</v>
      </c>
      <c r="C3144" s="54">
        <v>103047</v>
      </c>
      <c r="D3144" s="53" t="s">
        <v>36</v>
      </c>
      <c r="E3144" s="52"/>
      <c r="F3144" s="52"/>
      <c r="G3144" s="52"/>
      <c r="H3144" s="52"/>
      <c r="I3144" s="52"/>
      <c r="J3144" s="52"/>
      <c r="K3144" s="52"/>
      <c r="L3144" s="52"/>
      <c r="M3144" s="52"/>
      <c r="N3144" s="52"/>
      <c r="O3144" s="52"/>
      <c r="P3144" s="52"/>
      <c r="Q3144" s="52"/>
      <c r="R3144" s="52"/>
      <c r="S3144" s="52"/>
      <c r="T3144" s="52"/>
      <c r="U3144" s="52"/>
      <c r="V3144" s="52"/>
      <c r="W3144" s="52"/>
      <c r="X3144" s="52"/>
      <c r="Y3144" s="52"/>
      <c r="Z3144" s="52"/>
    </row>
    <row r="3145" spans="2:26" ht="15.75" customHeight="1" x14ac:dyDescent="0.25">
      <c r="B3145" s="53" t="s">
        <v>613</v>
      </c>
      <c r="C3145" s="54">
        <v>101687</v>
      </c>
      <c r="D3145" s="53" t="s">
        <v>36</v>
      </c>
      <c r="E3145" s="52"/>
      <c r="F3145" s="52"/>
      <c r="G3145" s="52"/>
      <c r="H3145" s="52"/>
      <c r="I3145" s="52"/>
      <c r="J3145" s="52"/>
      <c r="K3145" s="52"/>
      <c r="L3145" s="52"/>
      <c r="M3145" s="52"/>
      <c r="N3145" s="52"/>
      <c r="O3145" s="52"/>
      <c r="P3145" s="52"/>
      <c r="Q3145" s="52"/>
      <c r="R3145" s="52"/>
      <c r="S3145" s="52"/>
      <c r="T3145" s="52"/>
      <c r="U3145" s="52"/>
      <c r="V3145" s="52"/>
      <c r="W3145" s="52"/>
      <c r="X3145" s="52"/>
      <c r="Y3145" s="52"/>
      <c r="Z3145" s="52"/>
    </row>
    <row r="3146" spans="2:26" ht="15.75" customHeight="1" x14ac:dyDescent="0.25">
      <c r="B3146" s="53" t="s">
        <v>3306</v>
      </c>
      <c r="C3146" s="54">
        <v>301687</v>
      </c>
      <c r="D3146" s="53" t="s">
        <v>36</v>
      </c>
      <c r="E3146" s="52"/>
      <c r="F3146" s="52"/>
      <c r="G3146" s="52"/>
      <c r="H3146" s="52"/>
      <c r="I3146" s="52"/>
      <c r="J3146" s="52"/>
      <c r="K3146" s="52"/>
      <c r="L3146" s="52"/>
      <c r="M3146" s="52"/>
      <c r="N3146" s="52"/>
      <c r="O3146" s="52"/>
      <c r="P3146" s="52"/>
      <c r="Q3146" s="52"/>
      <c r="R3146" s="52"/>
      <c r="S3146" s="52"/>
      <c r="T3146" s="52"/>
      <c r="U3146" s="52"/>
      <c r="V3146" s="52"/>
      <c r="W3146" s="52"/>
      <c r="X3146" s="52"/>
      <c r="Y3146" s="52"/>
      <c r="Z3146" s="52"/>
    </row>
    <row r="3147" spans="2:26" ht="15.75" customHeight="1" x14ac:dyDescent="0.25">
      <c r="B3147" s="53" t="s">
        <v>614</v>
      </c>
      <c r="C3147" s="54">
        <v>103048</v>
      </c>
      <c r="D3147" s="53" t="s">
        <v>36</v>
      </c>
      <c r="E3147" s="52"/>
      <c r="F3147" s="52"/>
      <c r="G3147" s="52"/>
      <c r="H3147" s="52"/>
      <c r="I3147" s="52"/>
      <c r="J3147" s="52"/>
      <c r="K3147" s="52"/>
      <c r="L3147" s="52"/>
      <c r="M3147" s="52"/>
      <c r="N3147" s="52"/>
      <c r="O3147" s="52"/>
      <c r="P3147" s="52"/>
      <c r="Q3147" s="52"/>
      <c r="R3147" s="52"/>
      <c r="S3147" s="52"/>
      <c r="T3147" s="52"/>
      <c r="U3147" s="52"/>
      <c r="V3147" s="52"/>
      <c r="W3147" s="52"/>
      <c r="X3147" s="52"/>
      <c r="Y3147" s="52"/>
      <c r="Z3147" s="52"/>
    </row>
    <row r="3148" spans="2:26" ht="15.75" customHeight="1" x14ac:dyDescent="0.25">
      <c r="B3148" s="53" t="s">
        <v>3307</v>
      </c>
      <c r="C3148" s="54">
        <v>101688</v>
      </c>
      <c r="D3148" s="53" t="s">
        <v>36</v>
      </c>
      <c r="E3148" s="52"/>
      <c r="F3148" s="52"/>
      <c r="G3148" s="52"/>
      <c r="H3148" s="52"/>
      <c r="I3148" s="52"/>
      <c r="J3148" s="52"/>
      <c r="K3148" s="52"/>
      <c r="L3148" s="52"/>
      <c r="M3148" s="52"/>
      <c r="N3148" s="52"/>
      <c r="O3148" s="52"/>
      <c r="P3148" s="52"/>
      <c r="Q3148" s="52"/>
      <c r="R3148" s="52"/>
      <c r="S3148" s="52"/>
      <c r="T3148" s="52"/>
      <c r="U3148" s="52"/>
      <c r="V3148" s="52"/>
      <c r="W3148" s="52"/>
      <c r="X3148" s="52"/>
      <c r="Y3148" s="52"/>
      <c r="Z3148" s="52"/>
    </row>
    <row r="3149" spans="2:26" ht="15.75" customHeight="1" x14ac:dyDescent="0.25">
      <c r="B3149" s="53" t="s">
        <v>3308</v>
      </c>
      <c r="C3149" s="54">
        <v>301688</v>
      </c>
      <c r="D3149" s="53" t="s">
        <v>36</v>
      </c>
      <c r="E3149" s="52"/>
      <c r="F3149" s="52"/>
      <c r="G3149" s="52"/>
      <c r="H3149" s="52"/>
      <c r="I3149" s="52"/>
      <c r="J3149" s="52"/>
      <c r="K3149" s="52"/>
      <c r="L3149" s="52"/>
      <c r="M3149" s="52"/>
      <c r="N3149" s="52"/>
      <c r="O3149" s="52"/>
      <c r="P3149" s="52"/>
      <c r="Q3149" s="52"/>
      <c r="R3149" s="52"/>
      <c r="S3149" s="52"/>
      <c r="T3149" s="52"/>
      <c r="U3149" s="52"/>
      <c r="V3149" s="52"/>
      <c r="W3149" s="52"/>
      <c r="X3149" s="52"/>
      <c r="Y3149" s="52"/>
      <c r="Z3149" s="52"/>
    </row>
    <row r="3150" spans="2:26" ht="15.75" customHeight="1" x14ac:dyDescent="0.25">
      <c r="B3150" s="53" t="s">
        <v>615</v>
      </c>
      <c r="C3150" s="54">
        <v>103049</v>
      </c>
      <c r="D3150" s="53" t="s">
        <v>36</v>
      </c>
      <c r="E3150" s="52"/>
      <c r="F3150" s="52"/>
      <c r="G3150" s="52"/>
      <c r="H3150" s="52"/>
      <c r="I3150" s="52"/>
      <c r="J3150" s="52"/>
      <c r="K3150" s="52"/>
      <c r="L3150" s="52"/>
      <c r="M3150" s="52"/>
      <c r="N3150" s="52"/>
      <c r="O3150" s="52"/>
      <c r="P3150" s="52"/>
      <c r="Q3150" s="52"/>
      <c r="R3150" s="52"/>
      <c r="S3150" s="52"/>
      <c r="T3150" s="52"/>
      <c r="U3150" s="52"/>
      <c r="V3150" s="52"/>
      <c r="W3150" s="52"/>
      <c r="X3150" s="52"/>
      <c r="Y3150" s="52"/>
      <c r="Z3150" s="52"/>
    </row>
    <row r="3151" spans="2:26" ht="15.75" customHeight="1" x14ac:dyDescent="0.25">
      <c r="B3151" s="53" t="s">
        <v>616</v>
      </c>
      <c r="C3151" s="54">
        <v>101689</v>
      </c>
      <c r="D3151" s="53" t="s">
        <v>36</v>
      </c>
      <c r="E3151" s="52"/>
      <c r="F3151" s="52"/>
      <c r="G3151" s="52"/>
      <c r="H3151" s="52"/>
      <c r="I3151" s="52"/>
      <c r="J3151" s="52"/>
      <c r="K3151" s="52"/>
      <c r="L3151" s="52"/>
      <c r="M3151" s="52"/>
      <c r="N3151" s="52"/>
      <c r="O3151" s="52"/>
      <c r="P3151" s="52"/>
      <c r="Q3151" s="52"/>
      <c r="R3151" s="52"/>
      <c r="S3151" s="52"/>
      <c r="T3151" s="52"/>
      <c r="U3151" s="52"/>
      <c r="V3151" s="52"/>
      <c r="W3151" s="52"/>
      <c r="X3151" s="52"/>
      <c r="Y3151" s="52"/>
      <c r="Z3151" s="52"/>
    </row>
    <row r="3152" spans="2:26" ht="15.75" customHeight="1" x14ac:dyDescent="0.25">
      <c r="B3152" s="53" t="s">
        <v>3309</v>
      </c>
      <c r="C3152" s="54">
        <v>301689</v>
      </c>
      <c r="D3152" s="53" t="s">
        <v>36</v>
      </c>
      <c r="E3152" s="52"/>
      <c r="F3152" s="52"/>
      <c r="G3152" s="52"/>
      <c r="H3152" s="52"/>
      <c r="I3152" s="52"/>
      <c r="J3152" s="52"/>
      <c r="K3152" s="52"/>
      <c r="L3152" s="52"/>
      <c r="M3152" s="52"/>
      <c r="N3152" s="52"/>
      <c r="O3152" s="52"/>
      <c r="P3152" s="52"/>
      <c r="Q3152" s="52"/>
      <c r="R3152" s="52"/>
      <c r="S3152" s="52"/>
      <c r="T3152" s="52"/>
      <c r="U3152" s="52"/>
      <c r="V3152" s="52"/>
      <c r="W3152" s="52"/>
      <c r="X3152" s="52"/>
      <c r="Y3152" s="52"/>
      <c r="Z3152" s="52"/>
    </row>
    <row r="3153" spans="2:26" ht="15.75" customHeight="1" x14ac:dyDescent="0.25">
      <c r="B3153" s="53" t="s">
        <v>3310</v>
      </c>
      <c r="C3153" s="54">
        <v>103050</v>
      </c>
      <c r="D3153" s="53" t="s">
        <v>36</v>
      </c>
      <c r="E3153" s="52"/>
      <c r="F3153" s="52"/>
      <c r="G3153" s="52"/>
      <c r="H3153" s="52"/>
      <c r="I3153" s="52"/>
      <c r="J3153" s="52"/>
      <c r="K3153" s="52"/>
      <c r="L3153" s="52"/>
      <c r="M3153" s="52"/>
      <c r="N3153" s="52"/>
      <c r="O3153" s="52"/>
      <c r="P3153" s="52"/>
      <c r="Q3153" s="52"/>
      <c r="R3153" s="52"/>
      <c r="S3153" s="52"/>
      <c r="T3153" s="52"/>
      <c r="U3153" s="52"/>
      <c r="V3153" s="52"/>
      <c r="W3153" s="52"/>
      <c r="X3153" s="52"/>
      <c r="Y3153" s="52"/>
      <c r="Z3153" s="52"/>
    </row>
    <row r="3154" spans="2:26" ht="15.75" customHeight="1" x14ac:dyDescent="0.25">
      <c r="B3154" s="53" t="s">
        <v>617</v>
      </c>
      <c r="C3154" s="54">
        <v>101690</v>
      </c>
      <c r="D3154" s="53" t="s">
        <v>36</v>
      </c>
      <c r="E3154" s="52"/>
      <c r="F3154" s="52"/>
      <c r="G3154" s="52"/>
      <c r="H3154" s="52"/>
      <c r="I3154" s="52"/>
      <c r="J3154" s="52"/>
      <c r="K3154" s="52"/>
      <c r="L3154" s="52"/>
      <c r="M3154" s="52"/>
      <c r="N3154" s="52"/>
      <c r="O3154" s="52"/>
      <c r="P3154" s="52"/>
      <c r="Q3154" s="52"/>
      <c r="R3154" s="52"/>
      <c r="S3154" s="52"/>
      <c r="T3154" s="52"/>
      <c r="U3154" s="52"/>
      <c r="V3154" s="52"/>
      <c r="W3154" s="52"/>
      <c r="X3154" s="52"/>
      <c r="Y3154" s="52"/>
      <c r="Z3154" s="52"/>
    </row>
    <row r="3155" spans="2:26" ht="15.75" customHeight="1" x14ac:dyDescent="0.25">
      <c r="B3155" s="53" t="s">
        <v>3311</v>
      </c>
      <c r="C3155" s="54">
        <v>301690</v>
      </c>
      <c r="D3155" s="53" t="s">
        <v>36</v>
      </c>
      <c r="E3155" s="52"/>
      <c r="F3155" s="52"/>
      <c r="G3155" s="52"/>
      <c r="H3155" s="52"/>
      <c r="I3155" s="52"/>
      <c r="J3155" s="52"/>
      <c r="K3155" s="52"/>
      <c r="L3155" s="52"/>
      <c r="M3155" s="52"/>
      <c r="N3155" s="52"/>
      <c r="O3155" s="52"/>
      <c r="P3155" s="52"/>
      <c r="Q3155" s="52"/>
      <c r="R3155" s="52"/>
      <c r="S3155" s="52"/>
      <c r="T3155" s="52"/>
      <c r="U3155" s="52"/>
      <c r="V3155" s="52"/>
      <c r="W3155" s="52"/>
      <c r="X3155" s="52"/>
      <c r="Y3155" s="52"/>
      <c r="Z3155" s="52"/>
    </row>
    <row r="3156" spans="2:26" ht="15.75" customHeight="1" x14ac:dyDescent="0.25">
      <c r="B3156" s="53" t="s">
        <v>3312</v>
      </c>
      <c r="C3156" s="54">
        <v>103051</v>
      </c>
      <c r="D3156" s="53" t="s">
        <v>36</v>
      </c>
      <c r="E3156" s="52"/>
      <c r="F3156" s="52"/>
      <c r="G3156" s="52"/>
      <c r="H3156" s="52"/>
      <c r="I3156" s="52"/>
      <c r="J3156" s="52"/>
      <c r="K3156" s="52"/>
      <c r="L3156" s="52"/>
      <c r="M3156" s="52"/>
      <c r="N3156" s="52"/>
      <c r="O3156" s="52"/>
      <c r="P3156" s="52"/>
      <c r="Q3156" s="52"/>
      <c r="R3156" s="52"/>
      <c r="S3156" s="52"/>
      <c r="T3156" s="52"/>
      <c r="U3156" s="52"/>
      <c r="V3156" s="52"/>
      <c r="W3156" s="52"/>
      <c r="X3156" s="52"/>
      <c r="Y3156" s="52"/>
      <c r="Z3156" s="52"/>
    </row>
    <row r="3157" spans="2:26" ht="15.75" customHeight="1" x14ac:dyDescent="0.25">
      <c r="B3157" s="53" t="s">
        <v>618</v>
      </c>
      <c r="C3157" s="54">
        <v>103464</v>
      </c>
      <c r="D3157" s="53" t="s">
        <v>42</v>
      </c>
      <c r="E3157" s="52"/>
      <c r="F3157" s="52"/>
      <c r="G3157" s="52"/>
      <c r="H3157" s="52"/>
      <c r="I3157" s="52"/>
      <c r="J3157" s="52"/>
      <c r="K3157" s="52"/>
      <c r="L3157" s="52"/>
      <c r="M3157" s="52"/>
      <c r="N3157" s="52"/>
      <c r="O3157" s="52"/>
      <c r="P3157" s="52"/>
      <c r="Q3157" s="52"/>
      <c r="R3157" s="52"/>
      <c r="S3157" s="52"/>
      <c r="T3157" s="52"/>
      <c r="U3157" s="52"/>
      <c r="V3157" s="52"/>
      <c r="W3157" s="52"/>
      <c r="X3157" s="52"/>
      <c r="Y3157" s="52"/>
      <c r="Z3157" s="52"/>
    </row>
    <row r="3158" spans="2:26" ht="15.75" customHeight="1" x14ac:dyDescent="0.25">
      <c r="B3158" s="53" t="s">
        <v>3313</v>
      </c>
      <c r="C3158" s="54">
        <v>303464</v>
      </c>
      <c r="D3158" s="53" t="s">
        <v>42</v>
      </c>
      <c r="E3158" s="52"/>
      <c r="F3158" s="52"/>
      <c r="G3158" s="52"/>
      <c r="H3158" s="52"/>
      <c r="I3158" s="52"/>
      <c r="J3158" s="52"/>
      <c r="K3158" s="52"/>
      <c r="L3158" s="52"/>
      <c r="M3158" s="52"/>
      <c r="N3158" s="52"/>
      <c r="O3158" s="52"/>
      <c r="P3158" s="52"/>
      <c r="Q3158" s="52"/>
      <c r="R3158" s="52"/>
      <c r="S3158" s="52"/>
      <c r="T3158" s="52"/>
      <c r="U3158" s="52"/>
      <c r="V3158" s="52"/>
      <c r="W3158" s="52"/>
      <c r="X3158" s="52"/>
      <c r="Y3158" s="52"/>
      <c r="Z3158" s="52"/>
    </row>
    <row r="3159" spans="2:26" ht="15.75" customHeight="1" x14ac:dyDescent="0.25">
      <c r="B3159" s="53" t="s">
        <v>3314</v>
      </c>
      <c r="C3159" s="54">
        <v>102060</v>
      </c>
      <c r="D3159" s="53" t="s">
        <v>36</v>
      </c>
      <c r="E3159" s="52"/>
      <c r="F3159" s="52"/>
      <c r="G3159" s="52"/>
      <c r="H3159" s="52"/>
      <c r="I3159" s="52"/>
      <c r="J3159" s="52"/>
      <c r="K3159" s="52"/>
      <c r="L3159" s="52"/>
      <c r="M3159" s="52"/>
      <c r="N3159" s="52"/>
      <c r="O3159" s="52"/>
      <c r="P3159" s="52"/>
      <c r="Q3159" s="52"/>
      <c r="R3159" s="52"/>
      <c r="S3159" s="52"/>
      <c r="T3159" s="52"/>
      <c r="U3159" s="52"/>
      <c r="V3159" s="52"/>
      <c r="W3159" s="52"/>
      <c r="X3159" s="52"/>
      <c r="Y3159" s="52"/>
      <c r="Z3159" s="52"/>
    </row>
    <row r="3160" spans="2:26" ht="15.75" customHeight="1" x14ac:dyDescent="0.25">
      <c r="B3160" s="53" t="s">
        <v>3315</v>
      </c>
      <c r="C3160" s="54">
        <v>302060</v>
      </c>
      <c r="D3160" s="53" t="s">
        <v>36</v>
      </c>
      <c r="E3160" s="52"/>
      <c r="F3160" s="52"/>
      <c r="G3160" s="52"/>
      <c r="H3160" s="52"/>
      <c r="I3160" s="52"/>
      <c r="J3160" s="52"/>
      <c r="K3160" s="52"/>
      <c r="L3160" s="52"/>
      <c r="M3160" s="52"/>
      <c r="N3160" s="52"/>
      <c r="O3160" s="52"/>
      <c r="P3160" s="52"/>
      <c r="Q3160" s="52"/>
      <c r="R3160" s="52"/>
      <c r="S3160" s="52"/>
      <c r="T3160" s="52"/>
      <c r="U3160" s="52"/>
      <c r="V3160" s="52"/>
      <c r="W3160" s="52"/>
      <c r="X3160" s="52"/>
      <c r="Y3160" s="52"/>
      <c r="Z3160" s="52"/>
    </row>
    <row r="3161" spans="2:26" ht="15.75" customHeight="1" x14ac:dyDescent="0.25">
      <c r="B3161" s="53" t="s">
        <v>3316</v>
      </c>
      <c r="C3161" s="54">
        <v>103052</v>
      </c>
      <c r="D3161" s="53" t="s">
        <v>36</v>
      </c>
      <c r="E3161" s="52"/>
      <c r="F3161" s="52"/>
      <c r="G3161" s="52"/>
      <c r="H3161" s="52"/>
      <c r="I3161" s="52"/>
      <c r="J3161" s="52"/>
      <c r="K3161" s="52"/>
      <c r="L3161" s="52"/>
      <c r="M3161" s="52"/>
      <c r="N3161" s="52"/>
      <c r="O3161" s="52"/>
      <c r="P3161" s="52"/>
      <c r="Q3161" s="52"/>
      <c r="R3161" s="52"/>
      <c r="S3161" s="52"/>
      <c r="T3161" s="52"/>
      <c r="U3161" s="52"/>
      <c r="V3161" s="52"/>
      <c r="W3161" s="52"/>
      <c r="X3161" s="52"/>
      <c r="Y3161" s="52"/>
      <c r="Z3161" s="52"/>
    </row>
    <row r="3162" spans="2:26" ht="15.75" customHeight="1" x14ac:dyDescent="0.25">
      <c r="B3162" s="53" t="s">
        <v>619</v>
      </c>
      <c r="C3162" s="54">
        <v>103463</v>
      </c>
      <c r="D3162" s="53" t="s">
        <v>42</v>
      </c>
      <c r="E3162" s="52"/>
      <c r="F3162" s="52"/>
      <c r="G3162" s="52"/>
      <c r="H3162" s="52"/>
      <c r="I3162" s="52"/>
      <c r="J3162" s="52"/>
      <c r="K3162" s="52"/>
      <c r="L3162" s="52"/>
      <c r="M3162" s="52"/>
      <c r="N3162" s="52"/>
      <c r="O3162" s="52"/>
      <c r="P3162" s="52"/>
      <c r="Q3162" s="52"/>
      <c r="R3162" s="52"/>
      <c r="S3162" s="52"/>
      <c r="T3162" s="52"/>
      <c r="U3162" s="52"/>
      <c r="V3162" s="52"/>
      <c r="W3162" s="52"/>
      <c r="X3162" s="52"/>
      <c r="Y3162" s="52"/>
      <c r="Z3162" s="52"/>
    </row>
    <row r="3163" spans="2:26" ht="15.75" customHeight="1" x14ac:dyDescent="0.25">
      <c r="B3163" s="53" t="s">
        <v>3317</v>
      </c>
      <c r="C3163" s="54">
        <v>303463</v>
      </c>
      <c r="D3163" s="53" t="s">
        <v>42</v>
      </c>
      <c r="E3163" s="52"/>
      <c r="F3163" s="52"/>
      <c r="G3163" s="52"/>
      <c r="H3163" s="52"/>
      <c r="I3163" s="52"/>
      <c r="J3163" s="52"/>
      <c r="K3163" s="52"/>
      <c r="L3163" s="52"/>
      <c r="M3163" s="52"/>
      <c r="N3163" s="52"/>
      <c r="O3163" s="52"/>
      <c r="P3163" s="52"/>
      <c r="Q3163" s="52"/>
      <c r="R3163" s="52"/>
      <c r="S3163" s="52"/>
      <c r="T3163" s="52"/>
      <c r="U3163" s="52"/>
      <c r="V3163" s="52"/>
      <c r="W3163" s="52"/>
      <c r="X3163" s="52"/>
      <c r="Y3163" s="52"/>
      <c r="Z3163" s="52"/>
    </row>
    <row r="3164" spans="2:26" ht="15.75" customHeight="1" x14ac:dyDescent="0.25">
      <c r="B3164" s="53" t="s">
        <v>620</v>
      </c>
      <c r="C3164" s="54">
        <v>101691</v>
      </c>
      <c r="D3164" s="53" t="s">
        <v>36</v>
      </c>
      <c r="E3164" s="52"/>
      <c r="F3164" s="52"/>
      <c r="G3164" s="52"/>
      <c r="H3164" s="52"/>
      <c r="I3164" s="52"/>
      <c r="J3164" s="52"/>
      <c r="K3164" s="52"/>
      <c r="L3164" s="52"/>
      <c r="M3164" s="52"/>
      <c r="N3164" s="52"/>
      <c r="O3164" s="52"/>
      <c r="P3164" s="52"/>
      <c r="Q3164" s="52"/>
      <c r="R3164" s="52"/>
      <c r="S3164" s="52"/>
      <c r="T3164" s="52"/>
      <c r="U3164" s="52"/>
      <c r="V3164" s="52"/>
      <c r="W3164" s="52"/>
      <c r="X3164" s="52"/>
      <c r="Y3164" s="52"/>
      <c r="Z3164" s="52"/>
    </row>
    <row r="3165" spans="2:26" ht="15.75" customHeight="1" x14ac:dyDescent="0.25">
      <c r="B3165" s="53" t="s">
        <v>3318</v>
      </c>
      <c r="C3165" s="54">
        <v>301691</v>
      </c>
      <c r="D3165" s="53" t="s">
        <v>36</v>
      </c>
      <c r="E3165" s="52"/>
      <c r="F3165" s="52"/>
      <c r="G3165" s="52"/>
      <c r="H3165" s="52"/>
      <c r="I3165" s="52"/>
      <c r="J3165" s="52"/>
      <c r="K3165" s="52"/>
      <c r="L3165" s="52"/>
      <c r="M3165" s="52"/>
      <c r="N3165" s="52"/>
      <c r="O3165" s="52"/>
      <c r="P3165" s="52"/>
      <c r="Q3165" s="52"/>
      <c r="R3165" s="52"/>
      <c r="S3165" s="52"/>
      <c r="T3165" s="52"/>
      <c r="U3165" s="52"/>
      <c r="V3165" s="52"/>
      <c r="W3165" s="52"/>
      <c r="X3165" s="52"/>
      <c r="Y3165" s="52"/>
      <c r="Z3165" s="52"/>
    </row>
    <row r="3166" spans="2:26" ht="15.75" customHeight="1" x14ac:dyDescent="0.25">
      <c r="B3166" s="53" t="s">
        <v>3319</v>
      </c>
      <c r="C3166" s="54">
        <v>103053</v>
      </c>
      <c r="D3166" s="53" t="s">
        <v>36</v>
      </c>
      <c r="E3166" s="52"/>
      <c r="F3166" s="52"/>
      <c r="G3166" s="52"/>
      <c r="H3166" s="52"/>
      <c r="I3166" s="52"/>
      <c r="J3166" s="52"/>
      <c r="K3166" s="52"/>
      <c r="L3166" s="52"/>
      <c r="M3166" s="52"/>
      <c r="N3166" s="52"/>
      <c r="O3166" s="52"/>
      <c r="P3166" s="52"/>
      <c r="Q3166" s="52"/>
      <c r="R3166" s="52"/>
      <c r="S3166" s="52"/>
      <c r="T3166" s="52"/>
      <c r="U3166" s="52"/>
      <c r="V3166" s="52"/>
      <c r="W3166" s="52"/>
      <c r="X3166" s="52"/>
      <c r="Y3166" s="52"/>
      <c r="Z3166" s="52"/>
    </row>
    <row r="3167" spans="2:26" ht="15.75" customHeight="1" x14ac:dyDescent="0.25">
      <c r="B3167" s="53" t="s">
        <v>3320</v>
      </c>
      <c r="C3167" s="54">
        <v>103434</v>
      </c>
      <c r="D3167" s="53" t="s">
        <v>42</v>
      </c>
      <c r="E3167" s="52"/>
      <c r="F3167" s="52"/>
      <c r="G3167" s="52"/>
      <c r="H3167" s="52"/>
      <c r="I3167" s="52"/>
      <c r="J3167" s="52"/>
      <c r="K3167" s="52"/>
      <c r="L3167" s="52"/>
      <c r="M3167" s="52"/>
      <c r="N3167" s="52"/>
      <c r="O3167" s="52"/>
      <c r="P3167" s="52"/>
      <c r="Q3167" s="52"/>
      <c r="R3167" s="52"/>
      <c r="S3167" s="52"/>
      <c r="T3167" s="52"/>
      <c r="U3167" s="52"/>
      <c r="V3167" s="52"/>
      <c r="W3167" s="52"/>
      <c r="X3167" s="52"/>
      <c r="Y3167" s="52"/>
      <c r="Z3167" s="52"/>
    </row>
    <row r="3168" spans="2:26" ht="15.75" customHeight="1" x14ac:dyDescent="0.25">
      <c r="B3168" s="53" t="s">
        <v>3321</v>
      </c>
      <c r="C3168" s="54">
        <v>303434</v>
      </c>
      <c r="D3168" s="53" t="s">
        <v>42</v>
      </c>
      <c r="E3168" s="52"/>
      <c r="F3168" s="52"/>
      <c r="G3168" s="52"/>
      <c r="H3168" s="52"/>
      <c r="I3168" s="52"/>
      <c r="J3168" s="52"/>
      <c r="K3168" s="52"/>
      <c r="L3168" s="52"/>
      <c r="M3168" s="52"/>
      <c r="N3168" s="52"/>
      <c r="O3168" s="52"/>
      <c r="P3168" s="52"/>
      <c r="Q3168" s="52"/>
      <c r="R3168" s="52"/>
      <c r="S3168" s="52"/>
      <c r="T3168" s="52"/>
      <c r="U3168" s="52"/>
      <c r="V3168" s="52"/>
      <c r="W3168" s="52"/>
      <c r="X3168" s="52"/>
      <c r="Y3168" s="52"/>
      <c r="Z3168" s="52"/>
    </row>
    <row r="3169" spans="2:26" ht="15.75" customHeight="1" x14ac:dyDescent="0.25">
      <c r="B3169" s="53" t="s">
        <v>3322</v>
      </c>
      <c r="C3169" s="54">
        <v>103362</v>
      </c>
      <c r="D3169" s="53" t="s">
        <v>42</v>
      </c>
      <c r="E3169" s="52"/>
      <c r="F3169" s="52"/>
      <c r="G3169" s="52"/>
      <c r="H3169" s="52"/>
      <c r="I3169" s="52"/>
      <c r="J3169" s="52"/>
      <c r="K3169" s="52"/>
      <c r="L3169" s="52"/>
      <c r="M3169" s="52"/>
      <c r="N3169" s="52"/>
      <c r="O3169" s="52"/>
      <c r="P3169" s="52"/>
      <c r="Q3169" s="52"/>
      <c r="R3169" s="52"/>
      <c r="S3169" s="52"/>
      <c r="T3169" s="52"/>
      <c r="U3169" s="52"/>
      <c r="V3169" s="52"/>
      <c r="W3169" s="52"/>
      <c r="X3169" s="52"/>
      <c r="Y3169" s="52"/>
      <c r="Z3169" s="52"/>
    </row>
    <row r="3170" spans="2:26" ht="15.75" customHeight="1" x14ac:dyDescent="0.25">
      <c r="B3170" s="53" t="s">
        <v>3323</v>
      </c>
      <c r="C3170" s="54">
        <v>303362</v>
      </c>
      <c r="D3170" s="53" t="s">
        <v>42</v>
      </c>
      <c r="E3170" s="52"/>
      <c r="F3170" s="52"/>
      <c r="G3170" s="52"/>
      <c r="H3170" s="52"/>
      <c r="I3170" s="52"/>
      <c r="J3170" s="52"/>
      <c r="K3170" s="52"/>
      <c r="L3170" s="52"/>
      <c r="M3170" s="52"/>
      <c r="N3170" s="52"/>
      <c r="O3170" s="52"/>
      <c r="P3170" s="52"/>
      <c r="Q3170" s="52"/>
      <c r="R3170" s="52"/>
      <c r="S3170" s="52"/>
      <c r="T3170" s="52"/>
      <c r="U3170" s="52"/>
      <c r="V3170" s="52"/>
      <c r="W3170" s="52"/>
      <c r="X3170" s="52"/>
      <c r="Y3170" s="52"/>
      <c r="Z3170" s="52"/>
    </row>
    <row r="3171" spans="2:26" ht="15.75" customHeight="1" x14ac:dyDescent="0.25">
      <c r="B3171" s="53" t="s">
        <v>3324</v>
      </c>
      <c r="C3171" s="54">
        <v>201694</v>
      </c>
      <c r="D3171" s="53" t="s">
        <v>29</v>
      </c>
      <c r="E3171" s="52"/>
      <c r="F3171" s="52"/>
      <c r="G3171" s="52"/>
      <c r="H3171" s="52"/>
      <c r="I3171" s="52"/>
      <c r="J3171" s="52"/>
      <c r="K3171" s="52"/>
      <c r="L3171" s="52"/>
      <c r="M3171" s="52"/>
      <c r="N3171" s="52"/>
      <c r="O3171" s="52"/>
      <c r="P3171" s="52"/>
      <c r="Q3171" s="52"/>
      <c r="R3171" s="52"/>
      <c r="S3171" s="52"/>
      <c r="T3171" s="52"/>
      <c r="U3171" s="52"/>
      <c r="V3171" s="52"/>
      <c r="W3171" s="52"/>
      <c r="X3171" s="52"/>
      <c r="Y3171" s="52"/>
      <c r="Z3171" s="52"/>
    </row>
    <row r="3172" spans="2:26" ht="15.75" customHeight="1" x14ac:dyDescent="0.25">
      <c r="B3172" s="53" t="s">
        <v>3325</v>
      </c>
      <c r="C3172" s="54">
        <v>301694</v>
      </c>
      <c r="D3172" s="53" t="s">
        <v>29</v>
      </c>
      <c r="E3172" s="52"/>
      <c r="F3172" s="52"/>
      <c r="G3172" s="52"/>
      <c r="H3172" s="52"/>
      <c r="I3172" s="52"/>
      <c r="J3172" s="52"/>
      <c r="K3172" s="52"/>
      <c r="L3172" s="52"/>
      <c r="M3172" s="52"/>
      <c r="N3172" s="52"/>
      <c r="O3172" s="52"/>
      <c r="P3172" s="52"/>
      <c r="Q3172" s="52"/>
      <c r="R3172" s="52"/>
      <c r="S3172" s="52"/>
      <c r="T3172" s="52"/>
      <c r="U3172" s="52"/>
      <c r="V3172" s="52"/>
      <c r="W3172" s="52"/>
      <c r="X3172" s="52"/>
      <c r="Y3172" s="52"/>
      <c r="Z3172" s="52"/>
    </row>
    <row r="3173" spans="2:26" ht="15.75" customHeight="1" x14ac:dyDescent="0.25">
      <c r="B3173" s="53" t="s">
        <v>3326</v>
      </c>
      <c r="C3173" s="54">
        <v>203054</v>
      </c>
      <c r="D3173" s="53" t="s">
        <v>29</v>
      </c>
      <c r="E3173" s="52"/>
      <c r="F3173" s="52"/>
      <c r="G3173" s="52"/>
      <c r="H3173" s="52"/>
      <c r="I3173" s="52"/>
      <c r="J3173" s="52"/>
      <c r="K3173" s="52"/>
      <c r="L3173" s="52"/>
      <c r="M3173" s="52"/>
      <c r="N3173" s="52"/>
      <c r="O3173" s="52"/>
      <c r="P3173" s="52"/>
      <c r="Q3173" s="52"/>
      <c r="R3173" s="52"/>
      <c r="S3173" s="52"/>
      <c r="T3173" s="52"/>
      <c r="U3173" s="52"/>
      <c r="V3173" s="52"/>
      <c r="W3173" s="52"/>
      <c r="X3173" s="52"/>
      <c r="Y3173" s="52"/>
      <c r="Z3173" s="52"/>
    </row>
    <row r="3174" spans="2:26" ht="15.75" customHeight="1" x14ac:dyDescent="0.25">
      <c r="B3174" s="53" t="s">
        <v>621</v>
      </c>
      <c r="C3174" s="54">
        <v>201692</v>
      </c>
      <c r="D3174" s="53" t="s">
        <v>29</v>
      </c>
      <c r="E3174" s="52"/>
      <c r="F3174" s="52"/>
      <c r="G3174" s="52"/>
      <c r="H3174" s="52"/>
      <c r="I3174" s="52"/>
      <c r="J3174" s="52"/>
      <c r="K3174" s="52"/>
      <c r="L3174" s="52"/>
      <c r="M3174" s="52"/>
      <c r="N3174" s="52"/>
      <c r="O3174" s="52"/>
      <c r="P3174" s="52"/>
      <c r="Q3174" s="52"/>
      <c r="R3174" s="52"/>
      <c r="S3174" s="52"/>
      <c r="T3174" s="52"/>
      <c r="U3174" s="52"/>
      <c r="V3174" s="52"/>
      <c r="W3174" s="52"/>
      <c r="X3174" s="52"/>
      <c r="Y3174" s="52"/>
      <c r="Z3174" s="52"/>
    </row>
    <row r="3175" spans="2:26" ht="15.75" customHeight="1" x14ac:dyDescent="0.25">
      <c r="B3175" s="53" t="s">
        <v>3327</v>
      </c>
      <c r="C3175" s="54">
        <v>301692</v>
      </c>
      <c r="D3175" s="53" t="s">
        <v>29</v>
      </c>
      <c r="E3175" s="52"/>
      <c r="F3175" s="52"/>
      <c r="G3175" s="52"/>
      <c r="H3175" s="52"/>
      <c r="I3175" s="52"/>
      <c r="J3175" s="52"/>
      <c r="K3175" s="52"/>
      <c r="L3175" s="52"/>
      <c r="M3175" s="52"/>
      <c r="N3175" s="52"/>
      <c r="O3175" s="52"/>
      <c r="P3175" s="52"/>
      <c r="Q3175" s="52"/>
      <c r="R3175" s="52"/>
      <c r="S3175" s="52"/>
      <c r="T3175" s="52"/>
      <c r="U3175" s="52"/>
      <c r="V3175" s="52"/>
      <c r="W3175" s="52"/>
      <c r="X3175" s="52"/>
      <c r="Y3175" s="52"/>
      <c r="Z3175" s="52"/>
    </row>
    <row r="3176" spans="2:26" ht="15.75" customHeight="1" x14ac:dyDescent="0.25">
      <c r="B3176" s="53" t="s">
        <v>3328</v>
      </c>
      <c r="C3176" s="54">
        <v>203055</v>
      </c>
      <c r="D3176" s="53" t="s">
        <v>29</v>
      </c>
      <c r="E3176" s="52"/>
      <c r="F3176" s="52"/>
      <c r="G3176" s="52"/>
      <c r="H3176" s="52"/>
      <c r="I3176" s="52"/>
      <c r="J3176" s="52"/>
      <c r="K3176" s="52"/>
      <c r="L3176" s="52"/>
      <c r="M3176" s="52"/>
      <c r="N3176" s="52"/>
      <c r="O3176" s="52"/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2"/>
    </row>
    <row r="3177" spans="2:26" ht="15.75" customHeight="1" x14ac:dyDescent="0.25">
      <c r="B3177" s="53" t="s">
        <v>3329</v>
      </c>
      <c r="C3177" s="54">
        <v>201693</v>
      </c>
      <c r="D3177" s="53" t="s">
        <v>29</v>
      </c>
      <c r="E3177" s="52"/>
      <c r="F3177" s="52"/>
      <c r="G3177" s="52"/>
      <c r="H3177" s="52"/>
      <c r="I3177" s="52"/>
      <c r="J3177" s="52"/>
      <c r="K3177" s="52"/>
      <c r="L3177" s="52"/>
      <c r="M3177" s="52"/>
      <c r="N3177" s="52"/>
      <c r="O3177" s="52"/>
      <c r="P3177" s="52"/>
      <c r="Q3177" s="52"/>
      <c r="R3177" s="52"/>
      <c r="S3177" s="52"/>
      <c r="T3177" s="52"/>
      <c r="U3177" s="52"/>
      <c r="V3177" s="52"/>
      <c r="W3177" s="52"/>
      <c r="X3177" s="52"/>
      <c r="Y3177" s="52"/>
      <c r="Z3177" s="52"/>
    </row>
    <row r="3178" spans="2:26" ht="15.75" customHeight="1" x14ac:dyDescent="0.25">
      <c r="B3178" s="53" t="s">
        <v>3330</v>
      </c>
      <c r="C3178" s="54">
        <v>301693</v>
      </c>
      <c r="D3178" s="53" t="s">
        <v>29</v>
      </c>
      <c r="E3178" s="52"/>
      <c r="F3178" s="52"/>
      <c r="G3178" s="52"/>
      <c r="H3178" s="52"/>
      <c r="I3178" s="52"/>
      <c r="J3178" s="52"/>
      <c r="K3178" s="52"/>
      <c r="L3178" s="52"/>
      <c r="M3178" s="52"/>
      <c r="N3178" s="52"/>
      <c r="O3178" s="52"/>
      <c r="P3178" s="52"/>
      <c r="Q3178" s="52"/>
      <c r="R3178" s="52"/>
      <c r="S3178" s="52"/>
      <c r="T3178" s="52"/>
      <c r="U3178" s="52"/>
      <c r="V3178" s="52"/>
      <c r="W3178" s="52"/>
      <c r="X3178" s="52"/>
      <c r="Y3178" s="52"/>
      <c r="Z3178" s="52"/>
    </row>
    <row r="3179" spans="2:26" ht="15.75" customHeight="1" x14ac:dyDescent="0.25">
      <c r="B3179" s="53" t="s">
        <v>3331</v>
      </c>
      <c r="C3179" s="54">
        <v>203056</v>
      </c>
      <c r="D3179" s="53" t="s">
        <v>29</v>
      </c>
      <c r="E3179" s="52"/>
      <c r="F3179" s="52"/>
      <c r="G3179" s="52"/>
      <c r="H3179" s="52"/>
      <c r="I3179" s="52"/>
      <c r="J3179" s="52"/>
      <c r="K3179" s="52"/>
      <c r="L3179" s="52"/>
      <c r="M3179" s="52"/>
      <c r="N3179" s="52"/>
      <c r="O3179" s="52"/>
      <c r="P3179" s="52"/>
      <c r="Q3179" s="52"/>
      <c r="R3179" s="52"/>
      <c r="S3179" s="52"/>
      <c r="T3179" s="52"/>
      <c r="U3179" s="52"/>
      <c r="V3179" s="52"/>
      <c r="W3179" s="52"/>
      <c r="X3179" s="52"/>
      <c r="Y3179" s="52"/>
      <c r="Z3179" s="52"/>
    </row>
    <row r="3180" spans="2:26" ht="15.75" customHeight="1" x14ac:dyDescent="0.25">
      <c r="B3180" s="53" t="s">
        <v>622</v>
      </c>
      <c r="C3180" s="54">
        <v>201695</v>
      </c>
      <c r="D3180" s="53" t="s">
        <v>29</v>
      </c>
      <c r="E3180" s="52"/>
      <c r="F3180" s="52"/>
      <c r="G3180" s="52"/>
      <c r="H3180" s="52"/>
      <c r="I3180" s="52"/>
      <c r="J3180" s="52"/>
      <c r="K3180" s="52"/>
      <c r="L3180" s="52"/>
      <c r="M3180" s="52"/>
      <c r="N3180" s="52"/>
      <c r="O3180" s="52"/>
      <c r="P3180" s="52"/>
      <c r="Q3180" s="52"/>
      <c r="R3180" s="52"/>
      <c r="S3180" s="52"/>
      <c r="T3180" s="52"/>
      <c r="U3180" s="52"/>
      <c r="V3180" s="52"/>
      <c r="W3180" s="52"/>
      <c r="X3180" s="52"/>
      <c r="Y3180" s="52"/>
      <c r="Z3180" s="52"/>
    </row>
    <row r="3181" spans="2:26" ht="15.75" customHeight="1" x14ac:dyDescent="0.25">
      <c r="B3181" s="53" t="s">
        <v>3332</v>
      </c>
      <c r="C3181" s="54">
        <v>301695</v>
      </c>
      <c r="D3181" s="53" t="s">
        <v>29</v>
      </c>
      <c r="E3181" s="52"/>
      <c r="F3181" s="52"/>
      <c r="G3181" s="52"/>
      <c r="H3181" s="52"/>
      <c r="I3181" s="52"/>
      <c r="J3181" s="52"/>
      <c r="K3181" s="52"/>
      <c r="L3181" s="52"/>
      <c r="M3181" s="52"/>
      <c r="N3181" s="52"/>
      <c r="O3181" s="52"/>
      <c r="P3181" s="52"/>
      <c r="Q3181" s="52"/>
      <c r="R3181" s="52"/>
      <c r="S3181" s="52"/>
      <c r="T3181" s="52"/>
      <c r="U3181" s="52"/>
      <c r="V3181" s="52"/>
      <c r="W3181" s="52"/>
      <c r="X3181" s="52"/>
      <c r="Y3181" s="52"/>
      <c r="Z3181" s="52"/>
    </row>
    <row r="3182" spans="2:26" ht="15.75" customHeight="1" x14ac:dyDescent="0.25">
      <c r="B3182" s="53" t="s">
        <v>3333</v>
      </c>
      <c r="C3182" s="54">
        <v>203057</v>
      </c>
      <c r="D3182" s="53" t="s">
        <v>29</v>
      </c>
      <c r="E3182" s="52"/>
      <c r="F3182" s="52"/>
      <c r="G3182" s="52"/>
      <c r="H3182" s="52"/>
      <c r="I3182" s="52"/>
      <c r="J3182" s="52"/>
      <c r="K3182" s="52"/>
      <c r="L3182" s="52"/>
      <c r="M3182" s="52"/>
      <c r="N3182" s="52"/>
      <c r="O3182" s="52"/>
      <c r="P3182" s="52"/>
      <c r="Q3182" s="52"/>
      <c r="R3182" s="52"/>
      <c r="S3182" s="52"/>
      <c r="T3182" s="52"/>
      <c r="U3182" s="52"/>
      <c r="V3182" s="52"/>
      <c r="W3182" s="52"/>
      <c r="X3182" s="52"/>
      <c r="Y3182" s="52"/>
      <c r="Z3182" s="52"/>
    </row>
    <row r="3183" spans="2:26" ht="15.75" customHeight="1" x14ac:dyDescent="0.25">
      <c r="B3183" s="53" t="s">
        <v>623</v>
      </c>
      <c r="C3183" s="54">
        <v>201696</v>
      </c>
      <c r="D3183" s="53" t="s">
        <v>29</v>
      </c>
      <c r="E3183" s="52"/>
      <c r="F3183" s="52"/>
      <c r="G3183" s="52"/>
      <c r="H3183" s="52"/>
      <c r="I3183" s="52"/>
      <c r="J3183" s="52"/>
      <c r="K3183" s="52"/>
      <c r="L3183" s="52"/>
      <c r="M3183" s="52"/>
      <c r="N3183" s="52"/>
      <c r="O3183" s="52"/>
      <c r="P3183" s="52"/>
      <c r="Q3183" s="52"/>
      <c r="R3183" s="52"/>
      <c r="S3183" s="52"/>
      <c r="T3183" s="52"/>
      <c r="U3183" s="52"/>
      <c r="V3183" s="52"/>
      <c r="W3183" s="52"/>
      <c r="X3183" s="52"/>
      <c r="Y3183" s="52"/>
      <c r="Z3183" s="52"/>
    </row>
    <row r="3184" spans="2:26" ht="15.75" customHeight="1" x14ac:dyDescent="0.25">
      <c r="B3184" s="53" t="s">
        <v>3334</v>
      </c>
      <c r="C3184" s="54">
        <v>301696</v>
      </c>
      <c r="D3184" s="53" t="s">
        <v>29</v>
      </c>
      <c r="E3184" s="52"/>
      <c r="F3184" s="52"/>
      <c r="G3184" s="52"/>
      <c r="H3184" s="52"/>
      <c r="I3184" s="52"/>
      <c r="J3184" s="52"/>
      <c r="K3184" s="52"/>
      <c r="L3184" s="52"/>
      <c r="M3184" s="52"/>
      <c r="N3184" s="52"/>
      <c r="O3184" s="52"/>
      <c r="P3184" s="52"/>
      <c r="Q3184" s="52"/>
      <c r="R3184" s="52"/>
      <c r="S3184" s="52"/>
      <c r="T3184" s="52"/>
      <c r="U3184" s="52"/>
      <c r="V3184" s="52"/>
      <c r="W3184" s="52"/>
      <c r="X3184" s="52"/>
      <c r="Y3184" s="52"/>
      <c r="Z3184" s="52"/>
    </row>
    <row r="3185" spans="2:26" ht="15.75" customHeight="1" x14ac:dyDescent="0.25">
      <c r="B3185" s="53" t="s">
        <v>3335</v>
      </c>
      <c r="C3185" s="54">
        <v>203058</v>
      </c>
      <c r="D3185" s="53" t="s">
        <v>29</v>
      </c>
      <c r="E3185" s="52"/>
      <c r="F3185" s="52"/>
      <c r="G3185" s="52"/>
      <c r="H3185" s="52"/>
      <c r="I3185" s="52"/>
      <c r="J3185" s="52"/>
      <c r="K3185" s="52"/>
      <c r="L3185" s="52"/>
      <c r="M3185" s="52"/>
      <c r="N3185" s="52"/>
      <c r="O3185" s="52"/>
      <c r="P3185" s="52"/>
      <c r="Q3185" s="52"/>
      <c r="R3185" s="52"/>
      <c r="S3185" s="52"/>
      <c r="T3185" s="52"/>
      <c r="U3185" s="52"/>
      <c r="V3185" s="52"/>
      <c r="W3185" s="52"/>
      <c r="X3185" s="52"/>
      <c r="Y3185" s="52"/>
      <c r="Z3185" s="52"/>
    </row>
    <row r="3186" spans="2:26" ht="15.75" customHeight="1" x14ac:dyDescent="0.25">
      <c r="B3186" s="53" t="s">
        <v>3336</v>
      </c>
      <c r="C3186" s="54">
        <v>201697</v>
      </c>
      <c r="D3186" s="53" t="s">
        <v>29</v>
      </c>
      <c r="E3186" s="52"/>
      <c r="F3186" s="52"/>
      <c r="G3186" s="52"/>
      <c r="H3186" s="52"/>
      <c r="I3186" s="52"/>
      <c r="J3186" s="52"/>
      <c r="K3186" s="52"/>
      <c r="L3186" s="52"/>
      <c r="M3186" s="52"/>
      <c r="N3186" s="52"/>
      <c r="O3186" s="52"/>
      <c r="P3186" s="52"/>
      <c r="Q3186" s="52"/>
      <c r="R3186" s="52"/>
      <c r="S3186" s="52"/>
      <c r="T3186" s="52"/>
      <c r="U3186" s="52"/>
      <c r="V3186" s="52"/>
      <c r="W3186" s="52"/>
      <c r="X3186" s="52"/>
      <c r="Y3186" s="52"/>
      <c r="Z3186" s="52"/>
    </row>
    <row r="3187" spans="2:26" ht="15.75" customHeight="1" x14ac:dyDescent="0.25">
      <c r="B3187" s="53" t="s">
        <v>3337</v>
      </c>
      <c r="C3187" s="54">
        <v>301697</v>
      </c>
      <c r="D3187" s="53" t="s">
        <v>29</v>
      </c>
      <c r="E3187" s="52"/>
      <c r="F3187" s="52"/>
      <c r="G3187" s="52"/>
      <c r="H3187" s="52"/>
      <c r="I3187" s="52"/>
      <c r="J3187" s="52"/>
      <c r="K3187" s="52"/>
      <c r="L3187" s="52"/>
      <c r="M3187" s="52"/>
      <c r="N3187" s="52"/>
      <c r="O3187" s="52"/>
      <c r="P3187" s="52"/>
      <c r="Q3187" s="52"/>
      <c r="R3187" s="52"/>
      <c r="S3187" s="52"/>
      <c r="T3187" s="52"/>
      <c r="U3187" s="52"/>
      <c r="V3187" s="52"/>
      <c r="W3187" s="52"/>
      <c r="X3187" s="52"/>
      <c r="Y3187" s="52"/>
      <c r="Z3187" s="52"/>
    </row>
    <row r="3188" spans="2:26" ht="15.75" customHeight="1" x14ac:dyDescent="0.25">
      <c r="B3188" s="53" t="s">
        <v>3338</v>
      </c>
      <c r="C3188" s="54">
        <v>203059</v>
      </c>
      <c r="D3188" s="53" t="s">
        <v>29</v>
      </c>
      <c r="E3188" s="52"/>
      <c r="F3188" s="52"/>
      <c r="G3188" s="52"/>
      <c r="H3188" s="52"/>
      <c r="I3188" s="52"/>
      <c r="J3188" s="52"/>
      <c r="K3188" s="52"/>
      <c r="L3188" s="52"/>
      <c r="M3188" s="52"/>
      <c r="N3188" s="52"/>
      <c r="O3188" s="52"/>
      <c r="P3188" s="52"/>
      <c r="Q3188" s="52"/>
      <c r="R3188" s="52"/>
      <c r="S3188" s="52"/>
      <c r="T3188" s="52"/>
      <c r="U3188" s="52"/>
      <c r="V3188" s="52"/>
      <c r="W3188" s="52"/>
      <c r="X3188" s="52"/>
      <c r="Y3188" s="52"/>
      <c r="Z3188" s="52"/>
    </row>
    <row r="3189" spans="2:26" ht="15.75" customHeight="1" x14ac:dyDescent="0.25">
      <c r="B3189" s="53" t="s">
        <v>624</v>
      </c>
      <c r="C3189" s="54">
        <v>201698</v>
      </c>
      <c r="D3189" s="53" t="s">
        <v>29</v>
      </c>
      <c r="E3189" s="52"/>
      <c r="F3189" s="52"/>
      <c r="G3189" s="52"/>
      <c r="H3189" s="52"/>
      <c r="I3189" s="52"/>
      <c r="J3189" s="52"/>
      <c r="K3189" s="52"/>
      <c r="L3189" s="52"/>
      <c r="M3189" s="52"/>
      <c r="N3189" s="52"/>
      <c r="O3189" s="52"/>
      <c r="P3189" s="52"/>
      <c r="Q3189" s="52"/>
      <c r="R3189" s="52"/>
      <c r="S3189" s="52"/>
      <c r="T3189" s="52"/>
      <c r="U3189" s="52"/>
      <c r="V3189" s="52"/>
      <c r="W3189" s="52"/>
      <c r="X3189" s="52"/>
      <c r="Y3189" s="52"/>
      <c r="Z3189" s="52"/>
    </row>
    <row r="3190" spans="2:26" ht="15.75" customHeight="1" x14ac:dyDescent="0.25">
      <c r="B3190" s="53" t="s">
        <v>3339</v>
      </c>
      <c r="C3190" s="54">
        <v>301698</v>
      </c>
      <c r="D3190" s="53" t="s">
        <v>29</v>
      </c>
      <c r="E3190" s="52"/>
      <c r="F3190" s="52"/>
      <c r="G3190" s="52"/>
      <c r="H3190" s="52"/>
      <c r="I3190" s="52"/>
      <c r="J3190" s="52"/>
      <c r="K3190" s="52"/>
      <c r="L3190" s="52"/>
      <c r="M3190" s="52"/>
      <c r="N3190" s="52"/>
      <c r="O3190" s="52"/>
      <c r="P3190" s="52"/>
      <c r="Q3190" s="52"/>
      <c r="R3190" s="52"/>
      <c r="S3190" s="52"/>
      <c r="T3190" s="52"/>
      <c r="U3190" s="52"/>
      <c r="V3190" s="52"/>
      <c r="W3190" s="52"/>
      <c r="X3190" s="52"/>
      <c r="Y3190" s="52"/>
      <c r="Z3190" s="52"/>
    </row>
    <row r="3191" spans="2:26" ht="15.75" customHeight="1" x14ac:dyDescent="0.25">
      <c r="B3191" s="53" t="s">
        <v>3340</v>
      </c>
      <c r="C3191" s="54">
        <v>203060</v>
      </c>
      <c r="D3191" s="53" t="s">
        <v>29</v>
      </c>
      <c r="E3191" s="52"/>
      <c r="F3191" s="52"/>
      <c r="G3191" s="52"/>
      <c r="H3191" s="52"/>
      <c r="I3191" s="52"/>
      <c r="J3191" s="52"/>
      <c r="K3191" s="52"/>
      <c r="L3191" s="52"/>
      <c r="M3191" s="52"/>
      <c r="N3191" s="52"/>
      <c r="O3191" s="52"/>
      <c r="P3191" s="52"/>
      <c r="Q3191" s="52"/>
      <c r="R3191" s="52"/>
      <c r="S3191" s="52"/>
      <c r="T3191" s="52"/>
      <c r="U3191" s="52"/>
      <c r="V3191" s="52"/>
      <c r="W3191" s="52"/>
      <c r="X3191" s="52"/>
      <c r="Y3191" s="52"/>
      <c r="Z3191" s="52"/>
    </row>
    <row r="3192" spans="2:26" ht="15.75" customHeight="1" x14ac:dyDescent="0.25">
      <c r="B3192" s="53" t="s">
        <v>3341</v>
      </c>
      <c r="C3192" s="54">
        <v>201699</v>
      </c>
      <c r="D3192" s="53" t="s">
        <v>29</v>
      </c>
      <c r="E3192" s="52"/>
      <c r="F3192" s="52"/>
      <c r="G3192" s="52"/>
      <c r="H3192" s="52"/>
      <c r="I3192" s="52"/>
      <c r="J3192" s="52"/>
      <c r="K3192" s="52"/>
      <c r="L3192" s="52"/>
      <c r="M3192" s="52"/>
      <c r="N3192" s="52"/>
      <c r="O3192" s="52"/>
      <c r="P3192" s="52"/>
      <c r="Q3192" s="52"/>
      <c r="R3192" s="52"/>
      <c r="S3192" s="52"/>
      <c r="T3192" s="52"/>
      <c r="U3192" s="52"/>
      <c r="V3192" s="52"/>
      <c r="W3192" s="52"/>
      <c r="X3192" s="52"/>
      <c r="Y3192" s="52"/>
      <c r="Z3192" s="52"/>
    </row>
    <row r="3193" spans="2:26" ht="15.75" customHeight="1" x14ac:dyDescent="0.25">
      <c r="B3193" s="53" t="s">
        <v>3342</v>
      </c>
      <c r="C3193" s="54">
        <v>301699</v>
      </c>
      <c r="D3193" s="53" t="s">
        <v>29</v>
      </c>
      <c r="E3193" s="52"/>
      <c r="F3193" s="52"/>
      <c r="G3193" s="52"/>
      <c r="H3193" s="52"/>
      <c r="I3193" s="52"/>
      <c r="J3193" s="52"/>
      <c r="K3193" s="52"/>
      <c r="L3193" s="52"/>
      <c r="M3193" s="52"/>
      <c r="N3193" s="52"/>
      <c r="O3193" s="52"/>
      <c r="P3193" s="52"/>
      <c r="Q3193" s="52"/>
      <c r="R3193" s="52"/>
      <c r="S3193" s="52"/>
      <c r="T3193" s="52"/>
      <c r="U3193" s="52"/>
      <c r="V3193" s="52"/>
      <c r="W3193" s="52"/>
      <c r="X3193" s="52"/>
      <c r="Y3193" s="52"/>
      <c r="Z3193" s="52"/>
    </row>
    <row r="3194" spans="2:26" ht="15.75" customHeight="1" x14ac:dyDescent="0.25">
      <c r="B3194" s="53" t="s">
        <v>3343</v>
      </c>
      <c r="C3194" s="54">
        <v>203061</v>
      </c>
      <c r="D3194" s="53" t="s">
        <v>29</v>
      </c>
      <c r="E3194" s="52"/>
      <c r="F3194" s="52"/>
      <c r="G3194" s="52"/>
      <c r="H3194" s="52"/>
      <c r="I3194" s="52"/>
      <c r="J3194" s="52"/>
      <c r="K3194" s="52"/>
      <c r="L3194" s="52"/>
      <c r="M3194" s="52"/>
      <c r="N3194" s="52"/>
      <c r="O3194" s="52"/>
      <c r="P3194" s="52"/>
      <c r="Q3194" s="52"/>
      <c r="R3194" s="52"/>
      <c r="S3194" s="52"/>
      <c r="T3194" s="52"/>
      <c r="U3194" s="52"/>
      <c r="V3194" s="52"/>
      <c r="W3194" s="52"/>
      <c r="X3194" s="52"/>
      <c r="Y3194" s="52"/>
      <c r="Z3194" s="52"/>
    </row>
    <row r="3195" spans="2:26" ht="15.75" customHeight="1" x14ac:dyDescent="0.25">
      <c r="B3195" s="53" t="s">
        <v>3344</v>
      </c>
      <c r="C3195" s="54">
        <v>201700</v>
      </c>
      <c r="D3195" s="53" t="s">
        <v>29</v>
      </c>
      <c r="E3195" s="52"/>
      <c r="F3195" s="52"/>
      <c r="G3195" s="52"/>
      <c r="H3195" s="52"/>
      <c r="I3195" s="52"/>
      <c r="J3195" s="52"/>
      <c r="K3195" s="52"/>
      <c r="L3195" s="52"/>
      <c r="M3195" s="52"/>
      <c r="N3195" s="52"/>
      <c r="O3195" s="52"/>
      <c r="P3195" s="52"/>
      <c r="Q3195" s="52"/>
      <c r="R3195" s="52"/>
      <c r="S3195" s="52"/>
      <c r="T3195" s="52"/>
      <c r="U3195" s="52"/>
      <c r="V3195" s="52"/>
      <c r="W3195" s="52"/>
      <c r="X3195" s="52"/>
      <c r="Y3195" s="52"/>
      <c r="Z3195" s="52"/>
    </row>
    <row r="3196" spans="2:26" ht="15.75" customHeight="1" x14ac:dyDescent="0.25">
      <c r="B3196" s="53" t="s">
        <v>3345</v>
      </c>
      <c r="C3196" s="54">
        <v>301700</v>
      </c>
      <c r="D3196" s="53" t="s">
        <v>29</v>
      </c>
      <c r="E3196" s="52"/>
      <c r="F3196" s="52"/>
      <c r="G3196" s="52"/>
      <c r="H3196" s="52"/>
      <c r="I3196" s="52"/>
      <c r="J3196" s="52"/>
      <c r="K3196" s="52"/>
      <c r="L3196" s="52"/>
      <c r="M3196" s="52"/>
      <c r="N3196" s="52"/>
      <c r="O3196" s="52"/>
      <c r="P3196" s="52"/>
      <c r="Q3196" s="52"/>
      <c r="R3196" s="52"/>
      <c r="S3196" s="52"/>
      <c r="T3196" s="52"/>
      <c r="U3196" s="52"/>
      <c r="V3196" s="52"/>
      <c r="W3196" s="52"/>
      <c r="X3196" s="52"/>
      <c r="Y3196" s="52"/>
      <c r="Z3196" s="52"/>
    </row>
    <row r="3197" spans="2:26" ht="15.75" customHeight="1" x14ac:dyDescent="0.25">
      <c r="B3197" s="53" t="s">
        <v>3346</v>
      </c>
      <c r="C3197" s="54">
        <v>203062</v>
      </c>
      <c r="D3197" s="53" t="s">
        <v>29</v>
      </c>
      <c r="E3197" s="52"/>
      <c r="F3197" s="52"/>
      <c r="G3197" s="52"/>
      <c r="H3197" s="52"/>
      <c r="I3197" s="52"/>
      <c r="J3197" s="52"/>
      <c r="K3197" s="52"/>
      <c r="L3197" s="52"/>
      <c r="M3197" s="52"/>
      <c r="N3197" s="52"/>
      <c r="O3197" s="52"/>
      <c r="P3197" s="52"/>
      <c r="Q3197" s="52"/>
      <c r="R3197" s="52"/>
      <c r="S3197" s="52"/>
      <c r="T3197" s="52"/>
      <c r="U3197" s="52"/>
      <c r="V3197" s="52"/>
      <c r="W3197" s="52"/>
      <c r="X3197" s="52"/>
      <c r="Y3197" s="52"/>
      <c r="Z3197" s="52"/>
    </row>
    <row r="3198" spans="2:26" ht="15.75" customHeight="1" x14ac:dyDescent="0.25">
      <c r="B3198" s="53" t="s">
        <v>3347</v>
      </c>
      <c r="C3198" s="54">
        <v>201701</v>
      </c>
      <c r="D3198" s="53" t="s">
        <v>29</v>
      </c>
      <c r="E3198" s="52"/>
      <c r="F3198" s="52"/>
      <c r="G3198" s="52"/>
      <c r="H3198" s="52"/>
      <c r="I3198" s="52"/>
      <c r="J3198" s="52"/>
      <c r="K3198" s="52"/>
      <c r="L3198" s="52"/>
      <c r="M3198" s="52"/>
      <c r="N3198" s="52"/>
      <c r="O3198" s="52"/>
      <c r="P3198" s="52"/>
      <c r="Q3198" s="52"/>
      <c r="R3198" s="52"/>
      <c r="S3198" s="52"/>
      <c r="T3198" s="52"/>
      <c r="U3198" s="52"/>
      <c r="V3198" s="52"/>
      <c r="W3198" s="52"/>
      <c r="X3198" s="52"/>
      <c r="Y3198" s="52"/>
      <c r="Z3198" s="52"/>
    </row>
    <row r="3199" spans="2:26" ht="15.75" customHeight="1" x14ac:dyDescent="0.25">
      <c r="B3199" s="53" t="s">
        <v>3348</v>
      </c>
      <c r="C3199" s="54">
        <v>301701</v>
      </c>
      <c r="D3199" s="53" t="s">
        <v>29</v>
      </c>
      <c r="E3199" s="52"/>
      <c r="F3199" s="52"/>
      <c r="G3199" s="52"/>
      <c r="H3199" s="52"/>
      <c r="I3199" s="52"/>
      <c r="J3199" s="52"/>
      <c r="K3199" s="52"/>
      <c r="L3199" s="52"/>
      <c r="M3199" s="52"/>
      <c r="N3199" s="52"/>
      <c r="O3199" s="52"/>
      <c r="P3199" s="52"/>
      <c r="Q3199" s="52"/>
      <c r="R3199" s="52"/>
      <c r="S3199" s="52"/>
      <c r="T3199" s="52"/>
      <c r="U3199" s="52"/>
      <c r="V3199" s="52"/>
      <c r="W3199" s="52"/>
      <c r="X3199" s="52"/>
      <c r="Y3199" s="52"/>
      <c r="Z3199" s="52"/>
    </row>
    <row r="3200" spans="2:26" ht="15.75" customHeight="1" x14ac:dyDescent="0.25">
      <c r="B3200" s="53" t="s">
        <v>3349</v>
      </c>
      <c r="C3200" s="54">
        <v>203063</v>
      </c>
      <c r="D3200" s="53" t="s">
        <v>29</v>
      </c>
      <c r="E3200" s="52"/>
      <c r="F3200" s="52"/>
      <c r="G3200" s="52"/>
      <c r="H3200" s="52"/>
      <c r="I3200" s="52"/>
      <c r="J3200" s="52"/>
      <c r="K3200" s="52"/>
      <c r="L3200" s="52"/>
      <c r="M3200" s="52"/>
      <c r="N3200" s="52"/>
      <c r="O3200" s="52"/>
      <c r="P3200" s="52"/>
      <c r="Q3200" s="52"/>
      <c r="R3200" s="52"/>
      <c r="S3200" s="52"/>
      <c r="T3200" s="52"/>
      <c r="U3200" s="52"/>
      <c r="V3200" s="52"/>
      <c r="W3200" s="52"/>
      <c r="X3200" s="52"/>
      <c r="Y3200" s="52"/>
      <c r="Z3200" s="52"/>
    </row>
    <row r="3201" spans="2:26" ht="15.75" customHeight="1" x14ac:dyDescent="0.25">
      <c r="B3201" s="53" t="s">
        <v>3350</v>
      </c>
      <c r="C3201" s="54">
        <v>201702</v>
      </c>
      <c r="D3201" s="53" t="s">
        <v>29</v>
      </c>
      <c r="E3201" s="52"/>
      <c r="F3201" s="52"/>
      <c r="G3201" s="52"/>
      <c r="H3201" s="52"/>
      <c r="I3201" s="52"/>
      <c r="J3201" s="52"/>
      <c r="K3201" s="52"/>
      <c r="L3201" s="52"/>
      <c r="M3201" s="52"/>
      <c r="N3201" s="52"/>
      <c r="O3201" s="52"/>
      <c r="P3201" s="52"/>
      <c r="Q3201" s="52"/>
      <c r="R3201" s="52"/>
      <c r="S3201" s="52"/>
      <c r="T3201" s="52"/>
      <c r="U3201" s="52"/>
      <c r="V3201" s="52"/>
      <c r="W3201" s="52"/>
      <c r="X3201" s="52"/>
      <c r="Y3201" s="52"/>
      <c r="Z3201" s="52"/>
    </row>
    <row r="3202" spans="2:26" ht="15.75" customHeight="1" x14ac:dyDescent="0.25">
      <c r="B3202" s="53" t="s">
        <v>3351</v>
      </c>
      <c r="C3202" s="54">
        <v>301702</v>
      </c>
      <c r="D3202" s="53" t="s">
        <v>29</v>
      </c>
      <c r="E3202" s="52"/>
      <c r="F3202" s="52"/>
      <c r="G3202" s="52"/>
      <c r="H3202" s="52"/>
      <c r="I3202" s="52"/>
      <c r="J3202" s="52"/>
      <c r="K3202" s="52"/>
      <c r="L3202" s="52"/>
      <c r="M3202" s="52"/>
      <c r="N3202" s="52"/>
      <c r="O3202" s="52"/>
      <c r="P3202" s="52"/>
      <c r="Q3202" s="52"/>
      <c r="R3202" s="52"/>
      <c r="S3202" s="52"/>
      <c r="T3202" s="52"/>
      <c r="U3202" s="52"/>
      <c r="V3202" s="52"/>
      <c r="W3202" s="52"/>
      <c r="X3202" s="52"/>
      <c r="Y3202" s="52"/>
      <c r="Z3202" s="52"/>
    </row>
    <row r="3203" spans="2:26" ht="15.75" customHeight="1" x14ac:dyDescent="0.25">
      <c r="B3203" s="53" t="s">
        <v>3352</v>
      </c>
      <c r="C3203" s="54">
        <v>203064</v>
      </c>
      <c r="D3203" s="53" t="s">
        <v>29</v>
      </c>
      <c r="E3203" s="52"/>
      <c r="F3203" s="52"/>
      <c r="G3203" s="52"/>
      <c r="H3203" s="52"/>
      <c r="I3203" s="52"/>
      <c r="J3203" s="52"/>
      <c r="K3203" s="52"/>
      <c r="L3203" s="52"/>
      <c r="M3203" s="52"/>
      <c r="N3203" s="52"/>
      <c r="O3203" s="52"/>
      <c r="P3203" s="52"/>
      <c r="Q3203" s="52"/>
      <c r="R3203" s="52"/>
      <c r="S3203" s="52"/>
      <c r="T3203" s="52"/>
      <c r="U3203" s="52"/>
      <c r="V3203" s="52"/>
      <c r="W3203" s="52"/>
      <c r="X3203" s="52"/>
      <c r="Y3203" s="52"/>
      <c r="Z3203" s="52"/>
    </row>
    <row r="3204" spans="2:26" ht="15.75" customHeight="1" x14ac:dyDescent="0.25">
      <c r="B3204" s="53" t="s">
        <v>625</v>
      </c>
      <c r="C3204" s="54">
        <v>201703</v>
      </c>
      <c r="D3204" s="53" t="s">
        <v>29</v>
      </c>
      <c r="E3204" s="52"/>
      <c r="F3204" s="52"/>
      <c r="G3204" s="52"/>
      <c r="H3204" s="52"/>
      <c r="I3204" s="52"/>
      <c r="J3204" s="52"/>
      <c r="K3204" s="52"/>
      <c r="L3204" s="52"/>
      <c r="M3204" s="52"/>
      <c r="N3204" s="52"/>
      <c r="O3204" s="52"/>
      <c r="P3204" s="52"/>
      <c r="Q3204" s="52"/>
      <c r="R3204" s="52"/>
      <c r="S3204" s="52"/>
      <c r="T3204" s="52"/>
      <c r="U3204" s="52"/>
      <c r="V3204" s="52"/>
      <c r="W3204" s="52"/>
      <c r="X3204" s="52"/>
      <c r="Y3204" s="52"/>
      <c r="Z3204" s="52"/>
    </row>
    <row r="3205" spans="2:26" ht="15.75" customHeight="1" x14ac:dyDescent="0.25">
      <c r="B3205" s="53" t="s">
        <v>3353</v>
      </c>
      <c r="C3205" s="54">
        <v>301703</v>
      </c>
      <c r="D3205" s="53" t="s">
        <v>29</v>
      </c>
      <c r="E3205" s="52"/>
      <c r="F3205" s="52"/>
      <c r="G3205" s="52"/>
      <c r="H3205" s="52"/>
      <c r="I3205" s="52"/>
      <c r="J3205" s="52"/>
      <c r="K3205" s="52"/>
      <c r="L3205" s="52"/>
      <c r="M3205" s="52"/>
      <c r="N3205" s="52"/>
      <c r="O3205" s="52"/>
      <c r="P3205" s="52"/>
      <c r="Q3205" s="52"/>
      <c r="R3205" s="52"/>
      <c r="S3205" s="52"/>
      <c r="T3205" s="52"/>
      <c r="U3205" s="52"/>
      <c r="V3205" s="52"/>
      <c r="W3205" s="52"/>
      <c r="X3205" s="52"/>
      <c r="Y3205" s="52"/>
      <c r="Z3205" s="52"/>
    </row>
    <row r="3206" spans="2:26" ht="15.75" customHeight="1" x14ac:dyDescent="0.25">
      <c r="B3206" s="53" t="s">
        <v>3354</v>
      </c>
      <c r="C3206" s="54">
        <v>203065</v>
      </c>
      <c r="D3206" s="53" t="s">
        <v>29</v>
      </c>
      <c r="E3206" s="52"/>
      <c r="F3206" s="52"/>
      <c r="G3206" s="52"/>
      <c r="H3206" s="52"/>
      <c r="I3206" s="52"/>
      <c r="J3206" s="52"/>
      <c r="K3206" s="52"/>
      <c r="L3206" s="52"/>
      <c r="M3206" s="52"/>
      <c r="N3206" s="52"/>
      <c r="O3206" s="52"/>
      <c r="P3206" s="52"/>
      <c r="Q3206" s="52"/>
      <c r="R3206" s="52"/>
      <c r="S3206" s="52"/>
      <c r="T3206" s="52"/>
      <c r="U3206" s="52"/>
      <c r="V3206" s="52"/>
      <c r="W3206" s="52"/>
      <c r="X3206" s="52"/>
      <c r="Y3206" s="52"/>
      <c r="Z3206" s="52"/>
    </row>
    <row r="3207" spans="2:26" ht="15.75" customHeight="1" x14ac:dyDescent="0.25">
      <c r="B3207" s="53" t="s">
        <v>3355</v>
      </c>
      <c r="C3207" s="54">
        <v>201704</v>
      </c>
      <c r="D3207" s="53" t="s">
        <v>29</v>
      </c>
      <c r="E3207" s="52"/>
      <c r="F3207" s="52"/>
      <c r="G3207" s="52"/>
      <c r="H3207" s="52"/>
      <c r="I3207" s="52"/>
      <c r="J3207" s="52"/>
      <c r="K3207" s="52"/>
      <c r="L3207" s="52"/>
      <c r="M3207" s="52"/>
      <c r="N3207" s="52"/>
      <c r="O3207" s="52"/>
      <c r="P3207" s="52"/>
      <c r="Q3207" s="52"/>
      <c r="R3207" s="52"/>
      <c r="S3207" s="52"/>
      <c r="T3207" s="52"/>
      <c r="U3207" s="52"/>
      <c r="V3207" s="52"/>
      <c r="W3207" s="52"/>
      <c r="X3207" s="52"/>
      <c r="Y3207" s="52"/>
      <c r="Z3207" s="52"/>
    </row>
    <row r="3208" spans="2:26" ht="15.75" customHeight="1" x14ac:dyDescent="0.25">
      <c r="B3208" s="53" t="s">
        <v>3356</v>
      </c>
      <c r="C3208" s="54">
        <v>301704</v>
      </c>
      <c r="D3208" s="53" t="s">
        <v>29</v>
      </c>
      <c r="E3208" s="52"/>
      <c r="F3208" s="52"/>
      <c r="G3208" s="52"/>
      <c r="H3208" s="52"/>
      <c r="I3208" s="52"/>
      <c r="J3208" s="52"/>
      <c r="K3208" s="52"/>
      <c r="L3208" s="52"/>
      <c r="M3208" s="52"/>
      <c r="N3208" s="52"/>
      <c r="O3208" s="52"/>
      <c r="P3208" s="52"/>
      <c r="Q3208" s="52"/>
      <c r="R3208" s="52"/>
      <c r="S3208" s="52"/>
      <c r="T3208" s="52"/>
      <c r="U3208" s="52"/>
      <c r="V3208" s="52"/>
      <c r="W3208" s="52"/>
      <c r="X3208" s="52"/>
      <c r="Y3208" s="52"/>
      <c r="Z3208" s="52"/>
    </row>
    <row r="3209" spans="2:26" ht="15.75" customHeight="1" x14ac:dyDescent="0.25">
      <c r="B3209" s="53" t="s">
        <v>3357</v>
      </c>
      <c r="C3209" s="54">
        <v>203066</v>
      </c>
      <c r="D3209" s="53" t="s">
        <v>29</v>
      </c>
      <c r="E3209" s="52"/>
      <c r="F3209" s="52"/>
      <c r="G3209" s="52"/>
      <c r="H3209" s="52"/>
      <c r="I3209" s="52"/>
      <c r="J3209" s="52"/>
      <c r="K3209" s="52"/>
      <c r="L3209" s="52"/>
      <c r="M3209" s="52"/>
      <c r="N3209" s="52"/>
      <c r="O3209" s="52"/>
      <c r="P3209" s="52"/>
      <c r="Q3209" s="52"/>
      <c r="R3209" s="52"/>
      <c r="S3209" s="52"/>
      <c r="T3209" s="52"/>
      <c r="U3209" s="52"/>
      <c r="V3209" s="52"/>
      <c r="W3209" s="52"/>
      <c r="X3209" s="52"/>
      <c r="Y3209" s="52"/>
      <c r="Z3209" s="52"/>
    </row>
    <row r="3210" spans="2:26" ht="15.75" customHeight="1" x14ac:dyDescent="0.25">
      <c r="B3210" s="53" t="s">
        <v>3358</v>
      </c>
      <c r="C3210" s="54">
        <v>101945</v>
      </c>
      <c r="D3210" s="53" t="s">
        <v>10</v>
      </c>
      <c r="E3210" s="52"/>
      <c r="F3210" s="52"/>
      <c r="G3210" s="52"/>
      <c r="H3210" s="52"/>
      <c r="I3210" s="52"/>
      <c r="J3210" s="52"/>
      <c r="K3210" s="52"/>
      <c r="L3210" s="52"/>
      <c r="M3210" s="52"/>
      <c r="N3210" s="52"/>
      <c r="O3210" s="52"/>
      <c r="P3210" s="52"/>
      <c r="Q3210" s="52"/>
      <c r="R3210" s="52"/>
      <c r="S3210" s="52"/>
      <c r="T3210" s="52"/>
      <c r="U3210" s="52"/>
      <c r="V3210" s="52"/>
      <c r="W3210" s="52"/>
      <c r="X3210" s="52"/>
      <c r="Y3210" s="52"/>
      <c r="Z3210" s="52"/>
    </row>
    <row r="3211" spans="2:26" ht="15.75" customHeight="1" x14ac:dyDescent="0.25">
      <c r="B3211" s="53" t="s">
        <v>3359</v>
      </c>
      <c r="C3211" s="54">
        <v>301945</v>
      </c>
      <c r="D3211" s="53" t="s">
        <v>10</v>
      </c>
      <c r="E3211" s="52"/>
      <c r="F3211" s="52"/>
      <c r="G3211" s="52"/>
      <c r="H3211" s="52"/>
      <c r="I3211" s="52"/>
      <c r="J3211" s="52"/>
      <c r="K3211" s="52"/>
      <c r="L3211" s="52"/>
      <c r="M3211" s="52"/>
      <c r="N3211" s="52"/>
      <c r="O3211" s="52"/>
      <c r="P3211" s="52"/>
      <c r="Q3211" s="52"/>
      <c r="R3211" s="52"/>
      <c r="S3211" s="52"/>
      <c r="T3211" s="52"/>
      <c r="U3211" s="52"/>
      <c r="V3211" s="52"/>
      <c r="W3211" s="52"/>
      <c r="X3211" s="52"/>
      <c r="Y3211" s="52"/>
      <c r="Z3211" s="52"/>
    </row>
    <row r="3212" spans="2:26" ht="15.75" customHeight="1" x14ac:dyDescent="0.25">
      <c r="B3212" s="53" t="s">
        <v>3360</v>
      </c>
      <c r="C3212" s="54">
        <v>103067</v>
      </c>
      <c r="D3212" s="53" t="s">
        <v>10</v>
      </c>
      <c r="E3212" s="52"/>
      <c r="F3212" s="52"/>
      <c r="G3212" s="52"/>
      <c r="H3212" s="52"/>
      <c r="I3212" s="52"/>
      <c r="J3212" s="52"/>
      <c r="K3212" s="52"/>
      <c r="L3212" s="52"/>
      <c r="M3212" s="52"/>
      <c r="N3212" s="52"/>
      <c r="O3212" s="52"/>
      <c r="P3212" s="52"/>
      <c r="Q3212" s="52"/>
      <c r="R3212" s="52"/>
      <c r="S3212" s="52"/>
      <c r="T3212" s="52"/>
      <c r="U3212" s="52"/>
      <c r="V3212" s="52"/>
      <c r="W3212" s="52"/>
      <c r="X3212" s="52"/>
      <c r="Y3212" s="52"/>
      <c r="Z3212" s="52"/>
    </row>
    <row r="3213" spans="2:26" ht="15.75" customHeight="1" x14ac:dyDescent="0.25">
      <c r="B3213" s="53" t="s">
        <v>3361</v>
      </c>
      <c r="C3213" s="54">
        <v>102102</v>
      </c>
      <c r="D3213" s="53" t="s">
        <v>10</v>
      </c>
      <c r="E3213" s="52"/>
      <c r="F3213" s="52"/>
      <c r="G3213" s="52"/>
      <c r="H3213" s="52"/>
      <c r="I3213" s="52"/>
      <c r="J3213" s="52"/>
      <c r="K3213" s="52"/>
      <c r="L3213" s="52"/>
      <c r="M3213" s="52"/>
      <c r="N3213" s="52"/>
      <c r="O3213" s="52"/>
      <c r="P3213" s="52"/>
      <c r="Q3213" s="52"/>
      <c r="R3213" s="52"/>
      <c r="S3213" s="52"/>
      <c r="T3213" s="52"/>
      <c r="U3213" s="52"/>
      <c r="V3213" s="52"/>
      <c r="W3213" s="52"/>
      <c r="X3213" s="52"/>
      <c r="Y3213" s="52"/>
      <c r="Z3213" s="52"/>
    </row>
    <row r="3214" spans="2:26" ht="15.75" customHeight="1" x14ac:dyDescent="0.25">
      <c r="B3214" s="53" t="s">
        <v>626</v>
      </c>
      <c r="C3214" s="54">
        <v>101706</v>
      </c>
      <c r="D3214" s="53" t="s">
        <v>10</v>
      </c>
      <c r="E3214" s="52"/>
      <c r="F3214" s="52"/>
      <c r="G3214" s="52"/>
      <c r="H3214" s="52"/>
      <c r="I3214" s="52"/>
      <c r="J3214" s="52"/>
      <c r="K3214" s="52"/>
      <c r="L3214" s="52"/>
      <c r="M3214" s="52"/>
      <c r="N3214" s="52"/>
      <c r="O3214" s="52"/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2"/>
    </row>
    <row r="3215" spans="2:26" ht="15.75" customHeight="1" x14ac:dyDescent="0.25">
      <c r="B3215" s="53" t="s">
        <v>3362</v>
      </c>
      <c r="C3215" s="54">
        <v>301706</v>
      </c>
      <c r="D3215" s="53" t="s">
        <v>10</v>
      </c>
      <c r="E3215" s="52"/>
      <c r="F3215" s="52"/>
      <c r="G3215" s="52"/>
      <c r="H3215" s="52"/>
      <c r="I3215" s="52"/>
      <c r="J3215" s="52"/>
      <c r="K3215" s="52"/>
      <c r="L3215" s="52"/>
      <c r="M3215" s="52"/>
      <c r="N3215" s="52"/>
      <c r="O3215" s="52"/>
      <c r="P3215" s="52"/>
      <c r="Q3215" s="52"/>
      <c r="R3215" s="52"/>
      <c r="S3215" s="52"/>
      <c r="T3215" s="52"/>
      <c r="U3215" s="52"/>
      <c r="V3215" s="52"/>
      <c r="W3215" s="52"/>
      <c r="X3215" s="52"/>
      <c r="Y3215" s="52"/>
      <c r="Z3215" s="52"/>
    </row>
    <row r="3216" spans="2:26" ht="15.75" customHeight="1" x14ac:dyDescent="0.25">
      <c r="B3216" s="53" t="s">
        <v>627</v>
      </c>
      <c r="C3216" s="54">
        <v>103068</v>
      </c>
      <c r="D3216" s="53" t="s">
        <v>10</v>
      </c>
      <c r="E3216" s="52"/>
      <c r="F3216" s="52"/>
      <c r="G3216" s="52"/>
      <c r="H3216" s="52"/>
      <c r="I3216" s="52"/>
      <c r="J3216" s="52"/>
      <c r="K3216" s="52"/>
      <c r="L3216" s="52"/>
      <c r="M3216" s="52"/>
      <c r="N3216" s="52"/>
      <c r="O3216" s="52"/>
      <c r="P3216" s="52"/>
      <c r="Q3216" s="52"/>
      <c r="R3216" s="52"/>
      <c r="S3216" s="52"/>
      <c r="T3216" s="52"/>
      <c r="U3216" s="52"/>
      <c r="V3216" s="52"/>
      <c r="W3216" s="52"/>
      <c r="X3216" s="52"/>
      <c r="Y3216" s="52"/>
      <c r="Z3216" s="52"/>
    </row>
    <row r="3217" spans="2:26" ht="15.75" customHeight="1" x14ac:dyDescent="0.25">
      <c r="B3217" s="53" t="s">
        <v>3363</v>
      </c>
      <c r="C3217" s="54">
        <v>101707</v>
      </c>
      <c r="D3217" s="53" t="s">
        <v>10</v>
      </c>
      <c r="E3217" s="52"/>
      <c r="F3217" s="52"/>
      <c r="G3217" s="52"/>
      <c r="H3217" s="52"/>
      <c r="I3217" s="52"/>
      <c r="J3217" s="52"/>
      <c r="K3217" s="52"/>
      <c r="L3217" s="52"/>
      <c r="M3217" s="52"/>
      <c r="N3217" s="52"/>
      <c r="O3217" s="52"/>
      <c r="P3217" s="52"/>
      <c r="Q3217" s="52"/>
      <c r="R3217" s="52"/>
      <c r="S3217" s="52"/>
      <c r="T3217" s="52"/>
      <c r="U3217" s="52"/>
      <c r="V3217" s="52"/>
      <c r="W3217" s="52"/>
      <c r="X3217" s="52"/>
      <c r="Y3217" s="52"/>
      <c r="Z3217" s="52"/>
    </row>
    <row r="3218" spans="2:26" ht="15.75" customHeight="1" x14ac:dyDescent="0.25">
      <c r="B3218" s="53" t="s">
        <v>3364</v>
      </c>
      <c r="C3218" s="54">
        <v>301707</v>
      </c>
      <c r="D3218" s="53" t="s">
        <v>10</v>
      </c>
      <c r="E3218" s="52"/>
      <c r="F3218" s="52"/>
      <c r="G3218" s="52"/>
      <c r="H3218" s="52"/>
      <c r="I3218" s="52"/>
      <c r="J3218" s="52"/>
      <c r="K3218" s="52"/>
      <c r="L3218" s="52"/>
      <c r="M3218" s="52"/>
      <c r="N3218" s="52"/>
      <c r="O3218" s="52"/>
      <c r="P3218" s="52"/>
      <c r="Q3218" s="52"/>
      <c r="R3218" s="52"/>
      <c r="S3218" s="52"/>
      <c r="T3218" s="52"/>
      <c r="U3218" s="52"/>
      <c r="V3218" s="52"/>
      <c r="W3218" s="52"/>
      <c r="X3218" s="52"/>
      <c r="Y3218" s="52"/>
      <c r="Z3218" s="52"/>
    </row>
    <row r="3219" spans="2:26" ht="15.75" customHeight="1" x14ac:dyDescent="0.25">
      <c r="B3219" s="53" t="s">
        <v>3365</v>
      </c>
      <c r="C3219" s="54">
        <v>103069</v>
      </c>
      <c r="D3219" s="53" t="s">
        <v>10</v>
      </c>
      <c r="E3219" s="52"/>
      <c r="F3219" s="52"/>
      <c r="G3219" s="52"/>
      <c r="H3219" s="52"/>
      <c r="I3219" s="52"/>
      <c r="J3219" s="52"/>
      <c r="K3219" s="52"/>
      <c r="L3219" s="52"/>
      <c r="M3219" s="52"/>
      <c r="N3219" s="52"/>
      <c r="O3219" s="52"/>
      <c r="P3219" s="52"/>
      <c r="Q3219" s="52"/>
      <c r="R3219" s="52"/>
      <c r="S3219" s="52"/>
      <c r="T3219" s="52"/>
      <c r="U3219" s="52"/>
      <c r="V3219" s="52"/>
      <c r="W3219" s="52"/>
      <c r="X3219" s="52"/>
      <c r="Y3219" s="52"/>
      <c r="Z3219" s="52"/>
    </row>
    <row r="3220" spans="2:26" ht="15.75" customHeight="1" x14ac:dyDescent="0.25">
      <c r="B3220" s="53" t="s">
        <v>3366</v>
      </c>
      <c r="C3220" s="54">
        <v>101708</v>
      </c>
      <c r="D3220" s="53" t="s">
        <v>10</v>
      </c>
      <c r="E3220" s="52"/>
      <c r="F3220" s="52"/>
      <c r="G3220" s="52"/>
      <c r="H3220" s="52"/>
      <c r="I3220" s="52"/>
      <c r="J3220" s="52"/>
      <c r="K3220" s="52"/>
      <c r="L3220" s="52"/>
      <c r="M3220" s="52"/>
      <c r="N3220" s="52"/>
      <c r="O3220" s="52"/>
      <c r="P3220" s="52"/>
      <c r="Q3220" s="52"/>
      <c r="R3220" s="52"/>
      <c r="S3220" s="52"/>
      <c r="T3220" s="52"/>
      <c r="U3220" s="52"/>
      <c r="V3220" s="52"/>
      <c r="W3220" s="52"/>
      <c r="X3220" s="52"/>
      <c r="Y3220" s="52"/>
      <c r="Z3220" s="52"/>
    </row>
    <row r="3221" spans="2:26" ht="15.75" customHeight="1" x14ac:dyDescent="0.25">
      <c r="B3221" s="53" t="s">
        <v>3367</v>
      </c>
      <c r="C3221" s="54">
        <v>301708</v>
      </c>
      <c r="D3221" s="53" t="s">
        <v>10</v>
      </c>
      <c r="E3221" s="52"/>
      <c r="F3221" s="52"/>
      <c r="G3221" s="52"/>
      <c r="H3221" s="52"/>
      <c r="I3221" s="52"/>
      <c r="J3221" s="52"/>
      <c r="K3221" s="52"/>
      <c r="L3221" s="52"/>
      <c r="M3221" s="52"/>
      <c r="N3221" s="52"/>
      <c r="O3221" s="52"/>
      <c r="P3221" s="52"/>
      <c r="Q3221" s="52"/>
      <c r="R3221" s="52"/>
      <c r="S3221" s="52"/>
      <c r="T3221" s="52"/>
      <c r="U3221" s="52"/>
      <c r="V3221" s="52"/>
      <c r="W3221" s="52"/>
      <c r="X3221" s="52"/>
      <c r="Y3221" s="52"/>
      <c r="Z3221" s="52"/>
    </row>
    <row r="3222" spans="2:26" ht="15.75" customHeight="1" x14ac:dyDescent="0.25">
      <c r="B3222" s="53" t="s">
        <v>3368</v>
      </c>
      <c r="C3222" s="54">
        <v>103070</v>
      </c>
      <c r="D3222" s="53" t="s">
        <v>10</v>
      </c>
      <c r="E3222" s="52"/>
      <c r="F3222" s="52"/>
      <c r="G3222" s="52"/>
      <c r="H3222" s="52"/>
      <c r="I3222" s="52"/>
      <c r="J3222" s="52"/>
      <c r="K3222" s="52"/>
      <c r="L3222" s="52"/>
      <c r="M3222" s="52"/>
      <c r="N3222" s="52"/>
      <c r="O3222" s="52"/>
      <c r="P3222" s="52"/>
      <c r="Q3222" s="52"/>
      <c r="R3222" s="52"/>
      <c r="S3222" s="52"/>
      <c r="T3222" s="52"/>
      <c r="U3222" s="52"/>
      <c r="V3222" s="52"/>
      <c r="W3222" s="52"/>
      <c r="X3222" s="52"/>
      <c r="Y3222" s="52"/>
      <c r="Z3222" s="52"/>
    </row>
    <row r="3223" spans="2:26" ht="15.75" customHeight="1" x14ac:dyDescent="0.25">
      <c r="B3223" s="53" t="s">
        <v>628</v>
      </c>
      <c r="C3223" s="54">
        <v>101710</v>
      </c>
      <c r="D3223" s="53" t="s">
        <v>10</v>
      </c>
      <c r="E3223" s="52"/>
      <c r="F3223" s="52"/>
      <c r="G3223" s="52"/>
      <c r="H3223" s="52"/>
      <c r="I3223" s="52"/>
      <c r="J3223" s="52"/>
      <c r="K3223" s="52"/>
      <c r="L3223" s="52"/>
      <c r="M3223" s="52"/>
      <c r="N3223" s="52"/>
      <c r="O3223" s="52"/>
      <c r="P3223" s="52"/>
      <c r="Q3223" s="52"/>
      <c r="R3223" s="52"/>
      <c r="S3223" s="52"/>
      <c r="T3223" s="52"/>
      <c r="U3223" s="52"/>
      <c r="V3223" s="52"/>
      <c r="W3223" s="52"/>
      <c r="X3223" s="52"/>
      <c r="Y3223" s="52"/>
      <c r="Z3223" s="52"/>
    </row>
    <row r="3224" spans="2:26" ht="15.75" customHeight="1" x14ac:dyDescent="0.25">
      <c r="B3224" s="53" t="s">
        <v>3369</v>
      </c>
      <c r="C3224" s="54">
        <v>301710</v>
      </c>
      <c r="D3224" s="53" t="s">
        <v>10</v>
      </c>
      <c r="E3224" s="52"/>
      <c r="F3224" s="52"/>
      <c r="G3224" s="52"/>
      <c r="H3224" s="52"/>
      <c r="I3224" s="52"/>
      <c r="J3224" s="52"/>
      <c r="K3224" s="52"/>
      <c r="L3224" s="52"/>
      <c r="M3224" s="52"/>
      <c r="N3224" s="52"/>
      <c r="O3224" s="52"/>
      <c r="P3224" s="52"/>
      <c r="Q3224" s="52"/>
      <c r="R3224" s="52"/>
      <c r="S3224" s="52"/>
      <c r="T3224" s="52"/>
      <c r="U3224" s="52"/>
      <c r="V3224" s="52"/>
      <c r="W3224" s="52"/>
      <c r="X3224" s="52"/>
      <c r="Y3224" s="52"/>
      <c r="Z3224" s="52"/>
    </row>
    <row r="3225" spans="2:26" ht="15.75" customHeight="1" x14ac:dyDescent="0.25">
      <c r="B3225" s="53" t="s">
        <v>3370</v>
      </c>
      <c r="C3225" s="54">
        <v>103071</v>
      </c>
      <c r="D3225" s="53" t="s">
        <v>10</v>
      </c>
      <c r="E3225" s="52"/>
      <c r="F3225" s="52"/>
      <c r="G3225" s="52"/>
      <c r="H3225" s="52"/>
      <c r="I3225" s="52"/>
      <c r="J3225" s="52"/>
      <c r="K3225" s="52"/>
      <c r="L3225" s="52"/>
      <c r="M3225" s="52"/>
      <c r="N3225" s="52"/>
      <c r="O3225" s="52"/>
      <c r="P3225" s="52"/>
      <c r="Q3225" s="52"/>
      <c r="R3225" s="52"/>
      <c r="S3225" s="52"/>
      <c r="T3225" s="52"/>
      <c r="U3225" s="52"/>
      <c r="V3225" s="52"/>
      <c r="W3225" s="52"/>
      <c r="X3225" s="52"/>
      <c r="Y3225" s="52"/>
      <c r="Z3225" s="52"/>
    </row>
    <row r="3226" spans="2:26" ht="15.75" customHeight="1" x14ac:dyDescent="0.25">
      <c r="B3226" s="53" t="s">
        <v>3371</v>
      </c>
      <c r="C3226" s="54">
        <v>101711</v>
      </c>
      <c r="D3226" s="53" t="s">
        <v>10</v>
      </c>
      <c r="E3226" s="52"/>
      <c r="F3226" s="52"/>
      <c r="G3226" s="52"/>
      <c r="H3226" s="52"/>
      <c r="I3226" s="52"/>
      <c r="J3226" s="52"/>
      <c r="K3226" s="52"/>
      <c r="L3226" s="52"/>
      <c r="M3226" s="52"/>
      <c r="N3226" s="52"/>
      <c r="O3226" s="52"/>
      <c r="P3226" s="52"/>
      <c r="Q3226" s="52"/>
      <c r="R3226" s="52"/>
      <c r="S3226" s="52"/>
      <c r="T3226" s="52"/>
      <c r="U3226" s="52"/>
      <c r="V3226" s="52"/>
      <c r="W3226" s="52"/>
      <c r="X3226" s="52"/>
      <c r="Y3226" s="52"/>
      <c r="Z3226" s="52"/>
    </row>
    <row r="3227" spans="2:26" ht="15.75" customHeight="1" x14ac:dyDescent="0.25">
      <c r="B3227" s="53" t="s">
        <v>3372</v>
      </c>
      <c r="C3227" s="54">
        <v>301711</v>
      </c>
      <c r="D3227" s="53" t="s">
        <v>10</v>
      </c>
      <c r="E3227" s="52"/>
      <c r="F3227" s="52"/>
      <c r="G3227" s="52"/>
      <c r="H3227" s="52"/>
      <c r="I3227" s="52"/>
      <c r="J3227" s="52"/>
      <c r="K3227" s="52"/>
      <c r="L3227" s="52"/>
      <c r="M3227" s="52"/>
      <c r="N3227" s="52"/>
      <c r="O3227" s="52"/>
      <c r="P3227" s="52"/>
      <c r="Q3227" s="52"/>
      <c r="R3227" s="52"/>
      <c r="S3227" s="52"/>
      <c r="T3227" s="52"/>
      <c r="U3227" s="52"/>
      <c r="V3227" s="52"/>
      <c r="W3227" s="52"/>
      <c r="X3227" s="52"/>
      <c r="Y3227" s="52"/>
      <c r="Z3227" s="52"/>
    </row>
    <row r="3228" spans="2:26" ht="15.75" customHeight="1" x14ac:dyDescent="0.25">
      <c r="B3228" s="53" t="s">
        <v>3373</v>
      </c>
      <c r="C3228" s="54">
        <v>103072</v>
      </c>
      <c r="D3228" s="53" t="s">
        <v>10</v>
      </c>
      <c r="E3228" s="52"/>
      <c r="F3228" s="52"/>
      <c r="G3228" s="52"/>
      <c r="H3228" s="52"/>
      <c r="I3228" s="52"/>
      <c r="J3228" s="52"/>
      <c r="K3228" s="52"/>
      <c r="L3228" s="52"/>
      <c r="M3228" s="52"/>
      <c r="N3228" s="52"/>
      <c r="O3228" s="52"/>
      <c r="P3228" s="52"/>
      <c r="Q3228" s="52"/>
      <c r="R3228" s="52"/>
      <c r="S3228" s="52"/>
      <c r="T3228" s="52"/>
      <c r="U3228" s="52"/>
      <c r="V3228" s="52"/>
      <c r="W3228" s="52"/>
      <c r="X3228" s="52"/>
      <c r="Y3228" s="52"/>
      <c r="Z3228" s="52"/>
    </row>
    <row r="3229" spans="2:26" ht="15.75" customHeight="1" x14ac:dyDescent="0.25">
      <c r="B3229" s="53" t="s">
        <v>3374</v>
      </c>
      <c r="C3229" s="54">
        <v>101712</v>
      </c>
      <c r="D3229" s="53" t="s">
        <v>10</v>
      </c>
      <c r="E3229" s="52"/>
      <c r="F3229" s="52"/>
      <c r="G3229" s="52"/>
      <c r="H3229" s="52"/>
      <c r="I3229" s="52"/>
      <c r="J3229" s="52"/>
      <c r="K3229" s="52"/>
      <c r="L3229" s="52"/>
      <c r="M3229" s="52"/>
      <c r="N3229" s="52"/>
      <c r="O3229" s="52"/>
      <c r="P3229" s="52"/>
      <c r="Q3229" s="52"/>
      <c r="R3229" s="52"/>
      <c r="S3229" s="52"/>
      <c r="T3229" s="52"/>
      <c r="U3229" s="52"/>
      <c r="V3229" s="52"/>
      <c r="W3229" s="52"/>
      <c r="X3229" s="52"/>
      <c r="Y3229" s="52"/>
      <c r="Z3229" s="52"/>
    </row>
    <row r="3230" spans="2:26" ht="15.75" customHeight="1" x14ac:dyDescent="0.25">
      <c r="B3230" s="53" t="s">
        <v>3375</v>
      </c>
      <c r="C3230" s="54">
        <v>301712</v>
      </c>
      <c r="D3230" s="53" t="s">
        <v>10</v>
      </c>
      <c r="E3230" s="52"/>
      <c r="F3230" s="52"/>
      <c r="G3230" s="52"/>
      <c r="H3230" s="52"/>
      <c r="I3230" s="52"/>
      <c r="J3230" s="52"/>
      <c r="K3230" s="52"/>
      <c r="L3230" s="52"/>
      <c r="M3230" s="52"/>
      <c r="N3230" s="52"/>
      <c r="O3230" s="52"/>
      <c r="P3230" s="52"/>
      <c r="Q3230" s="52"/>
      <c r="R3230" s="52"/>
      <c r="S3230" s="52"/>
      <c r="T3230" s="52"/>
      <c r="U3230" s="52"/>
      <c r="V3230" s="52"/>
      <c r="W3230" s="52"/>
      <c r="X3230" s="52"/>
      <c r="Y3230" s="52"/>
      <c r="Z3230" s="52"/>
    </row>
    <row r="3231" spans="2:26" ht="15.75" customHeight="1" x14ac:dyDescent="0.25">
      <c r="B3231" s="53" t="s">
        <v>3376</v>
      </c>
      <c r="C3231" s="54">
        <v>103073</v>
      </c>
      <c r="D3231" s="53" t="s">
        <v>10</v>
      </c>
      <c r="E3231" s="52"/>
      <c r="F3231" s="52"/>
      <c r="G3231" s="52"/>
      <c r="H3231" s="52"/>
      <c r="I3231" s="52"/>
      <c r="J3231" s="52"/>
      <c r="K3231" s="52"/>
      <c r="L3231" s="52"/>
      <c r="M3231" s="52"/>
      <c r="N3231" s="52"/>
      <c r="O3231" s="52"/>
      <c r="P3231" s="52"/>
      <c r="Q3231" s="52"/>
      <c r="R3231" s="52"/>
      <c r="S3231" s="52"/>
      <c r="T3231" s="52"/>
      <c r="U3231" s="52"/>
      <c r="V3231" s="52"/>
      <c r="W3231" s="52"/>
      <c r="X3231" s="52"/>
      <c r="Y3231" s="52"/>
      <c r="Z3231" s="52"/>
    </row>
    <row r="3232" spans="2:26" ht="15.75" customHeight="1" x14ac:dyDescent="0.25">
      <c r="B3232" s="53" t="s">
        <v>3377</v>
      </c>
      <c r="C3232" s="54">
        <v>101714</v>
      </c>
      <c r="D3232" s="53" t="s">
        <v>10</v>
      </c>
      <c r="E3232" s="52"/>
      <c r="F3232" s="52"/>
      <c r="G3232" s="52"/>
      <c r="H3232" s="52"/>
      <c r="I3232" s="52"/>
      <c r="J3232" s="52"/>
      <c r="K3232" s="52"/>
      <c r="L3232" s="52"/>
      <c r="M3232" s="52"/>
      <c r="N3232" s="52"/>
      <c r="O3232" s="52"/>
      <c r="P3232" s="52"/>
      <c r="Q3232" s="52"/>
      <c r="R3232" s="52"/>
      <c r="S3232" s="52"/>
      <c r="T3232" s="52"/>
      <c r="U3232" s="52"/>
      <c r="V3232" s="52"/>
      <c r="W3232" s="52"/>
      <c r="X3232" s="52"/>
      <c r="Y3232" s="52"/>
      <c r="Z3232" s="52"/>
    </row>
    <row r="3233" spans="2:26" ht="15.75" customHeight="1" x14ac:dyDescent="0.25">
      <c r="B3233" s="53" t="s">
        <v>3378</v>
      </c>
      <c r="C3233" s="54">
        <v>301714</v>
      </c>
      <c r="D3233" s="53" t="s">
        <v>10</v>
      </c>
      <c r="E3233" s="52"/>
      <c r="F3233" s="52"/>
      <c r="G3233" s="52"/>
      <c r="H3233" s="52"/>
      <c r="I3233" s="52"/>
      <c r="J3233" s="52"/>
      <c r="K3233" s="52"/>
      <c r="L3233" s="52"/>
      <c r="M3233" s="52"/>
      <c r="N3233" s="52"/>
      <c r="O3233" s="52"/>
      <c r="P3233" s="52"/>
      <c r="Q3233" s="52"/>
      <c r="R3233" s="52"/>
      <c r="S3233" s="52"/>
      <c r="T3233" s="52"/>
      <c r="U3233" s="52"/>
      <c r="V3233" s="52"/>
      <c r="W3233" s="52"/>
      <c r="X3233" s="52"/>
      <c r="Y3233" s="52"/>
      <c r="Z3233" s="52"/>
    </row>
    <row r="3234" spans="2:26" ht="15.75" customHeight="1" x14ac:dyDescent="0.25">
      <c r="B3234" s="53" t="s">
        <v>3379</v>
      </c>
      <c r="C3234" s="54">
        <v>103074</v>
      </c>
      <c r="D3234" s="53" t="s">
        <v>10</v>
      </c>
      <c r="E3234" s="52"/>
      <c r="F3234" s="52"/>
      <c r="G3234" s="52"/>
      <c r="H3234" s="52"/>
      <c r="I3234" s="52"/>
      <c r="J3234" s="52"/>
      <c r="K3234" s="52"/>
      <c r="L3234" s="52"/>
      <c r="M3234" s="52"/>
      <c r="N3234" s="52"/>
      <c r="O3234" s="52"/>
      <c r="P3234" s="52"/>
      <c r="Q3234" s="52"/>
      <c r="R3234" s="52"/>
      <c r="S3234" s="52"/>
      <c r="T3234" s="52"/>
      <c r="U3234" s="52"/>
      <c r="V3234" s="52"/>
      <c r="W3234" s="52"/>
      <c r="X3234" s="52"/>
      <c r="Y3234" s="52"/>
      <c r="Z3234" s="52"/>
    </row>
    <row r="3235" spans="2:26" ht="15.75" customHeight="1" x14ac:dyDescent="0.25">
      <c r="B3235" s="53" t="s">
        <v>3380</v>
      </c>
      <c r="C3235" s="54">
        <v>101715</v>
      </c>
      <c r="D3235" s="53" t="s">
        <v>10</v>
      </c>
      <c r="E3235" s="52"/>
      <c r="F3235" s="52"/>
      <c r="G3235" s="52"/>
      <c r="H3235" s="52"/>
      <c r="I3235" s="52"/>
      <c r="J3235" s="52"/>
      <c r="K3235" s="52"/>
      <c r="L3235" s="52"/>
      <c r="M3235" s="52"/>
      <c r="N3235" s="52"/>
      <c r="O3235" s="52"/>
      <c r="P3235" s="52"/>
      <c r="Q3235" s="52"/>
      <c r="R3235" s="52"/>
      <c r="S3235" s="52"/>
      <c r="T3235" s="52"/>
      <c r="U3235" s="52"/>
      <c r="V3235" s="52"/>
      <c r="W3235" s="52"/>
      <c r="X3235" s="52"/>
      <c r="Y3235" s="52"/>
      <c r="Z3235" s="52"/>
    </row>
    <row r="3236" spans="2:26" ht="15.75" customHeight="1" x14ac:dyDescent="0.25">
      <c r="B3236" s="53" t="s">
        <v>3381</v>
      </c>
      <c r="C3236" s="54">
        <v>301715</v>
      </c>
      <c r="D3236" s="53" t="s">
        <v>10</v>
      </c>
      <c r="E3236" s="52"/>
      <c r="F3236" s="52"/>
      <c r="G3236" s="52"/>
      <c r="H3236" s="52"/>
      <c r="I3236" s="52"/>
      <c r="J3236" s="52"/>
      <c r="K3236" s="52"/>
      <c r="L3236" s="52"/>
      <c r="M3236" s="52"/>
      <c r="N3236" s="52"/>
      <c r="O3236" s="52"/>
      <c r="P3236" s="52"/>
      <c r="Q3236" s="52"/>
      <c r="R3236" s="52"/>
      <c r="S3236" s="52"/>
      <c r="T3236" s="52"/>
      <c r="U3236" s="52"/>
      <c r="V3236" s="52"/>
      <c r="W3236" s="52"/>
      <c r="X3236" s="52"/>
      <c r="Y3236" s="52"/>
      <c r="Z3236" s="52"/>
    </row>
    <row r="3237" spans="2:26" ht="15.75" customHeight="1" x14ac:dyDescent="0.25">
      <c r="B3237" s="53" t="s">
        <v>3382</v>
      </c>
      <c r="C3237" s="54">
        <v>103075</v>
      </c>
      <c r="D3237" s="53" t="s">
        <v>10</v>
      </c>
      <c r="E3237" s="52"/>
      <c r="F3237" s="52"/>
      <c r="G3237" s="52"/>
      <c r="H3237" s="52"/>
      <c r="I3237" s="52"/>
      <c r="J3237" s="52"/>
      <c r="K3237" s="52"/>
      <c r="L3237" s="52"/>
      <c r="M3237" s="52"/>
      <c r="N3237" s="52"/>
      <c r="O3237" s="52"/>
      <c r="P3237" s="52"/>
      <c r="Q3237" s="52"/>
      <c r="R3237" s="52"/>
      <c r="S3237" s="52"/>
      <c r="T3237" s="52"/>
      <c r="U3237" s="52"/>
      <c r="V3237" s="52"/>
      <c r="W3237" s="52"/>
      <c r="X3237" s="52"/>
      <c r="Y3237" s="52"/>
      <c r="Z3237" s="52"/>
    </row>
    <row r="3238" spans="2:26" ht="15.75" customHeight="1" x14ac:dyDescent="0.25">
      <c r="B3238" s="53" t="s">
        <v>3383</v>
      </c>
      <c r="C3238" s="54">
        <v>101716</v>
      </c>
      <c r="D3238" s="53" t="s">
        <v>10</v>
      </c>
      <c r="E3238" s="52"/>
      <c r="F3238" s="52"/>
      <c r="G3238" s="52"/>
      <c r="H3238" s="52"/>
      <c r="I3238" s="52"/>
      <c r="J3238" s="52"/>
      <c r="K3238" s="52"/>
      <c r="L3238" s="52"/>
      <c r="M3238" s="52"/>
      <c r="N3238" s="52"/>
      <c r="O3238" s="52"/>
      <c r="P3238" s="52"/>
      <c r="Q3238" s="52"/>
      <c r="R3238" s="52"/>
      <c r="S3238" s="52"/>
      <c r="T3238" s="52"/>
      <c r="U3238" s="52"/>
      <c r="V3238" s="52"/>
      <c r="W3238" s="52"/>
      <c r="X3238" s="52"/>
      <c r="Y3238" s="52"/>
      <c r="Z3238" s="52"/>
    </row>
    <row r="3239" spans="2:26" ht="15.75" customHeight="1" x14ac:dyDescent="0.25">
      <c r="B3239" s="53" t="s">
        <v>3384</v>
      </c>
      <c r="C3239" s="54">
        <v>301716</v>
      </c>
      <c r="D3239" s="53" t="s">
        <v>10</v>
      </c>
      <c r="E3239" s="52"/>
      <c r="F3239" s="52"/>
      <c r="G3239" s="52"/>
      <c r="H3239" s="52"/>
      <c r="I3239" s="52"/>
      <c r="J3239" s="52"/>
      <c r="K3239" s="52"/>
      <c r="L3239" s="52"/>
      <c r="M3239" s="52"/>
      <c r="N3239" s="52"/>
      <c r="O3239" s="52"/>
      <c r="P3239" s="52"/>
      <c r="Q3239" s="52"/>
      <c r="R3239" s="52"/>
      <c r="S3239" s="52"/>
      <c r="T3239" s="52"/>
      <c r="U3239" s="52"/>
      <c r="V3239" s="52"/>
      <c r="W3239" s="52"/>
      <c r="X3239" s="52"/>
      <c r="Y3239" s="52"/>
      <c r="Z3239" s="52"/>
    </row>
    <row r="3240" spans="2:26" ht="15.75" customHeight="1" x14ac:dyDescent="0.25">
      <c r="B3240" s="53" t="s">
        <v>3385</v>
      </c>
      <c r="C3240" s="54">
        <v>103076</v>
      </c>
      <c r="D3240" s="53" t="s">
        <v>10</v>
      </c>
      <c r="E3240" s="52"/>
      <c r="F3240" s="52"/>
      <c r="G3240" s="52"/>
      <c r="H3240" s="52"/>
      <c r="I3240" s="52"/>
      <c r="J3240" s="52"/>
      <c r="K3240" s="52"/>
      <c r="L3240" s="52"/>
      <c r="M3240" s="52"/>
      <c r="N3240" s="52"/>
      <c r="O3240" s="52"/>
      <c r="P3240" s="52"/>
      <c r="Q3240" s="52"/>
      <c r="R3240" s="52"/>
      <c r="S3240" s="52"/>
      <c r="T3240" s="52"/>
      <c r="U3240" s="52"/>
      <c r="V3240" s="52"/>
      <c r="W3240" s="52"/>
      <c r="X3240" s="52"/>
      <c r="Y3240" s="52"/>
      <c r="Z3240" s="52"/>
    </row>
    <row r="3241" spans="2:26" ht="15.75" customHeight="1" x14ac:dyDescent="0.25">
      <c r="B3241" s="53" t="s">
        <v>3386</v>
      </c>
      <c r="C3241" s="54">
        <v>101717</v>
      </c>
      <c r="D3241" s="53" t="s">
        <v>10</v>
      </c>
      <c r="E3241" s="52"/>
      <c r="F3241" s="52"/>
      <c r="G3241" s="52"/>
      <c r="H3241" s="52"/>
      <c r="I3241" s="52"/>
      <c r="J3241" s="52"/>
      <c r="K3241" s="52"/>
      <c r="L3241" s="52"/>
      <c r="M3241" s="52"/>
      <c r="N3241" s="52"/>
      <c r="O3241" s="52"/>
      <c r="P3241" s="52"/>
      <c r="Q3241" s="52"/>
      <c r="R3241" s="52"/>
      <c r="S3241" s="52"/>
      <c r="T3241" s="52"/>
      <c r="U3241" s="52"/>
      <c r="V3241" s="52"/>
      <c r="W3241" s="52"/>
      <c r="X3241" s="52"/>
      <c r="Y3241" s="52"/>
      <c r="Z3241" s="52"/>
    </row>
    <row r="3242" spans="2:26" ht="15.75" customHeight="1" x14ac:dyDescent="0.25">
      <c r="B3242" s="53" t="s">
        <v>3387</v>
      </c>
      <c r="C3242" s="54">
        <v>301717</v>
      </c>
      <c r="D3242" s="53" t="s">
        <v>10</v>
      </c>
      <c r="E3242" s="52"/>
      <c r="F3242" s="52"/>
      <c r="G3242" s="52"/>
      <c r="H3242" s="52"/>
      <c r="I3242" s="52"/>
      <c r="J3242" s="52"/>
      <c r="K3242" s="52"/>
      <c r="L3242" s="52"/>
      <c r="M3242" s="52"/>
      <c r="N3242" s="52"/>
      <c r="O3242" s="52"/>
      <c r="P3242" s="52"/>
      <c r="Q3242" s="52"/>
      <c r="R3242" s="52"/>
      <c r="S3242" s="52"/>
      <c r="T3242" s="52"/>
      <c r="U3242" s="52"/>
      <c r="V3242" s="52"/>
      <c r="W3242" s="52"/>
      <c r="X3242" s="52"/>
      <c r="Y3242" s="52"/>
      <c r="Z3242" s="52"/>
    </row>
    <row r="3243" spans="2:26" ht="15.75" customHeight="1" x14ac:dyDescent="0.25">
      <c r="B3243" s="53" t="s">
        <v>3388</v>
      </c>
      <c r="C3243" s="54">
        <v>103080</v>
      </c>
      <c r="D3243" s="53" t="s">
        <v>10</v>
      </c>
      <c r="E3243" s="52"/>
      <c r="F3243" s="52"/>
      <c r="G3243" s="52"/>
      <c r="H3243" s="52"/>
      <c r="I3243" s="52"/>
      <c r="J3243" s="52"/>
      <c r="K3243" s="52"/>
      <c r="L3243" s="52"/>
      <c r="M3243" s="52"/>
      <c r="N3243" s="52"/>
      <c r="O3243" s="52"/>
      <c r="P3243" s="52"/>
      <c r="Q3243" s="52"/>
      <c r="R3243" s="52"/>
      <c r="S3243" s="52"/>
      <c r="T3243" s="52"/>
      <c r="U3243" s="52"/>
      <c r="V3243" s="52"/>
      <c r="W3243" s="52"/>
      <c r="X3243" s="52"/>
      <c r="Y3243" s="52"/>
      <c r="Z3243" s="52"/>
    </row>
    <row r="3244" spans="2:26" ht="15.75" customHeight="1" x14ac:dyDescent="0.25">
      <c r="B3244" s="53" t="s">
        <v>3389</v>
      </c>
      <c r="C3244" s="54">
        <v>103424</v>
      </c>
      <c r="D3244" s="53" t="s">
        <v>10</v>
      </c>
      <c r="E3244" s="52"/>
      <c r="F3244" s="52"/>
      <c r="G3244" s="52"/>
      <c r="H3244" s="52"/>
      <c r="I3244" s="52"/>
      <c r="J3244" s="52"/>
      <c r="K3244" s="52"/>
      <c r="L3244" s="52"/>
      <c r="M3244" s="52"/>
      <c r="N3244" s="52"/>
      <c r="O3244" s="52"/>
      <c r="P3244" s="52"/>
      <c r="Q3244" s="52"/>
      <c r="R3244" s="52"/>
      <c r="S3244" s="52"/>
      <c r="T3244" s="52"/>
      <c r="U3244" s="52"/>
      <c r="V3244" s="52"/>
      <c r="W3244" s="52"/>
      <c r="X3244" s="52"/>
      <c r="Y3244" s="52"/>
      <c r="Z3244" s="52"/>
    </row>
    <row r="3245" spans="2:26" ht="15.75" customHeight="1" x14ac:dyDescent="0.25">
      <c r="B3245" s="53" t="s">
        <v>3390</v>
      </c>
      <c r="C3245" s="54">
        <v>303424</v>
      </c>
      <c r="D3245" s="53" t="s">
        <v>10</v>
      </c>
      <c r="E3245" s="52"/>
      <c r="F3245" s="52"/>
      <c r="G3245" s="52"/>
      <c r="H3245" s="52"/>
      <c r="I3245" s="52"/>
      <c r="J3245" s="52"/>
      <c r="K3245" s="52"/>
      <c r="L3245" s="52"/>
      <c r="M3245" s="52"/>
      <c r="N3245" s="52"/>
      <c r="O3245" s="52"/>
      <c r="P3245" s="52"/>
      <c r="Q3245" s="52"/>
      <c r="R3245" s="52"/>
      <c r="S3245" s="52"/>
      <c r="T3245" s="52"/>
      <c r="U3245" s="52"/>
      <c r="V3245" s="52"/>
      <c r="W3245" s="52"/>
      <c r="X3245" s="52"/>
      <c r="Y3245" s="52"/>
      <c r="Z3245" s="52"/>
    </row>
    <row r="3246" spans="2:26" ht="15.75" customHeight="1" x14ac:dyDescent="0.25">
      <c r="B3246" s="53" t="s">
        <v>3391</v>
      </c>
      <c r="C3246" s="54">
        <v>102160</v>
      </c>
      <c r="D3246" s="53" t="s">
        <v>10</v>
      </c>
      <c r="E3246" s="52"/>
      <c r="F3246" s="52"/>
      <c r="G3246" s="52"/>
      <c r="H3246" s="52"/>
      <c r="I3246" s="52"/>
      <c r="J3246" s="52"/>
      <c r="K3246" s="52"/>
      <c r="L3246" s="52"/>
      <c r="M3246" s="52"/>
      <c r="N3246" s="52"/>
      <c r="O3246" s="52"/>
      <c r="P3246" s="52"/>
      <c r="Q3246" s="52"/>
      <c r="R3246" s="52"/>
      <c r="S3246" s="52"/>
      <c r="T3246" s="52"/>
      <c r="U3246" s="52"/>
      <c r="V3246" s="52"/>
      <c r="W3246" s="52"/>
      <c r="X3246" s="52"/>
      <c r="Y3246" s="52"/>
      <c r="Z3246" s="52"/>
    </row>
    <row r="3247" spans="2:26" ht="15.75" customHeight="1" x14ac:dyDescent="0.25">
      <c r="B3247" s="53" t="s">
        <v>3392</v>
      </c>
      <c r="C3247" s="54">
        <v>302160</v>
      </c>
      <c r="D3247" s="53" t="s">
        <v>10</v>
      </c>
      <c r="E3247" s="52"/>
      <c r="F3247" s="52"/>
      <c r="G3247" s="52"/>
      <c r="H3247" s="52"/>
      <c r="I3247" s="52"/>
      <c r="J3247" s="52"/>
      <c r="K3247" s="52"/>
      <c r="L3247" s="52"/>
      <c r="M3247" s="52"/>
      <c r="N3247" s="52"/>
      <c r="O3247" s="52"/>
      <c r="P3247" s="52"/>
      <c r="Q3247" s="52"/>
      <c r="R3247" s="52"/>
      <c r="S3247" s="52"/>
      <c r="T3247" s="52"/>
      <c r="U3247" s="52"/>
      <c r="V3247" s="52"/>
      <c r="W3247" s="52"/>
      <c r="X3247" s="52"/>
      <c r="Y3247" s="52"/>
      <c r="Z3247" s="52"/>
    </row>
    <row r="3248" spans="2:26" ht="15.75" customHeight="1" x14ac:dyDescent="0.25">
      <c r="B3248" s="53" t="s">
        <v>3393</v>
      </c>
      <c r="C3248" s="54">
        <v>103077</v>
      </c>
      <c r="D3248" s="53" t="s">
        <v>10</v>
      </c>
      <c r="E3248" s="52"/>
      <c r="F3248" s="52"/>
      <c r="G3248" s="52"/>
      <c r="H3248" s="52"/>
      <c r="I3248" s="52"/>
      <c r="J3248" s="52"/>
      <c r="K3248" s="52"/>
      <c r="L3248" s="52"/>
      <c r="M3248" s="52"/>
      <c r="N3248" s="52"/>
      <c r="O3248" s="52"/>
      <c r="P3248" s="52"/>
      <c r="Q3248" s="52"/>
      <c r="R3248" s="52"/>
      <c r="S3248" s="52"/>
      <c r="T3248" s="52"/>
      <c r="U3248" s="52"/>
      <c r="V3248" s="52"/>
      <c r="W3248" s="52"/>
      <c r="X3248" s="52"/>
      <c r="Y3248" s="52"/>
      <c r="Z3248" s="52"/>
    </row>
    <row r="3249" spans="2:26" ht="15.75" customHeight="1" x14ac:dyDescent="0.25">
      <c r="B3249" s="53" t="s">
        <v>3394</v>
      </c>
      <c r="C3249" s="54">
        <v>102161</v>
      </c>
      <c r="D3249" s="53" t="s">
        <v>10</v>
      </c>
      <c r="E3249" s="52"/>
      <c r="F3249" s="52"/>
      <c r="G3249" s="52"/>
      <c r="H3249" s="52"/>
      <c r="I3249" s="52"/>
      <c r="J3249" s="52"/>
      <c r="K3249" s="52"/>
      <c r="L3249" s="52"/>
      <c r="M3249" s="52"/>
      <c r="N3249" s="52"/>
      <c r="O3249" s="52"/>
      <c r="P3249" s="52"/>
      <c r="Q3249" s="52"/>
      <c r="R3249" s="52"/>
      <c r="S3249" s="52"/>
      <c r="T3249" s="52"/>
      <c r="U3249" s="52"/>
      <c r="V3249" s="52"/>
      <c r="W3249" s="52"/>
      <c r="X3249" s="52"/>
      <c r="Y3249" s="52"/>
      <c r="Z3249" s="52"/>
    </row>
    <row r="3250" spans="2:26" ht="15.75" customHeight="1" x14ac:dyDescent="0.25">
      <c r="B3250" s="53" t="s">
        <v>3395</v>
      </c>
      <c r="C3250" s="54">
        <v>302161</v>
      </c>
      <c r="D3250" s="53" t="s">
        <v>10</v>
      </c>
      <c r="E3250" s="52"/>
      <c r="F3250" s="52"/>
      <c r="G3250" s="52"/>
      <c r="H3250" s="52"/>
      <c r="I3250" s="52"/>
      <c r="J3250" s="52"/>
      <c r="K3250" s="52"/>
      <c r="L3250" s="52"/>
      <c r="M3250" s="52"/>
      <c r="N3250" s="52"/>
      <c r="O3250" s="52"/>
      <c r="P3250" s="52"/>
      <c r="Q3250" s="52"/>
      <c r="R3250" s="52"/>
      <c r="S3250" s="52"/>
      <c r="T3250" s="52"/>
      <c r="U3250" s="52"/>
      <c r="V3250" s="52"/>
      <c r="W3250" s="52"/>
      <c r="X3250" s="52"/>
      <c r="Y3250" s="52"/>
      <c r="Z3250" s="52"/>
    </row>
    <row r="3251" spans="2:26" ht="15.75" customHeight="1" x14ac:dyDescent="0.25">
      <c r="B3251" s="53" t="s">
        <v>3396</v>
      </c>
      <c r="C3251" s="54">
        <v>103078</v>
      </c>
      <c r="D3251" s="53" t="s">
        <v>10</v>
      </c>
      <c r="E3251" s="52"/>
      <c r="F3251" s="52"/>
      <c r="G3251" s="52"/>
      <c r="H3251" s="52"/>
      <c r="I3251" s="52"/>
      <c r="J3251" s="52"/>
      <c r="K3251" s="52"/>
      <c r="L3251" s="52"/>
      <c r="M3251" s="52"/>
      <c r="N3251" s="52"/>
      <c r="O3251" s="52"/>
      <c r="P3251" s="52"/>
      <c r="Q3251" s="52"/>
      <c r="R3251" s="52"/>
      <c r="S3251" s="52"/>
      <c r="T3251" s="52"/>
      <c r="U3251" s="52"/>
      <c r="V3251" s="52"/>
      <c r="W3251" s="52"/>
      <c r="X3251" s="52"/>
      <c r="Y3251" s="52"/>
      <c r="Z3251" s="52"/>
    </row>
    <row r="3252" spans="2:26" ht="15.75" customHeight="1" x14ac:dyDescent="0.25">
      <c r="B3252" s="53" t="s">
        <v>3397</v>
      </c>
      <c r="C3252" s="54">
        <v>102162</v>
      </c>
      <c r="D3252" s="53" t="s">
        <v>10</v>
      </c>
      <c r="E3252" s="52"/>
      <c r="F3252" s="52"/>
      <c r="G3252" s="52"/>
      <c r="H3252" s="52"/>
      <c r="I3252" s="52"/>
      <c r="J3252" s="52"/>
      <c r="K3252" s="52"/>
      <c r="L3252" s="52"/>
      <c r="M3252" s="52"/>
      <c r="N3252" s="52"/>
      <c r="O3252" s="52"/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2"/>
    </row>
    <row r="3253" spans="2:26" ht="15.75" customHeight="1" x14ac:dyDescent="0.25">
      <c r="B3253" s="53" t="s">
        <v>3398</v>
      </c>
      <c r="C3253" s="54">
        <v>302162</v>
      </c>
      <c r="D3253" s="53" t="s">
        <v>10</v>
      </c>
      <c r="E3253" s="52"/>
      <c r="F3253" s="52"/>
      <c r="G3253" s="52"/>
      <c r="H3253" s="52"/>
      <c r="I3253" s="52"/>
      <c r="J3253" s="52"/>
      <c r="K3253" s="52"/>
      <c r="L3253" s="52"/>
      <c r="M3253" s="52"/>
      <c r="N3253" s="52"/>
      <c r="O3253" s="52"/>
      <c r="P3253" s="52"/>
      <c r="Q3253" s="52"/>
      <c r="R3253" s="52"/>
      <c r="S3253" s="52"/>
      <c r="T3253" s="52"/>
      <c r="U3253" s="52"/>
      <c r="V3253" s="52"/>
      <c r="W3253" s="52"/>
      <c r="X3253" s="52"/>
      <c r="Y3253" s="52"/>
      <c r="Z3253" s="52"/>
    </row>
    <row r="3254" spans="2:26" ht="15.75" customHeight="1" x14ac:dyDescent="0.25">
      <c r="B3254" s="53" t="s">
        <v>3399</v>
      </c>
      <c r="C3254" s="54">
        <v>103079</v>
      </c>
      <c r="D3254" s="53" t="s">
        <v>10</v>
      </c>
      <c r="E3254" s="52"/>
      <c r="F3254" s="52"/>
      <c r="G3254" s="52"/>
      <c r="H3254" s="52"/>
      <c r="I3254" s="52"/>
      <c r="J3254" s="52"/>
      <c r="K3254" s="52"/>
      <c r="L3254" s="52"/>
      <c r="M3254" s="52"/>
      <c r="N3254" s="52"/>
      <c r="O3254" s="52"/>
      <c r="P3254" s="52"/>
      <c r="Q3254" s="52"/>
      <c r="R3254" s="52"/>
      <c r="S3254" s="52"/>
      <c r="T3254" s="52"/>
      <c r="U3254" s="52"/>
      <c r="V3254" s="52"/>
      <c r="W3254" s="52"/>
      <c r="X3254" s="52"/>
      <c r="Y3254" s="52"/>
      <c r="Z3254" s="52"/>
    </row>
    <row r="3255" spans="2:26" ht="15.75" customHeight="1" x14ac:dyDescent="0.25">
      <c r="B3255" s="53" t="s">
        <v>3400</v>
      </c>
      <c r="C3255" s="54">
        <v>103423</v>
      </c>
      <c r="D3255" s="53" t="s">
        <v>10</v>
      </c>
      <c r="E3255" s="52"/>
      <c r="F3255" s="52"/>
      <c r="G3255" s="52"/>
      <c r="H3255" s="52"/>
      <c r="I3255" s="52"/>
      <c r="J3255" s="52"/>
      <c r="K3255" s="52"/>
      <c r="L3255" s="52"/>
      <c r="M3255" s="52"/>
      <c r="N3255" s="52"/>
      <c r="O3255" s="52"/>
      <c r="P3255" s="52"/>
      <c r="Q3255" s="52"/>
      <c r="R3255" s="52"/>
      <c r="S3255" s="52"/>
      <c r="T3255" s="52"/>
      <c r="U3255" s="52"/>
      <c r="V3255" s="52"/>
      <c r="W3255" s="52"/>
      <c r="X3255" s="52"/>
      <c r="Y3255" s="52"/>
      <c r="Z3255" s="52"/>
    </row>
    <row r="3256" spans="2:26" ht="15.75" customHeight="1" x14ac:dyDescent="0.25">
      <c r="B3256" s="53" t="s">
        <v>3401</v>
      </c>
      <c r="C3256" s="54">
        <v>303423</v>
      </c>
      <c r="D3256" s="53" t="s">
        <v>10</v>
      </c>
      <c r="E3256" s="52"/>
      <c r="F3256" s="52"/>
      <c r="G3256" s="52"/>
      <c r="H3256" s="52"/>
      <c r="I3256" s="52"/>
      <c r="J3256" s="52"/>
      <c r="K3256" s="52"/>
      <c r="L3256" s="52"/>
      <c r="M3256" s="52"/>
      <c r="N3256" s="52"/>
      <c r="O3256" s="52"/>
      <c r="P3256" s="52"/>
      <c r="Q3256" s="52"/>
      <c r="R3256" s="52"/>
      <c r="S3256" s="52"/>
      <c r="T3256" s="52"/>
      <c r="U3256" s="52"/>
      <c r="V3256" s="52"/>
      <c r="W3256" s="52"/>
      <c r="X3256" s="52"/>
      <c r="Y3256" s="52"/>
      <c r="Z3256" s="52"/>
    </row>
    <row r="3257" spans="2:26" ht="15.75" customHeight="1" x14ac:dyDescent="0.25">
      <c r="B3257" s="53" t="s">
        <v>924</v>
      </c>
      <c r="C3257" s="54">
        <v>101705</v>
      </c>
      <c r="D3257" s="53" t="s">
        <v>10</v>
      </c>
      <c r="E3257" s="52"/>
      <c r="F3257" s="52"/>
      <c r="G3257" s="52"/>
      <c r="H3257" s="52"/>
      <c r="I3257" s="52"/>
      <c r="J3257" s="52"/>
      <c r="K3257" s="52"/>
      <c r="L3257" s="52"/>
      <c r="M3257" s="52"/>
      <c r="N3257" s="52"/>
      <c r="O3257" s="52"/>
      <c r="P3257" s="52"/>
      <c r="Q3257" s="52"/>
      <c r="R3257" s="52"/>
      <c r="S3257" s="52"/>
      <c r="T3257" s="52"/>
      <c r="U3257" s="52"/>
      <c r="V3257" s="52"/>
      <c r="W3257" s="52"/>
      <c r="X3257" s="52"/>
      <c r="Y3257" s="52"/>
      <c r="Z3257" s="52"/>
    </row>
    <row r="3258" spans="2:26" ht="15.75" customHeight="1" x14ac:dyDescent="0.25">
      <c r="B3258" s="53" t="s">
        <v>3402</v>
      </c>
      <c r="C3258" s="54">
        <v>301705</v>
      </c>
      <c r="D3258" s="53" t="s">
        <v>10</v>
      </c>
      <c r="E3258" s="52"/>
      <c r="F3258" s="52"/>
      <c r="G3258" s="52"/>
      <c r="H3258" s="52"/>
      <c r="I3258" s="52"/>
      <c r="J3258" s="52"/>
      <c r="K3258" s="52"/>
      <c r="L3258" s="52"/>
      <c r="M3258" s="52"/>
      <c r="N3258" s="52"/>
      <c r="O3258" s="52"/>
      <c r="P3258" s="52"/>
      <c r="Q3258" s="52"/>
      <c r="R3258" s="52"/>
      <c r="S3258" s="52"/>
      <c r="T3258" s="52"/>
      <c r="U3258" s="52"/>
      <c r="V3258" s="52"/>
      <c r="W3258" s="52"/>
      <c r="X3258" s="52"/>
      <c r="Y3258" s="52"/>
      <c r="Z3258" s="52"/>
    </row>
    <row r="3259" spans="2:26" ht="15.75" customHeight="1" x14ac:dyDescent="0.25">
      <c r="B3259" s="53" t="s">
        <v>629</v>
      </c>
      <c r="C3259" s="54">
        <v>103081</v>
      </c>
      <c r="D3259" s="53" t="s">
        <v>10</v>
      </c>
      <c r="E3259" s="52"/>
      <c r="F3259" s="52"/>
      <c r="G3259" s="52"/>
      <c r="H3259" s="52"/>
      <c r="I3259" s="52"/>
      <c r="J3259" s="52"/>
      <c r="K3259" s="52"/>
      <c r="L3259" s="52"/>
      <c r="M3259" s="52"/>
      <c r="N3259" s="52"/>
      <c r="O3259" s="52"/>
      <c r="P3259" s="52"/>
      <c r="Q3259" s="52"/>
      <c r="R3259" s="52"/>
      <c r="S3259" s="52"/>
      <c r="T3259" s="52"/>
      <c r="U3259" s="52"/>
      <c r="V3259" s="52"/>
      <c r="W3259" s="52"/>
      <c r="X3259" s="52"/>
      <c r="Y3259" s="52"/>
      <c r="Z3259" s="52"/>
    </row>
    <row r="3260" spans="2:26" ht="15.75" customHeight="1" x14ac:dyDescent="0.25">
      <c r="B3260" s="53" t="s">
        <v>630</v>
      </c>
      <c r="C3260" s="54">
        <v>101709</v>
      </c>
      <c r="D3260" s="53" t="s">
        <v>10</v>
      </c>
      <c r="E3260" s="52"/>
      <c r="F3260" s="52"/>
      <c r="G3260" s="52"/>
      <c r="H3260" s="52"/>
      <c r="I3260" s="52"/>
      <c r="J3260" s="52"/>
      <c r="K3260" s="52"/>
      <c r="L3260" s="52"/>
      <c r="M3260" s="52"/>
      <c r="N3260" s="52"/>
      <c r="O3260" s="52"/>
      <c r="P3260" s="52"/>
      <c r="Q3260" s="52"/>
      <c r="R3260" s="52"/>
      <c r="S3260" s="52"/>
      <c r="T3260" s="52"/>
      <c r="U3260" s="52"/>
      <c r="V3260" s="52"/>
      <c r="W3260" s="52"/>
      <c r="X3260" s="52"/>
      <c r="Y3260" s="52"/>
      <c r="Z3260" s="52"/>
    </row>
    <row r="3261" spans="2:26" ht="15.75" customHeight="1" x14ac:dyDescent="0.25">
      <c r="B3261" s="53" t="s">
        <v>3403</v>
      </c>
      <c r="C3261" s="54">
        <v>301709</v>
      </c>
      <c r="D3261" s="53" t="s">
        <v>10</v>
      </c>
      <c r="E3261" s="52"/>
      <c r="F3261" s="52"/>
      <c r="G3261" s="52"/>
      <c r="H3261" s="52"/>
      <c r="I3261" s="52"/>
      <c r="J3261" s="52"/>
      <c r="K3261" s="52"/>
      <c r="L3261" s="52"/>
      <c r="M3261" s="52"/>
      <c r="N3261" s="52"/>
      <c r="O3261" s="52"/>
      <c r="P3261" s="52"/>
      <c r="Q3261" s="52"/>
      <c r="R3261" s="52"/>
      <c r="S3261" s="52"/>
      <c r="T3261" s="52"/>
      <c r="U3261" s="52"/>
      <c r="V3261" s="52"/>
      <c r="W3261" s="52"/>
      <c r="X3261" s="52"/>
      <c r="Y3261" s="52"/>
      <c r="Z3261" s="52"/>
    </row>
    <row r="3262" spans="2:26" ht="15.75" customHeight="1" x14ac:dyDescent="0.25">
      <c r="B3262" s="53" t="s">
        <v>3404</v>
      </c>
      <c r="C3262" s="54">
        <v>103082</v>
      </c>
      <c r="D3262" s="53" t="s">
        <v>10</v>
      </c>
      <c r="E3262" s="52"/>
      <c r="F3262" s="52"/>
      <c r="G3262" s="52"/>
      <c r="H3262" s="52"/>
      <c r="I3262" s="52"/>
      <c r="J3262" s="52"/>
      <c r="K3262" s="52"/>
      <c r="L3262" s="52"/>
      <c r="M3262" s="52"/>
      <c r="N3262" s="52"/>
      <c r="O3262" s="52"/>
      <c r="P3262" s="52"/>
      <c r="Q3262" s="52"/>
      <c r="R3262" s="52"/>
      <c r="S3262" s="52"/>
      <c r="T3262" s="52"/>
      <c r="U3262" s="52"/>
      <c r="V3262" s="52"/>
      <c r="W3262" s="52"/>
      <c r="X3262" s="52"/>
      <c r="Y3262" s="52"/>
      <c r="Z3262" s="52"/>
    </row>
    <row r="3263" spans="2:26" ht="15.75" customHeight="1" x14ac:dyDescent="0.25">
      <c r="B3263" s="53" t="s">
        <v>631</v>
      </c>
      <c r="C3263" s="54">
        <v>101713</v>
      </c>
      <c r="D3263" s="53" t="s">
        <v>10</v>
      </c>
      <c r="E3263" s="52"/>
      <c r="F3263" s="52"/>
      <c r="G3263" s="52"/>
      <c r="H3263" s="52"/>
      <c r="I3263" s="52"/>
      <c r="J3263" s="52"/>
      <c r="K3263" s="52"/>
      <c r="L3263" s="52"/>
      <c r="M3263" s="52"/>
      <c r="N3263" s="52"/>
      <c r="O3263" s="52"/>
      <c r="P3263" s="52"/>
      <c r="Q3263" s="52"/>
      <c r="R3263" s="52"/>
      <c r="S3263" s="52"/>
      <c r="T3263" s="52"/>
      <c r="U3263" s="52"/>
      <c r="V3263" s="52"/>
      <c r="W3263" s="52"/>
      <c r="X3263" s="52"/>
      <c r="Y3263" s="52"/>
      <c r="Z3263" s="52"/>
    </row>
    <row r="3264" spans="2:26" ht="15.75" customHeight="1" x14ac:dyDescent="0.25">
      <c r="B3264" s="53" t="s">
        <v>3405</v>
      </c>
      <c r="C3264" s="54">
        <v>301713</v>
      </c>
      <c r="D3264" s="53" t="s">
        <v>10</v>
      </c>
      <c r="E3264" s="52"/>
      <c r="F3264" s="52"/>
      <c r="G3264" s="52"/>
      <c r="H3264" s="52"/>
      <c r="I3264" s="52"/>
      <c r="J3264" s="52"/>
      <c r="K3264" s="52"/>
      <c r="L3264" s="52"/>
      <c r="M3264" s="52"/>
      <c r="N3264" s="52"/>
      <c r="O3264" s="52"/>
      <c r="P3264" s="52"/>
      <c r="Q3264" s="52"/>
      <c r="R3264" s="52"/>
      <c r="S3264" s="52"/>
      <c r="T3264" s="52"/>
      <c r="U3264" s="52"/>
      <c r="V3264" s="52"/>
      <c r="W3264" s="52"/>
      <c r="X3264" s="52"/>
      <c r="Y3264" s="52"/>
      <c r="Z3264" s="52"/>
    </row>
    <row r="3265" spans="2:26" ht="15.75" customHeight="1" x14ac:dyDescent="0.25">
      <c r="B3265" s="53" t="s">
        <v>3406</v>
      </c>
      <c r="C3265" s="54">
        <v>103083</v>
      </c>
      <c r="D3265" s="53" t="s">
        <v>10</v>
      </c>
      <c r="E3265" s="52"/>
      <c r="F3265" s="52"/>
      <c r="G3265" s="52"/>
      <c r="H3265" s="52"/>
      <c r="I3265" s="52"/>
      <c r="J3265" s="52"/>
      <c r="K3265" s="52"/>
      <c r="L3265" s="52"/>
      <c r="M3265" s="52"/>
      <c r="N3265" s="52"/>
      <c r="O3265" s="52"/>
      <c r="P3265" s="52"/>
      <c r="Q3265" s="52"/>
      <c r="R3265" s="52"/>
      <c r="S3265" s="52"/>
      <c r="T3265" s="52"/>
      <c r="U3265" s="52"/>
      <c r="V3265" s="52"/>
      <c r="W3265" s="52"/>
      <c r="X3265" s="52"/>
      <c r="Y3265" s="52"/>
      <c r="Z3265" s="52"/>
    </row>
    <row r="3266" spans="2:26" ht="15.75" customHeight="1" x14ac:dyDescent="0.25">
      <c r="B3266" s="53" t="s">
        <v>3407</v>
      </c>
      <c r="C3266" s="54">
        <v>101718</v>
      </c>
      <c r="D3266" s="53" t="s">
        <v>10</v>
      </c>
      <c r="E3266" s="52"/>
      <c r="F3266" s="52"/>
      <c r="G3266" s="52"/>
      <c r="H3266" s="52"/>
      <c r="I3266" s="52"/>
      <c r="J3266" s="52"/>
      <c r="K3266" s="52"/>
      <c r="L3266" s="52"/>
      <c r="M3266" s="52"/>
      <c r="N3266" s="52"/>
      <c r="O3266" s="52"/>
      <c r="P3266" s="52"/>
      <c r="Q3266" s="52"/>
      <c r="R3266" s="52"/>
      <c r="S3266" s="52"/>
      <c r="T3266" s="52"/>
      <c r="U3266" s="52"/>
      <c r="V3266" s="52"/>
      <c r="W3266" s="52"/>
      <c r="X3266" s="52"/>
      <c r="Y3266" s="52"/>
      <c r="Z3266" s="52"/>
    </row>
    <row r="3267" spans="2:26" ht="15.75" customHeight="1" x14ac:dyDescent="0.25">
      <c r="B3267" s="53" t="s">
        <v>3408</v>
      </c>
      <c r="C3267" s="54">
        <v>301718</v>
      </c>
      <c r="D3267" s="53" t="s">
        <v>10</v>
      </c>
      <c r="E3267" s="52"/>
      <c r="F3267" s="52"/>
      <c r="G3267" s="52"/>
      <c r="H3267" s="52"/>
      <c r="I3267" s="52"/>
      <c r="J3267" s="52"/>
      <c r="K3267" s="52"/>
      <c r="L3267" s="52"/>
      <c r="M3267" s="52"/>
      <c r="N3267" s="52"/>
      <c r="O3267" s="52"/>
      <c r="P3267" s="52"/>
      <c r="Q3267" s="52"/>
      <c r="R3267" s="52"/>
      <c r="S3267" s="52"/>
      <c r="T3267" s="52"/>
      <c r="U3267" s="52"/>
      <c r="V3267" s="52"/>
      <c r="W3267" s="52"/>
      <c r="X3267" s="52"/>
      <c r="Y3267" s="52"/>
      <c r="Z3267" s="52"/>
    </row>
    <row r="3268" spans="2:26" ht="15.75" customHeight="1" x14ac:dyDescent="0.25">
      <c r="B3268" s="53" t="s">
        <v>3409</v>
      </c>
      <c r="C3268" s="54">
        <v>103084</v>
      </c>
      <c r="D3268" s="53" t="s">
        <v>10</v>
      </c>
      <c r="E3268" s="52"/>
      <c r="F3268" s="52"/>
      <c r="G3268" s="52"/>
      <c r="H3268" s="52"/>
      <c r="I3268" s="52"/>
      <c r="J3268" s="52"/>
      <c r="K3268" s="52"/>
      <c r="L3268" s="52"/>
      <c r="M3268" s="52"/>
      <c r="N3268" s="52"/>
      <c r="O3268" s="52"/>
      <c r="P3268" s="52"/>
      <c r="Q3268" s="52"/>
      <c r="R3268" s="52"/>
      <c r="S3268" s="52"/>
      <c r="T3268" s="52"/>
      <c r="U3268" s="52"/>
      <c r="V3268" s="52"/>
      <c r="W3268" s="52"/>
      <c r="X3268" s="52"/>
      <c r="Y3268" s="52"/>
      <c r="Z3268" s="52"/>
    </row>
    <row r="3269" spans="2:26" ht="15.75" customHeight="1" x14ac:dyDescent="0.25">
      <c r="B3269" s="53" t="s">
        <v>3410</v>
      </c>
      <c r="C3269" s="54">
        <v>101719</v>
      </c>
      <c r="D3269" s="53" t="s">
        <v>10</v>
      </c>
      <c r="E3269" s="52"/>
      <c r="F3269" s="52"/>
      <c r="G3269" s="52"/>
      <c r="H3269" s="52"/>
      <c r="I3269" s="52"/>
      <c r="J3269" s="52"/>
      <c r="K3269" s="52"/>
      <c r="L3269" s="52"/>
      <c r="M3269" s="52"/>
      <c r="N3269" s="52"/>
      <c r="O3269" s="52"/>
      <c r="P3269" s="52"/>
      <c r="Q3269" s="52"/>
      <c r="R3269" s="52"/>
      <c r="S3269" s="52"/>
      <c r="T3269" s="52"/>
      <c r="U3269" s="52"/>
      <c r="V3269" s="52"/>
      <c r="W3269" s="52"/>
      <c r="X3269" s="52"/>
      <c r="Y3269" s="52"/>
      <c r="Z3269" s="52"/>
    </row>
    <row r="3270" spans="2:26" ht="15.75" customHeight="1" x14ac:dyDescent="0.25">
      <c r="B3270" s="53" t="s">
        <v>3411</v>
      </c>
      <c r="C3270" s="54">
        <v>301719</v>
      </c>
      <c r="D3270" s="53" t="s">
        <v>10</v>
      </c>
      <c r="E3270" s="52"/>
      <c r="F3270" s="52"/>
      <c r="G3270" s="52"/>
      <c r="H3270" s="52"/>
      <c r="I3270" s="52"/>
      <c r="J3270" s="52"/>
      <c r="K3270" s="52"/>
      <c r="L3270" s="52"/>
      <c r="M3270" s="52"/>
      <c r="N3270" s="52"/>
      <c r="O3270" s="52"/>
      <c r="P3270" s="52"/>
      <c r="Q3270" s="52"/>
      <c r="R3270" s="52"/>
      <c r="S3270" s="52"/>
      <c r="T3270" s="52"/>
      <c r="U3270" s="52"/>
      <c r="V3270" s="52"/>
      <c r="W3270" s="52"/>
      <c r="X3270" s="52"/>
      <c r="Y3270" s="52"/>
      <c r="Z3270" s="52"/>
    </row>
    <row r="3271" spans="2:26" ht="15.75" customHeight="1" x14ac:dyDescent="0.25">
      <c r="B3271" s="53" t="s">
        <v>3412</v>
      </c>
      <c r="C3271" s="54">
        <v>103085</v>
      </c>
      <c r="D3271" s="53" t="s">
        <v>10</v>
      </c>
      <c r="E3271" s="52"/>
      <c r="F3271" s="52"/>
      <c r="G3271" s="52"/>
      <c r="H3271" s="52"/>
      <c r="I3271" s="52"/>
      <c r="J3271" s="52"/>
      <c r="K3271" s="52"/>
      <c r="L3271" s="52"/>
      <c r="M3271" s="52"/>
      <c r="N3271" s="52"/>
      <c r="O3271" s="52"/>
      <c r="P3271" s="52"/>
      <c r="Q3271" s="52"/>
      <c r="R3271" s="52"/>
      <c r="S3271" s="52"/>
      <c r="T3271" s="52"/>
      <c r="U3271" s="52"/>
      <c r="V3271" s="52"/>
      <c r="W3271" s="52"/>
      <c r="X3271" s="52"/>
      <c r="Y3271" s="52"/>
      <c r="Z3271" s="52"/>
    </row>
    <row r="3272" spans="2:26" ht="15.75" customHeight="1" x14ac:dyDescent="0.25">
      <c r="B3272" s="53" t="s">
        <v>3413</v>
      </c>
      <c r="C3272" s="54">
        <v>101720</v>
      </c>
      <c r="D3272" s="53" t="s">
        <v>10</v>
      </c>
      <c r="E3272" s="52"/>
      <c r="F3272" s="52"/>
      <c r="G3272" s="52"/>
      <c r="H3272" s="52"/>
      <c r="I3272" s="52"/>
      <c r="J3272" s="52"/>
      <c r="K3272" s="52"/>
      <c r="L3272" s="52"/>
      <c r="M3272" s="52"/>
      <c r="N3272" s="52"/>
      <c r="O3272" s="52"/>
      <c r="P3272" s="52"/>
      <c r="Q3272" s="52"/>
      <c r="R3272" s="52"/>
      <c r="S3272" s="52"/>
      <c r="T3272" s="52"/>
      <c r="U3272" s="52"/>
      <c r="V3272" s="52"/>
      <c r="W3272" s="52"/>
      <c r="X3272" s="52"/>
      <c r="Y3272" s="52"/>
      <c r="Z3272" s="52"/>
    </row>
    <row r="3273" spans="2:26" ht="15.75" customHeight="1" x14ac:dyDescent="0.25">
      <c r="B3273" s="53" t="s">
        <v>3414</v>
      </c>
      <c r="C3273" s="54">
        <v>301720</v>
      </c>
      <c r="D3273" s="53" t="s">
        <v>10</v>
      </c>
      <c r="E3273" s="52"/>
      <c r="F3273" s="52"/>
      <c r="G3273" s="52"/>
      <c r="H3273" s="52"/>
      <c r="I3273" s="52"/>
      <c r="J3273" s="52"/>
      <c r="K3273" s="52"/>
      <c r="L3273" s="52"/>
      <c r="M3273" s="52"/>
      <c r="N3273" s="52"/>
      <c r="O3273" s="52"/>
      <c r="P3273" s="52"/>
      <c r="Q3273" s="52"/>
      <c r="R3273" s="52"/>
      <c r="S3273" s="52"/>
      <c r="T3273" s="52"/>
      <c r="U3273" s="52"/>
      <c r="V3273" s="52"/>
      <c r="W3273" s="52"/>
      <c r="X3273" s="52"/>
      <c r="Y3273" s="52"/>
      <c r="Z3273" s="52"/>
    </row>
    <row r="3274" spans="2:26" ht="15.75" customHeight="1" x14ac:dyDescent="0.25">
      <c r="B3274" s="53" t="s">
        <v>3415</v>
      </c>
      <c r="C3274" s="54">
        <v>103086</v>
      </c>
      <c r="D3274" s="53" t="s">
        <v>10</v>
      </c>
      <c r="E3274" s="52"/>
      <c r="F3274" s="52"/>
      <c r="G3274" s="52"/>
      <c r="H3274" s="52"/>
      <c r="I3274" s="52"/>
      <c r="J3274" s="52"/>
      <c r="K3274" s="52"/>
      <c r="L3274" s="52"/>
      <c r="M3274" s="52"/>
      <c r="N3274" s="52"/>
      <c r="O3274" s="52"/>
      <c r="P3274" s="52"/>
      <c r="Q3274" s="52"/>
      <c r="R3274" s="52"/>
      <c r="S3274" s="52"/>
      <c r="T3274" s="52"/>
      <c r="U3274" s="52"/>
      <c r="V3274" s="52"/>
      <c r="W3274" s="52"/>
      <c r="X3274" s="52"/>
      <c r="Y3274" s="52"/>
      <c r="Z3274" s="52"/>
    </row>
    <row r="3275" spans="2:26" ht="15.75" customHeight="1" x14ac:dyDescent="0.25">
      <c r="B3275" s="53" t="s">
        <v>3416</v>
      </c>
      <c r="C3275" s="54">
        <v>101721</v>
      </c>
      <c r="D3275" s="53" t="s">
        <v>10</v>
      </c>
      <c r="E3275" s="52"/>
      <c r="F3275" s="52"/>
      <c r="G3275" s="52"/>
      <c r="H3275" s="52"/>
      <c r="I3275" s="52"/>
      <c r="J3275" s="52"/>
      <c r="K3275" s="52"/>
      <c r="L3275" s="52"/>
      <c r="M3275" s="52"/>
      <c r="N3275" s="52"/>
      <c r="O3275" s="52"/>
      <c r="P3275" s="52"/>
      <c r="Q3275" s="52"/>
      <c r="R3275" s="52"/>
      <c r="S3275" s="52"/>
      <c r="T3275" s="52"/>
      <c r="U3275" s="52"/>
      <c r="V3275" s="52"/>
      <c r="W3275" s="52"/>
      <c r="X3275" s="52"/>
      <c r="Y3275" s="52"/>
      <c r="Z3275" s="52"/>
    </row>
    <row r="3276" spans="2:26" ht="15.75" customHeight="1" x14ac:dyDescent="0.25">
      <c r="B3276" s="53" t="s">
        <v>3417</v>
      </c>
      <c r="C3276" s="54">
        <v>301721</v>
      </c>
      <c r="D3276" s="53" t="s">
        <v>10</v>
      </c>
      <c r="E3276" s="52"/>
      <c r="F3276" s="52"/>
      <c r="G3276" s="52"/>
      <c r="H3276" s="52"/>
      <c r="I3276" s="52"/>
      <c r="J3276" s="52"/>
      <c r="K3276" s="52"/>
      <c r="L3276" s="52"/>
      <c r="M3276" s="52"/>
      <c r="N3276" s="52"/>
      <c r="O3276" s="52"/>
      <c r="P3276" s="52"/>
      <c r="Q3276" s="52"/>
      <c r="R3276" s="52"/>
      <c r="S3276" s="52"/>
      <c r="T3276" s="52"/>
      <c r="U3276" s="52"/>
      <c r="V3276" s="52"/>
      <c r="W3276" s="52"/>
      <c r="X3276" s="52"/>
      <c r="Y3276" s="52"/>
      <c r="Z3276" s="52"/>
    </row>
    <row r="3277" spans="2:26" ht="15.75" customHeight="1" x14ac:dyDescent="0.25">
      <c r="B3277" s="53" t="s">
        <v>3418</v>
      </c>
      <c r="C3277" s="54">
        <v>103087</v>
      </c>
      <c r="D3277" s="53" t="s">
        <v>10</v>
      </c>
      <c r="E3277" s="52"/>
      <c r="F3277" s="52"/>
      <c r="G3277" s="52"/>
      <c r="H3277" s="52"/>
      <c r="I3277" s="52"/>
      <c r="J3277" s="52"/>
      <c r="K3277" s="52"/>
      <c r="L3277" s="52"/>
      <c r="M3277" s="52"/>
      <c r="N3277" s="52"/>
      <c r="O3277" s="52"/>
      <c r="P3277" s="52"/>
      <c r="Q3277" s="52"/>
      <c r="R3277" s="52"/>
      <c r="S3277" s="52"/>
      <c r="T3277" s="52"/>
      <c r="U3277" s="52"/>
      <c r="V3277" s="52"/>
      <c r="W3277" s="52"/>
      <c r="X3277" s="52"/>
      <c r="Y3277" s="52"/>
      <c r="Z3277" s="52"/>
    </row>
    <row r="3278" spans="2:26" ht="15.75" customHeight="1" x14ac:dyDescent="0.25">
      <c r="B3278" s="53" t="s">
        <v>3419</v>
      </c>
      <c r="C3278" s="54">
        <v>101722</v>
      </c>
      <c r="D3278" s="53" t="s">
        <v>10</v>
      </c>
      <c r="E3278" s="52"/>
      <c r="F3278" s="52"/>
      <c r="G3278" s="52"/>
      <c r="H3278" s="52"/>
      <c r="I3278" s="52"/>
      <c r="J3278" s="52"/>
      <c r="K3278" s="52"/>
      <c r="L3278" s="52"/>
      <c r="M3278" s="52"/>
      <c r="N3278" s="52"/>
      <c r="O3278" s="52"/>
      <c r="P3278" s="52"/>
      <c r="Q3278" s="52"/>
      <c r="R3278" s="52"/>
      <c r="S3278" s="52"/>
      <c r="T3278" s="52"/>
      <c r="U3278" s="52"/>
      <c r="V3278" s="52"/>
      <c r="W3278" s="52"/>
      <c r="X3278" s="52"/>
      <c r="Y3278" s="52"/>
      <c r="Z3278" s="52"/>
    </row>
    <row r="3279" spans="2:26" ht="15.75" customHeight="1" x14ac:dyDescent="0.25">
      <c r="B3279" s="53" t="s">
        <v>3420</v>
      </c>
      <c r="C3279" s="54">
        <v>301722</v>
      </c>
      <c r="D3279" s="53" t="s">
        <v>10</v>
      </c>
      <c r="E3279" s="52"/>
      <c r="F3279" s="52"/>
      <c r="G3279" s="52"/>
      <c r="H3279" s="52"/>
      <c r="I3279" s="52"/>
      <c r="J3279" s="52"/>
      <c r="K3279" s="52"/>
      <c r="L3279" s="52"/>
      <c r="M3279" s="52"/>
      <c r="N3279" s="52"/>
      <c r="O3279" s="52"/>
      <c r="P3279" s="52"/>
      <c r="Q3279" s="52"/>
      <c r="R3279" s="52"/>
      <c r="S3279" s="52"/>
      <c r="T3279" s="52"/>
      <c r="U3279" s="52"/>
      <c r="V3279" s="52"/>
      <c r="W3279" s="52"/>
      <c r="X3279" s="52"/>
      <c r="Y3279" s="52"/>
      <c r="Z3279" s="52"/>
    </row>
    <row r="3280" spans="2:26" ht="15.75" customHeight="1" x14ac:dyDescent="0.25">
      <c r="B3280" s="53" t="s">
        <v>3421</v>
      </c>
      <c r="C3280" s="54">
        <v>103088</v>
      </c>
      <c r="D3280" s="53" t="s">
        <v>10</v>
      </c>
      <c r="E3280" s="52"/>
      <c r="F3280" s="52"/>
      <c r="G3280" s="52"/>
      <c r="H3280" s="52"/>
      <c r="I3280" s="52"/>
      <c r="J3280" s="52"/>
      <c r="K3280" s="52"/>
      <c r="L3280" s="52"/>
      <c r="M3280" s="52"/>
      <c r="N3280" s="52"/>
      <c r="O3280" s="52"/>
      <c r="P3280" s="52"/>
      <c r="Q3280" s="52"/>
      <c r="R3280" s="52"/>
      <c r="S3280" s="52"/>
      <c r="T3280" s="52"/>
      <c r="U3280" s="52"/>
      <c r="V3280" s="52"/>
      <c r="W3280" s="52"/>
      <c r="X3280" s="52"/>
      <c r="Y3280" s="52"/>
      <c r="Z3280" s="52"/>
    </row>
    <row r="3281" spans="2:26" ht="15.75" customHeight="1" x14ac:dyDescent="0.25">
      <c r="B3281" s="53" t="s">
        <v>3422</v>
      </c>
      <c r="C3281" s="54">
        <v>101724</v>
      </c>
      <c r="D3281" s="53" t="s">
        <v>10</v>
      </c>
      <c r="E3281" s="52"/>
      <c r="F3281" s="52"/>
      <c r="G3281" s="52"/>
      <c r="H3281" s="52"/>
      <c r="I3281" s="52"/>
      <c r="J3281" s="52"/>
      <c r="K3281" s="52"/>
      <c r="L3281" s="52"/>
      <c r="M3281" s="52"/>
      <c r="N3281" s="52"/>
      <c r="O3281" s="52"/>
      <c r="P3281" s="52"/>
      <c r="Q3281" s="52"/>
      <c r="R3281" s="52"/>
      <c r="S3281" s="52"/>
      <c r="T3281" s="52"/>
      <c r="U3281" s="52"/>
      <c r="V3281" s="52"/>
      <c r="W3281" s="52"/>
      <c r="X3281" s="52"/>
      <c r="Y3281" s="52"/>
      <c r="Z3281" s="52"/>
    </row>
    <row r="3282" spans="2:26" ht="15.75" customHeight="1" x14ac:dyDescent="0.25">
      <c r="B3282" s="53" t="s">
        <v>3423</v>
      </c>
      <c r="C3282" s="54">
        <v>301724</v>
      </c>
      <c r="D3282" s="53" t="s">
        <v>10</v>
      </c>
      <c r="E3282" s="52"/>
      <c r="F3282" s="52"/>
      <c r="G3282" s="52"/>
      <c r="H3282" s="52"/>
      <c r="I3282" s="52"/>
      <c r="J3282" s="52"/>
      <c r="K3282" s="52"/>
      <c r="L3282" s="52"/>
      <c r="M3282" s="52"/>
      <c r="N3282" s="52"/>
      <c r="O3282" s="52"/>
      <c r="P3282" s="52"/>
      <c r="Q3282" s="52"/>
      <c r="R3282" s="52"/>
      <c r="S3282" s="52"/>
      <c r="T3282" s="52"/>
      <c r="U3282" s="52"/>
      <c r="V3282" s="52"/>
      <c r="W3282" s="52"/>
      <c r="X3282" s="52"/>
      <c r="Y3282" s="52"/>
      <c r="Z3282" s="52"/>
    </row>
    <row r="3283" spans="2:26" ht="15.75" customHeight="1" x14ac:dyDescent="0.25">
      <c r="B3283" s="53" t="s">
        <v>3424</v>
      </c>
      <c r="C3283" s="54">
        <v>103089</v>
      </c>
      <c r="D3283" s="53" t="s">
        <v>10</v>
      </c>
      <c r="E3283" s="52"/>
      <c r="F3283" s="52"/>
      <c r="G3283" s="52"/>
      <c r="H3283" s="52"/>
      <c r="I3283" s="52"/>
      <c r="J3283" s="52"/>
      <c r="K3283" s="52"/>
      <c r="L3283" s="52"/>
      <c r="M3283" s="52"/>
      <c r="N3283" s="52"/>
      <c r="O3283" s="52"/>
      <c r="P3283" s="52"/>
      <c r="Q3283" s="52"/>
      <c r="R3283" s="52"/>
      <c r="S3283" s="52"/>
      <c r="T3283" s="52"/>
      <c r="U3283" s="52"/>
      <c r="V3283" s="52"/>
      <c r="W3283" s="52"/>
      <c r="X3283" s="52"/>
      <c r="Y3283" s="52"/>
      <c r="Z3283" s="52"/>
    </row>
    <row r="3284" spans="2:26" ht="15.75" customHeight="1" x14ac:dyDescent="0.25">
      <c r="B3284" s="53" t="s">
        <v>3425</v>
      </c>
      <c r="C3284" s="54">
        <v>101725</v>
      </c>
      <c r="D3284" s="53" t="s">
        <v>10</v>
      </c>
      <c r="E3284" s="52"/>
      <c r="F3284" s="52"/>
      <c r="G3284" s="52"/>
      <c r="H3284" s="52"/>
      <c r="I3284" s="52"/>
      <c r="J3284" s="52"/>
      <c r="K3284" s="52"/>
      <c r="L3284" s="52"/>
      <c r="M3284" s="52"/>
      <c r="N3284" s="52"/>
      <c r="O3284" s="52"/>
      <c r="P3284" s="52"/>
      <c r="Q3284" s="52"/>
      <c r="R3284" s="52"/>
      <c r="S3284" s="52"/>
      <c r="T3284" s="52"/>
      <c r="U3284" s="52"/>
      <c r="V3284" s="52"/>
      <c r="W3284" s="52"/>
      <c r="X3284" s="52"/>
      <c r="Y3284" s="52"/>
      <c r="Z3284" s="52"/>
    </row>
    <row r="3285" spans="2:26" ht="15.75" customHeight="1" x14ac:dyDescent="0.25">
      <c r="B3285" s="53" t="s">
        <v>3426</v>
      </c>
      <c r="C3285" s="54">
        <v>301725</v>
      </c>
      <c r="D3285" s="53" t="s">
        <v>10</v>
      </c>
      <c r="E3285" s="52"/>
      <c r="F3285" s="52"/>
      <c r="G3285" s="52"/>
      <c r="H3285" s="52"/>
      <c r="I3285" s="52"/>
      <c r="J3285" s="52"/>
      <c r="K3285" s="52"/>
      <c r="L3285" s="52"/>
      <c r="M3285" s="52"/>
      <c r="N3285" s="52"/>
      <c r="O3285" s="52"/>
      <c r="P3285" s="52"/>
      <c r="Q3285" s="52"/>
      <c r="R3285" s="52"/>
      <c r="S3285" s="52"/>
      <c r="T3285" s="52"/>
      <c r="U3285" s="52"/>
      <c r="V3285" s="52"/>
      <c r="W3285" s="52"/>
      <c r="X3285" s="52"/>
      <c r="Y3285" s="52"/>
      <c r="Z3285" s="52"/>
    </row>
    <row r="3286" spans="2:26" ht="15.75" customHeight="1" x14ac:dyDescent="0.25">
      <c r="B3286" s="53" t="s">
        <v>3427</v>
      </c>
      <c r="C3286" s="54">
        <v>103090</v>
      </c>
      <c r="D3286" s="53" t="s">
        <v>10</v>
      </c>
      <c r="E3286" s="52"/>
      <c r="F3286" s="52"/>
      <c r="G3286" s="52"/>
      <c r="H3286" s="52"/>
      <c r="I3286" s="52"/>
      <c r="J3286" s="52"/>
      <c r="K3286" s="52"/>
      <c r="L3286" s="52"/>
      <c r="M3286" s="52"/>
      <c r="N3286" s="52"/>
      <c r="O3286" s="52"/>
      <c r="P3286" s="52"/>
      <c r="Q3286" s="52"/>
      <c r="R3286" s="52"/>
      <c r="S3286" s="52"/>
      <c r="T3286" s="52"/>
      <c r="U3286" s="52"/>
      <c r="V3286" s="52"/>
      <c r="W3286" s="52"/>
      <c r="X3286" s="52"/>
      <c r="Y3286" s="52"/>
      <c r="Z3286" s="52"/>
    </row>
    <row r="3287" spans="2:26" ht="15.75" customHeight="1" x14ac:dyDescent="0.25">
      <c r="B3287" s="53" t="s">
        <v>3428</v>
      </c>
      <c r="C3287" s="54">
        <v>101726</v>
      </c>
      <c r="D3287" s="53" t="s">
        <v>10</v>
      </c>
      <c r="E3287" s="52"/>
      <c r="F3287" s="52"/>
      <c r="G3287" s="52"/>
      <c r="H3287" s="52"/>
      <c r="I3287" s="52"/>
      <c r="J3287" s="52"/>
      <c r="K3287" s="52"/>
      <c r="L3287" s="52"/>
      <c r="M3287" s="52"/>
      <c r="N3287" s="52"/>
      <c r="O3287" s="52"/>
      <c r="P3287" s="52"/>
      <c r="Q3287" s="52"/>
      <c r="R3287" s="52"/>
      <c r="S3287" s="52"/>
      <c r="T3287" s="52"/>
      <c r="U3287" s="52"/>
      <c r="V3287" s="52"/>
      <c r="W3287" s="52"/>
      <c r="X3287" s="52"/>
      <c r="Y3287" s="52"/>
      <c r="Z3287" s="52"/>
    </row>
    <row r="3288" spans="2:26" ht="15.75" customHeight="1" x14ac:dyDescent="0.25">
      <c r="B3288" s="53" t="s">
        <v>3429</v>
      </c>
      <c r="C3288" s="54">
        <v>301726</v>
      </c>
      <c r="D3288" s="53" t="s">
        <v>10</v>
      </c>
      <c r="E3288" s="52"/>
      <c r="F3288" s="52"/>
      <c r="G3288" s="52"/>
      <c r="H3288" s="52"/>
      <c r="I3288" s="52"/>
      <c r="J3288" s="52"/>
      <c r="K3288" s="52"/>
      <c r="L3288" s="52"/>
      <c r="M3288" s="52"/>
      <c r="N3288" s="52"/>
      <c r="O3288" s="52"/>
      <c r="P3288" s="52"/>
      <c r="Q3288" s="52"/>
      <c r="R3288" s="52"/>
      <c r="S3288" s="52"/>
      <c r="T3288" s="52"/>
      <c r="U3288" s="52"/>
      <c r="V3288" s="52"/>
      <c r="W3288" s="52"/>
      <c r="X3288" s="52"/>
      <c r="Y3288" s="52"/>
      <c r="Z3288" s="52"/>
    </row>
    <row r="3289" spans="2:26" ht="15.75" customHeight="1" x14ac:dyDescent="0.25">
      <c r="B3289" s="53" t="s">
        <v>3430</v>
      </c>
      <c r="C3289" s="54">
        <v>103091</v>
      </c>
      <c r="D3289" s="53" t="s">
        <v>10</v>
      </c>
      <c r="E3289" s="52"/>
      <c r="F3289" s="52"/>
      <c r="G3289" s="52"/>
      <c r="H3289" s="52"/>
      <c r="I3289" s="52"/>
      <c r="J3289" s="52"/>
      <c r="K3289" s="52"/>
      <c r="L3289" s="52"/>
      <c r="M3289" s="52"/>
      <c r="N3289" s="52"/>
      <c r="O3289" s="52"/>
      <c r="P3289" s="52"/>
      <c r="Q3289" s="52"/>
      <c r="R3289" s="52"/>
      <c r="S3289" s="52"/>
      <c r="T3289" s="52"/>
      <c r="U3289" s="52"/>
      <c r="V3289" s="52"/>
      <c r="W3289" s="52"/>
      <c r="X3289" s="52"/>
      <c r="Y3289" s="52"/>
      <c r="Z3289" s="52"/>
    </row>
    <row r="3290" spans="2:26" ht="15.75" customHeight="1" x14ac:dyDescent="0.25">
      <c r="B3290" s="53" t="s">
        <v>3431</v>
      </c>
      <c r="C3290" s="54">
        <v>101727</v>
      </c>
      <c r="D3290" s="53" t="s">
        <v>10</v>
      </c>
      <c r="E3290" s="52"/>
      <c r="F3290" s="52"/>
      <c r="G3290" s="52"/>
      <c r="H3290" s="52"/>
      <c r="I3290" s="52"/>
      <c r="J3290" s="52"/>
      <c r="K3290" s="52"/>
      <c r="L3290" s="52"/>
      <c r="M3290" s="52"/>
      <c r="N3290" s="52"/>
      <c r="O3290" s="52"/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2"/>
    </row>
    <row r="3291" spans="2:26" ht="15.75" customHeight="1" x14ac:dyDescent="0.25">
      <c r="B3291" s="53" t="s">
        <v>3432</v>
      </c>
      <c r="C3291" s="54">
        <v>301727</v>
      </c>
      <c r="D3291" s="53" t="s">
        <v>10</v>
      </c>
      <c r="E3291" s="52"/>
      <c r="F3291" s="52"/>
      <c r="G3291" s="52"/>
      <c r="H3291" s="52"/>
      <c r="I3291" s="52"/>
      <c r="J3291" s="52"/>
      <c r="K3291" s="52"/>
      <c r="L3291" s="52"/>
      <c r="M3291" s="52"/>
      <c r="N3291" s="52"/>
      <c r="O3291" s="52"/>
      <c r="P3291" s="52"/>
      <c r="Q3291" s="52"/>
      <c r="R3291" s="52"/>
      <c r="S3291" s="52"/>
      <c r="T3291" s="52"/>
      <c r="U3291" s="52"/>
      <c r="V3291" s="52"/>
      <c r="W3291" s="52"/>
      <c r="X3291" s="52"/>
      <c r="Y3291" s="52"/>
      <c r="Z3291" s="52"/>
    </row>
    <row r="3292" spans="2:26" ht="15.75" customHeight="1" x14ac:dyDescent="0.25">
      <c r="B3292" s="53" t="s">
        <v>3433</v>
      </c>
      <c r="C3292" s="54">
        <v>103092</v>
      </c>
      <c r="D3292" s="53" t="s">
        <v>10</v>
      </c>
      <c r="E3292" s="52"/>
      <c r="F3292" s="52"/>
      <c r="G3292" s="52"/>
      <c r="H3292" s="52"/>
      <c r="I3292" s="52"/>
      <c r="J3292" s="52"/>
      <c r="K3292" s="52"/>
      <c r="L3292" s="52"/>
      <c r="M3292" s="52"/>
      <c r="N3292" s="52"/>
      <c r="O3292" s="52"/>
      <c r="P3292" s="52"/>
      <c r="Q3292" s="52"/>
      <c r="R3292" s="52"/>
      <c r="S3292" s="52"/>
      <c r="T3292" s="52"/>
      <c r="U3292" s="52"/>
      <c r="V3292" s="52"/>
      <c r="W3292" s="52"/>
      <c r="X3292" s="52"/>
      <c r="Y3292" s="52"/>
      <c r="Z3292" s="52"/>
    </row>
    <row r="3293" spans="2:26" ht="15.75" customHeight="1" x14ac:dyDescent="0.25">
      <c r="B3293" s="53" t="s">
        <v>3434</v>
      </c>
      <c r="C3293" s="54">
        <v>101728</v>
      </c>
      <c r="D3293" s="53" t="s">
        <v>10</v>
      </c>
      <c r="E3293" s="52"/>
      <c r="F3293" s="52"/>
      <c r="G3293" s="52"/>
      <c r="H3293" s="52"/>
      <c r="I3293" s="52"/>
      <c r="J3293" s="52"/>
      <c r="K3293" s="52"/>
      <c r="L3293" s="52"/>
      <c r="M3293" s="52"/>
      <c r="N3293" s="52"/>
      <c r="O3293" s="52"/>
      <c r="P3293" s="52"/>
      <c r="Q3293" s="52"/>
      <c r="R3293" s="52"/>
      <c r="S3293" s="52"/>
      <c r="T3293" s="52"/>
      <c r="U3293" s="52"/>
      <c r="V3293" s="52"/>
      <c r="W3293" s="52"/>
      <c r="X3293" s="52"/>
      <c r="Y3293" s="52"/>
      <c r="Z3293" s="52"/>
    </row>
    <row r="3294" spans="2:26" ht="15.75" customHeight="1" x14ac:dyDescent="0.25">
      <c r="B3294" s="53" t="s">
        <v>3435</v>
      </c>
      <c r="C3294" s="54">
        <v>301728</v>
      </c>
      <c r="D3294" s="53" t="s">
        <v>10</v>
      </c>
      <c r="E3294" s="52"/>
      <c r="F3294" s="52"/>
      <c r="G3294" s="52"/>
      <c r="H3294" s="52"/>
      <c r="I3294" s="52"/>
      <c r="J3294" s="52"/>
      <c r="K3294" s="52"/>
      <c r="L3294" s="52"/>
      <c r="M3294" s="52"/>
      <c r="N3294" s="52"/>
      <c r="O3294" s="52"/>
      <c r="P3294" s="52"/>
      <c r="Q3294" s="52"/>
      <c r="R3294" s="52"/>
      <c r="S3294" s="52"/>
      <c r="T3294" s="52"/>
      <c r="U3294" s="52"/>
      <c r="V3294" s="52"/>
      <c r="W3294" s="52"/>
      <c r="X3294" s="52"/>
      <c r="Y3294" s="52"/>
      <c r="Z3294" s="52"/>
    </row>
    <row r="3295" spans="2:26" ht="15.75" customHeight="1" x14ac:dyDescent="0.25">
      <c r="B3295" s="53" t="s">
        <v>3436</v>
      </c>
      <c r="C3295" s="54">
        <v>103093</v>
      </c>
      <c r="D3295" s="53" t="s">
        <v>10</v>
      </c>
      <c r="E3295" s="52"/>
      <c r="F3295" s="52"/>
      <c r="G3295" s="52"/>
      <c r="H3295" s="52"/>
      <c r="I3295" s="52"/>
      <c r="J3295" s="52"/>
      <c r="K3295" s="52"/>
      <c r="L3295" s="52"/>
      <c r="M3295" s="52"/>
      <c r="N3295" s="52"/>
      <c r="O3295" s="52"/>
      <c r="P3295" s="52"/>
      <c r="Q3295" s="52"/>
      <c r="R3295" s="52"/>
      <c r="S3295" s="52"/>
      <c r="T3295" s="52"/>
      <c r="U3295" s="52"/>
      <c r="V3295" s="52"/>
      <c r="W3295" s="52"/>
      <c r="X3295" s="52"/>
      <c r="Y3295" s="52"/>
      <c r="Z3295" s="52"/>
    </row>
    <row r="3296" spans="2:26" ht="15.75" customHeight="1" x14ac:dyDescent="0.25">
      <c r="B3296" s="53" t="s">
        <v>3437</v>
      </c>
      <c r="C3296" s="54">
        <v>101729</v>
      </c>
      <c r="D3296" s="53" t="s">
        <v>10</v>
      </c>
      <c r="E3296" s="52"/>
      <c r="F3296" s="52"/>
      <c r="G3296" s="52"/>
      <c r="H3296" s="52"/>
      <c r="I3296" s="52"/>
      <c r="J3296" s="52"/>
      <c r="K3296" s="52"/>
      <c r="L3296" s="52"/>
      <c r="M3296" s="52"/>
      <c r="N3296" s="52"/>
      <c r="O3296" s="52"/>
      <c r="P3296" s="52"/>
      <c r="Q3296" s="52"/>
      <c r="R3296" s="52"/>
      <c r="S3296" s="52"/>
      <c r="T3296" s="52"/>
      <c r="U3296" s="52"/>
      <c r="V3296" s="52"/>
      <c r="W3296" s="52"/>
      <c r="X3296" s="52"/>
      <c r="Y3296" s="52"/>
      <c r="Z3296" s="52"/>
    </row>
    <row r="3297" spans="2:26" ht="15.75" customHeight="1" x14ac:dyDescent="0.25">
      <c r="B3297" s="53" t="s">
        <v>3438</v>
      </c>
      <c r="C3297" s="54">
        <v>301729</v>
      </c>
      <c r="D3297" s="53" t="s">
        <v>10</v>
      </c>
      <c r="E3297" s="52"/>
      <c r="F3297" s="52"/>
      <c r="G3297" s="52"/>
      <c r="H3297" s="52"/>
      <c r="I3297" s="52"/>
      <c r="J3297" s="52"/>
      <c r="K3297" s="52"/>
      <c r="L3297" s="52"/>
      <c r="M3297" s="52"/>
      <c r="N3297" s="52"/>
      <c r="O3297" s="52"/>
      <c r="P3297" s="52"/>
      <c r="Q3297" s="52"/>
      <c r="R3297" s="52"/>
      <c r="S3297" s="52"/>
      <c r="T3297" s="52"/>
      <c r="U3297" s="52"/>
      <c r="V3297" s="52"/>
      <c r="W3297" s="52"/>
      <c r="X3297" s="52"/>
      <c r="Y3297" s="52"/>
      <c r="Z3297" s="52"/>
    </row>
    <row r="3298" spans="2:26" ht="15.75" customHeight="1" x14ac:dyDescent="0.25">
      <c r="B3298" s="53" t="s">
        <v>3439</v>
      </c>
      <c r="C3298" s="54">
        <v>103094</v>
      </c>
      <c r="D3298" s="53" t="s">
        <v>10</v>
      </c>
      <c r="E3298" s="52"/>
      <c r="F3298" s="52"/>
      <c r="G3298" s="52"/>
      <c r="H3298" s="52"/>
      <c r="I3298" s="52"/>
      <c r="J3298" s="52"/>
      <c r="K3298" s="52"/>
      <c r="L3298" s="52"/>
      <c r="M3298" s="52"/>
      <c r="N3298" s="52"/>
      <c r="O3298" s="52"/>
      <c r="P3298" s="52"/>
      <c r="Q3298" s="52"/>
      <c r="R3298" s="52"/>
      <c r="S3298" s="52"/>
      <c r="T3298" s="52"/>
      <c r="U3298" s="52"/>
      <c r="V3298" s="52"/>
      <c r="W3298" s="52"/>
      <c r="X3298" s="52"/>
      <c r="Y3298" s="52"/>
      <c r="Z3298" s="52"/>
    </row>
    <row r="3299" spans="2:26" ht="15.75" customHeight="1" x14ac:dyDescent="0.25">
      <c r="B3299" s="53" t="s">
        <v>3440</v>
      </c>
      <c r="C3299" s="54">
        <v>102163</v>
      </c>
      <c r="D3299" s="53" t="s">
        <v>10</v>
      </c>
      <c r="E3299" s="52"/>
      <c r="F3299" s="52"/>
      <c r="G3299" s="52"/>
      <c r="H3299" s="52"/>
      <c r="I3299" s="52"/>
      <c r="J3299" s="52"/>
      <c r="K3299" s="52"/>
      <c r="L3299" s="52"/>
      <c r="M3299" s="52"/>
      <c r="N3299" s="52"/>
      <c r="O3299" s="52"/>
      <c r="P3299" s="52"/>
      <c r="Q3299" s="52"/>
      <c r="R3299" s="52"/>
      <c r="S3299" s="52"/>
      <c r="T3299" s="52"/>
      <c r="U3299" s="52"/>
      <c r="V3299" s="52"/>
      <c r="W3299" s="52"/>
      <c r="X3299" s="52"/>
      <c r="Y3299" s="52"/>
      <c r="Z3299" s="52"/>
    </row>
    <row r="3300" spans="2:26" ht="15.75" customHeight="1" x14ac:dyDescent="0.25">
      <c r="B3300" s="53" t="s">
        <v>3441</v>
      </c>
      <c r="C3300" s="54">
        <v>302163</v>
      </c>
      <c r="D3300" s="53" t="s">
        <v>10</v>
      </c>
      <c r="E3300" s="52"/>
      <c r="F3300" s="52"/>
      <c r="G3300" s="52"/>
      <c r="H3300" s="52"/>
      <c r="I3300" s="52"/>
      <c r="J3300" s="52"/>
      <c r="K3300" s="52"/>
      <c r="L3300" s="52"/>
      <c r="M3300" s="52"/>
      <c r="N3300" s="52"/>
      <c r="O3300" s="52"/>
      <c r="P3300" s="52"/>
      <c r="Q3300" s="52"/>
      <c r="R3300" s="52"/>
      <c r="S3300" s="52"/>
      <c r="T3300" s="52"/>
      <c r="U3300" s="52"/>
      <c r="V3300" s="52"/>
      <c r="W3300" s="52"/>
      <c r="X3300" s="52"/>
      <c r="Y3300" s="52"/>
      <c r="Z3300" s="52"/>
    </row>
    <row r="3301" spans="2:26" ht="15.75" customHeight="1" x14ac:dyDescent="0.25">
      <c r="B3301" s="53" t="s">
        <v>3442</v>
      </c>
      <c r="C3301" s="54">
        <v>103095</v>
      </c>
      <c r="D3301" s="53" t="s">
        <v>10</v>
      </c>
      <c r="E3301" s="52"/>
      <c r="F3301" s="52"/>
      <c r="G3301" s="52"/>
      <c r="H3301" s="52"/>
      <c r="I3301" s="52"/>
      <c r="J3301" s="52"/>
      <c r="K3301" s="52"/>
      <c r="L3301" s="52"/>
      <c r="M3301" s="52"/>
      <c r="N3301" s="52"/>
      <c r="O3301" s="52"/>
      <c r="P3301" s="52"/>
      <c r="Q3301" s="52"/>
      <c r="R3301" s="52"/>
      <c r="S3301" s="52"/>
      <c r="T3301" s="52"/>
      <c r="U3301" s="52"/>
      <c r="V3301" s="52"/>
      <c r="W3301" s="52"/>
      <c r="X3301" s="52"/>
      <c r="Y3301" s="52"/>
      <c r="Z3301" s="52"/>
    </row>
    <row r="3302" spans="2:26" ht="15.75" customHeight="1" x14ac:dyDescent="0.25">
      <c r="B3302" s="53" t="s">
        <v>3443</v>
      </c>
      <c r="C3302" s="54">
        <v>101723</v>
      </c>
      <c r="D3302" s="53" t="s">
        <v>10</v>
      </c>
      <c r="E3302" s="52"/>
      <c r="F3302" s="52"/>
      <c r="G3302" s="52"/>
      <c r="H3302" s="52"/>
      <c r="I3302" s="52"/>
      <c r="J3302" s="52"/>
      <c r="K3302" s="52"/>
      <c r="L3302" s="52"/>
      <c r="M3302" s="52"/>
      <c r="N3302" s="52"/>
      <c r="O3302" s="52"/>
      <c r="P3302" s="52"/>
      <c r="Q3302" s="52"/>
      <c r="R3302" s="52"/>
      <c r="S3302" s="52"/>
      <c r="T3302" s="52"/>
      <c r="U3302" s="52"/>
      <c r="V3302" s="52"/>
      <c r="W3302" s="52"/>
      <c r="X3302" s="52"/>
      <c r="Y3302" s="52"/>
      <c r="Z3302" s="52"/>
    </row>
    <row r="3303" spans="2:26" ht="15.75" customHeight="1" x14ac:dyDescent="0.25">
      <c r="B3303" s="53" t="s">
        <v>3444</v>
      </c>
      <c r="C3303" s="54">
        <v>301723</v>
      </c>
      <c r="D3303" s="53" t="s">
        <v>10</v>
      </c>
      <c r="E3303" s="52"/>
      <c r="F3303" s="52"/>
      <c r="G3303" s="52"/>
      <c r="H3303" s="52"/>
      <c r="I3303" s="52"/>
      <c r="J3303" s="52"/>
      <c r="K3303" s="52"/>
      <c r="L3303" s="52"/>
      <c r="M3303" s="52"/>
      <c r="N3303" s="52"/>
      <c r="O3303" s="52"/>
      <c r="P3303" s="52"/>
      <c r="Q3303" s="52"/>
      <c r="R3303" s="52"/>
      <c r="S3303" s="52"/>
      <c r="T3303" s="52"/>
      <c r="U3303" s="52"/>
      <c r="V3303" s="52"/>
      <c r="W3303" s="52"/>
      <c r="X3303" s="52"/>
      <c r="Y3303" s="52"/>
      <c r="Z3303" s="52"/>
    </row>
    <row r="3304" spans="2:26" ht="15.75" customHeight="1" x14ac:dyDescent="0.25">
      <c r="B3304" s="53" t="s">
        <v>3445</v>
      </c>
      <c r="C3304" s="54">
        <v>103096</v>
      </c>
      <c r="D3304" s="53" t="s">
        <v>10</v>
      </c>
      <c r="E3304" s="52"/>
      <c r="F3304" s="52"/>
      <c r="G3304" s="52"/>
      <c r="H3304" s="52"/>
      <c r="I3304" s="52"/>
      <c r="J3304" s="52"/>
      <c r="K3304" s="52"/>
      <c r="L3304" s="52"/>
      <c r="M3304" s="52"/>
      <c r="N3304" s="52"/>
      <c r="O3304" s="52"/>
      <c r="P3304" s="52"/>
      <c r="Q3304" s="52"/>
      <c r="R3304" s="52"/>
      <c r="S3304" s="52"/>
      <c r="T3304" s="52"/>
      <c r="U3304" s="52"/>
      <c r="V3304" s="52"/>
      <c r="W3304" s="52"/>
      <c r="X3304" s="52"/>
      <c r="Y3304" s="52"/>
      <c r="Z3304" s="52"/>
    </row>
    <row r="3305" spans="2:26" ht="15.75" customHeight="1" x14ac:dyDescent="0.25">
      <c r="B3305" s="53" t="s">
        <v>3446</v>
      </c>
      <c r="C3305" s="54">
        <v>101730</v>
      </c>
      <c r="D3305" s="53" t="s">
        <v>10</v>
      </c>
      <c r="E3305" s="52"/>
      <c r="F3305" s="52"/>
      <c r="G3305" s="52"/>
      <c r="H3305" s="52"/>
      <c r="I3305" s="52"/>
      <c r="J3305" s="52"/>
      <c r="K3305" s="52"/>
      <c r="L3305" s="52"/>
      <c r="M3305" s="52"/>
      <c r="N3305" s="52"/>
      <c r="O3305" s="52"/>
      <c r="P3305" s="52"/>
      <c r="Q3305" s="52"/>
      <c r="R3305" s="52"/>
      <c r="S3305" s="52"/>
      <c r="T3305" s="52"/>
      <c r="U3305" s="52"/>
      <c r="V3305" s="52"/>
      <c r="W3305" s="52"/>
      <c r="X3305" s="52"/>
      <c r="Y3305" s="52"/>
      <c r="Z3305" s="52"/>
    </row>
    <row r="3306" spans="2:26" ht="15.75" customHeight="1" x14ac:dyDescent="0.25">
      <c r="B3306" s="53" t="s">
        <v>3447</v>
      </c>
      <c r="C3306" s="54">
        <v>301730</v>
      </c>
      <c r="D3306" s="53" t="s">
        <v>10</v>
      </c>
      <c r="E3306" s="52"/>
      <c r="F3306" s="52"/>
      <c r="G3306" s="52"/>
      <c r="H3306" s="52"/>
      <c r="I3306" s="52"/>
      <c r="J3306" s="52"/>
      <c r="K3306" s="52"/>
      <c r="L3306" s="52"/>
      <c r="M3306" s="52"/>
      <c r="N3306" s="52"/>
      <c r="O3306" s="52"/>
      <c r="P3306" s="52"/>
      <c r="Q3306" s="52"/>
      <c r="R3306" s="52"/>
      <c r="S3306" s="52"/>
      <c r="T3306" s="52"/>
      <c r="U3306" s="52"/>
      <c r="V3306" s="52"/>
      <c r="W3306" s="52"/>
      <c r="X3306" s="52"/>
      <c r="Y3306" s="52"/>
      <c r="Z3306" s="52"/>
    </row>
    <row r="3307" spans="2:26" ht="15.75" customHeight="1" x14ac:dyDescent="0.25">
      <c r="B3307" s="53" t="s">
        <v>3448</v>
      </c>
      <c r="C3307" s="54">
        <v>103097</v>
      </c>
      <c r="D3307" s="53" t="s">
        <v>10</v>
      </c>
      <c r="E3307" s="52"/>
      <c r="F3307" s="52"/>
      <c r="G3307" s="52"/>
      <c r="H3307" s="52"/>
      <c r="I3307" s="52"/>
      <c r="J3307" s="52"/>
      <c r="K3307" s="52"/>
      <c r="L3307" s="52"/>
      <c r="M3307" s="52"/>
      <c r="N3307" s="52"/>
      <c r="O3307" s="52"/>
      <c r="P3307" s="52"/>
      <c r="Q3307" s="52"/>
      <c r="R3307" s="52"/>
      <c r="S3307" s="52"/>
      <c r="T3307" s="52"/>
      <c r="U3307" s="52"/>
      <c r="V3307" s="52"/>
      <c r="W3307" s="52"/>
      <c r="X3307" s="52"/>
      <c r="Y3307" s="52"/>
      <c r="Z3307" s="52"/>
    </row>
    <row r="3308" spans="2:26" ht="15.75" customHeight="1" x14ac:dyDescent="0.25">
      <c r="B3308" s="53" t="s">
        <v>3449</v>
      </c>
      <c r="C3308" s="54">
        <v>101731</v>
      </c>
      <c r="D3308" s="53" t="s">
        <v>10</v>
      </c>
      <c r="E3308" s="52"/>
      <c r="F3308" s="52"/>
      <c r="G3308" s="52"/>
      <c r="H3308" s="52"/>
      <c r="I3308" s="52"/>
      <c r="J3308" s="52"/>
      <c r="K3308" s="52"/>
      <c r="L3308" s="52"/>
      <c r="M3308" s="52"/>
      <c r="N3308" s="52"/>
      <c r="O3308" s="52"/>
      <c r="P3308" s="52"/>
      <c r="Q3308" s="52"/>
      <c r="R3308" s="52"/>
      <c r="S3308" s="52"/>
      <c r="T3308" s="52"/>
      <c r="U3308" s="52"/>
      <c r="V3308" s="52"/>
      <c r="W3308" s="52"/>
      <c r="X3308" s="52"/>
      <c r="Y3308" s="52"/>
      <c r="Z3308" s="52"/>
    </row>
    <row r="3309" spans="2:26" ht="15.75" customHeight="1" x14ac:dyDescent="0.25">
      <c r="B3309" s="53" t="s">
        <v>3450</v>
      </c>
      <c r="C3309" s="54">
        <v>301731</v>
      </c>
      <c r="D3309" s="53" t="s">
        <v>10</v>
      </c>
      <c r="E3309" s="52"/>
      <c r="F3309" s="52"/>
      <c r="G3309" s="52"/>
      <c r="H3309" s="52"/>
      <c r="I3309" s="52"/>
      <c r="J3309" s="52"/>
      <c r="K3309" s="52"/>
      <c r="L3309" s="52"/>
      <c r="M3309" s="52"/>
      <c r="N3309" s="52"/>
      <c r="O3309" s="52"/>
      <c r="P3309" s="52"/>
      <c r="Q3309" s="52"/>
      <c r="R3309" s="52"/>
      <c r="S3309" s="52"/>
      <c r="T3309" s="52"/>
      <c r="U3309" s="52"/>
      <c r="V3309" s="52"/>
      <c r="W3309" s="52"/>
      <c r="X3309" s="52"/>
      <c r="Y3309" s="52"/>
      <c r="Z3309" s="52"/>
    </row>
    <row r="3310" spans="2:26" ht="15.75" customHeight="1" x14ac:dyDescent="0.25">
      <c r="B3310" s="53" t="s">
        <v>3451</v>
      </c>
      <c r="C3310" s="54">
        <v>103098</v>
      </c>
      <c r="D3310" s="53" t="s">
        <v>10</v>
      </c>
      <c r="E3310" s="52"/>
      <c r="F3310" s="52"/>
      <c r="G3310" s="52"/>
      <c r="H3310" s="52"/>
      <c r="I3310" s="52"/>
      <c r="J3310" s="52"/>
      <c r="K3310" s="52"/>
      <c r="L3310" s="52"/>
      <c r="M3310" s="52"/>
      <c r="N3310" s="52"/>
      <c r="O3310" s="52"/>
      <c r="P3310" s="52"/>
      <c r="Q3310" s="52"/>
      <c r="R3310" s="52"/>
      <c r="S3310" s="52"/>
      <c r="T3310" s="52"/>
      <c r="U3310" s="52"/>
      <c r="V3310" s="52"/>
      <c r="W3310" s="52"/>
      <c r="X3310" s="52"/>
      <c r="Y3310" s="52"/>
      <c r="Z3310" s="52"/>
    </row>
    <row r="3311" spans="2:26" ht="15.75" customHeight="1" x14ac:dyDescent="0.25">
      <c r="B3311" s="53" t="s">
        <v>3452</v>
      </c>
      <c r="C3311" s="54">
        <v>101732</v>
      </c>
      <c r="D3311" s="53" t="s">
        <v>10</v>
      </c>
      <c r="E3311" s="52"/>
      <c r="F3311" s="52"/>
      <c r="G3311" s="52"/>
      <c r="H3311" s="52"/>
      <c r="I3311" s="52"/>
      <c r="J3311" s="52"/>
      <c r="K3311" s="52"/>
      <c r="L3311" s="52"/>
      <c r="M3311" s="52"/>
      <c r="N3311" s="52"/>
      <c r="O3311" s="52"/>
      <c r="P3311" s="52"/>
      <c r="Q3311" s="52"/>
      <c r="R3311" s="52"/>
      <c r="S3311" s="52"/>
      <c r="T3311" s="52"/>
      <c r="U3311" s="52"/>
      <c r="V3311" s="52"/>
      <c r="W3311" s="52"/>
      <c r="X3311" s="52"/>
      <c r="Y3311" s="52"/>
      <c r="Z3311" s="52"/>
    </row>
    <row r="3312" spans="2:26" ht="15.75" customHeight="1" x14ac:dyDescent="0.25">
      <c r="B3312" s="53" t="s">
        <v>3453</v>
      </c>
      <c r="C3312" s="54">
        <v>301732</v>
      </c>
      <c r="D3312" s="53" t="s">
        <v>10</v>
      </c>
      <c r="E3312" s="52"/>
      <c r="F3312" s="52"/>
      <c r="G3312" s="52"/>
      <c r="H3312" s="52"/>
      <c r="I3312" s="52"/>
      <c r="J3312" s="52"/>
      <c r="K3312" s="52"/>
      <c r="L3312" s="52"/>
      <c r="M3312" s="52"/>
      <c r="N3312" s="52"/>
      <c r="O3312" s="52"/>
      <c r="P3312" s="52"/>
      <c r="Q3312" s="52"/>
      <c r="R3312" s="52"/>
      <c r="S3312" s="52"/>
      <c r="T3312" s="52"/>
      <c r="U3312" s="52"/>
      <c r="V3312" s="52"/>
      <c r="W3312" s="52"/>
      <c r="X3312" s="52"/>
      <c r="Y3312" s="52"/>
      <c r="Z3312" s="52"/>
    </row>
    <row r="3313" spans="2:26" ht="15.75" customHeight="1" x14ac:dyDescent="0.25">
      <c r="B3313" s="53" t="s">
        <v>3454</v>
      </c>
      <c r="C3313" s="54">
        <v>103099</v>
      </c>
      <c r="D3313" s="53" t="s">
        <v>10</v>
      </c>
      <c r="E3313" s="52"/>
      <c r="F3313" s="52"/>
      <c r="G3313" s="52"/>
      <c r="H3313" s="52"/>
      <c r="I3313" s="52"/>
      <c r="J3313" s="52"/>
      <c r="K3313" s="52"/>
      <c r="L3313" s="52"/>
      <c r="M3313" s="52"/>
      <c r="N3313" s="52"/>
      <c r="O3313" s="52"/>
      <c r="P3313" s="52"/>
      <c r="Q3313" s="52"/>
      <c r="R3313" s="52"/>
      <c r="S3313" s="52"/>
      <c r="T3313" s="52"/>
      <c r="U3313" s="52"/>
      <c r="V3313" s="52"/>
      <c r="W3313" s="52"/>
      <c r="X3313" s="52"/>
      <c r="Y3313" s="52"/>
      <c r="Z3313" s="52"/>
    </row>
    <row r="3314" spans="2:26" ht="15.75" customHeight="1" x14ac:dyDescent="0.25">
      <c r="B3314" s="53" t="s">
        <v>3455</v>
      </c>
      <c r="C3314" s="54">
        <v>101733</v>
      </c>
      <c r="D3314" s="53" t="s">
        <v>10</v>
      </c>
      <c r="E3314" s="52"/>
      <c r="F3314" s="52"/>
      <c r="G3314" s="52"/>
      <c r="H3314" s="52"/>
      <c r="I3314" s="52"/>
      <c r="J3314" s="52"/>
      <c r="K3314" s="52"/>
      <c r="L3314" s="52"/>
      <c r="M3314" s="52"/>
      <c r="N3314" s="52"/>
      <c r="O3314" s="52"/>
      <c r="P3314" s="52"/>
      <c r="Q3314" s="52"/>
      <c r="R3314" s="52"/>
      <c r="S3314" s="52"/>
      <c r="T3314" s="52"/>
      <c r="U3314" s="52"/>
      <c r="V3314" s="52"/>
      <c r="W3314" s="52"/>
      <c r="X3314" s="52"/>
      <c r="Y3314" s="52"/>
      <c r="Z3314" s="52"/>
    </row>
    <row r="3315" spans="2:26" ht="15.75" customHeight="1" x14ac:dyDescent="0.25">
      <c r="B3315" s="53" t="s">
        <v>3456</v>
      </c>
      <c r="C3315" s="54">
        <v>301733</v>
      </c>
      <c r="D3315" s="53" t="s">
        <v>10</v>
      </c>
      <c r="E3315" s="52"/>
      <c r="F3315" s="52"/>
      <c r="G3315" s="52"/>
      <c r="H3315" s="52"/>
      <c r="I3315" s="52"/>
      <c r="J3315" s="52"/>
      <c r="K3315" s="52"/>
      <c r="L3315" s="52"/>
      <c r="M3315" s="52"/>
      <c r="N3315" s="52"/>
      <c r="O3315" s="52"/>
      <c r="P3315" s="52"/>
      <c r="Q3315" s="52"/>
      <c r="R3315" s="52"/>
      <c r="S3315" s="52"/>
      <c r="T3315" s="52"/>
      <c r="U3315" s="52"/>
      <c r="V3315" s="52"/>
      <c r="W3315" s="52"/>
      <c r="X3315" s="52"/>
      <c r="Y3315" s="52"/>
      <c r="Z3315" s="52"/>
    </row>
    <row r="3316" spans="2:26" ht="15.75" customHeight="1" x14ac:dyDescent="0.25">
      <c r="B3316" s="53" t="s">
        <v>3457</v>
      </c>
      <c r="C3316" s="54">
        <v>103100</v>
      </c>
      <c r="D3316" s="53" t="s">
        <v>10</v>
      </c>
      <c r="E3316" s="52"/>
      <c r="F3316" s="52"/>
      <c r="G3316" s="52"/>
      <c r="H3316" s="52"/>
      <c r="I3316" s="52"/>
      <c r="J3316" s="52"/>
      <c r="K3316" s="52"/>
      <c r="L3316" s="52"/>
      <c r="M3316" s="52"/>
      <c r="N3316" s="52"/>
      <c r="O3316" s="52"/>
      <c r="P3316" s="52"/>
      <c r="Q3316" s="52"/>
      <c r="R3316" s="52"/>
      <c r="S3316" s="52"/>
      <c r="T3316" s="52"/>
      <c r="U3316" s="52"/>
      <c r="V3316" s="52"/>
      <c r="W3316" s="52"/>
      <c r="X3316" s="52"/>
      <c r="Y3316" s="52"/>
      <c r="Z3316" s="52"/>
    </row>
    <row r="3317" spans="2:26" ht="15.75" customHeight="1" x14ac:dyDescent="0.25">
      <c r="B3317" s="53" t="s">
        <v>3458</v>
      </c>
      <c r="C3317" s="54">
        <v>101734</v>
      </c>
      <c r="D3317" s="53" t="s">
        <v>10</v>
      </c>
      <c r="E3317" s="52"/>
      <c r="F3317" s="52"/>
      <c r="G3317" s="52"/>
      <c r="H3317" s="52"/>
      <c r="I3317" s="52"/>
      <c r="J3317" s="52"/>
      <c r="K3317" s="52"/>
      <c r="L3317" s="52"/>
      <c r="M3317" s="52"/>
      <c r="N3317" s="52"/>
      <c r="O3317" s="52"/>
      <c r="P3317" s="52"/>
      <c r="Q3317" s="52"/>
      <c r="R3317" s="52"/>
      <c r="S3317" s="52"/>
      <c r="T3317" s="52"/>
      <c r="U3317" s="52"/>
      <c r="V3317" s="52"/>
      <c r="W3317" s="52"/>
      <c r="X3317" s="52"/>
      <c r="Y3317" s="52"/>
      <c r="Z3317" s="52"/>
    </row>
    <row r="3318" spans="2:26" ht="15.75" customHeight="1" x14ac:dyDescent="0.25">
      <c r="B3318" s="53" t="s">
        <v>3459</v>
      </c>
      <c r="C3318" s="54">
        <v>301734</v>
      </c>
      <c r="D3318" s="53" t="s">
        <v>10</v>
      </c>
      <c r="E3318" s="52"/>
      <c r="F3318" s="52"/>
      <c r="G3318" s="52"/>
      <c r="H3318" s="52"/>
      <c r="I3318" s="52"/>
      <c r="J3318" s="52"/>
      <c r="K3318" s="52"/>
      <c r="L3318" s="52"/>
      <c r="M3318" s="52"/>
      <c r="N3318" s="52"/>
      <c r="O3318" s="52"/>
      <c r="P3318" s="52"/>
      <c r="Q3318" s="52"/>
      <c r="R3318" s="52"/>
      <c r="S3318" s="52"/>
      <c r="T3318" s="52"/>
      <c r="U3318" s="52"/>
      <c r="V3318" s="52"/>
      <c r="W3318" s="52"/>
      <c r="X3318" s="52"/>
      <c r="Y3318" s="52"/>
      <c r="Z3318" s="52"/>
    </row>
    <row r="3319" spans="2:26" ht="15.75" customHeight="1" x14ac:dyDescent="0.25">
      <c r="B3319" s="53" t="s">
        <v>3460</v>
      </c>
      <c r="C3319" s="54">
        <v>103101</v>
      </c>
      <c r="D3319" s="53" t="s">
        <v>10</v>
      </c>
      <c r="E3319" s="52"/>
      <c r="F3319" s="52"/>
      <c r="G3319" s="52"/>
      <c r="H3319" s="52"/>
      <c r="I3319" s="52"/>
      <c r="J3319" s="52"/>
      <c r="K3319" s="52"/>
      <c r="L3319" s="52"/>
      <c r="M3319" s="52"/>
      <c r="N3319" s="52"/>
      <c r="O3319" s="52"/>
      <c r="P3319" s="52"/>
      <c r="Q3319" s="52"/>
      <c r="R3319" s="52"/>
      <c r="S3319" s="52"/>
      <c r="T3319" s="52"/>
      <c r="U3319" s="52"/>
      <c r="V3319" s="52"/>
      <c r="W3319" s="52"/>
      <c r="X3319" s="52"/>
      <c r="Y3319" s="52"/>
      <c r="Z3319" s="52"/>
    </row>
    <row r="3320" spans="2:26" ht="15.75" customHeight="1" x14ac:dyDescent="0.25">
      <c r="B3320" s="53" t="s">
        <v>632</v>
      </c>
      <c r="C3320" s="54">
        <v>103479</v>
      </c>
      <c r="D3320" s="53" t="s">
        <v>10</v>
      </c>
      <c r="E3320" s="52"/>
      <c r="F3320" s="52"/>
      <c r="G3320" s="52"/>
      <c r="H3320" s="52"/>
      <c r="I3320" s="52"/>
      <c r="J3320" s="52"/>
      <c r="K3320" s="52"/>
      <c r="L3320" s="52"/>
      <c r="M3320" s="52"/>
      <c r="N3320" s="52"/>
      <c r="O3320" s="52"/>
      <c r="P3320" s="52"/>
      <c r="Q3320" s="52"/>
      <c r="R3320" s="52"/>
      <c r="S3320" s="52"/>
      <c r="T3320" s="52"/>
      <c r="U3320" s="52"/>
      <c r="V3320" s="52"/>
      <c r="W3320" s="52"/>
      <c r="X3320" s="52"/>
      <c r="Y3320" s="52"/>
      <c r="Z3320" s="52"/>
    </row>
    <row r="3321" spans="2:26" ht="15.75" customHeight="1" x14ac:dyDescent="0.25">
      <c r="B3321" s="53" t="s">
        <v>3461</v>
      </c>
      <c r="C3321" s="54">
        <v>303479</v>
      </c>
      <c r="D3321" s="53" t="s">
        <v>10</v>
      </c>
      <c r="E3321" s="52"/>
      <c r="F3321" s="52"/>
      <c r="G3321" s="52"/>
      <c r="H3321" s="52"/>
      <c r="I3321" s="52"/>
      <c r="J3321" s="52"/>
      <c r="K3321" s="52"/>
      <c r="L3321" s="52"/>
      <c r="M3321" s="52"/>
      <c r="N3321" s="52"/>
      <c r="O3321" s="52"/>
      <c r="P3321" s="52"/>
      <c r="Q3321" s="52"/>
      <c r="R3321" s="52"/>
      <c r="S3321" s="52"/>
      <c r="T3321" s="52"/>
      <c r="U3321" s="52"/>
      <c r="V3321" s="52"/>
      <c r="W3321" s="52"/>
      <c r="X3321" s="52"/>
      <c r="Y3321" s="52"/>
      <c r="Z3321" s="52"/>
    </row>
    <row r="3322" spans="2:26" ht="15.75" customHeight="1" x14ac:dyDescent="0.25">
      <c r="B3322" s="53" t="s">
        <v>3462</v>
      </c>
      <c r="C3322" s="54">
        <v>101736</v>
      </c>
      <c r="D3322" s="53" t="s">
        <v>10</v>
      </c>
      <c r="E3322" s="52"/>
      <c r="F3322" s="52"/>
      <c r="G3322" s="52"/>
      <c r="H3322" s="52"/>
      <c r="I3322" s="52"/>
      <c r="J3322" s="52"/>
      <c r="K3322" s="52"/>
      <c r="L3322" s="52"/>
      <c r="M3322" s="52"/>
      <c r="N3322" s="52"/>
      <c r="O3322" s="52"/>
      <c r="P3322" s="52"/>
      <c r="Q3322" s="52"/>
      <c r="R3322" s="52"/>
      <c r="S3322" s="52"/>
      <c r="T3322" s="52"/>
      <c r="U3322" s="52"/>
      <c r="V3322" s="52"/>
      <c r="W3322" s="52"/>
      <c r="X3322" s="52"/>
      <c r="Y3322" s="52"/>
      <c r="Z3322" s="52"/>
    </row>
    <row r="3323" spans="2:26" ht="15.75" customHeight="1" x14ac:dyDescent="0.25">
      <c r="B3323" s="53" t="s">
        <v>3463</v>
      </c>
      <c r="C3323" s="54">
        <v>301736</v>
      </c>
      <c r="D3323" s="53" t="s">
        <v>10</v>
      </c>
      <c r="E3323" s="52"/>
      <c r="F3323" s="52"/>
      <c r="G3323" s="52"/>
      <c r="H3323" s="52"/>
      <c r="I3323" s="52"/>
      <c r="J3323" s="52"/>
      <c r="K3323" s="52"/>
      <c r="L3323" s="52"/>
      <c r="M3323" s="52"/>
      <c r="N3323" s="52"/>
      <c r="O3323" s="52"/>
      <c r="P3323" s="52"/>
      <c r="Q3323" s="52"/>
      <c r="R3323" s="52"/>
      <c r="S3323" s="52"/>
      <c r="T3323" s="52"/>
      <c r="U3323" s="52"/>
      <c r="V3323" s="52"/>
      <c r="W3323" s="52"/>
      <c r="X3323" s="52"/>
      <c r="Y3323" s="52"/>
      <c r="Z3323" s="52"/>
    </row>
    <row r="3324" spans="2:26" ht="15.75" customHeight="1" x14ac:dyDescent="0.25">
      <c r="B3324" s="53" t="s">
        <v>3464</v>
      </c>
      <c r="C3324" s="54">
        <v>103102</v>
      </c>
      <c r="D3324" s="53" t="s">
        <v>10</v>
      </c>
      <c r="E3324" s="52"/>
      <c r="F3324" s="52"/>
      <c r="G3324" s="52"/>
      <c r="H3324" s="52"/>
      <c r="I3324" s="52"/>
      <c r="J3324" s="52"/>
      <c r="K3324" s="52"/>
      <c r="L3324" s="52"/>
      <c r="M3324" s="52"/>
      <c r="N3324" s="52"/>
      <c r="O3324" s="52"/>
      <c r="P3324" s="52"/>
      <c r="Q3324" s="52"/>
      <c r="R3324" s="52"/>
      <c r="S3324" s="52"/>
      <c r="T3324" s="52"/>
      <c r="U3324" s="52"/>
      <c r="V3324" s="52"/>
      <c r="W3324" s="52"/>
      <c r="X3324" s="52"/>
      <c r="Y3324" s="52"/>
      <c r="Z3324" s="52"/>
    </row>
    <row r="3325" spans="2:26" ht="15.75" customHeight="1" x14ac:dyDescent="0.25">
      <c r="B3325" s="53" t="s">
        <v>3465</v>
      </c>
      <c r="C3325" s="54">
        <v>101737</v>
      </c>
      <c r="D3325" s="53" t="s">
        <v>10</v>
      </c>
      <c r="E3325" s="52"/>
      <c r="F3325" s="52"/>
      <c r="G3325" s="52"/>
      <c r="H3325" s="52"/>
      <c r="I3325" s="52"/>
      <c r="J3325" s="52"/>
      <c r="K3325" s="52"/>
      <c r="L3325" s="52"/>
      <c r="M3325" s="52"/>
      <c r="N3325" s="52"/>
      <c r="O3325" s="52"/>
      <c r="P3325" s="52"/>
      <c r="Q3325" s="52"/>
      <c r="R3325" s="52"/>
      <c r="S3325" s="52"/>
      <c r="T3325" s="52"/>
      <c r="U3325" s="52"/>
      <c r="V3325" s="52"/>
      <c r="W3325" s="52"/>
      <c r="X3325" s="52"/>
      <c r="Y3325" s="52"/>
      <c r="Z3325" s="52"/>
    </row>
    <row r="3326" spans="2:26" ht="15.75" customHeight="1" x14ac:dyDescent="0.25">
      <c r="B3326" s="53" t="s">
        <v>3466</v>
      </c>
      <c r="C3326" s="54">
        <v>301737</v>
      </c>
      <c r="D3326" s="53" t="s">
        <v>10</v>
      </c>
      <c r="E3326" s="52"/>
      <c r="F3326" s="52"/>
      <c r="G3326" s="52"/>
      <c r="H3326" s="52"/>
      <c r="I3326" s="52"/>
      <c r="J3326" s="52"/>
      <c r="K3326" s="52"/>
      <c r="L3326" s="52"/>
      <c r="M3326" s="52"/>
      <c r="N3326" s="52"/>
      <c r="O3326" s="52"/>
      <c r="P3326" s="52"/>
      <c r="Q3326" s="52"/>
      <c r="R3326" s="52"/>
      <c r="S3326" s="52"/>
      <c r="T3326" s="52"/>
      <c r="U3326" s="52"/>
      <c r="V3326" s="52"/>
      <c r="W3326" s="52"/>
      <c r="X3326" s="52"/>
      <c r="Y3326" s="52"/>
      <c r="Z3326" s="52"/>
    </row>
    <row r="3327" spans="2:26" ht="15.75" customHeight="1" x14ac:dyDescent="0.25">
      <c r="B3327" s="53" t="s">
        <v>3467</v>
      </c>
      <c r="C3327" s="54">
        <v>103103</v>
      </c>
      <c r="D3327" s="53" t="s">
        <v>10</v>
      </c>
      <c r="E3327" s="52"/>
      <c r="F3327" s="52"/>
      <c r="G3327" s="52"/>
      <c r="H3327" s="52"/>
      <c r="I3327" s="52"/>
      <c r="J3327" s="52"/>
      <c r="K3327" s="52"/>
      <c r="L3327" s="52"/>
      <c r="M3327" s="52"/>
      <c r="N3327" s="52"/>
      <c r="O3327" s="52"/>
      <c r="P3327" s="52"/>
      <c r="Q3327" s="52"/>
      <c r="R3327" s="52"/>
      <c r="S3327" s="52"/>
      <c r="T3327" s="52"/>
      <c r="U3327" s="52"/>
      <c r="V3327" s="52"/>
      <c r="W3327" s="52"/>
      <c r="X3327" s="52"/>
      <c r="Y3327" s="52"/>
      <c r="Z3327" s="52"/>
    </row>
    <row r="3328" spans="2:26" ht="15.75" customHeight="1" x14ac:dyDescent="0.25">
      <c r="B3328" s="53" t="s">
        <v>3468</v>
      </c>
      <c r="C3328" s="54">
        <v>101738</v>
      </c>
      <c r="D3328" s="53" t="s">
        <v>10</v>
      </c>
      <c r="E3328" s="52"/>
      <c r="F3328" s="52"/>
      <c r="G3328" s="52"/>
      <c r="H3328" s="52"/>
      <c r="I3328" s="52"/>
      <c r="J3328" s="52"/>
      <c r="K3328" s="52"/>
      <c r="L3328" s="52"/>
      <c r="M3328" s="52"/>
      <c r="N3328" s="52"/>
      <c r="O3328" s="52"/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2"/>
    </row>
    <row r="3329" spans="2:26" ht="15.75" customHeight="1" x14ac:dyDescent="0.25">
      <c r="B3329" s="53" t="s">
        <v>3469</v>
      </c>
      <c r="C3329" s="54">
        <v>301738</v>
      </c>
      <c r="D3329" s="53" t="s">
        <v>10</v>
      </c>
      <c r="E3329" s="52"/>
      <c r="F3329" s="52"/>
      <c r="G3329" s="52"/>
      <c r="H3329" s="52"/>
      <c r="I3329" s="52"/>
      <c r="J3329" s="52"/>
      <c r="K3329" s="52"/>
      <c r="L3329" s="52"/>
      <c r="M3329" s="52"/>
      <c r="N3329" s="52"/>
      <c r="O3329" s="52"/>
      <c r="P3329" s="52"/>
      <c r="Q3329" s="52"/>
      <c r="R3329" s="52"/>
      <c r="S3329" s="52"/>
      <c r="T3329" s="52"/>
      <c r="U3329" s="52"/>
      <c r="V3329" s="52"/>
      <c r="W3329" s="52"/>
      <c r="X3329" s="52"/>
      <c r="Y3329" s="52"/>
      <c r="Z3329" s="52"/>
    </row>
    <row r="3330" spans="2:26" ht="15.75" customHeight="1" x14ac:dyDescent="0.25">
      <c r="B3330" s="53" t="s">
        <v>3470</v>
      </c>
      <c r="C3330" s="54">
        <v>103104</v>
      </c>
      <c r="D3330" s="53" t="s">
        <v>10</v>
      </c>
      <c r="E3330" s="52"/>
      <c r="F3330" s="52"/>
      <c r="G3330" s="52"/>
      <c r="H3330" s="52"/>
      <c r="I3330" s="52"/>
      <c r="J3330" s="52"/>
      <c r="K3330" s="52"/>
      <c r="L3330" s="52"/>
      <c r="M3330" s="52"/>
      <c r="N3330" s="52"/>
      <c r="O3330" s="52"/>
      <c r="P3330" s="52"/>
      <c r="Q3330" s="52"/>
      <c r="R3330" s="52"/>
      <c r="S3330" s="52"/>
      <c r="T3330" s="52"/>
      <c r="U3330" s="52"/>
      <c r="V3330" s="52"/>
      <c r="W3330" s="52"/>
      <c r="X3330" s="52"/>
      <c r="Y3330" s="52"/>
      <c r="Z3330" s="52"/>
    </row>
    <row r="3331" spans="2:26" ht="15.75" customHeight="1" x14ac:dyDescent="0.25">
      <c r="B3331" s="53" t="s">
        <v>3471</v>
      </c>
      <c r="C3331" s="54">
        <v>103506</v>
      </c>
      <c r="D3331" s="53" t="s">
        <v>10</v>
      </c>
      <c r="E3331" s="52"/>
      <c r="F3331" s="52"/>
      <c r="G3331" s="52"/>
      <c r="H3331" s="52"/>
      <c r="I3331" s="52"/>
      <c r="J3331" s="52"/>
      <c r="K3331" s="52"/>
      <c r="L3331" s="52"/>
      <c r="M3331" s="52"/>
      <c r="N3331" s="52"/>
      <c r="O3331" s="52"/>
      <c r="P3331" s="52"/>
      <c r="Q3331" s="52"/>
      <c r="R3331" s="52"/>
      <c r="S3331" s="52"/>
      <c r="T3331" s="52"/>
      <c r="U3331" s="52"/>
      <c r="V3331" s="52"/>
      <c r="W3331" s="52"/>
      <c r="X3331" s="52"/>
      <c r="Y3331" s="52"/>
      <c r="Z3331" s="52"/>
    </row>
    <row r="3332" spans="2:26" ht="15.75" customHeight="1" x14ac:dyDescent="0.25">
      <c r="B3332" s="53" t="s">
        <v>3472</v>
      </c>
      <c r="C3332" s="54">
        <v>303506</v>
      </c>
      <c r="D3332" s="53" t="s">
        <v>10</v>
      </c>
      <c r="E3332" s="52"/>
      <c r="F3332" s="52"/>
      <c r="G3332" s="52"/>
      <c r="H3332" s="52"/>
      <c r="I3332" s="52"/>
      <c r="J3332" s="52"/>
      <c r="K3332" s="52"/>
      <c r="L3332" s="52"/>
      <c r="M3332" s="52"/>
      <c r="N3332" s="52"/>
      <c r="O3332" s="52"/>
      <c r="P3332" s="52"/>
      <c r="Q3332" s="52"/>
      <c r="R3332" s="52"/>
      <c r="S3332" s="52"/>
      <c r="T3332" s="52"/>
      <c r="U3332" s="52"/>
      <c r="V3332" s="52"/>
      <c r="W3332" s="52"/>
      <c r="X3332" s="52"/>
      <c r="Y3332" s="52"/>
      <c r="Z3332" s="52"/>
    </row>
    <row r="3333" spans="2:26" ht="15.75" customHeight="1" x14ac:dyDescent="0.25">
      <c r="B3333" s="53" t="s">
        <v>3473</v>
      </c>
      <c r="C3333" s="54">
        <v>101739</v>
      </c>
      <c r="D3333" s="53" t="s">
        <v>10</v>
      </c>
      <c r="E3333" s="52"/>
      <c r="F3333" s="52"/>
      <c r="G3333" s="52"/>
      <c r="H3333" s="52"/>
      <c r="I3333" s="52"/>
      <c r="J3333" s="52"/>
      <c r="K3333" s="52"/>
      <c r="L3333" s="52"/>
      <c r="M3333" s="52"/>
      <c r="N3333" s="52"/>
      <c r="O3333" s="52"/>
      <c r="P3333" s="52"/>
      <c r="Q3333" s="52"/>
      <c r="R3333" s="52"/>
      <c r="S3333" s="52"/>
      <c r="T3333" s="52"/>
      <c r="U3333" s="52"/>
      <c r="V3333" s="52"/>
      <c r="W3333" s="52"/>
      <c r="X3333" s="52"/>
      <c r="Y3333" s="52"/>
      <c r="Z3333" s="52"/>
    </row>
    <row r="3334" spans="2:26" ht="15.75" customHeight="1" x14ac:dyDescent="0.25">
      <c r="B3334" s="53" t="s">
        <v>3474</v>
      </c>
      <c r="C3334" s="54">
        <v>301739</v>
      </c>
      <c r="D3334" s="53" t="s">
        <v>10</v>
      </c>
      <c r="E3334" s="52"/>
      <c r="F3334" s="52"/>
      <c r="G3334" s="52"/>
      <c r="H3334" s="52"/>
      <c r="I3334" s="52"/>
      <c r="J3334" s="52"/>
      <c r="K3334" s="52"/>
      <c r="L3334" s="52"/>
      <c r="M3334" s="52"/>
      <c r="N3334" s="52"/>
      <c r="O3334" s="52"/>
      <c r="P3334" s="52"/>
      <c r="Q3334" s="52"/>
      <c r="R3334" s="52"/>
      <c r="S3334" s="52"/>
      <c r="T3334" s="52"/>
      <c r="U3334" s="52"/>
      <c r="V3334" s="52"/>
      <c r="W3334" s="52"/>
      <c r="X3334" s="52"/>
      <c r="Y3334" s="52"/>
      <c r="Z3334" s="52"/>
    </row>
    <row r="3335" spans="2:26" ht="15.75" customHeight="1" x14ac:dyDescent="0.25">
      <c r="B3335" s="53" t="s">
        <v>3475</v>
      </c>
      <c r="C3335" s="54">
        <v>103105</v>
      </c>
      <c r="D3335" s="53" t="s">
        <v>10</v>
      </c>
      <c r="E3335" s="52"/>
      <c r="F3335" s="52"/>
      <c r="G3335" s="52"/>
      <c r="H3335" s="52"/>
      <c r="I3335" s="52"/>
      <c r="J3335" s="52"/>
      <c r="K3335" s="52"/>
      <c r="L3335" s="52"/>
      <c r="M3335" s="52"/>
      <c r="N3335" s="52"/>
      <c r="O3335" s="52"/>
      <c r="P3335" s="52"/>
      <c r="Q3335" s="52"/>
      <c r="R3335" s="52"/>
      <c r="S3335" s="52"/>
      <c r="T3335" s="52"/>
      <c r="U3335" s="52"/>
      <c r="V3335" s="52"/>
      <c r="W3335" s="52"/>
      <c r="X3335" s="52"/>
      <c r="Y3335" s="52"/>
      <c r="Z3335" s="52"/>
    </row>
    <row r="3336" spans="2:26" ht="15.75" customHeight="1" x14ac:dyDescent="0.25">
      <c r="B3336" s="53" t="s">
        <v>3476</v>
      </c>
      <c r="C3336" s="54">
        <v>101740</v>
      </c>
      <c r="D3336" s="53" t="s">
        <v>10</v>
      </c>
      <c r="E3336" s="52"/>
      <c r="F3336" s="52"/>
      <c r="G3336" s="52"/>
      <c r="H3336" s="52"/>
      <c r="I3336" s="52"/>
      <c r="J3336" s="52"/>
      <c r="K3336" s="52"/>
      <c r="L3336" s="52"/>
      <c r="M3336" s="52"/>
      <c r="N3336" s="52"/>
      <c r="O3336" s="52"/>
      <c r="P3336" s="52"/>
      <c r="Q3336" s="52"/>
      <c r="R3336" s="52"/>
      <c r="S3336" s="52"/>
      <c r="T3336" s="52"/>
      <c r="U3336" s="52"/>
      <c r="V3336" s="52"/>
      <c r="W3336" s="52"/>
      <c r="X3336" s="52"/>
      <c r="Y3336" s="52"/>
      <c r="Z3336" s="52"/>
    </row>
    <row r="3337" spans="2:26" ht="15.75" customHeight="1" x14ac:dyDescent="0.25">
      <c r="B3337" s="53" t="s">
        <v>3477</v>
      </c>
      <c r="C3337" s="54">
        <v>301740</v>
      </c>
      <c r="D3337" s="53" t="s">
        <v>10</v>
      </c>
      <c r="E3337" s="52"/>
      <c r="F3337" s="52"/>
      <c r="G3337" s="52"/>
      <c r="H3337" s="52"/>
      <c r="I3337" s="52"/>
      <c r="J3337" s="52"/>
      <c r="K3337" s="52"/>
      <c r="L3337" s="52"/>
      <c r="M3337" s="52"/>
      <c r="N3337" s="52"/>
      <c r="O3337" s="52"/>
      <c r="P3337" s="52"/>
      <c r="Q3337" s="52"/>
      <c r="R3337" s="52"/>
      <c r="S3337" s="52"/>
      <c r="T3337" s="52"/>
      <c r="U3337" s="52"/>
      <c r="V3337" s="52"/>
      <c r="W3337" s="52"/>
      <c r="X3337" s="52"/>
      <c r="Y3337" s="52"/>
      <c r="Z3337" s="52"/>
    </row>
    <row r="3338" spans="2:26" ht="15.75" customHeight="1" x14ac:dyDescent="0.25">
      <c r="B3338" s="53" t="s">
        <v>3478</v>
      </c>
      <c r="C3338" s="54">
        <v>103106</v>
      </c>
      <c r="D3338" s="53" t="s">
        <v>10</v>
      </c>
      <c r="E3338" s="52"/>
      <c r="F3338" s="52"/>
      <c r="G3338" s="52"/>
      <c r="H3338" s="52"/>
      <c r="I3338" s="52"/>
      <c r="J3338" s="52"/>
      <c r="K3338" s="52"/>
      <c r="L3338" s="52"/>
      <c r="M3338" s="52"/>
      <c r="N3338" s="52"/>
      <c r="O3338" s="52"/>
      <c r="P3338" s="52"/>
      <c r="Q3338" s="52"/>
      <c r="R3338" s="52"/>
      <c r="S3338" s="52"/>
      <c r="T3338" s="52"/>
      <c r="U3338" s="52"/>
      <c r="V3338" s="52"/>
      <c r="W3338" s="52"/>
      <c r="X3338" s="52"/>
      <c r="Y3338" s="52"/>
      <c r="Z3338" s="52"/>
    </row>
    <row r="3339" spans="2:26" ht="15.75" customHeight="1" x14ac:dyDescent="0.25">
      <c r="B3339" s="53" t="s">
        <v>633</v>
      </c>
      <c r="C3339" s="54">
        <v>101741</v>
      </c>
      <c r="D3339" s="53" t="s">
        <v>10</v>
      </c>
      <c r="E3339" s="52"/>
      <c r="F3339" s="52"/>
      <c r="G3339" s="52"/>
      <c r="H3339" s="52"/>
      <c r="I3339" s="52"/>
      <c r="J3339" s="52"/>
      <c r="K3339" s="52"/>
      <c r="L3339" s="52"/>
      <c r="M3339" s="52"/>
      <c r="N3339" s="52"/>
      <c r="O3339" s="52"/>
      <c r="P3339" s="52"/>
      <c r="Q3339" s="52"/>
      <c r="R3339" s="52"/>
      <c r="S3339" s="52"/>
      <c r="T3339" s="52"/>
      <c r="U3339" s="52"/>
      <c r="V3339" s="52"/>
      <c r="W3339" s="52"/>
      <c r="X3339" s="52"/>
      <c r="Y3339" s="52"/>
      <c r="Z3339" s="52"/>
    </row>
    <row r="3340" spans="2:26" ht="15.75" customHeight="1" x14ac:dyDescent="0.25">
      <c r="B3340" s="53" t="s">
        <v>3479</v>
      </c>
      <c r="C3340" s="54">
        <v>301741</v>
      </c>
      <c r="D3340" s="53" t="s">
        <v>10</v>
      </c>
      <c r="E3340" s="52"/>
      <c r="F3340" s="52"/>
      <c r="G3340" s="52"/>
      <c r="H3340" s="52"/>
      <c r="I3340" s="52"/>
      <c r="J3340" s="52"/>
      <c r="K3340" s="52"/>
      <c r="L3340" s="52"/>
      <c r="M3340" s="52"/>
      <c r="N3340" s="52"/>
      <c r="O3340" s="52"/>
      <c r="P3340" s="52"/>
      <c r="Q3340" s="52"/>
      <c r="R3340" s="52"/>
      <c r="S3340" s="52"/>
      <c r="T3340" s="52"/>
      <c r="U3340" s="52"/>
      <c r="V3340" s="52"/>
      <c r="W3340" s="52"/>
      <c r="X3340" s="52"/>
      <c r="Y3340" s="52"/>
      <c r="Z3340" s="52"/>
    </row>
    <row r="3341" spans="2:26" ht="15.75" customHeight="1" x14ac:dyDescent="0.25">
      <c r="B3341" s="53" t="s">
        <v>3480</v>
      </c>
      <c r="C3341" s="54">
        <v>103107</v>
      </c>
      <c r="D3341" s="53" t="s">
        <v>10</v>
      </c>
      <c r="E3341" s="52"/>
      <c r="F3341" s="52"/>
      <c r="G3341" s="52"/>
      <c r="H3341" s="52"/>
      <c r="I3341" s="52"/>
      <c r="J3341" s="52"/>
      <c r="K3341" s="52"/>
      <c r="L3341" s="52"/>
      <c r="M3341" s="52"/>
      <c r="N3341" s="52"/>
      <c r="O3341" s="52"/>
      <c r="P3341" s="52"/>
      <c r="Q3341" s="52"/>
      <c r="R3341" s="52"/>
      <c r="S3341" s="52"/>
      <c r="T3341" s="52"/>
      <c r="U3341" s="52"/>
      <c r="V3341" s="52"/>
      <c r="W3341" s="52"/>
      <c r="X3341" s="52"/>
      <c r="Y3341" s="52"/>
      <c r="Z3341" s="52"/>
    </row>
    <row r="3342" spans="2:26" ht="15.75" customHeight="1" x14ac:dyDescent="0.25">
      <c r="B3342" s="53" t="s">
        <v>3481</v>
      </c>
      <c r="C3342" s="54">
        <v>101743</v>
      </c>
      <c r="D3342" s="53" t="s">
        <v>10</v>
      </c>
      <c r="E3342" s="52"/>
      <c r="F3342" s="52"/>
      <c r="G3342" s="52"/>
      <c r="H3342" s="52"/>
      <c r="I3342" s="52"/>
      <c r="J3342" s="52"/>
      <c r="K3342" s="52"/>
      <c r="L3342" s="52"/>
      <c r="M3342" s="52"/>
      <c r="N3342" s="52"/>
      <c r="O3342" s="52"/>
      <c r="P3342" s="52"/>
      <c r="Q3342" s="52"/>
      <c r="R3342" s="52"/>
      <c r="S3342" s="52"/>
      <c r="T3342" s="52"/>
      <c r="U3342" s="52"/>
      <c r="V3342" s="52"/>
      <c r="W3342" s="52"/>
      <c r="X3342" s="52"/>
      <c r="Y3342" s="52"/>
      <c r="Z3342" s="52"/>
    </row>
    <row r="3343" spans="2:26" ht="15.75" customHeight="1" x14ac:dyDescent="0.25">
      <c r="B3343" s="53" t="s">
        <v>3482</v>
      </c>
      <c r="C3343" s="54">
        <v>301743</v>
      </c>
      <c r="D3343" s="53" t="s">
        <v>10</v>
      </c>
      <c r="E3343" s="52"/>
      <c r="F3343" s="52"/>
      <c r="G3343" s="52"/>
      <c r="H3343" s="52"/>
      <c r="I3343" s="52"/>
      <c r="J3343" s="52"/>
      <c r="K3343" s="52"/>
      <c r="L3343" s="52"/>
      <c r="M3343" s="52"/>
      <c r="N3343" s="52"/>
      <c r="O3343" s="52"/>
      <c r="P3343" s="52"/>
      <c r="Q3343" s="52"/>
      <c r="R3343" s="52"/>
      <c r="S3343" s="52"/>
      <c r="T3343" s="52"/>
      <c r="U3343" s="52"/>
      <c r="V3343" s="52"/>
      <c r="W3343" s="52"/>
      <c r="X3343" s="52"/>
      <c r="Y3343" s="52"/>
      <c r="Z3343" s="52"/>
    </row>
    <row r="3344" spans="2:26" ht="15.75" customHeight="1" x14ac:dyDescent="0.25">
      <c r="B3344" s="53" t="s">
        <v>3483</v>
      </c>
      <c r="C3344" s="54">
        <v>103108</v>
      </c>
      <c r="D3344" s="53" t="s">
        <v>10</v>
      </c>
      <c r="E3344" s="52"/>
      <c r="F3344" s="52"/>
      <c r="G3344" s="52"/>
      <c r="H3344" s="52"/>
      <c r="I3344" s="52"/>
      <c r="J3344" s="52"/>
      <c r="K3344" s="52"/>
      <c r="L3344" s="52"/>
      <c r="M3344" s="52"/>
      <c r="N3344" s="52"/>
      <c r="O3344" s="52"/>
      <c r="P3344" s="52"/>
      <c r="Q3344" s="52"/>
      <c r="R3344" s="52"/>
      <c r="S3344" s="52"/>
      <c r="T3344" s="52"/>
      <c r="U3344" s="52"/>
      <c r="V3344" s="52"/>
      <c r="W3344" s="52"/>
      <c r="X3344" s="52"/>
      <c r="Y3344" s="52"/>
      <c r="Z3344" s="52"/>
    </row>
    <row r="3345" spans="2:26" ht="15.75" customHeight="1" x14ac:dyDescent="0.25">
      <c r="B3345" s="53" t="s">
        <v>3484</v>
      </c>
      <c r="C3345" s="54">
        <v>101744</v>
      </c>
      <c r="D3345" s="53" t="s">
        <v>10</v>
      </c>
      <c r="E3345" s="52"/>
      <c r="F3345" s="52"/>
      <c r="G3345" s="52"/>
      <c r="H3345" s="52"/>
      <c r="I3345" s="52"/>
      <c r="J3345" s="52"/>
      <c r="K3345" s="52"/>
      <c r="L3345" s="52"/>
      <c r="M3345" s="52"/>
      <c r="N3345" s="52"/>
      <c r="O3345" s="52"/>
      <c r="P3345" s="52"/>
      <c r="Q3345" s="52"/>
      <c r="R3345" s="52"/>
      <c r="S3345" s="52"/>
      <c r="T3345" s="52"/>
      <c r="U3345" s="52"/>
      <c r="V3345" s="52"/>
      <c r="W3345" s="52"/>
      <c r="X3345" s="52"/>
      <c r="Y3345" s="52"/>
      <c r="Z3345" s="52"/>
    </row>
    <row r="3346" spans="2:26" ht="15.75" customHeight="1" x14ac:dyDescent="0.25">
      <c r="B3346" s="53" t="s">
        <v>3485</v>
      </c>
      <c r="C3346" s="54">
        <v>301744</v>
      </c>
      <c r="D3346" s="53" t="s">
        <v>10</v>
      </c>
      <c r="E3346" s="52"/>
      <c r="F3346" s="52"/>
      <c r="G3346" s="52"/>
      <c r="H3346" s="52"/>
      <c r="I3346" s="52"/>
      <c r="J3346" s="52"/>
      <c r="K3346" s="52"/>
      <c r="L3346" s="52"/>
      <c r="M3346" s="52"/>
      <c r="N3346" s="52"/>
      <c r="O3346" s="52"/>
      <c r="P3346" s="52"/>
      <c r="Q3346" s="52"/>
      <c r="R3346" s="52"/>
      <c r="S3346" s="52"/>
      <c r="T3346" s="52"/>
      <c r="U3346" s="52"/>
      <c r="V3346" s="52"/>
      <c r="W3346" s="52"/>
      <c r="X3346" s="52"/>
      <c r="Y3346" s="52"/>
      <c r="Z3346" s="52"/>
    </row>
    <row r="3347" spans="2:26" ht="15.75" customHeight="1" x14ac:dyDescent="0.25">
      <c r="B3347" s="53" t="s">
        <v>3486</v>
      </c>
      <c r="C3347" s="54">
        <v>103109</v>
      </c>
      <c r="D3347" s="53" t="s">
        <v>10</v>
      </c>
      <c r="E3347" s="52"/>
      <c r="F3347" s="52"/>
      <c r="G3347" s="52"/>
      <c r="H3347" s="52"/>
      <c r="I3347" s="52"/>
      <c r="J3347" s="52"/>
      <c r="K3347" s="52"/>
      <c r="L3347" s="52"/>
      <c r="M3347" s="52"/>
      <c r="N3347" s="52"/>
      <c r="O3347" s="52"/>
      <c r="P3347" s="52"/>
      <c r="Q3347" s="52"/>
      <c r="R3347" s="52"/>
      <c r="S3347" s="52"/>
      <c r="T3347" s="52"/>
      <c r="U3347" s="52"/>
      <c r="V3347" s="52"/>
      <c r="W3347" s="52"/>
      <c r="X3347" s="52"/>
      <c r="Y3347" s="52"/>
      <c r="Z3347" s="52"/>
    </row>
    <row r="3348" spans="2:26" ht="15.75" customHeight="1" x14ac:dyDescent="0.25">
      <c r="B3348" s="53" t="s">
        <v>3487</v>
      </c>
      <c r="C3348" s="54">
        <v>101745</v>
      </c>
      <c r="D3348" s="53" t="s">
        <v>10</v>
      </c>
      <c r="E3348" s="52"/>
      <c r="F3348" s="52"/>
      <c r="G3348" s="52"/>
      <c r="H3348" s="52"/>
      <c r="I3348" s="52"/>
      <c r="J3348" s="52"/>
      <c r="K3348" s="52"/>
      <c r="L3348" s="52"/>
      <c r="M3348" s="52"/>
      <c r="N3348" s="52"/>
      <c r="O3348" s="52"/>
      <c r="P3348" s="52"/>
      <c r="Q3348" s="52"/>
      <c r="R3348" s="52"/>
      <c r="S3348" s="52"/>
      <c r="T3348" s="52"/>
      <c r="U3348" s="52"/>
      <c r="V3348" s="52"/>
      <c r="W3348" s="52"/>
      <c r="X3348" s="52"/>
      <c r="Y3348" s="52"/>
      <c r="Z3348" s="52"/>
    </row>
    <row r="3349" spans="2:26" ht="15.75" customHeight="1" x14ac:dyDescent="0.25">
      <c r="B3349" s="53" t="s">
        <v>3488</v>
      </c>
      <c r="C3349" s="54">
        <v>301745</v>
      </c>
      <c r="D3349" s="53" t="s">
        <v>10</v>
      </c>
      <c r="E3349" s="52"/>
      <c r="F3349" s="52"/>
      <c r="G3349" s="52"/>
      <c r="H3349" s="52"/>
      <c r="I3349" s="52"/>
      <c r="J3349" s="52"/>
      <c r="K3349" s="52"/>
      <c r="L3349" s="52"/>
      <c r="M3349" s="52"/>
      <c r="N3349" s="52"/>
      <c r="O3349" s="52"/>
      <c r="P3349" s="52"/>
      <c r="Q3349" s="52"/>
      <c r="R3349" s="52"/>
      <c r="S3349" s="52"/>
      <c r="T3349" s="52"/>
      <c r="U3349" s="52"/>
      <c r="V3349" s="52"/>
      <c r="W3349" s="52"/>
      <c r="X3349" s="52"/>
      <c r="Y3349" s="52"/>
      <c r="Z3349" s="52"/>
    </row>
    <row r="3350" spans="2:26" ht="15.75" customHeight="1" x14ac:dyDescent="0.25">
      <c r="B3350" s="53" t="s">
        <v>3489</v>
      </c>
      <c r="C3350" s="54">
        <v>103110</v>
      </c>
      <c r="D3350" s="53" t="s">
        <v>10</v>
      </c>
      <c r="E3350" s="52"/>
      <c r="F3350" s="52"/>
      <c r="G3350" s="52"/>
      <c r="H3350" s="52"/>
      <c r="I3350" s="52"/>
      <c r="J3350" s="52"/>
      <c r="K3350" s="52"/>
      <c r="L3350" s="52"/>
      <c r="M3350" s="52"/>
      <c r="N3350" s="52"/>
      <c r="O3350" s="52"/>
      <c r="P3350" s="52"/>
      <c r="Q3350" s="52"/>
      <c r="R3350" s="52"/>
      <c r="S3350" s="52"/>
      <c r="T3350" s="52"/>
      <c r="U3350" s="52"/>
      <c r="V3350" s="52"/>
      <c r="W3350" s="52"/>
      <c r="X3350" s="52"/>
      <c r="Y3350" s="52"/>
      <c r="Z3350" s="52"/>
    </row>
    <row r="3351" spans="2:26" ht="15.75" customHeight="1" x14ac:dyDescent="0.25">
      <c r="B3351" s="53" t="s">
        <v>3490</v>
      </c>
      <c r="C3351" s="54">
        <v>101746</v>
      </c>
      <c r="D3351" s="53" t="s">
        <v>10</v>
      </c>
      <c r="E3351" s="52"/>
      <c r="F3351" s="52"/>
      <c r="G3351" s="52"/>
      <c r="H3351" s="52"/>
      <c r="I3351" s="52"/>
      <c r="J3351" s="52"/>
      <c r="K3351" s="52"/>
      <c r="L3351" s="52"/>
      <c r="M3351" s="52"/>
      <c r="N3351" s="52"/>
      <c r="O3351" s="52"/>
      <c r="P3351" s="52"/>
      <c r="Q3351" s="52"/>
      <c r="R3351" s="52"/>
      <c r="S3351" s="52"/>
      <c r="T3351" s="52"/>
      <c r="U3351" s="52"/>
      <c r="V3351" s="52"/>
      <c r="W3351" s="52"/>
      <c r="X3351" s="52"/>
      <c r="Y3351" s="52"/>
      <c r="Z3351" s="52"/>
    </row>
    <row r="3352" spans="2:26" ht="15.75" customHeight="1" x14ac:dyDescent="0.25">
      <c r="B3352" s="53" t="s">
        <v>3491</v>
      </c>
      <c r="C3352" s="54">
        <v>301746</v>
      </c>
      <c r="D3352" s="53" t="s">
        <v>10</v>
      </c>
      <c r="E3352" s="52"/>
      <c r="F3352" s="52"/>
      <c r="G3352" s="52"/>
      <c r="H3352" s="52"/>
      <c r="I3352" s="52"/>
      <c r="J3352" s="52"/>
      <c r="K3352" s="52"/>
      <c r="L3352" s="52"/>
      <c r="M3352" s="52"/>
      <c r="N3352" s="52"/>
      <c r="O3352" s="52"/>
      <c r="P3352" s="52"/>
      <c r="Q3352" s="52"/>
      <c r="R3352" s="52"/>
      <c r="S3352" s="52"/>
      <c r="T3352" s="52"/>
      <c r="U3352" s="52"/>
      <c r="V3352" s="52"/>
      <c r="W3352" s="52"/>
      <c r="X3352" s="52"/>
      <c r="Y3352" s="52"/>
      <c r="Z3352" s="52"/>
    </row>
    <row r="3353" spans="2:26" ht="15.75" customHeight="1" x14ac:dyDescent="0.25">
      <c r="B3353" s="53" t="s">
        <v>3492</v>
      </c>
      <c r="C3353" s="54">
        <v>103111</v>
      </c>
      <c r="D3353" s="53" t="s">
        <v>10</v>
      </c>
      <c r="E3353" s="52"/>
      <c r="F3353" s="52"/>
      <c r="G3353" s="52"/>
      <c r="H3353" s="52"/>
      <c r="I3353" s="52"/>
      <c r="J3353" s="52"/>
      <c r="K3353" s="52"/>
      <c r="L3353" s="52"/>
      <c r="M3353" s="52"/>
      <c r="N3353" s="52"/>
      <c r="O3353" s="52"/>
      <c r="P3353" s="52"/>
      <c r="Q3353" s="52"/>
      <c r="R3353" s="52"/>
      <c r="S3353" s="52"/>
      <c r="T3353" s="52"/>
      <c r="U3353" s="52"/>
      <c r="V3353" s="52"/>
      <c r="W3353" s="52"/>
      <c r="X3353" s="52"/>
      <c r="Y3353" s="52"/>
      <c r="Z3353" s="52"/>
    </row>
    <row r="3354" spans="2:26" ht="15.75" customHeight="1" x14ac:dyDescent="0.25">
      <c r="B3354" s="53" t="s">
        <v>3493</v>
      </c>
      <c r="C3354" s="54">
        <v>101747</v>
      </c>
      <c r="D3354" s="53" t="s">
        <v>10</v>
      </c>
      <c r="E3354" s="52"/>
      <c r="F3354" s="52"/>
      <c r="G3354" s="52"/>
      <c r="H3354" s="52"/>
      <c r="I3354" s="52"/>
      <c r="J3354" s="52"/>
      <c r="K3354" s="52"/>
      <c r="L3354" s="52"/>
      <c r="M3354" s="52"/>
      <c r="N3354" s="52"/>
      <c r="O3354" s="52"/>
      <c r="P3354" s="52"/>
      <c r="Q3354" s="52"/>
      <c r="R3354" s="52"/>
      <c r="S3354" s="52"/>
      <c r="T3354" s="52"/>
      <c r="U3354" s="52"/>
      <c r="V3354" s="52"/>
      <c r="W3354" s="52"/>
      <c r="X3354" s="52"/>
      <c r="Y3354" s="52"/>
      <c r="Z3354" s="52"/>
    </row>
    <row r="3355" spans="2:26" ht="15.75" customHeight="1" x14ac:dyDescent="0.25">
      <c r="B3355" s="53" t="s">
        <v>3494</v>
      </c>
      <c r="C3355" s="54">
        <v>301747</v>
      </c>
      <c r="D3355" s="53" t="s">
        <v>10</v>
      </c>
      <c r="E3355" s="52"/>
      <c r="F3355" s="52"/>
      <c r="G3355" s="52"/>
      <c r="H3355" s="52"/>
      <c r="I3355" s="52"/>
      <c r="J3355" s="52"/>
      <c r="K3355" s="52"/>
      <c r="L3355" s="52"/>
      <c r="M3355" s="52"/>
      <c r="N3355" s="52"/>
      <c r="O3355" s="52"/>
      <c r="P3355" s="52"/>
      <c r="Q3355" s="52"/>
      <c r="R3355" s="52"/>
      <c r="S3355" s="52"/>
      <c r="T3355" s="52"/>
      <c r="U3355" s="52"/>
      <c r="V3355" s="52"/>
      <c r="W3355" s="52"/>
      <c r="X3355" s="52"/>
      <c r="Y3355" s="52"/>
      <c r="Z3355" s="52"/>
    </row>
    <row r="3356" spans="2:26" ht="15.75" customHeight="1" x14ac:dyDescent="0.25">
      <c r="B3356" s="53" t="s">
        <v>3495</v>
      </c>
      <c r="C3356" s="54">
        <v>103112</v>
      </c>
      <c r="D3356" s="53" t="s">
        <v>10</v>
      </c>
      <c r="E3356" s="52"/>
      <c r="F3356" s="52"/>
      <c r="G3356" s="52"/>
      <c r="H3356" s="52"/>
      <c r="I3356" s="52"/>
      <c r="J3356" s="52"/>
      <c r="K3356" s="52"/>
      <c r="L3356" s="52"/>
      <c r="M3356" s="52"/>
      <c r="N3356" s="52"/>
      <c r="O3356" s="52"/>
      <c r="P3356" s="52"/>
      <c r="Q3356" s="52"/>
      <c r="R3356" s="52"/>
      <c r="S3356" s="52"/>
      <c r="T3356" s="52"/>
      <c r="U3356" s="52"/>
      <c r="V3356" s="52"/>
      <c r="W3356" s="52"/>
      <c r="X3356" s="52"/>
      <c r="Y3356" s="52"/>
      <c r="Z3356" s="52"/>
    </row>
    <row r="3357" spans="2:26" ht="15.75" customHeight="1" x14ac:dyDescent="0.25">
      <c r="B3357" s="53" t="s">
        <v>3496</v>
      </c>
      <c r="C3357" s="54">
        <v>103600</v>
      </c>
      <c r="D3357" s="53" t="s">
        <v>10</v>
      </c>
      <c r="E3357" s="52"/>
      <c r="F3357" s="52"/>
      <c r="G3357" s="52"/>
      <c r="H3357" s="52"/>
      <c r="I3357" s="52"/>
      <c r="J3357" s="52"/>
      <c r="K3357" s="52"/>
      <c r="L3357" s="52"/>
      <c r="M3357" s="52"/>
      <c r="N3357" s="52"/>
      <c r="O3357" s="52"/>
      <c r="P3357" s="52"/>
      <c r="Q3357" s="52"/>
      <c r="R3357" s="52"/>
      <c r="S3357" s="52"/>
      <c r="T3357" s="52"/>
      <c r="U3357" s="52"/>
      <c r="V3357" s="52"/>
      <c r="W3357" s="52"/>
      <c r="X3357" s="52"/>
      <c r="Y3357" s="52"/>
      <c r="Z3357" s="52"/>
    </row>
    <row r="3358" spans="2:26" ht="15.75" customHeight="1" x14ac:dyDescent="0.25">
      <c r="B3358" s="53" t="s">
        <v>3497</v>
      </c>
      <c r="C3358" s="54">
        <v>101748</v>
      </c>
      <c r="D3358" s="53" t="s">
        <v>10</v>
      </c>
      <c r="E3358" s="52"/>
      <c r="F3358" s="52"/>
      <c r="G3358" s="52"/>
      <c r="H3358" s="52"/>
      <c r="I3358" s="52"/>
      <c r="J3358" s="52"/>
      <c r="K3358" s="52"/>
      <c r="L3358" s="52"/>
      <c r="M3358" s="52"/>
      <c r="N3358" s="52"/>
      <c r="O3358" s="52"/>
      <c r="P3358" s="52"/>
      <c r="Q3358" s="52"/>
      <c r="R3358" s="52"/>
      <c r="S3358" s="52"/>
      <c r="T3358" s="52"/>
      <c r="U3358" s="52"/>
      <c r="V3358" s="52"/>
      <c r="W3358" s="52"/>
      <c r="X3358" s="52"/>
      <c r="Y3358" s="52"/>
      <c r="Z3358" s="52"/>
    </row>
    <row r="3359" spans="2:26" ht="15.75" customHeight="1" x14ac:dyDescent="0.25">
      <c r="B3359" s="53" t="s">
        <v>3498</v>
      </c>
      <c r="C3359" s="54">
        <v>301748</v>
      </c>
      <c r="D3359" s="53" t="s">
        <v>10</v>
      </c>
      <c r="E3359" s="52"/>
      <c r="F3359" s="52"/>
      <c r="G3359" s="52"/>
      <c r="H3359" s="52"/>
      <c r="I3359" s="52"/>
      <c r="J3359" s="52"/>
      <c r="K3359" s="52"/>
      <c r="L3359" s="52"/>
      <c r="M3359" s="52"/>
      <c r="N3359" s="52"/>
      <c r="O3359" s="52"/>
      <c r="P3359" s="52"/>
      <c r="Q3359" s="52"/>
      <c r="R3359" s="52"/>
      <c r="S3359" s="52"/>
      <c r="T3359" s="52"/>
      <c r="U3359" s="52"/>
      <c r="V3359" s="52"/>
      <c r="W3359" s="52"/>
      <c r="X3359" s="52"/>
      <c r="Y3359" s="52"/>
      <c r="Z3359" s="52"/>
    </row>
    <row r="3360" spans="2:26" ht="15.75" customHeight="1" x14ac:dyDescent="0.25">
      <c r="B3360" s="53" t="s">
        <v>3499</v>
      </c>
      <c r="C3360" s="54">
        <v>103113</v>
      </c>
      <c r="D3360" s="53" t="s">
        <v>10</v>
      </c>
      <c r="E3360" s="52"/>
      <c r="F3360" s="52"/>
      <c r="G3360" s="52"/>
      <c r="H3360" s="52"/>
      <c r="I3360" s="52"/>
      <c r="J3360" s="52"/>
      <c r="K3360" s="52"/>
      <c r="L3360" s="52"/>
      <c r="M3360" s="52"/>
      <c r="N3360" s="52"/>
      <c r="O3360" s="52"/>
      <c r="P3360" s="52"/>
      <c r="Q3360" s="52"/>
      <c r="R3360" s="52"/>
      <c r="S3360" s="52"/>
      <c r="T3360" s="52"/>
      <c r="U3360" s="52"/>
      <c r="V3360" s="52"/>
      <c r="W3360" s="52"/>
      <c r="X3360" s="52"/>
      <c r="Y3360" s="52"/>
      <c r="Z3360" s="52"/>
    </row>
    <row r="3361" spans="2:26" ht="15.75" customHeight="1" x14ac:dyDescent="0.25">
      <c r="B3361" s="53" t="s">
        <v>3500</v>
      </c>
      <c r="C3361" s="54">
        <v>102014</v>
      </c>
      <c r="D3361" s="53" t="s">
        <v>10</v>
      </c>
      <c r="E3361" s="52"/>
      <c r="F3361" s="52"/>
      <c r="G3361" s="52"/>
      <c r="H3361" s="52"/>
      <c r="I3361" s="52"/>
      <c r="J3361" s="52"/>
      <c r="K3361" s="52"/>
      <c r="L3361" s="52"/>
      <c r="M3361" s="52"/>
      <c r="N3361" s="52"/>
      <c r="O3361" s="52"/>
      <c r="P3361" s="52"/>
      <c r="Q3361" s="52"/>
      <c r="R3361" s="52"/>
      <c r="S3361" s="52"/>
      <c r="T3361" s="52"/>
      <c r="U3361" s="52"/>
      <c r="V3361" s="52"/>
      <c r="W3361" s="52"/>
      <c r="X3361" s="52"/>
      <c r="Y3361" s="52"/>
      <c r="Z3361" s="52"/>
    </row>
    <row r="3362" spans="2:26" ht="15.75" customHeight="1" x14ac:dyDescent="0.25">
      <c r="B3362" s="53" t="s">
        <v>3501</v>
      </c>
      <c r="C3362" s="54">
        <v>302014</v>
      </c>
      <c r="D3362" s="53" t="s">
        <v>10</v>
      </c>
      <c r="E3362" s="52"/>
      <c r="F3362" s="52"/>
      <c r="G3362" s="52"/>
      <c r="H3362" s="52"/>
      <c r="I3362" s="52"/>
      <c r="J3362" s="52"/>
      <c r="K3362" s="52"/>
      <c r="L3362" s="52"/>
      <c r="M3362" s="52"/>
      <c r="N3362" s="52"/>
      <c r="O3362" s="52"/>
      <c r="P3362" s="52"/>
      <c r="Q3362" s="52"/>
      <c r="R3362" s="52"/>
      <c r="S3362" s="52"/>
      <c r="T3362" s="52"/>
      <c r="U3362" s="52"/>
      <c r="V3362" s="52"/>
      <c r="W3362" s="52"/>
      <c r="X3362" s="52"/>
      <c r="Y3362" s="52"/>
      <c r="Z3362" s="52"/>
    </row>
    <row r="3363" spans="2:26" ht="15.75" customHeight="1" x14ac:dyDescent="0.25">
      <c r="B3363" s="53" t="s">
        <v>3502</v>
      </c>
      <c r="C3363" s="54">
        <v>103114</v>
      </c>
      <c r="D3363" s="53" t="s">
        <v>10</v>
      </c>
      <c r="E3363" s="52"/>
      <c r="F3363" s="52"/>
      <c r="G3363" s="52"/>
      <c r="H3363" s="52"/>
      <c r="I3363" s="52"/>
      <c r="J3363" s="52"/>
      <c r="K3363" s="52"/>
      <c r="L3363" s="52"/>
      <c r="M3363" s="52"/>
      <c r="N3363" s="52"/>
      <c r="O3363" s="52"/>
      <c r="P3363" s="52"/>
      <c r="Q3363" s="52"/>
      <c r="R3363" s="52"/>
      <c r="S3363" s="52"/>
      <c r="T3363" s="52"/>
      <c r="U3363" s="52"/>
      <c r="V3363" s="52"/>
      <c r="W3363" s="52"/>
      <c r="X3363" s="52"/>
      <c r="Y3363" s="52"/>
      <c r="Z3363" s="52"/>
    </row>
    <row r="3364" spans="2:26" ht="15.75" customHeight="1" x14ac:dyDescent="0.25">
      <c r="B3364" s="53" t="s">
        <v>634</v>
      </c>
      <c r="C3364" s="54">
        <v>101750</v>
      </c>
      <c r="D3364" s="53" t="s">
        <v>10</v>
      </c>
      <c r="E3364" s="52"/>
      <c r="F3364" s="52"/>
      <c r="G3364" s="52"/>
      <c r="H3364" s="52"/>
      <c r="I3364" s="52"/>
      <c r="J3364" s="52"/>
      <c r="K3364" s="52"/>
      <c r="L3364" s="52"/>
      <c r="M3364" s="52"/>
      <c r="N3364" s="52"/>
      <c r="O3364" s="52"/>
      <c r="P3364" s="52"/>
      <c r="Q3364" s="52"/>
      <c r="R3364" s="52"/>
      <c r="S3364" s="52"/>
      <c r="T3364" s="52"/>
      <c r="U3364" s="52"/>
      <c r="V3364" s="52"/>
      <c r="W3364" s="52"/>
      <c r="X3364" s="52"/>
      <c r="Y3364" s="52"/>
      <c r="Z3364" s="52"/>
    </row>
    <row r="3365" spans="2:26" ht="15.75" customHeight="1" x14ac:dyDescent="0.25">
      <c r="B3365" s="53" t="s">
        <v>3503</v>
      </c>
      <c r="C3365" s="54">
        <v>301750</v>
      </c>
      <c r="D3365" s="53" t="s">
        <v>10</v>
      </c>
      <c r="E3365" s="52"/>
      <c r="F3365" s="52"/>
      <c r="G3365" s="52"/>
      <c r="H3365" s="52"/>
      <c r="I3365" s="52"/>
      <c r="J3365" s="52"/>
      <c r="K3365" s="52"/>
      <c r="L3365" s="52"/>
      <c r="M3365" s="52"/>
      <c r="N3365" s="52"/>
      <c r="O3365" s="52"/>
      <c r="P3365" s="52"/>
      <c r="Q3365" s="52"/>
      <c r="R3365" s="52"/>
      <c r="S3365" s="52"/>
      <c r="T3365" s="52"/>
      <c r="U3365" s="52"/>
      <c r="V3365" s="52"/>
      <c r="W3365" s="52"/>
      <c r="X3365" s="52"/>
      <c r="Y3365" s="52"/>
      <c r="Z3365" s="52"/>
    </row>
    <row r="3366" spans="2:26" ht="15.75" customHeight="1" x14ac:dyDescent="0.25">
      <c r="B3366" s="53" t="s">
        <v>3504</v>
      </c>
      <c r="C3366" s="54">
        <v>103115</v>
      </c>
      <c r="D3366" s="53" t="s">
        <v>10</v>
      </c>
      <c r="E3366" s="52"/>
      <c r="F3366" s="52"/>
      <c r="G3366" s="52"/>
      <c r="H3366" s="52"/>
      <c r="I3366" s="52"/>
      <c r="J3366" s="52"/>
      <c r="K3366" s="52"/>
      <c r="L3366" s="52"/>
      <c r="M3366" s="52"/>
      <c r="N3366" s="52"/>
      <c r="O3366" s="52"/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2"/>
    </row>
    <row r="3367" spans="2:26" ht="15.75" customHeight="1" x14ac:dyDescent="0.25">
      <c r="B3367" s="53" t="s">
        <v>3505</v>
      </c>
      <c r="C3367" s="54">
        <v>101751</v>
      </c>
      <c r="D3367" s="53" t="s">
        <v>10</v>
      </c>
      <c r="E3367" s="52"/>
      <c r="F3367" s="52"/>
      <c r="G3367" s="52"/>
      <c r="H3367" s="52"/>
      <c r="I3367" s="52"/>
      <c r="J3367" s="52"/>
      <c r="K3367" s="52"/>
      <c r="L3367" s="52"/>
      <c r="M3367" s="52"/>
      <c r="N3367" s="52"/>
      <c r="O3367" s="52"/>
      <c r="P3367" s="52"/>
      <c r="Q3367" s="52"/>
      <c r="R3367" s="52"/>
      <c r="S3367" s="52"/>
      <c r="T3367" s="52"/>
      <c r="U3367" s="52"/>
      <c r="V3367" s="52"/>
      <c r="W3367" s="52"/>
      <c r="X3367" s="52"/>
      <c r="Y3367" s="52"/>
      <c r="Z3367" s="52"/>
    </row>
    <row r="3368" spans="2:26" ht="15.75" customHeight="1" x14ac:dyDescent="0.25">
      <c r="B3368" s="53" t="s">
        <v>3506</v>
      </c>
      <c r="C3368" s="54">
        <v>301751</v>
      </c>
      <c r="D3368" s="53" t="s">
        <v>10</v>
      </c>
      <c r="E3368" s="52"/>
      <c r="F3368" s="52"/>
      <c r="G3368" s="52"/>
      <c r="H3368" s="52"/>
      <c r="I3368" s="52"/>
      <c r="J3368" s="52"/>
      <c r="K3368" s="52"/>
      <c r="L3368" s="52"/>
      <c r="M3368" s="52"/>
      <c r="N3368" s="52"/>
      <c r="O3368" s="52"/>
      <c r="P3368" s="52"/>
      <c r="Q3368" s="52"/>
      <c r="R3368" s="52"/>
      <c r="S3368" s="52"/>
      <c r="T3368" s="52"/>
      <c r="U3368" s="52"/>
      <c r="V3368" s="52"/>
      <c r="W3368" s="52"/>
      <c r="X3368" s="52"/>
      <c r="Y3368" s="52"/>
      <c r="Z3368" s="52"/>
    </row>
    <row r="3369" spans="2:26" ht="15.75" customHeight="1" x14ac:dyDescent="0.25">
      <c r="B3369" s="53" t="s">
        <v>3507</v>
      </c>
      <c r="C3369" s="54">
        <v>103116</v>
      </c>
      <c r="D3369" s="53" t="s">
        <v>10</v>
      </c>
      <c r="E3369" s="52"/>
      <c r="F3369" s="52"/>
      <c r="G3369" s="52"/>
      <c r="H3369" s="52"/>
      <c r="I3369" s="52"/>
      <c r="J3369" s="52"/>
      <c r="K3369" s="52"/>
      <c r="L3369" s="52"/>
      <c r="M3369" s="52"/>
      <c r="N3369" s="52"/>
      <c r="O3369" s="52"/>
      <c r="P3369" s="52"/>
      <c r="Q3369" s="52"/>
      <c r="R3369" s="52"/>
      <c r="S3369" s="52"/>
      <c r="T3369" s="52"/>
      <c r="U3369" s="52"/>
      <c r="V3369" s="52"/>
      <c r="W3369" s="52"/>
      <c r="X3369" s="52"/>
      <c r="Y3369" s="52"/>
      <c r="Z3369" s="52"/>
    </row>
    <row r="3370" spans="2:26" ht="15.75" customHeight="1" x14ac:dyDescent="0.25">
      <c r="B3370" s="53" t="s">
        <v>3508</v>
      </c>
      <c r="C3370" s="54">
        <v>103435</v>
      </c>
      <c r="D3370" s="53" t="s">
        <v>10</v>
      </c>
      <c r="E3370" s="52"/>
      <c r="F3370" s="52"/>
      <c r="G3370" s="52"/>
      <c r="H3370" s="52"/>
      <c r="I3370" s="52"/>
      <c r="J3370" s="52"/>
      <c r="K3370" s="52"/>
      <c r="L3370" s="52"/>
      <c r="M3370" s="52"/>
      <c r="N3370" s="52"/>
      <c r="O3370" s="52"/>
      <c r="P3370" s="52"/>
      <c r="Q3370" s="52"/>
      <c r="R3370" s="52"/>
      <c r="S3370" s="52"/>
      <c r="T3370" s="52"/>
      <c r="U3370" s="52"/>
      <c r="V3370" s="52"/>
      <c r="W3370" s="52"/>
      <c r="X3370" s="52"/>
      <c r="Y3370" s="52"/>
      <c r="Z3370" s="52"/>
    </row>
    <row r="3371" spans="2:26" ht="15.75" customHeight="1" x14ac:dyDescent="0.25">
      <c r="B3371" s="53" t="s">
        <v>3509</v>
      </c>
      <c r="C3371" s="54">
        <v>303435</v>
      </c>
      <c r="D3371" s="53" t="s">
        <v>10</v>
      </c>
      <c r="E3371" s="52"/>
      <c r="F3371" s="52"/>
      <c r="G3371" s="52"/>
      <c r="H3371" s="52"/>
      <c r="I3371" s="52"/>
      <c r="J3371" s="52"/>
      <c r="K3371" s="52"/>
      <c r="L3371" s="52"/>
      <c r="M3371" s="52"/>
      <c r="N3371" s="52"/>
      <c r="O3371" s="52"/>
      <c r="P3371" s="52"/>
      <c r="Q3371" s="52"/>
      <c r="R3371" s="52"/>
      <c r="S3371" s="52"/>
      <c r="T3371" s="52"/>
      <c r="U3371" s="52"/>
      <c r="V3371" s="52"/>
      <c r="W3371" s="52"/>
      <c r="X3371" s="52"/>
      <c r="Y3371" s="52"/>
      <c r="Z3371" s="52"/>
    </row>
    <row r="3372" spans="2:26" ht="15.75" customHeight="1" x14ac:dyDescent="0.25">
      <c r="B3372" s="53" t="s">
        <v>3510</v>
      </c>
      <c r="C3372" s="54">
        <v>101752</v>
      </c>
      <c r="D3372" s="53" t="s">
        <v>10</v>
      </c>
      <c r="E3372" s="52"/>
      <c r="F3372" s="52"/>
      <c r="G3372" s="52"/>
      <c r="H3372" s="52"/>
      <c r="I3372" s="52"/>
      <c r="J3372" s="52"/>
      <c r="K3372" s="52"/>
      <c r="L3372" s="52"/>
      <c r="M3372" s="52"/>
      <c r="N3372" s="52"/>
      <c r="O3372" s="52"/>
      <c r="P3372" s="52"/>
      <c r="Q3372" s="52"/>
      <c r="R3372" s="52"/>
      <c r="S3372" s="52"/>
      <c r="T3372" s="52"/>
      <c r="U3372" s="52"/>
      <c r="V3372" s="52"/>
      <c r="W3372" s="52"/>
      <c r="X3372" s="52"/>
      <c r="Y3372" s="52"/>
      <c r="Z3372" s="52"/>
    </row>
    <row r="3373" spans="2:26" ht="15.75" customHeight="1" x14ac:dyDescent="0.25">
      <c r="B3373" s="53" t="s">
        <v>3511</v>
      </c>
      <c r="C3373" s="54">
        <v>301752</v>
      </c>
      <c r="D3373" s="53" t="s">
        <v>10</v>
      </c>
      <c r="E3373" s="52"/>
      <c r="F3373" s="52"/>
      <c r="G3373" s="52"/>
      <c r="H3373" s="52"/>
      <c r="I3373" s="52"/>
      <c r="J3373" s="52"/>
      <c r="K3373" s="52"/>
      <c r="L3373" s="52"/>
      <c r="M3373" s="52"/>
      <c r="N3373" s="52"/>
      <c r="O3373" s="52"/>
      <c r="P3373" s="52"/>
      <c r="Q3373" s="52"/>
      <c r="R3373" s="52"/>
      <c r="S3373" s="52"/>
      <c r="T3373" s="52"/>
      <c r="U3373" s="52"/>
      <c r="V3373" s="52"/>
      <c r="W3373" s="52"/>
      <c r="X3373" s="52"/>
      <c r="Y3373" s="52"/>
      <c r="Z3373" s="52"/>
    </row>
    <row r="3374" spans="2:26" ht="15.75" customHeight="1" x14ac:dyDescent="0.25">
      <c r="B3374" s="53" t="s">
        <v>3512</v>
      </c>
      <c r="C3374" s="54">
        <v>103117</v>
      </c>
      <c r="D3374" s="53" t="s">
        <v>10</v>
      </c>
      <c r="E3374" s="52"/>
      <c r="F3374" s="52"/>
      <c r="G3374" s="52"/>
      <c r="H3374" s="52"/>
      <c r="I3374" s="52"/>
      <c r="J3374" s="52"/>
      <c r="K3374" s="52"/>
      <c r="L3374" s="52"/>
      <c r="M3374" s="52"/>
      <c r="N3374" s="52"/>
      <c r="O3374" s="52"/>
      <c r="P3374" s="52"/>
      <c r="Q3374" s="52"/>
      <c r="R3374" s="52"/>
      <c r="S3374" s="52"/>
      <c r="T3374" s="52"/>
      <c r="U3374" s="52"/>
      <c r="V3374" s="52"/>
      <c r="W3374" s="52"/>
      <c r="X3374" s="52"/>
      <c r="Y3374" s="52"/>
      <c r="Z3374" s="52"/>
    </row>
    <row r="3375" spans="2:26" ht="15.75" customHeight="1" x14ac:dyDescent="0.25">
      <c r="B3375" s="53" t="s">
        <v>3513</v>
      </c>
      <c r="C3375" s="54">
        <v>101753</v>
      </c>
      <c r="D3375" s="53" t="s">
        <v>10</v>
      </c>
      <c r="E3375" s="52"/>
      <c r="F3375" s="52"/>
      <c r="G3375" s="52"/>
      <c r="H3375" s="52"/>
      <c r="I3375" s="52"/>
      <c r="J3375" s="52"/>
      <c r="K3375" s="52"/>
      <c r="L3375" s="52"/>
      <c r="M3375" s="52"/>
      <c r="N3375" s="52"/>
      <c r="O3375" s="52"/>
      <c r="P3375" s="52"/>
      <c r="Q3375" s="52"/>
      <c r="R3375" s="52"/>
      <c r="S3375" s="52"/>
      <c r="T3375" s="52"/>
      <c r="U3375" s="52"/>
      <c r="V3375" s="52"/>
      <c r="W3375" s="52"/>
      <c r="X3375" s="52"/>
      <c r="Y3375" s="52"/>
      <c r="Z3375" s="52"/>
    </row>
    <row r="3376" spans="2:26" ht="15.75" customHeight="1" x14ac:dyDescent="0.25">
      <c r="B3376" s="53" t="s">
        <v>3514</v>
      </c>
      <c r="C3376" s="54">
        <v>301753</v>
      </c>
      <c r="D3376" s="53" t="s">
        <v>10</v>
      </c>
      <c r="E3376" s="52"/>
      <c r="F3376" s="52"/>
      <c r="G3376" s="52"/>
      <c r="H3376" s="52"/>
      <c r="I3376" s="52"/>
      <c r="J3376" s="52"/>
      <c r="K3376" s="52"/>
      <c r="L3376" s="52"/>
      <c r="M3376" s="52"/>
      <c r="N3376" s="52"/>
      <c r="O3376" s="52"/>
      <c r="P3376" s="52"/>
      <c r="Q3376" s="52"/>
      <c r="R3376" s="52"/>
      <c r="S3376" s="52"/>
      <c r="T3376" s="52"/>
      <c r="U3376" s="52"/>
      <c r="V3376" s="52"/>
      <c r="W3376" s="52"/>
      <c r="X3376" s="52"/>
      <c r="Y3376" s="52"/>
      <c r="Z3376" s="52"/>
    </row>
    <row r="3377" spans="2:26" ht="15.75" customHeight="1" x14ac:dyDescent="0.25">
      <c r="B3377" s="53" t="s">
        <v>3515</v>
      </c>
      <c r="C3377" s="54">
        <v>103118</v>
      </c>
      <c r="D3377" s="53" t="s">
        <v>10</v>
      </c>
      <c r="E3377" s="52"/>
      <c r="F3377" s="52"/>
      <c r="G3377" s="52"/>
      <c r="H3377" s="52"/>
      <c r="I3377" s="52"/>
      <c r="J3377" s="52"/>
      <c r="K3377" s="52"/>
      <c r="L3377" s="52"/>
      <c r="M3377" s="52"/>
      <c r="N3377" s="52"/>
      <c r="O3377" s="52"/>
      <c r="P3377" s="52"/>
      <c r="Q3377" s="52"/>
      <c r="R3377" s="52"/>
      <c r="S3377" s="52"/>
      <c r="T3377" s="52"/>
      <c r="U3377" s="52"/>
      <c r="V3377" s="52"/>
      <c r="W3377" s="52"/>
      <c r="X3377" s="52"/>
      <c r="Y3377" s="52"/>
      <c r="Z3377" s="52"/>
    </row>
    <row r="3378" spans="2:26" ht="15.75" customHeight="1" x14ac:dyDescent="0.25">
      <c r="B3378" s="53" t="s">
        <v>3516</v>
      </c>
      <c r="C3378" s="54">
        <v>303455</v>
      </c>
      <c r="D3378" s="53" t="s">
        <v>10</v>
      </c>
      <c r="E3378" s="52"/>
      <c r="F3378" s="52"/>
      <c r="G3378" s="52"/>
      <c r="H3378" s="52"/>
      <c r="I3378" s="52"/>
      <c r="J3378" s="52"/>
      <c r="K3378" s="52"/>
      <c r="L3378" s="52"/>
      <c r="M3378" s="52"/>
      <c r="N3378" s="52"/>
      <c r="O3378" s="52"/>
      <c r="P3378" s="52"/>
      <c r="Q3378" s="52"/>
      <c r="R3378" s="52"/>
      <c r="S3378" s="52"/>
      <c r="T3378" s="52"/>
      <c r="U3378" s="52"/>
      <c r="V3378" s="52"/>
      <c r="W3378" s="52"/>
      <c r="X3378" s="52"/>
      <c r="Y3378" s="52"/>
      <c r="Z3378" s="52"/>
    </row>
    <row r="3379" spans="2:26" ht="15.75" customHeight="1" x14ac:dyDescent="0.25">
      <c r="B3379" s="53" t="s">
        <v>3517</v>
      </c>
      <c r="C3379" s="54">
        <v>103482</v>
      </c>
      <c r="D3379" s="53" t="s">
        <v>10</v>
      </c>
      <c r="E3379" s="52"/>
      <c r="F3379" s="52"/>
      <c r="G3379" s="52"/>
      <c r="H3379" s="52"/>
      <c r="I3379" s="52"/>
      <c r="J3379" s="52"/>
      <c r="K3379" s="52"/>
      <c r="L3379" s="52"/>
      <c r="M3379" s="52"/>
      <c r="N3379" s="52"/>
      <c r="O3379" s="52"/>
      <c r="P3379" s="52"/>
      <c r="Q3379" s="52"/>
      <c r="R3379" s="52"/>
      <c r="S3379" s="52"/>
      <c r="T3379" s="52"/>
      <c r="U3379" s="52"/>
      <c r="V3379" s="52"/>
      <c r="W3379" s="52"/>
      <c r="X3379" s="52"/>
      <c r="Y3379" s="52"/>
      <c r="Z3379" s="52"/>
    </row>
    <row r="3380" spans="2:26" ht="15.75" customHeight="1" x14ac:dyDescent="0.25">
      <c r="B3380" s="53" t="s">
        <v>3518</v>
      </c>
      <c r="C3380" s="54">
        <v>303482</v>
      </c>
      <c r="D3380" s="53" t="s">
        <v>10</v>
      </c>
      <c r="E3380" s="52"/>
      <c r="F3380" s="52"/>
      <c r="G3380" s="52"/>
      <c r="H3380" s="52"/>
      <c r="I3380" s="52"/>
      <c r="J3380" s="52"/>
      <c r="K3380" s="52"/>
      <c r="L3380" s="52"/>
      <c r="M3380" s="52"/>
      <c r="N3380" s="52"/>
      <c r="O3380" s="52"/>
      <c r="P3380" s="52"/>
      <c r="Q3380" s="52"/>
      <c r="R3380" s="52"/>
      <c r="S3380" s="52"/>
      <c r="T3380" s="52"/>
      <c r="U3380" s="52"/>
      <c r="V3380" s="52"/>
      <c r="W3380" s="52"/>
      <c r="X3380" s="52"/>
      <c r="Y3380" s="52"/>
      <c r="Z3380" s="52"/>
    </row>
    <row r="3381" spans="2:26" ht="15.75" customHeight="1" x14ac:dyDescent="0.25">
      <c r="B3381" s="53" t="s">
        <v>3519</v>
      </c>
      <c r="C3381" s="54">
        <v>101755</v>
      </c>
      <c r="D3381" s="53" t="s">
        <v>10</v>
      </c>
      <c r="E3381" s="52"/>
      <c r="F3381" s="52"/>
      <c r="G3381" s="52"/>
      <c r="H3381" s="52"/>
      <c r="I3381" s="52"/>
      <c r="J3381" s="52"/>
      <c r="K3381" s="52"/>
      <c r="L3381" s="52"/>
      <c r="M3381" s="52"/>
      <c r="N3381" s="52"/>
      <c r="O3381" s="52"/>
      <c r="P3381" s="52"/>
      <c r="Q3381" s="52"/>
      <c r="R3381" s="52"/>
      <c r="S3381" s="52"/>
      <c r="T3381" s="52"/>
      <c r="U3381" s="52"/>
      <c r="V3381" s="52"/>
      <c r="W3381" s="52"/>
      <c r="X3381" s="52"/>
      <c r="Y3381" s="52"/>
      <c r="Z3381" s="52"/>
    </row>
    <row r="3382" spans="2:26" ht="15.75" customHeight="1" x14ac:dyDescent="0.25">
      <c r="B3382" s="53" t="s">
        <v>3520</v>
      </c>
      <c r="C3382" s="54">
        <v>301755</v>
      </c>
      <c r="D3382" s="53" t="s">
        <v>10</v>
      </c>
      <c r="E3382" s="52"/>
      <c r="F3382" s="52"/>
      <c r="G3382" s="52"/>
      <c r="H3382" s="52"/>
      <c r="I3382" s="52"/>
      <c r="J3382" s="52"/>
      <c r="K3382" s="52"/>
      <c r="L3382" s="52"/>
      <c r="M3382" s="52"/>
      <c r="N3382" s="52"/>
      <c r="O3382" s="52"/>
      <c r="P3382" s="52"/>
      <c r="Q3382" s="52"/>
      <c r="R3382" s="52"/>
      <c r="S3382" s="52"/>
      <c r="T3382" s="52"/>
      <c r="U3382" s="52"/>
      <c r="V3382" s="52"/>
      <c r="W3382" s="52"/>
      <c r="X3382" s="52"/>
      <c r="Y3382" s="52"/>
      <c r="Z3382" s="52"/>
    </row>
    <row r="3383" spans="2:26" ht="15.75" customHeight="1" x14ac:dyDescent="0.25">
      <c r="B3383" s="53" t="s">
        <v>3521</v>
      </c>
      <c r="C3383" s="54">
        <v>103119</v>
      </c>
      <c r="D3383" s="53" t="s">
        <v>10</v>
      </c>
      <c r="E3383" s="52"/>
      <c r="F3383" s="52"/>
      <c r="G3383" s="52"/>
      <c r="H3383" s="52"/>
      <c r="I3383" s="52"/>
      <c r="J3383" s="52"/>
      <c r="K3383" s="52"/>
      <c r="L3383" s="52"/>
      <c r="M3383" s="52"/>
      <c r="N3383" s="52"/>
      <c r="O3383" s="52"/>
      <c r="P3383" s="52"/>
      <c r="Q3383" s="52"/>
      <c r="R3383" s="52"/>
      <c r="S3383" s="52"/>
      <c r="T3383" s="52"/>
      <c r="U3383" s="52"/>
      <c r="V3383" s="52"/>
      <c r="W3383" s="52"/>
      <c r="X3383" s="52"/>
      <c r="Y3383" s="52"/>
      <c r="Z3383" s="52"/>
    </row>
    <row r="3384" spans="2:26" ht="15.75" customHeight="1" x14ac:dyDescent="0.25">
      <c r="B3384" s="53" t="s">
        <v>3522</v>
      </c>
      <c r="C3384" s="54">
        <v>101756</v>
      </c>
      <c r="D3384" s="53" t="s">
        <v>10</v>
      </c>
      <c r="E3384" s="52"/>
      <c r="F3384" s="52"/>
      <c r="G3384" s="52"/>
      <c r="H3384" s="52"/>
      <c r="I3384" s="52"/>
      <c r="J3384" s="52"/>
      <c r="K3384" s="52"/>
      <c r="L3384" s="52"/>
      <c r="M3384" s="52"/>
      <c r="N3384" s="52"/>
      <c r="O3384" s="52"/>
      <c r="P3384" s="52"/>
      <c r="Q3384" s="52"/>
      <c r="R3384" s="52"/>
      <c r="S3384" s="52"/>
      <c r="T3384" s="52"/>
      <c r="U3384" s="52"/>
      <c r="V3384" s="52"/>
      <c r="W3384" s="52"/>
      <c r="X3384" s="52"/>
      <c r="Y3384" s="52"/>
      <c r="Z3384" s="52"/>
    </row>
    <row r="3385" spans="2:26" ht="15.75" customHeight="1" x14ac:dyDescent="0.25">
      <c r="B3385" s="53" t="s">
        <v>3523</v>
      </c>
      <c r="C3385" s="54">
        <v>301756</v>
      </c>
      <c r="D3385" s="53" t="s">
        <v>10</v>
      </c>
      <c r="E3385" s="52"/>
      <c r="F3385" s="52"/>
      <c r="G3385" s="52"/>
      <c r="H3385" s="52"/>
      <c r="I3385" s="52"/>
      <c r="J3385" s="52"/>
      <c r="K3385" s="52"/>
      <c r="L3385" s="52"/>
      <c r="M3385" s="52"/>
      <c r="N3385" s="52"/>
      <c r="O3385" s="52"/>
      <c r="P3385" s="52"/>
      <c r="Q3385" s="52"/>
      <c r="R3385" s="52"/>
      <c r="S3385" s="52"/>
      <c r="T3385" s="52"/>
      <c r="U3385" s="52"/>
      <c r="V3385" s="52"/>
      <c r="W3385" s="52"/>
      <c r="X3385" s="52"/>
      <c r="Y3385" s="52"/>
      <c r="Z3385" s="52"/>
    </row>
    <row r="3386" spans="2:26" ht="15.75" customHeight="1" x14ac:dyDescent="0.25">
      <c r="B3386" s="53" t="s">
        <v>3524</v>
      </c>
      <c r="C3386" s="54">
        <v>103120</v>
      </c>
      <c r="D3386" s="53" t="s">
        <v>10</v>
      </c>
      <c r="E3386" s="52"/>
      <c r="F3386" s="52"/>
      <c r="G3386" s="52"/>
      <c r="H3386" s="52"/>
      <c r="I3386" s="52"/>
      <c r="J3386" s="52"/>
      <c r="K3386" s="52"/>
      <c r="L3386" s="52"/>
      <c r="M3386" s="52"/>
      <c r="N3386" s="52"/>
      <c r="O3386" s="52"/>
      <c r="P3386" s="52"/>
      <c r="Q3386" s="52"/>
      <c r="R3386" s="52"/>
      <c r="S3386" s="52"/>
      <c r="T3386" s="52"/>
      <c r="U3386" s="52"/>
      <c r="V3386" s="52"/>
      <c r="W3386" s="52"/>
      <c r="X3386" s="52"/>
      <c r="Y3386" s="52"/>
      <c r="Z3386" s="52"/>
    </row>
    <row r="3387" spans="2:26" ht="15.75" customHeight="1" x14ac:dyDescent="0.25">
      <c r="B3387" s="53" t="s">
        <v>3525</v>
      </c>
      <c r="C3387" s="54">
        <v>101944</v>
      </c>
      <c r="D3387" s="53" t="s">
        <v>10</v>
      </c>
      <c r="E3387" s="52"/>
      <c r="F3387" s="52"/>
      <c r="G3387" s="52"/>
      <c r="H3387" s="52"/>
      <c r="I3387" s="52"/>
      <c r="J3387" s="52"/>
      <c r="K3387" s="52"/>
      <c r="L3387" s="52"/>
      <c r="M3387" s="52"/>
      <c r="N3387" s="52"/>
      <c r="O3387" s="52"/>
      <c r="P3387" s="52"/>
      <c r="Q3387" s="52"/>
      <c r="R3387" s="52"/>
      <c r="S3387" s="52"/>
      <c r="T3387" s="52"/>
      <c r="U3387" s="52"/>
      <c r="V3387" s="52"/>
      <c r="W3387" s="52"/>
      <c r="X3387" s="52"/>
      <c r="Y3387" s="52"/>
      <c r="Z3387" s="52"/>
    </row>
    <row r="3388" spans="2:26" ht="15.75" customHeight="1" x14ac:dyDescent="0.25">
      <c r="B3388" s="53" t="s">
        <v>3526</v>
      </c>
      <c r="C3388" s="54">
        <v>301944</v>
      </c>
      <c r="D3388" s="53" t="s">
        <v>10</v>
      </c>
      <c r="E3388" s="52"/>
      <c r="F3388" s="52"/>
      <c r="G3388" s="52"/>
      <c r="H3388" s="52"/>
      <c r="I3388" s="52"/>
      <c r="J3388" s="52"/>
      <c r="K3388" s="52"/>
      <c r="L3388" s="52"/>
      <c r="M3388" s="52"/>
      <c r="N3388" s="52"/>
      <c r="O3388" s="52"/>
      <c r="P3388" s="52"/>
      <c r="Q3388" s="52"/>
      <c r="R3388" s="52"/>
      <c r="S3388" s="52"/>
      <c r="T3388" s="52"/>
      <c r="U3388" s="52"/>
      <c r="V3388" s="52"/>
      <c r="W3388" s="52"/>
      <c r="X3388" s="52"/>
      <c r="Y3388" s="52"/>
      <c r="Z3388" s="52"/>
    </row>
    <row r="3389" spans="2:26" ht="15.75" customHeight="1" x14ac:dyDescent="0.25">
      <c r="B3389" s="53" t="s">
        <v>3527</v>
      </c>
      <c r="C3389" s="54">
        <v>103125</v>
      </c>
      <c r="D3389" s="53" t="s">
        <v>10</v>
      </c>
      <c r="E3389" s="52"/>
      <c r="F3389" s="52"/>
      <c r="G3389" s="52"/>
      <c r="H3389" s="52"/>
      <c r="I3389" s="52"/>
      <c r="J3389" s="52"/>
      <c r="K3389" s="52"/>
      <c r="L3389" s="52"/>
      <c r="M3389" s="52"/>
      <c r="N3389" s="52"/>
      <c r="O3389" s="52"/>
      <c r="P3389" s="52"/>
      <c r="Q3389" s="52"/>
      <c r="R3389" s="52"/>
      <c r="S3389" s="52"/>
      <c r="T3389" s="52"/>
      <c r="U3389" s="52"/>
      <c r="V3389" s="52"/>
      <c r="W3389" s="52"/>
      <c r="X3389" s="52"/>
      <c r="Y3389" s="52"/>
      <c r="Z3389" s="52"/>
    </row>
    <row r="3390" spans="2:26" ht="15.75" customHeight="1" x14ac:dyDescent="0.25">
      <c r="B3390" s="53" t="s">
        <v>3528</v>
      </c>
      <c r="C3390" s="54">
        <v>102164</v>
      </c>
      <c r="D3390" s="53" t="s">
        <v>10</v>
      </c>
      <c r="E3390" s="52"/>
      <c r="F3390" s="52"/>
      <c r="G3390" s="52"/>
      <c r="H3390" s="52"/>
      <c r="I3390" s="52"/>
      <c r="J3390" s="52"/>
      <c r="K3390" s="52"/>
      <c r="L3390" s="52"/>
      <c r="M3390" s="52"/>
      <c r="N3390" s="52"/>
      <c r="O3390" s="52"/>
      <c r="P3390" s="52"/>
      <c r="Q3390" s="52"/>
      <c r="R3390" s="52"/>
      <c r="S3390" s="52"/>
      <c r="T3390" s="52"/>
      <c r="U3390" s="52"/>
      <c r="V3390" s="52"/>
      <c r="W3390" s="52"/>
      <c r="X3390" s="52"/>
      <c r="Y3390" s="52"/>
      <c r="Z3390" s="52"/>
    </row>
    <row r="3391" spans="2:26" ht="15.75" customHeight="1" x14ac:dyDescent="0.25">
      <c r="B3391" s="53" t="s">
        <v>3529</v>
      </c>
      <c r="C3391" s="54">
        <v>302164</v>
      </c>
      <c r="D3391" s="53" t="s">
        <v>10</v>
      </c>
      <c r="E3391" s="52"/>
      <c r="F3391" s="52"/>
      <c r="G3391" s="52"/>
      <c r="H3391" s="52"/>
      <c r="I3391" s="52"/>
      <c r="J3391" s="52"/>
      <c r="K3391" s="52"/>
      <c r="L3391" s="52"/>
      <c r="M3391" s="52"/>
      <c r="N3391" s="52"/>
      <c r="O3391" s="52"/>
      <c r="P3391" s="52"/>
      <c r="Q3391" s="52"/>
      <c r="R3391" s="52"/>
      <c r="S3391" s="52"/>
      <c r="T3391" s="52"/>
      <c r="U3391" s="52"/>
      <c r="V3391" s="52"/>
      <c r="W3391" s="52"/>
      <c r="X3391" s="52"/>
      <c r="Y3391" s="52"/>
      <c r="Z3391" s="52"/>
    </row>
    <row r="3392" spans="2:26" ht="15.75" customHeight="1" x14ac:dyDescent="0.25">
      <c r="B3392" s="53" t="s">
        <v>3530</v>
      </c>
      <c r="C3392" s="54">
        <v>103121</v>
      </c>
      <c r="D3392" s="53" t="s">
        <v>10</v>
      </c>
      <c r="E3392" s="52"/>
      <c r="F3392" s="52"/>
      <c r="G3392" s="52"/>
      <c r="H3392" s="52"/>
      <c r="I3392" s="52"/>
      <c r="J3392" s="52"/>
      <c r="K3392" s="52"/>
      <c r="L3392" s="52"/>
      <c r="M3392" s="52"/>
      <c r="N3392" s="52"/>
      <c r="O3392" s="52"/>
      <c r="P3392" s="52"/>
      <c r="Q3392" s="52"/>
      <c r="R3392" s="52"/>
      <c r="S3392" s="52"/>
      <c r="T3392" s="52"/>
      <c r="U3392" s="52"/>
      <c r="V3392" s="52"/>
      <c r="W3392" s="52"/>
      <c r="X3392" s="52"/>
      <c r="Y3392" s="52"/>
      <c r="Z3392" s="52"/>
    </row>
    <row r="3393" spans="2:26" ht="15.75" customHeight="1" x14ac:dyDescent="0.25">
      <c r="B3393" s="53" t="s">
        <v>3531</v>
      </c>
      <c r="C3393" s="54">
        <v>102165</v>
      </c>
      <c r="D3393" s="53" t="s">
        <v>10</v>
      </c>
      <c r="E3393" s="52"/>
      <c r="F3393" s="52"/>
      <c r="G3393" s="52"/>
      <c r="H3393" s="52"/>
      <c r="I3393" s="52"/>
      <c r="J3393" s="52"/>
      <c r="K3393" s="52"/>
      <c r="L3393" s="52"/>
      <c r="M3393" s="52"/>
      <c r="N3393" s="52"/>
      <c r="O3393" s="52"/>
      <c r="P3393" s="52"/>
      <c r="Q3393" s="52"/>
      <c r="R3393" s="52"/>
      <c r="S3393" s="52"/>
      <c r="T3393" s="52"/>
      <c r="U3393" s="52"/>
      <c r="V3393" s="52"/>
      <c r="W3393" s="52"/>
      <c r="X3393" s="52"/>
      <c r="Y3393" s="52"/>
      <c r="Z3393" s="52"/>
    </row>
    <row r="3394" spans="2:26" ht="15.75" customHeight="1" x14ac:dyDescent="0.25">
      <c r="B3394" s="53" t="s">
        <v>3532</v>
      </c>
      <c r="C3394" s="54">
        <v>302165</v>
      </c>
      <c r="D3394" s="53" t="s">
        <v>10</v>
      </c>
      <c r="E3394" s="52"/>
      <c r="F3394" s="52"/>
      <c r="G3394" s="52"/>
      <c r="H3394" s="52"/>
      <c r="I3394" s="52"/>
      <c r="J3394" s="52"/>
      <c r="K3394" s="52"/>
      <c r="L3394" s="52"/>
      <c r="M3394" s="52"/>
      <c r="N3394" s="52"/>
      <c r="O3394" s="52"/>
      <c r="P3394" s="52"/>
      <c r="Q3394" s="52"/>
      <c r="R3394" s="52"/>
      <c r="S3394" s="52"/>
      <c r="T3394" s="52"/>
      <c r="U3394" s="52"/>
      <c r="V3394" s="52"/>
      <c r="W3394" s="52"/>
      <c r="X3394" s="52"/>
      <c r="Y3394" s="52"/>
      <c r="Z3394" s="52"/>
    </row>
    <row r="3395" spans="2:26" ht="15.75" customHeight="1" x14ac:dyDescent="0.25">
      <c r="B3395" s="53" t="s">
        <v>3533</v>
      </c>
      <c r="C3395" s="54">
        <v>103122</v>
      </c>
      <c r="D3395" s="53" t="s">
        <v>10</v>
      </c>
      <c r="E3395" s="52"/>
      <c r="F3395" s="52"/>
      <c r="G3395" s="52"/>
      <c r="H3395" s="52"/>
      <c r="I3395" s="52"/>
      <c r="J3395" s="52"/>
      <c r="K3395" s="52"/>
      <c r="L3395" s="52"/>
      <c r="M3395" s="52"/>
      <c r="N3395" s="52"/>
      <c r="O3395" s="52"/>
      <c r="P3395" s="52"/>
      <c r="Q3395" s="52"/>
      <c r="R3395" s="52"/>
      <c r="S3395" s="52"/>
      <c r="T3395" s="52"/>
      <c r="U3395" s="52"/>
      <c r="V3395" s="52"/>
      <c r="W3395" s="52"/>
      <c r="X3395" s="52"/>
      <c r="Y3395" s="52"/>
      <c r="Z3395" s="52"/>
    </row>
    <row r="3396" spans="2:26" ht="15.75" customHeight="1" x14ac:dyDescent="0.25">
      <c r="B3396" s="53" t="s">
        <v>3534</v>
      </c>
      <c r="C3396" s="54">
        <v>102166</v>
      </c>
      <c r="D3396" s="53" t="s">
        <v>10</v>
      </c>
      <c r="E3396" s="52"/>
      <c r="F3396" s="52"/>
      <c r="G3396" s="52"/>
      <c r="H3396" s="52"/>
      <c r="I3396" s="52"/>
      <c r="J3396" s="52"/>
      <c r="K3396" s="52"/>
      <c r="L3396" s="52"/>
      <c r="M3396" s="52"/>
      <c r="N3396" s="52"/>
      <c r="O3396" s="52"/>
      <c r="P3396" s="52"/>
      <c r="Q3396" s="52"/>
      <c r="R3396" s="52"/>
      <c r="S3396" s="52"/>
      <c r="T3396" s="52"/>
      <c r="U3396" s="52"/>
      <c r="V3396" s="52"/>
      <c r="W3396" s="52"/>
      <c r="X3396" s="52"/>
      <c r="Y3396" s="52"/>
      <c r="Z3396" s="52"/>
    </row>
    <row r="3397" spans="2:26" ht="15.75" customHeight="1" x14ac:dyDescent="0.25">
      <c r="B3397" s="53" t="s">
        <v>3535</v>
      </c>
      <c r="C3397" s="54">
        <v>302166</v>
      </c>
      <c r="D3397" s="53" t="s">
        <v>10</v>
      </c>
      <c r="E3397" s="52"/>
      <c r="F3397" s="52"/>
      <c r="G3397" s="52"/>
      <c r="H3397" s="52"/>
      <c r="I3397" s="52"/>
      <c r="J3397" s="52"/>
      <c r="K3397" s="52"/>
      <c r="L3397" s="52"/>
      <c r="M3397" s="52"/>
      <c r="N3397" s="52"/>
      <c r="O3397" s="52"/>
      <c r="P3397" s="52"/>
      <c r="Q3397" s="52"/>
      <c r="R3397" s="52"/>
      <c r="S3397" s="52"/>
      <c r="T3397" s="52"/>
      <c r="U3397" s="52"/>
      <c r="V3397" s="52"/>
      <c r="W3397" s="52"/>
      <c r="X3397" s="52"/>
      <c r="Y3397" s="52"/>
      <c r="Z3397" s="52"/>
    </row>
    <row r="3398" spans="2:26" ht="15.75" customHeight="1" x14ac:dyDescent="0.25">
      <c r="B3398" s="53" t="s">
        <v>3536</v>
      </c>
      <c r="C3398" s="54">
        <v>103123</v>
      </c>
      <c r="D3398" s="53" t="s">
        <v>10</v>
      </c>
      <c r="E3398" s="52"/>
      <c r="F3398" s="52"/>
      <c r="G3398" s="52"/>
      <c r="H3398" s="52"/>
      <c r="I3398" s="52"/>
      <c r="J3398" s="52"/>
      <c r="K3398" s="52"/>
      <c r="L3398" s="52"/>
      <c r="M3398" s="52"/>
      <c r="N3398" s="52"/>
      <c r="O3398" s="52"/>
      <c r="P3398" s="52"/>
      <c r="Q3398" s="52"/>
      <c r="R3398" s="52"/>
      <c r="S3398" s="52"/>
      <c r="T3398" s="52"/>
      <c r="U3398" s="52"/>
      <c r="V3398" s="52"/>
      <c r="W3398" s="52"/>
      <c r="X3398" s="52"/>
      <c r="Y3398" s="52"/>
      <c r="Z3398" s="52"/>
    </row>
    <row r="3399" spans="2:26" ht="15.75" customHeight="1" x14ac:dyDescent="0.25">
      <c r="B3399" s="53" t="s">
        <v>3537</v>
      </c>
      <c r="C3399" s="54">
        <v>102167</v>
      </c>
      <c r="D3399" s="53" t="s">
        <v>10</v>
      </c>
      <c r="E3399" s="52"/>
      <c r="F3399" s="52"/>
      <c r="G3399" s="52"/>
      <c r="H3399" s="52"/>
      <c r="I3399" s="52"/>
      <c r="J3399" s="52"/>
      <c r="K3399" s="52"/>
      <c r="L3399" s="52"/>
      <c r="M3399" s="52"/>
      <c r="N3399" s="52"/>
      <c r="O3399" s="52"/>
      <c r="P3399" s="52"/>
      <c r="Q3399" s="52"/>
      <c r="R3399" s="52"/>
      <c r="S3399" s="52"/>
      <c r="T3399" s="52"/>
      <c r="U3399" s="52"/>
      <c r="V3399" s="52"/>
      <c r="W3399" s="52"/>
      <c r="X3399" s="52"/>
      <c r="Y3399" s="52"/>
      <c r="Z3399" s="52"/>
    </row>
    <row r="3400" spans="2:26" ht="15.75" customHeight="1" x14ac:dyDescent="0.25">
      <c r="B3400" s="53" t="s">
        <v>3538</v>
      </c>
      <c r="C3400" s="54">
        <v>302167</v>
      </c>
      <c r="D3400" s="53" t="s">
        <v>10</v>
      </c>
      <c r="E3400" s="52"/>
      <c r="F3400" s="52"/>
      <c r="G3400" s="52"/>
      <c r="H3400" s="52"/>
      <c r="I3400" s="52"/>
      <c r="J3400" s="52"/>
      <c r="K3400" s="52"/>
      <c r="L3400" s="52"/>
      <c r="M3400" s="52"/>
      <c r="N3400" s="52"/>
      <c r="O3400" s="52"/>
      <c r="P3400" s="52"/>
      <c r="Q3400" s="52"/>
      <c r="R3400" s="52"/>
      <c r="S3400" s="52"/>
      <c r="T3400" s="52"/>
      <c r="U3400" s="52"/>
      <c r="V3400" s="52"/>
      <c r="W3400" s="52"/>
      <c r="X3400" s="52"/>
      <c r="Y3400" s="52"/>
      <c r="Z3400" s="52"/>
    </row>
    <row r="3401" spans="2:26" ht="15.75" customHeight="1" x14ac:dyDescent="0.25">
      <c r="B3401" s="53" t="s">
        <v>3539</v>
      </c>
      <c r="C3401" s="54">
        <v>103124</v>
      </c>
      <c r="D3401" s="53" t="s">
        <v>10</v>
      </c>
      <c r="E3401" s="52"/>
      <c r="F3401" s="52"/>
      <c r="G3401" s="52"/>
      <c r="H3401" s="52"/>
      <c r="I3401" s="52"/>
      <c r="J3401" s="52"/>
      <c r="K3401" s="52"/>
      <c r="L3401" s="52"/>
      <c r="M3401" s="52"/>
      <c r="N3401" s="52"/>
      <c r="O3401" s="52"/>
      <c r="P3401" s="52"/>
      <c r="Q3401" s="52"/>
      <c r="R3401" s="52"/>
      <c r="S3401" s="52"/>
      <c r="T3401" s="52"/>
      <c r="U3401" s="52"/>
      <c r="V3401" s="52"/>
      <c r="W3401" s="52"/>
      <c r="X3401" s="52"/>
      <c r="Y3401" s="52"/>
      <c r="Z3401" s="52"/>
    </row>
    <row r="3402" spans="2:26" ht="15.75" customHeight="1" x14ac:dyDescent="0.25">
      <c r="B3402" s="53" t="s">
        <v>3540</v>
      </c>
      <c r="C3402" s="54">
        <v>103303</v>
      </c>
      <c r="D3402" s="53" t="s">
        <v>10</v>
      </c>
      <c r="E3402" s="52"/>
      <c r="F3402" s="52"/>
      <c r="G3402" s="52"/>
      <c r="H3402" s="52"/>
      <c r="I3402" s="52"/>
      <c r="J3402" s="52"/>
      <c r="K3402" s="52"/>
      <c r="L3402" s="52"/>
      <c r="M3402" s="52"/>
      <c r="N3402" s="52"/>
      <c r="O3402" s="52"/>
      <c r="P3402" s="52"/>
      <c r="Q3402" s="52"/>
      <c r="R3402" s="52"/>
      <c r="S3402" s="52"/>
      <c r="T3402" s="52"/>
      <c r="U3402" s="52"/>
      <c r="V3402" s="52"/>
      <c r="W3402" s="52"/>
      <c r="X3402" s="52"/>
      <c r="Y3402" s="52"/>
      <c r="Z3402" s="52"/>
    </row>
    <row r="3403" spans="2:26" ht="15.75" customHeight="1" x14ac:dyDescent="0.25">
      <c r="B3403" s="53" t="s">
        <v>3541</v>
      </c>
      <c r="C3403" s="54">
        <v>303303</v>
      </c>
      <c r="D3403" s="53" t="s">
        <v>10</v>
      </c>
      <c r="E3403" s="52"/>
      <c r="F3403" s="52"/>
      <c r="G3403" s="52"/>
      <c r="H3403" s="52"/>
      <c r="I3403" s="52"/>
      <c r="J3403" s="52"/>
      <c r="K3403" s="52"/>
      <c r="L3403" s="52"/>
      <c r="M3403" s="52"/>
      <c r="N3403" s="52"/>
      <c r="O3403" s="52"/>
      <c r="P3403" s="52"/>
      <c r="Q3403" s="52"/>
      <c r="R3403" s="52"/>
      <c r="S3403" s="52"/>
      <c r="T3403" s="52"/>
      <c r="U3403" s="52"/>
      <c r="V3403" s="52"/>
      <c r="W3403" s="52"/>
      <c r="X3403" s="52"/>
      <c r="Y3403" s="52"/>
      <c r="Z3403" s="52"/>
    </row>
    <row r="3404" spans="2:26" ht="15.75" customHeight="1" x14ac:dyDescent="0.25">
      <c r="B3404" s="53" t="s">
        <v>3542</v>
      </c>
      <c r="C3404" s="54">
        <v>103447</v>
      </c>
      <c r="D3404" s="53" t="s">
        <v>10</v>
      </c>
      <c r="E3404" s="52"/>
      <c r="F3404" s="52"/>
      <c r="G3404" s="52"/>
      <c r="H3404" s="52"/>
      <c r="I3404" s="52"/>
      <c r="J3404" s="52"/>
      <c r="K3404" s="52"/>
      <c r="L3404" s="52"/>
      <c r="M3404" s="52"/>
      <c r="N3404" s="52"/>
      <c r="O3404" s="52"/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2"/>
    </row>
    <row r="3405" spans="2:26" ht="15.75" customHeight="1" x14ac:dyDescent="0.25">
      <c r="B3405" s="53" t="s">
        <v>3543</v>
      </c>
      <c r="C3405" s="54">
        <v>303447</v>
      </c>
      <c r="D3405" s="53" t="s">
        <v>10</v>
      </c>
      <c r="E3405" s="52"/>
      <c r="F3405" s="52"/>
      <c r="G3405" s="52"/>
      <c r="H3405" s="52"/>
      <c r="I3405" s="52"/>
      <c r="J3405" s="52"/>
      <c r="K3405" s="52"/>
      <c r="L3405" s="52"/>
      <c r="M3405" s="52"/>
      <c r="N3405" s="52"/>
      <c r="O3405" s="52"/>
      <c r="P3405" s="52"/>
      <c r="Q3405" s="52"/>
      <c r="R3405" s="52"/>
      <c r="S3405" s="52"/>
      <c r="T3405" s="52"/>
      <c r="U3405" s="52"/>
      <c r="V3405" s="52"/>
      <c r="W3405" s="52"/>
      <c r="X3405" s="52"/>
      <c r="Y3405" s="52"/>
      <c r="Z3405" s="52"/>
    </row>
    <row r="3406" spans="2:26" ht="15.75" customHeight="1" x14ac:dyDescent="0.25">
      <c r="B3406" s="53" t="s">
        <v>3544</v>
      </c>
      <c r="C3406" s="54">
        <v>101735</v>
      </c>
      <c r="D3406" s="53" t="s">
        <v>10</v>
      </c>
      <c r="E3406" s="52"/>
      <c r="F3406" s="52"/>
      <c r="G3406" s="52"/>
      <c r="H3406" s="52"/>
      <c r="I3406" s="52"/>
      <c r="J3406" s="52"/>
      <c r="K3406" s="52"/>
      <c r="L3406" s="52"/>
      <c r="M3406" s="52"/>
      <c r="N3406" s="52"/>
      <c r="O3406" s="52"/>
      <c r="P3406" s="52"/>
      <c r="Q3406" s="52"/>
      <c r="R3406" s="52"/>
      <c r="S3406" s="52"/>
      <c r="T3406" s="52"/>
      <c r="U3406" s="52"/>
      <c r="V3406" s="52"/>
      <c r="W3406" s="52"/>
      <c r="X3406" s="52"/>
      <c r="Y3406" s="52"/>
      <c r="Z3406" s="52"/>
    </row>
    <row r="3407" spans="2:26" ht="15.75" customHeight="1" x14ac:dyDescent="0.25">
      <c r="B3407" s="53" t="s">
        <v>3545</v>
      </c>
      <c r="C3407" s="54">
        <v>301735</v>
      </c>
      <c r="D3407" s="53" t="s">
        <v>10</v>
      </c>
      <c r="E3407" s="52"/>
      <c r="F3407" s="52"/>
      <c r="G3407" s="52"/>
      <c r="H3407" s="52"/>
      <c r="I3407" s="52"/>
      <c r="J3407" s="52"/>
      <c r="K3407" s="52"/>
      <c r="L3407" s="52"/>
      <c r="M3407" s="52"/>
      <c r="N3407" s="52"/>
      <c r="O3407" s="52"/>
      <c r="P3407" s="52"/>
      <c r="Q3407" s="52"/>
      <c r="R3407" s="52"/>
      <c r="S3407" s="52"/>
      <c r="T3407" s="52"/>
      <c r="U3407" s="52"/>
      <c r="V3407" s="52"/>
      <c r="W3407" s="52"/>
      <c r="X3407" s="52"/>
      <c r="Y3407" s="52"/>
      <c r="Z3407" s="52"/>
    </row>
    <row r="3408" spans="2:26" ht="15.75" customHeight="1" x14ac:dyDescent="0.25">
      <c r="B3408" s="53" t="s">
        <v>3546</v>
      </c>
      <c r="C3408" s="54">
        <v>103126</v>
      </c>
      <c r="D3408" s="53" t="s">
        <v>10</v>
      </c>
      <c r="E3408" s="52"/>
      <c r="F3408" s="52"/>
      <c r="G3408" s="52"/>
      <c r="H3408" s="52"/>
      <c r="I3408" s="52"/>
      <c r="J3408" s="52"/>
      <c r="K3408" s="52"/>
      <c r="L3408" s="52"/>
      <c r="M3408" s="52"/>
      <c r="N3408" s="52"/>
      <c r="O3408" s="52"/>
      <c r="P3408" s="52"/>
      <c r="Q3408" s="52"/>
      <c r="R3408" s="52"/>
      <c r="S3408" s="52"/>
      <c r="T3408" s="52"/>
      <c r="U3408" s="52"/>
      <c r="V3408" s="52"/>
      <c r="W3408" s="52"/>
      <c r="X3408" s="52"/>
      <c r="Y3408" s="52"/>
      <c r="Z3408" s="52"/>
    </row>
    <row r="3409" spans="2:26" ht="15.75" customHeight="1" x14ac:dyDescent="0.25">
      <c r="B3409" s="53" t="s">
        <v>635</v>
      </c>
      <c r="C3409" s="54">
        <v>101742</v>
      </c>
      <c r="D3409" s="53" t="s">
        <v>10</v>
      </c>
      <c r="E3409" s="52"/>
      <c r="F3409" s="52"/>
      <c r="G3409" s="52"/>
      <c r="H3409" s="52"/>
      <c r="I3409" s="52"/>
      <c r="J3409" s="52"/>
      <c r="K3409" s="52"/>
      <c r="L3409" s="52"/>
      <c r="M3409" s="52"/>
      <c r="N3409" s="52"/>
      <c r="O3409" s="52"/>
      <c r="P3409" s="52"/>
      <c r="Q3409" s="52"/>
      <c r="R3409" s="52"/>
      <c r="S3409" s="52"/>
      <c r="T3409" s="52"/>
      <c r="U3409" s="52"/>
      <c r="V3409" s="52"/>
      <c r="W3409" s="52"/>
      <c r="X3409" s="52"/>
      <c r="Y3409" s="52"/>
      <c r="Z3409" s="52"/>
    </row>
    <row r="3410" spans="2:26" ht="15.75" customHeight="1" x14ac:dyDescent="0.25">
      <c r="B3410" s="53" t="s">
        <v>3547</v>
      </c>
      <c r="C3410" s="54">
        <v>301742</v>
      </c>
      <c r="D3410" s="53" t="s">
        <v>10</v>
      </c>
      <c r="E3410" s="52"/>
      <c r="F3410" s="52"/>
      <c r="G3410" s="52"/>
      <c r="H3410" s="52"/>
      <c r="I3410" s="52"/>
      <c r="J3410" s="52"/>
      <c r="K3410" s="52"/>
      <c r="L3410" s="52"/>
      <c r="M3410" s="52"/>
      <c r="N3410" s="52"/>
      <c r="O3410" s="52"/>
      <c r="P3410" s="52"/>
      <c r="Q3410" s="52"/>
      <c r="R3410" s="52"/>
      <c r="S3410" s="52"/>
      <c r="T3410" s="52"/>
      <c r="U3410" s="52"/>
      <c r="V3410" s="52"/>
      <c r="W3410" s="52"/>
      <c r="X3410" s="52"/>
      <c r="Y3410" s="52"/>
      <c r="Z3410" s="52"/>
    </row>
    <row r="3411" spans="2:26" ht="15.75" customHeight="1" x14ac:dyDescent="0.25">
      <c r="B3411" s="53" t="s">
        <v>3548</v>
      </c>
      <c r="C3411" s="54">
        <v>103127</v>
      </c>
      <c r="D3411" s="53" t="s">
        <v>10</v>
      </c>
      <c r="E3411" s="52"/>
      <c r="F3411" s="52"/>
      <c r="G3411" s="52"/>
      <c r="H3411" s="52"/>
      <c r="I3411" s="52"/>
      <c r="J3411" s="52"/>
      <c r="K3411" s="52"/>
      <c r="L3411" s="52"/>
      <c r="M3411" s="52"/>
      <c r="N3411" s="52"/>
      <c r="O3411" s="52"/>
      <c r="P3411" s="52"/>
      <c r="Q3411" s="52"/>
      <c r="R3411" s="52"/>
      <c r="S3411" s="52"/>
      <c r="T3411" s="52"/>
      <c r="U3411" s="52"/>
      <c r="V3411" s="52"/>
      <c r="W3411" s="52"/>
      <c r="X3411" s="52"/>
      <c r="Y3411" s="52"/>
      <c r="Z3411" s="52"/>
    </row>
    <row r="3412" spans="2:26" ht="15.75" customHeight="1" x14ac:dyDescent="0.25">
      <c r="B3412" s="53" t="s">
        <v>636</v>
      </c>
      <c r="C3412" s="54">
        <v>101749</v>
      </c>
      <c r="D3412" s="53" t="s">
        <v>10</v>
      </c>
      <c r="E3412" s="52"/>
      <c r="F3412" s="52"/>
      <c r="G3412" s="52"/>
      <c r="H3412" s="52"/>
      <c r="I3412" s="52"/>
      <c r="J3412" s="52"/>
      <c r="K3412" s="52"/>
      <c r="L3412" s="52"/>
      <c r="M3412" s="52"/>
      <c r="N3412" s="52"/>
      <c r="O3412" s="52"/>
      <c r="P3412" s="52"/>
      <c r="Q3412" s="52"/>
      <c r="R3412" s="52"/>
      <c r="S3412" s="52"/>
      <c r="T3412" s="52"/>
      <c r="U3412" s="52"/>
      <c r="V3412" s="52"/>
      <c r="W3412" s="52"/>
      <c r="X3412" s="52"/>
      <c r="Y3412" s="52"/>
      <c r="Z3412" s="52"/>
    </row>
    <row r="3413" spans="2:26" ht="15.75" customHeight="1" x14ac:dyDescent="0.25">
      <c r="B3413" s="53" t="s">
        <v>3549</v>
      </c>
      <c r="C3413" s="54">
        <v>301749</v>
      </c>
      <c r="D3413" s="53" t="s">
        <v>10</v>
      </c>
      <c r="E3413" s="52"/>
      <c r="F3413" s="52"/>
      <c r="G3413" s="52"/>
      <c r="H3413" s="52"/>
      <c r="I3413" s="52"/>
      <c r="J3413" s="52"/>
      <c r="K3413" s="52"/>
      <c r="L3413" s="52"/>
      <c r="M3413" s="52"/>
      <c r="N3413" s="52"/>
      <c r="O3413" s="52"/>
      <c r="P3413" s="52"/>
      <c r="Q3413" s="52"/>
      <c r="R3413" s="52"/>
      <c r="S3413" s="52"/>
      <c r="T3413" s="52"/>
      <c r="U3413" s="52"/>
      <c r="V3413" s="52"/>
      <c r="W3413" s="52"/>
      <c r="X3413" s="52"/>
      <c r="Y3413" s="52"/>
      <c r="Z3413" s="52"/>
    </row>
    <row r="3414" spans="2:26" ht="15.75" customHeight="1" x14ac:dyDescent="0.25">
      <c r="B3414" s="53" t="s">
        <v>637</v>
      </c>
      <c r="C3414" s="54">
        <v>103128</v>
      </c>
      <c r="D3414" s="53" t="s">
        <v>10</v>
      </c>
      <c r="E3414" s="52"/>
      <c r="F3414" s="52"/>
      <c r="G3414" s="52"/>
      <c r="H3414" s="52"/>
      <c r="I3414" s="52"/>
      <c r="J3414" s="52"/>
      <c r="K3414" s="52"/>
      <c r="L3414" s="52"/>
      <c r="M3414" s="52"/>
      <c r="N3414" s="52"/>
      <c r="O3414" s="52"/>
      <c r="P3414" s="52"/>
      <c r="Q3414" s="52"/>
      <c r="R3414" s="52"/>
      <c r="S3414" s="52"/>
      <c r="T3414" s="52"/>
      <c r="U3414" s="52"/>
      <c r="V3414" s="52"/>
      <c r="W3414" s="52"/>
      <c r="X3414" s="52"/>
      <c r="Y3414" s="52"/>
      <c r="Z3414" s="52"/>
    </row>
    <row r="3415" spans="2:26" ht="15.75" customHeight="1" x14ac:dyDescent="0.25">
      <c r="B3415" s="53" t="s">
        <v>925</v>
      </c>
      <c r="C3415" s="54">
        <v>101754</v>
      </c>
      <c r="D3415" s="53" t="s">
        <v>10</v>
      </c>
      <c r="E3415" s="52"/>
      <c r="F3415" s="52"/>
      <c r="G3415" s="52"/>
      <c r="H3415" s="52"/>
      <c r="I3415" s="52"/>
      <c r="J3415" s="52"/>
      <c r="K3415" s="52"/>
      <c r="L3415" s="52"/>
      <c r="M3415" s="52"/>
      <c r="N3415" s="52"/>
      <c r="O3415" s="52"/>
      <c r="P3415" s="52"/>
      <c r="Q3415" s="52"/>
      <c r="R3415" s="52"/>
      <c r="S3415" s="52"/>
      <c r="T3415" s="52"/>
      <c r="U3415" s="52"/>
      <c r="V3415" s="52"/>
      <c r="W3415" s="52"/>
      <c r="X3415" s="52"/>
      <c r="Y3415" s="52"/>
      <c r="Z3415" s="52"/>
    </row>
    <row r="3416" spans="2:26" ht="15.75" customHeight="1" x14ac:dyDescent="0.25">
      <c r="B3416" s="53" t="s">
        <v>3550</v>
      </c>
      <c r="C3416" s="54">
        <v>301754</v>
      </c>
      <c r="D3416" s="53" t="s">
        <v>10</v>
      </c>
      <c r="E3416" s="52"/>
      <c r="F3416" s="52"/>
      <c r="G3416" s="52"/>
      <c r="H3416" s="52"/>
      <c r="I3416" s="52"/>
      <c r="J3416" s="52"/>
      <c r="K3416" s="52"/>
      <c r="L3416" s="52"/>
      <c r="M3416" s="52"/>
      <c r="N3416" s="52"/>
      <c r="O3416" s="52"/>
      <c r="P3416" s="52"/>
      <c r="Q3416" s="52"/>
      <c r="R3416" s="52"/>
      <c r="S3416" s="52"/>
      <c r="T3416" s="52"/>
      <c r="U3416" s="52"/>
      <c r="V3416" s="52"/>
      <c r="W3416" s="52"/>
      <c r="X3416" s="52"/>
      <c r="Y3416" s="52"/>
      <c r="Z3416" s="52"/>
    </row>
    <row r="3417" spans="2:26" ht="15.75" customHeight="1" x14ac:dyDescent="0.25">
      <c r="B3417" s="53" t="s">
        <v>3551</v>
      </c>
      <c r="C3417" s="54">
        <v>103129</v>
      </c>
      <c r="D3417" s="53" t="s">
        <v>10</v>
      </c>
      <c r="E3417" s="52"/>
      <c r="F3417" s="52"/>
      <c r="G3417" s="52"/>
      <c r="H3417" s="52"/>
      <c r="I3417" s="52"/>
      <c r="J3417" s="52"/>
      <c r="K3417" s="52"/>
      <c r="L3417" s="52"/>
      <c r="M3417" s="52"/>
      <c r="N3417" s="52"/>
      <c r="O3417" s="52"/>
      <c r="P3417" s="52"/>
      <c r="Q3417" s="52"/>
      <c r="R3417" s="52"/>
      <c r="S3417" s="52"/>
      <c r="T3417" s="52"/>
      <c r="U3417" s="52"/>
      <c r="V3417" s="52"/>
      <c r="W3417" s="52"/>
      <c r="X3417" s="52"/>
      <c r="Y3417" s="52"/>
      <c r="Z3417" s="52"/>
    </row>
    <row r="3418" spans="2:26" ht="15.75" customHeight="1" x14ac:dyDescent="0.25">
      <c r="B3418" s="53" t="s">
        <v>3552</v>
      </c>
      <c r="C3418" s="54">
        <v>101757</v>
      </c>
      <c r="D3418" s="53" t="s">
        <v>10</v>
      </c>
      <c r="E3418" s="52"/>
      <c r="F3418" s="52"/>
      <c r="G3418" s="52"/>
      <c r="H3418" s="52"/>
      <c r="I3418" s="52"/>
      <c r="J3418" s="52"/>
      <c r="K3418" s="52"/>
      <c r="L3418" s="52"/>
      <c r="M3418" s="52"/>
      <c r="N3418" s="52"/>
      <c r="O3418" s="52"/>
      <c r="P3418" s="52"/>
      <c r="Q3418" s="52"/>
      <c r="R3418" s="52"/>
      <c r="S3418" s="52"/>
      <c r="T3418" s="52"/>
      <c r="U3418" s="52"/>
      <c r="V3418" s="52"/>
      <c r="W3418" s="52"/>
      <c r="X3418" s="52"/>
      <c r="Y3418" s="52"/>
      <c r="Z3418" s="52"/>
    </row>
    <row r="3419" spans="2:26" ht="15.75" customHeight="1" x14ac:dyDescent="0.25">
      <c r="B3419" s="53" t="s">
        <v>3553</v>
      </c>
      <c r="C3419" s="54">
        <v>301757</v>
      </c>
      <c r="D3419" s="53" t="s">
        <v>10</v>
      </c>
      <c r="E3419" s="52"/>
      <c r="F3419" s="52"/>
      <c r="G3419" s="52"/>
      <c r="H3419" s="52"/>
      <c r="I3419" s="52"/>
      <c r="J3419" s="52"/>
      <c r="K3419" s="52"/>
      <c r="L3419" s="52"/>
      <c r="M3419" s="52"/>
      <c r="N3419" s="52"/>
      <c r="O3419" s="52"/>
      <c r="P3419" s="52"/>
      <c r="Q3419" s="52"/>
      <c r="R3419" s="52"/>
      <c r="S3419" s="52"/>
      <c r="T3419" s="52"/>
      <c r="U3419" s="52"/>
      <c r="V3419" s="52"/>
      <c r="W3419" s="52"/>
      <c r="X3419" s="52"/>
      <c r="Y3419" s="52"/>
      <c r="Z3419" s="52"/>
    </row>
    <row r="3420" spans="2:26" ht="15.75" customHeight="1" x14ac:dyDescent="0.25">
      <c r="B3420" s="53" t="s">
        <v>3554</v>
      </c>
      <c r="C3420" s="54">
        <v>103130</v>
      </c>
      <c r="D3420" s="53" t="s">
        <v>10</v>
      </c>
      <c r="E3420" s="52"/>
      <c r="F3420" s="52"/>
      <c r="G3420" s="52"/>
      <c r="H3420" s="52"/>
      <c r="I3420" s="52"/>
      <c r="J3420" s="52"/>
      <c r="K3420" s="52"/>
      <c r="L3420" s="52"/>
      <c r="M3420" s="52"/>
      <c r="N3420" s="52"/>
      <c r="O3420" s="52"/>
      <c r="P3420" s="52"/>
      <c r="Q3420" s="52"/>
      <c r="R3420" s="52"/>
      <c r="S3420" s="52"/>
      <c r="T3420" s="52"/>
      <c r="U3420" s="52"/>
      <c r="V3420" s="52"/>
      <c r="W3420" s="52"/>
      <c r="X3420" s="52"/>
      <c r="Y3420" s="52"/>
      <c r="Z3420" s="52"/>
    </row>
    <row r="3421" spans="2:26" ht="15.75" customHeight="1" x14ac:dyDescent="0.25">
      <c r="B3421" s="53" t="s">
        <v>926</v>
      </c>
      <c r="C3421" s="54">
        <v>101759</v>
      </c>
      <c r="D3421" s="53" t="s">
        <v>10</v>
      </c>
      <c r="E3421" s="52"/>
      <c r="F3421" s="52"/>
      <c r="G3421" s="52"/>
      <c r="H3421" s="52"/>
      <c r="I3421" s="52"/>
      <c r="J3421" s="52"/>
      <c r="K3421" s="52"/>
      <c r="L3421" s="52"/>
      <c r="M3421" s="52"/>
      <c r="N3421" s="52"/>
      <c r="O3421" s="52"/>
      <c r="P3421" s="52"/>
      <c r="Q3421" s="52"/>
      <c r="R3421" s="52"/>
      <c r="S3421" s="52"/>
      <c r="T3421" s="52"/>
      <c r="U3421" s="52"/>
      <c r="V3421" s="52"/>
      <c r="W3421" s="52"/>
      <c r="X3421" s="52"/>
      <c r="Y3421" s="52"/>
      <c r="Z3421" s="52"/>
    </row>
    <row r="3422" spans="2:26" ht="15.75" customHeight="1" x14ac:dyDescent="0.25">
      <c r="B3422" s="53" t="s">
        <v>3555</v>
      </c>
      <c r="C3422" s="54">
        <v>301759</v>
      </c>
      <c r="D3422" s="53" t="s">
        <v>10</v>
      </c>
      <c r="E3422" s="52"/>
      <c r="F3422" s="52"/>
      <c r="G3422" s="52"/>
      <c r="H3422" s="52"/>
      <c r="I3422" s="52"/>
      <c r="J3422" s="52"/>
      <c r="K3422" s="52"/>
      <c r="L3422" s="52"/>
      <c r="M3422" s="52"/>
      <c r="N3422" s="52"/>
      <c r="O3422" s="52"/>
      <c r="P3422" s="52"/>
      <c r="Q3422" s="52"/>
      <c r="R3422" s="52"/>
      <c r="S3422" s="52"/>
      <c r="T3422" s="52"/>
      <c r="U3422" s="52"/>
      <c r="V3422" s="52"/>
      <c r="W3422" s="52"/>
      <c r="X3422" s="52"/>
      <c r="Y3422" s="52"/>
      <c r="Z3422" s="52"/>
    </row>
    <row r="3423" spans="2:26" ht="15.75" customHeight="1" x14ac:dyDescent="0.25">
      <c r="B3423" s="53" t="s">
        <v>638</v>
      </c>
      <c r="C3423" s="54">
        <v>103131</v>
      </c>
      <c r="D3423" s="53" t="s">
        <v>10</v>
      </c>
      <c r="E3423" s="52"/>
      <c r="F3423" s="52"/>
      <c r="G3423" s="52"/>
      <c r="H3423" s="52"/>
      <c r="I3423" s="52"/>
      <c r="J3423" s="52"/>
      <c r="K3423" s="52"/>
      <c r="L3423" s="52"/>
      <c r="M3423" s="52"/>
      <c r="N3423" s="52"/>
      <c r="O3423" s="52"/>
      <c r="P3423" s="52"/>
      <c r="Q3423" s="52"/>
      <c r="R3423" s="52"/>
      <c r="S3423" s="52"/>
      <c r="T3423" s="52"/>
      <c r="U3423" s="52"/>
      <c r="V3423" s="52"/>
      <c r="W3423" s="52"/>
      <c r="X3423" s="52"/>
      <c r="Y3423" s="52"/>
      <c r="Z3423" s="52"/>
    </row>
    <row r="3424" spans="2:26" ht="15.75" customHeight="1" x14ac:dyDescent="0.25">
      <c r="B3424" s="53" t="s">
        <v>927</v>
      </c>
      <c r="C3424" s="54">
        <v>101760</v>
      </c>
      <c r="D3424" s="53" t="s">
        <v>10</v>
      </c>
      <c r="E3424" s="52"/>
      <c r="F3424" s="52"/>
      <c r="G3424" s="52"/>
      <c r="H3424" s="52"/>
      <c r="I3424" s="52"/>
      <c r="J3424" s="52"/>
      <c r="K3424" s="52"/>
      <c r="L3424" s="52"/>
      <c r="M3424" s="52"/>
      <c r="N3424" s="52"/>
      <c r="O3424" s="52"/>
      <c r="P3424" s="52"/>
      <c r="Q3424" s="52"/>
      <c r="R3424" s="52"/>
      <c r="S3424" s="52"/>
      <c r="T3424" s="52"/>
      <c r="U3424" s="52"/>
      <c r="V3424" s="52"/>
      <c r="W3424" s="52"/>
      <c r="X3424" s="52"/>
      <c r="Y3424" s="52"/>
      <c r="Z3424" s="52"/>
    </row>
    <row r="3425" spans="2:26" ht="15.75" customHeight="1" x14ac:dyDescent="0.25">
      <c r="B3425" s="53" t="s">
        <v>3556</v>
      </c>
      <c r="C3425" s="54">
        <v>301760</v>
      </c>
      <c r="D3425" s="53" t="s">
        <v>10</v>
      </c>
      <c r="E3425" s="52"/>
      <c r="F3425" s="52"/>
      <c r="G3425" s="52"/>
      <c r="H3425" s="52"/>
      <c r="I3425" s="52"/>
      <c r="J3425" s="52"/>
      <c r="K3425" s="52"/>
      <c r="L3425" s="52"/>
      <c r="M3425" s="52"/>
      <c r="N3425" s="52"/>
      <c r="O3425" s="52"/>
      <c r="P3425" s="52"/>
      <c r="Q3425" s="52"/>
      <c r="R3425" s="52"/>
      <c r="S3425" s="52"/>
      <c r="T3425" s="52"/>
      <c r="U3425" s="52"/>
      <c r="V3425" s="52"/>
      <c r="W3425" s="52"/>
      <c r="X3425" s="52"/>
      <c r="Y3425" s="52"/>
      <c r="Z3425" s="52"/>
    </row>
    <row r="3426" spans="2:26" ht="15.75" customHeight="1" x14ac:dyDescent="0.25">
      <c r="B3426" s="53" t="s">
        <v>639</v>
      </c>
      <c r="C3426" s="54">
        <v>103132</v>
      </c>
      <c r="D3426" s="53" t="s">
        <v>10</v>
      </c>
      <c r="E3426" s="52"/>
      <c r="F3426" s="52"/>
      <c r="G3426" s="52"/>
      <c r="H3426" s="52"/>
      <c r="I3426" s="52"/>
      <c r="J3426" s="52"/>
      <c r="K3426" s="52"/>
      <c r="L3426" s="52"/>
      <c r="M3426" s="52"/>
      <c r="N3426" s="52"/>
      <c r="O3426" s="52"/>
      <c r="P3426" s="52"/>
      <c r="Q3426" s="52"/>
      <c r="R3426" s="52"/>
      <c r="S3426" s="52"/>
      <c r="T3426" s="52"/>
      <c r="U3426" s="52"/>
      <c r="V3426" s="52"/>
      <c r="W3426" s="52"/>
      <c r="X3426" s="52"/>
      <c r="Y3426" s="52"/>
      <c r="Z3426" s="52"/>
    </row>
    <row r="3427" spans="2:26" ht="15.75" customHeight="1" x14ac:dyDescent="0.25">
      <c r="B3427" s="53" t="s">
        <v>3557</v>
      </c>
      <c r="C3427" s="54">
        <v>101758</v>
      </c>
      <c r="D3427" s="53" t="s">
        <v>10</v>
      </c>
      <c r="E3427" s="52"/>
      <c r="F3427" s="52"/>
      <c r="G3427" s="52"/>
      <c r="H3427" s="52"/>
      <c r="I3427" s="52"/>
      <c r="J3427" s="52"/>
      <c r="K3427" s="52"/>
      <c r="L3427" s="52"/>
      <c r="M3427" s="52"/>
      <c r="N3427" s="52"/>
      <c r="O3427" s="52"/>
      <c r="P3427" s="52"/>
      <c r="Q3427" s="52"/>
      <c r="R3427" s="52"/>
      <c r="S3427" s="52"/>
      <c r="T3427" s="52"/>
      <c r="U3427" s="52"/>
      <c r="V3427" s="52"/>
      <c r="W3427" s="52"/>
      <c r="X3427" s="52"/>
      <c r="Y3427" s="52"/>
      <c r="Z3427" s="52"/>
    </row>
    <row r="3428" spans="2:26" ht="15.75" customHeight="1" x14ac:dyDescent="0.25">
      <c r="B3428" s="53" t="s">
        <v>3558</v>
      </c>
      <c r="C3428" s="54">
        <v>301758</v>
      </c>
      <c r="D3428" s="53" t="s">
        <v>10</v>
      </c>
      <c r="E3428" s="52"/>
      <c r="F3428" s="52"/>
      <c r="G3428" s="52"/>
      <c r="H3428" s="52"/>
      <c r="I3428" s="52"/>
      <c r="J3428" s="52"/>
      <c r="K3428" s="52"/>
      <c r="L3428" s="52"/>
      <c r="M3428" s="52"/>
      <c r="N3428" s="52"/>
      <c r="O3428" s="52"/>
      <c r="P3428" s="52"/>
      <c r="Q3428" s="52"/>
      <c r="R3428" s="52"/>
      <c r="S3428" s="52"/>
      <c r="T3428" s="52"/>
      <c r="U3428" s="52"/>
      <c r="V3428" s="52"/>
      <c r="W3428" s="52"/>
      <c r="X3428" s="52"/>
      <c r="Y3428" s="52"/>
      <c r="Z3428" s="52"/>
    </row>
    <row r="3429" spans="2:26" ht="15.75" customHeight="1" x14ac:dyDescent="0.25">
      <c r="B3429" s="53" t="s">
        <v>3559</v>
      </c>
      <c r="C3429" s="54">
        <v>103133</v>
      </c>
      <c r="D3429" s="53" t="s">
        <v>10</v>
      </c>
      <c r="E3429" s="52"/>
      <c r="F3429" s="52"/>
      <c r="G3429" s="52"/>
      <c r="H3429" s="52"/>
      <c r="I3429" s="52"/>
      <c r="J3429" s="52"/>
      <c r="K3429" s="52"/>
      <c r="L3429" s="52"/>
      <c r="M3429" s="52"/>
      <c r="N3429" s="52"/>
      <c r="O3429" s="52"/>
      <c r="P3429" s="52"/>
      <c r="Q3429" s="52"/>
      <c r="R3429" s="52"/>
      <c r="S3429" s="52"/>
      <c r="T3429" s="52"/>
      <c r="U3429" s="52"/>
      <c r="V3429" s="52"/>
      <c r="W3429" s="52"/>
      <c r="X3429" s="52"/>
      <c r="Y3429" s="52"/>
      <c r="Z3429" s="52"/>
    </row>
    <row r="3430" spans="2:26" ht="15.75" customHeight="1" x14ac:dyDescent="0.25">
      <c r="B3430" s="53" t="s">
        <v>3560</v>
      </c>
      <c r="C3430" s="54">
        <v>101906</v>
      </c>
      <c r="D3430" s="53" t="s">
        <v>10</v>
      </c>
      <c r="E3430" s="52"/>
      <c r="F3430" s="52"/>
      <c r="G3430" s="52"/>
      <c r="H3430" s="52"/>
      <c r="I3430" s="52"/>
      <c r="J3430" s="52"/>
      <c r="K3430" s="52"/>
      <c r="L3430" s="52"/>
      <c r="M3430" s="52"/>
      <c r="N3430" s="52"/>
      <c r="O3430" s="52"/>
      <c r="P3430" s="52"/>
      <c r="Q3430" s="52"/>
      <c r="R3430" s="52"/>
      <c r="S3430" s="52"/>
      <c r="T3430" s="52"/>
      <c r="U3430" s="52"/>
      <c r="V3430" s="52"/>
      <c r="W3430" s="52"/>
      <c r="X3430" s="52"/>
      <c r="Y3430" s="52"/>
      <c r="Z3430" s="52"/>
    </row>
    <row r="3431" spans="2:26" ht="15.75" customHeight="1" x14ac:dyDescent="0.25">
      <c r="B3431" s="53" t="s">
        <v>3561</v>
      </c>
      <c r="C3431" s="54">
        <v>301906</v>
      </c>
      <c r="D3431" s="53" t="s">
        <v>10</v>
      </c>
      <c r="E3431" s="52"/>
      <c r="F3431" s="52"/>
      <c r="G3431" s="52"/>
      <c r="H3431" s="52"/>
      <c r="I3431" s="52"/>
      <c r="J3431" s="52"/>
      <c r="K3431" s="52"/>
      <c r="L3431" s="52"/>
      <c r="M3431" s="52"/>
      <c r="N3431" s="52"/>
      <c r="O3431" s="52"/>
      <c r="P3431" s="52"/>
      <c r="Q3431" s="52"/>
      <c r="R3431" s="52"/>
      <c r="S3431" s="52"/>
      <c r="T3431" s="52"/>
      <c r="U3431" s="52"/>
      <c r="V3431" s="52"/>
      <c r="W3431" s="52"/>
      <c r="X3431" s="52"/>
      <c r="Y3431" s="52"/>
      <c r="Z3431" s="52"/>
    </row>
    <row r="3432" spans="2:26" ht="15.75" customHeight="1" x14ac:dyDescent="0.25">
      <c r="B3432" s="53" t="s">
        <v>3562</v>
      </c>
      <c r="C3432" s="54">
        <v>103134</v>
      </c>
      <c r="D3432" s="53" t="s">
        <v>10</v>
      </c>
      <c r="E3432" s="52"/>
      <c r="F3432" s="52"/>
      <c r="G3432" s="52"/>
      <c r="H3432" s="52"/>
      <c r="I3432" s="52"/>
      <c r="J3432" s="52"/>
      <c r="K3432" s="52"/>
      <c r="L3432" s="52"/>
      <c r="M3432" s="52"/>
      <c r="N3432" s="52"/>
      <c r="O3432" s="52"/>
      <c r="P3432" s="52"/>
      <c r="Q3432" s="52"/>
      <c r="R3432" s="52"/>
      <c r="S3432" s="52"/>
      <c r="T3432" s="52"/>
      <c r="U3432" s="52"/>
      <c r="V3432" s="52"/>
      <c r="W3432" s="52"/>
      <c r="X3432" s="52"/>
      <c r="Y3432" s="52"/>
      <c r="Z3432" s="52"/>
    </row>
    <row r="3433" spans="2:26" ht="15.75" customHeight="1" x14ac:dyDescent="0.25">
      <c r="B3433" s="53" t="s">
        <v>3563</v>
      </c>
      <c r="C3433" s="54">
        <v>101907</v>
      </c>
      <c r="D3433" s="53" t="s">
        <v>10</v>
      </c>
      <c r="E3433" s="52"/>
      <c r="F3433" s="52"/>
      <c r="G3433" s="52"/>
      <c r="H3433" s="52"/>
      <c r="I3433" s="52"/>
      <c r="J3433" s="52"/>
      <c r="K3433" s="52"/>
      <c r="L3433" s="52"/>
      <c r="M3433" s="52"/>
      <c r="N3433" s="52"/>
      <c r="O3433" s="52"/>
      <c r="P3433" s="52"/>
      <c r="Q3433" s="52"/>
      <c r="R3433" s="52"/>
      <c r="S3433" s="52"/>
      <c r="T3433" s="52"/>
      <c r="U3433" s="52"/>
      <c r="V3433" s="52"/>
      <c r="W3433" s="52"/>
      <c r="X3433" s="52"/>
      <c r="Y3433" s="52"/>
      <c r="Z3433" s="52"/>
    </row>
    <row r="3434" spans="2:26" ht="15.75" customHeight="1" x14ac:dyDescent="0.25">
      <c r="B3434" s="53" t="s">
        <v>3564</v>
      </c>
      <c r="C3434" s="54">
        <v>301907</v>
      </c>
      <c r="D3434" s="53" t="s">
        <v>10</v>
      </c>
      <c r="E3434" s="52"/>
      <c r="F3434" s="52"/>
      <c r="G3434" s="52"/>
      <c r="H3434" s="52"/>
      <c r="I3434" s="52"/>
      <c r="J3434" s="52"/>
      <c r="K3434" s="52"/>
      <c r="L3434" s="52"/>
      <c r="M3434" s="52"/>
      <c r="N3434" s="52"/>
      <c r="O3434" s="52"/>
      <c r="P3434" s="52"/>
      <c r="Q3434" s="52"/>
      <c r="R3434" s="52"/>
      <c r="S3434" s="52"/>
      <c r="T3434" s="52"/>
      <c r="U3434" s="52"/>
      <c r="V3434" s="52"/>
      <c r="W3434" s="52"/>
      <c r="X3434" s="52"/>
      <c r="Y3434" s="52"/>
      <c r="Z3434" s="52"/>
    </row>
    <row r="3435" spans="2:26" ht="15.75" customHeight="1" x14ac:dyDescent="0.25">
      <c r="B3435" s="53" t="s">
        <v>3565</v>
      </c>
      <c r="C3435" s="54">
        <v>103135</v>
      </c>
      <c r="D3435" s="53" t="s">
        <v>10</v>
      </c>
      <c r="E3435" s="52"/>
      <c r="F3435" s="52"/>
      <c r="G3435" s="52"/>
      <c r="H3435" s="52"/>
      <c r="I3435" s="52"/>
      <c r="J3435" s="52"/>
      <c r="K3435" s="52"/>
      <c r="L3435" s="52"/>
      <c r="M3435" s="52"/>
      <c r="N3435" s="52"/>
      <c r="O3435" s="52"/>
      <c r="P3435" s="52"/>
      <c r="Q3435" s="52"/>
      <c r="R3435" s="52"/>
      <c r="S3435" s="52"/>
      <c r="T3435" s="52"/>
      <c r="U3435" s="52"/>
      <c r="V3435" s="52"/>
      <c r="W3435" s="52"/>
      <c r="X3435" s="52"/>
      <c r="Y3435" s="52"/>
      <c r="Z3435" s="52"/>
    </row>
    <row r="3436" spans="2:26" ht="15.75" customHeight="1" x14ac:dyDescent="0.25">
      <c r="B3436" s="53" t="s">
        <v>3566</v>
      </c>
      <c r="C3436" s="54">
        <v>103304</v>
      </c>
      <c r="D3436" s="53" t="s">
        <v>10</v>
      </c>
      <c r="E3436" s="52"/>
      <c r="F3436" s="52"/>
      <c r="G3436" s="52"/>
      <c r="H3436" s="52"/>
      <c r="I3436" s="52"/>
      <c r="J3436" s="52"/>
      <c r="K3436" s="52"/>
      <c r="L3436" s="52"/>
      <c r="M3436" s="52"/>
      <c r="N3436" s="52"/>
      <c r="O3436" s="52"/>
      <c r="P3436" s="52"/>
      <c r="Q3436" s="52"/>
      <c r="R3436" s="52"/>
      <c r="S3436" s="52"/>
      <c r="T3436" s="52"/>
      <c r="U3436" s="52"/>
      <c r="V3436" s="52"/>
      <c r="W3436" s="52"/>
      <c r="X3436" s="52"/>
      <c r="Y3436" s="52"/>
      <c r="Z3436" s="52"/>
    </row>
    <row r="3437" spans="2:26" ht="15.75" customHeight="1" x14ac:dyDescent="0.25">
      <c r="B3437" s="53" t="s">
        <v>3567</v>
      </c>
      <c r="C3437" s="54">
        <v>303304</v>
      </c>
      <c r="D3437" s="53" t="s">
        <v>10</v>
      </c>
      <c r="E3437" s="52"/>
      <c r="F3437" s="52"/>
      <c r="G3437" s="52"/>
      <c r="H3437" s="52"/>
      <c r="I3437" s="52"/>
      <c r="J3437" s="52"/>
      <c r="K3437" s="52"/>
      <c r="L3437" s="52"/>
      <c r="M3437" s="52"/>
      <c r="N3437" s="52"/>
      <c r="O3437" s="52"/>
      <c r="P3437" s="52"/>
      <c r="Q3437" s="52"/>
      <c r="R3437" s="52"/>
      <c r="S3437" s="52"/>
      <c r="T3437" s="52"/>
      <c r="U3437" s="52"/>
      <c r="V3437" s="52"/>
      <c r="W3437" s="52"/>
      <c r="X3437" s="52"/>
      <c r="Y3437" s="52"/>
      <c r="Z3437" s="52"/>
    </row>
    <row r="3438" spans="2:26" ht="15.75" customHeight="1" x14ac:dyDescent="0.25">
      <c r="B3438" s="53" t="s">
        <v>3568</v>
      </c>
      <c r="C3438" s="54">
        <v>101888</v>
      </c>
      <c r="D3438" s="53" t="s">
        <v>10</v>
      </c>
      <c r="E3438" s="52"/>
      <c r="F3438" s="52"/>
      <c r="G3438" s="52"/>
      <c r="H3438" s="52"/>
      <c r="I3438" s="52"/>
      <c r="J3438" s="52"/>
      <c r="K3438" s="52"/>
      <c r="L3438" s="52"/>
      <c r="M3438" s="52"/>
      <c r="N3438" s="52"/>
      <c r="O3438" s="52"/>
      <c r="P3438" s="52"/>
      <c r="Q3438" s="52"/>
      <c r="R3438" s="52"/>
      <c r="S3438" s="52"/>
      <c r="T3438" s="52"/>
      <c r="U3438" s="52"/>
      <c r="V3438" s="52"/>
      <c r="W3438" s="52"/>
      <c r="X3438" s="52"/>
      <c r="Y3438" s="52"/>
      <c r="Z3438" s="52"/>
    </row>
    <row r="3439" spans="2:26" ht="15.75" customHeight="1" x14ac:dyDescent="0.25">
      <c r="B3439" s="53" t="s">
        <v>3569</v>
      </c>
      <c r="C3439" s="54">
        <v>301888</v>
      </c>
      <c r="D3439" s="53" t="s">
        <v>10</v>
      </c>
      <c r="E3439" s="52"/>
      <c r="F3439" s="52"/>
      <c r="G3439" s="52"/>
      <c r="H3439" s="52"/>
      <c r="I3439" s="52"/>
      <c r="J3439" s="52"/>
      <c r="K3439" s="52"/>
      <c r="L3439" s="52"/>
      <c r="M3439" s="52"/>
      <c r="N3439" s="52"/>
      <c r="O3439" s="52"/>
      <c r="P3439" s="52"/>
      <c r="Q3439" s="52"/>
      <c r="R3439" s="52"/>
      <c r="S3439" s="52"/>
      <c r="T3439" s="52"/>
      <c r="U3439" s="52"/>
      <c r="V3439" s="52"/>
      <c r="W3439" s="52"/>
      <c r="X3439" s="52"/>
      <c r="Y3439" s="52"/>
      <c r="Z3439" s="52"/>
    </row>
    <row r="3440" spans="2:26" ht="15.75" customHeight="1" x14ac:dyDescent="0.25">
      <c r="B3440" s="53" t="s">
        <v>3570</v>
      </c>
      <c r="C3440" s="54">
        <v>103136</v>
      </c>
      <c r="D3440" s="53" t="s">
        <v>10</v>
      </c>
      <c r="E3440" s="52"/>
      <c r="F3440" s="52"/>
      <c r="G3440" s="52"/>
      <c r="H3440" s="52"/>
      <c r="I3440" s="52"/>
      <c r="J3440" s="52"/>
      <c r="K3440" s="52"/>
      <c r="L3440" s="52"/>
      <c r="M3440" s="52"/>
      <c r="N3440" s="52"/>
      <c r="O3440" s="52"/>
      <c r="P3440" s="52"/>
      <c r="Q3440" s="52"/>
      <c r="R3440" s="52"/>
      <c r="S3440" s="52"/>
      <c r="T3440" s="52"/>
      <c r="U3440" s="52"/>
      <c r="V3440" s="52"/>
      <c r="W3440" s="52"/>
      <c r="X3440" s="52"/>
      <c r="Y3440" s="52"/>
      <c r="Z3440" s="52"/>
    </row>
    <row r="3441" spans="2:26" ht="15.75" customHeight="1" x14ac:dyDescent="0.25">
      <c r="B3441" s="53" t="s">
        <v>3571</v>
      </c>
      <c r="C3441" s="54">
        <v>101887</v>
      </c>
      <c r="D3441" s="53" t="s">
        <v>10</v>
      </c>
      <c r="E3441" s="52"/>
      <c r="F3441" s="52"/>
      <c r="G3441" s="52"/>
      <c r="H3441" s="52"/>
      <c r="I3441" s="52"/>
      <c r="J3441" s="52"/>
      <c r="K3441" s="52"/>
      <c r="L3441" s="52"/>
      <c r="M3441" s="52"/>
      <c r="N3441" s="52"/>
      <c r="O3441" s="52"/>
      <c r="P3441" s="52"/>
      <c r="Q3441" s="52"/>
      <c r="R3441" s="52"/>
      <c r="S3441" s="52"/>
      <c r="T3441" s="52"/>
      <c r="U3441" s="52"/>
      <c r="V3441" s="52"/>
      <c r="W3441" s="52"/>
      <c r="X3441" s="52"/>
      <c r="Y3441" s="52"/>
      <c r="Z3441" s="52"/>
    </row>
    <row r="3442" spans="2:26" ht="15.75" customHeight="1" x14ac:dyDescent="0.25">
      <c r="B3442" s="53" t="s">
        <v>3572</v>
      </c>
      <c r="C3442" s="54">
        <v>301887</v>
      </c>
      <c r="D3442" s="53" t="s">
        <v>10</v>
      </c>
      <c r="E3442" s="52"/>
      <c r="F3442" s="52"/>
      <c r="G3442" s="52"/>
      <c r="H3442" s="52"/>
      <c r="I3442" s="52"/>
      <c r="J3442" s="52"/>
      <c r="K3442" s="52"/>
      <c r="L3442" s="52"/>
      <c r="M3442" s="52"/>
      <c r="N3442" s="52"/>
      <c r="O3442" s="52"/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2"/>
    </row>
    <row r="3443" spans="2:26" ht="15.75" customHeight="1" x14ac:dyDescent="0.25">
      <c r="B3443" s="53" t="s">
        <v>3573</v>
      </c>
      <c r="C3443" s="54">
        <v>103137</v>
      </c>
      <c r="D3443" s="53" t="s">
        <v>10</v>
      </c>
      <c r="E3443" s="52"/>
      <c r="F3443" s="52"/>
      <c r="G3443" s="52"/>
      <c r="H3443" s="52"/>
      <c r="I3443" s="52"/>
      <c r="J3443" s="52"/>
      <c r="K3443" s="52"/>
      <c r="L3443" s="52"/>
      <c r="M3443" s="52"/>
      <c r="N3443" s="52"/>
      <c r="O3443" s="52"/>
      <c r="P3443" s="52"/>
      <c r="Q3443" s="52"/>
      <c r="R3443" s="52"/>
      <c r="S3443" s="52"/>
      <c r="T3443" s="52"/>
      <c r="U3443" s="52"/>
      <c r="V3443" s="52"/>
      <c r="W3443" s="52"/>
      <c r="X3443" s="52"/>
      <c r="Y3443" s="52"/>
      <c r="Z3443" s="52"/>
    </row>
    <row r="3444" spans="2:26" ht="15.75" customHeight="1" x14ac:dyDescent="0.25">
      <c r="B3444" s="53" t="s">
        <v>3574</v>
      </c>
      <c r="C3444" s="54">
        <v>102179</v>
      </c>
      <c r="D3444" s="53" t="s">
        <v>10</v>
      </c>
      <c r="E3444" s="52"/>
      <c r="F3444" s="52"/>
      <c r="G3444" s="52"/>
      <c r="H3444" s="52"/>
      <c r="I3444" s="52"/>
      <c r="J3444" s="52"/>
      <c r="K3444" s="52"/>
      <c r="L3444" s="52"/>
      <c r="M3444" s="52"/>
      <c r="N3444" s="52"/>
      <c r="O3444" s="52"/>
      <c r="P3444" s="52"/>
      <c r="Q3444" s="52"/>
      <c r="R3444" s="52"/>
      <c r="S3444" s="52"/>
      <c r="T3444" s="52"/>
      <c r="U3444" s="52"/>
      <c r="V3444" s="52"/>
      <c r="W3444" s="52"/>
      <c r="X3444" s="52"/>
      <c r="Y3444" s="52"/>
      <c r="Z3444" s="52"/>
    </row>
    <row r="3445" spans="2:26" ht="15.75" customHeight="1" x14ac:dyDescent="0.25">
      <c r="B3445" s="53" t="s">
        <v>3575</v>
      </c>
      <c r="C3445" s="54">
        <v>302179</v>
      </c>
      <c r="D3445" s="53" t="s">
        <v>10</v>
      </c>
      <c r="E3445" s="52"/>
      <c r="F3445" s="52"/>
      <c r="G3445" s="52"/>
      <c r="H3445" s="52"/>
      <c r="I3445" s="52"/>
      <c r="J3445" s="52"/>
      <c r="K3445" s="52"/>
      <c r="L3445" s="52"/>
      <c r="M3445" s="52"/>
      <c r="N3445" s="52"/>
      <c r="O3445" s="52"/>
      <c r="P3445" s="52"/>
      <c r="Q3445" s="52"/>
      <c r="R3445" s="52"/>
      <c r="S3445" s="52"/>
      <c r="T3445" s="52"/>
      <c r="U3445" s="52"/>
      <c r="V3445" s="52"/>
      <c r="W3445" s="52"/>
      <c r="X3445" s="52"/>
      <c r="Y3445" s="52"/>
      <c r="Z3445" s="52"/>
    </row>
    <row r="3446" spans="2:26" ht="15.75" customHeight="1" x14ac:dyDescent="0.25">
      <c r="B3446" s="53" t="s">
        <v>3576</v>
      </c>
      <c r="C3446" s="54">
        <v>103138</v>
      </c>
      <c r="D3446" s="53" t="s">
        <v>10</v>
      </c>
      <c r="E3446" s="52"/>
      <c r="F3446" s="52"/>
      <c r="G3446" s="52"/>
      <c r="H3446" s="52"/>
      <c r="I3446" s="52"/>
      <c r="J3446" s="52"/>
      <c r="K3446" s="52"/>
      <c r="L3446" s="52"/>
      <c r="M3446" s="52"/>
      <c r="N3446" s="52"/>
      <c r="O3446" s="52"/>
      <c r="P3446" s="52"/>
      <c r="Q3446" s="52"/>
      <c r="R3446" s="52"/>
      <c r="S3446" s="52"/>
      <c r="T3446" s="52"/>
      <c r="U3446" s="52"/>
      <c r="V3446" s="52"/>
      <c r="W3446" s="52"/>
      <c r="X3446" s="52"/>
      <c r="Y3446" s="52"/>
      <c r="Z3446" s="52"/>
    </row>
    <row r="3447" spans="2:26" ht="15.75" customHeight="1" x14ac:dyDescent="0.25">
      <c r="B3447" s="53" t="s">
        <v>3577</v>
      </c>
      <c r="C3447" s="54">
        <v>101761</v>
      </c>
      <c r="D3447" s="53" t="s">
        <v>10</v>
      </c>
      <c r="E3447" s="52"/>
      <c r="F3447" s="52"/>
      <c r="G3447" s="52"/>
      <c r="H3447" s="52"/>
      <c r="I3447" s="52"/>
      <c r="J3447" s="52"/>
      <c r="K3447" s="52"/>
      <c r="L3447" s="52"/>
      <c r="M3447" s="52"/>
      <c r="N3447" s="52"/>
      <c r="O3447" s="52"/>
      <c r="P3447" s="52"/>
      <c r="Q3447" s="52"/>
      <c r="R3447" s="52"/>
      <c r="S3447" s="52"/>
      <c r="T3447" s="52"/>
      <c r="U3447" s="52"/>
      <c r="V3447" s="52"/>
      <c r="W3447" s="52"/>
      <c r="X3447" s="52"/>
      <c r="Y3447" s="52"/>
      <c r="Z3447" s="52"/>
    </row>
    <row r="3448" spans="2:26" ht="15.75" customHeight="1" x14ac:dyDescent="0.25">
      <c r="B3448" s="53" t="s">
        <v>3578</v>
      </c>
      <c r="C3448" s="54">
        <v>301761</v>
      </c>
      <c r="D3448" s="53" t="s">
        <v>10</v>
      </c>
      <c r="E3448" s="52"/>
      <c r="F3448" s="52"/>
      <c r="G3448" s="52"/>
      <c r="H3448" s="52"/>
      <c r="I3448" s="52"/>
      <c r="J3448" s="52"/>
      <c r="K3448" s="52"/>
      <c r="L3448" s="52"/>
      <c r="M3448" s="52"/>
      <c r="N3448" s="52"/>
      <c r="O3448" s="52"/>
      <c r="P3448" s="52"/>
      <c r="Q3448" s="52"/>
      <c r="R3448" s="52"/>
      <c r="S3448" s="52"/>
      <c r="T3448" s="52"/>
      <c r="U3448" s="52"/>
      <c r="V3448" s="52"/>
      <c r="W3448" s="52"/>
      <c r="X3448" s="52"/>
      <c r="Y3448" s="52"/>
      <c r="Z3448" s="52"/>
    </row>
    <row r="3449" spans="2:26" ht="15.75" customHeight="1" x14ac:dyDescent="0.25">
      <c r="B3449" s="53" t="s">
        <v>3579</v>
      </c>
      <c r="C3449" s="54">
        <v>103139</v>
      </c>
      <c r="D3449" s="53" t="s">
        <v>10</v>
      </c>
      <c r="E3449" s="52"/>
      <c r="F3449" s="52"/>
      <c r="G3449" s="52"/>
      <c r="H3449" s="52"/>
      <c r="I3449" s="52"/>
      <c r="J3449" s="52"/>
      <c r="K3449" s="52"/>
      <c r="L3449" s="52"/>
      <c r="M3449" s="52"/>
      <c r="N3449" s="52"/>
      <c r="O3449" s="52"/>
      <c r="P3449" s="52"/>
      <c r="Q3449" s="52"/>
      <c r="R3449" s="52"/>
      <c r="S3449" s="52"/>
      <c r="T3449" s="52"/>
      <c r="U3449" s="52"/>
      <c r="V3449" s="52"/>
      <c r="W3449" s="52"/>
      <c r="X3449" s="52"/>
      <c r="Y3449" s="52"/>
      <c r="Z3449" s="52"/>
    </row>
    <row r="3450" spans="2:26" ht="15.75" customHeight="1" x14ac:dyDescent="0.25">
      <c r="B3450" s="53" t="s">
        <v>3580</v>
      </c>
      <c r="C3450" s="54">
        <v>101762</v>
      </c>
      <c r="D3450" s="53" t="s">
        <v>10</v>
      </c>
      <c r="E3450" s="52"/>
      <c r="F3450" s="52"/>
      <c r="G3450" s="52"/>
      <c r="H3450" s="52"/>
      <c r="I3450" s="52"/>
      <c r="J3450" s="52"/>
      <c r="K3450" s="52"/>
      <c r="L3450" s="52"/>
      <c r="M3450" s="52"/>
      <c r="N3450" s="52"/>
      <c r="O3450" s="52"/>
      <c r="P3450" s="52"/>
      <c r="Q3450" s="52"/>
      <c r="R3450" s="52"/>
      <c r="S3450" s="52"/>
      <c r="T3450" s="52"/>
      <c r="U3450" s="52"/>
      <c r="V3450" s="52"/>
      <c r="W3450" s="52"/>
      <c r="X3450" s="52"/>
      <c r="Y3450" s="52"/>
      <c r="Z3450" s="52"/>
    </row>
    <row r="3451" spans="2:26" ht="15.75" customHeight="1" x14ac:dyDescent="0.25">
      <c r="B3451" s="53" t="s">
        <v>3581</v>
      </c>
      <c r="C3451" s="54">
        <v>301762</v>
      </c>
      <c r="D3451" s="53" t="s">
        <v>10</v>
      </c>
      <c r="E3451" s="52"/>
      <c r="F3451" s="52"/>
      <c r="G3451" s="52"/>
      <c r="H3451" s="52"/>
      <c r="I3451" s="52"/>
      <c r="J3451" s="52"/>
      <c r="K3451" s="52"/>
      <c r="L3451" s="52"/>
      <c r="M3451" s="52"/>
      <c r="N3451" s="52"/>
      <c r="O3451" s="52"/>
      <c r="P3451" s="52"/>
      <c r="Q3451" s="52"/>
      <c r="R3451" s="52"/>
      <c r="S3451" s="52"/>
      <c r="T3451" s="52"/>
      <c r="U3451" s="52"/>
      <c r="V3451" s="52"/>
      <c r="W3451" s="52"/>
      <c r="X3451" s="52"/>
      <c r="Y3451" s="52"/>
      <c r="Z3451" s="52"/>
    </row>
    <row r="3452" spans="2:26" ht="15.75" customHeight="1" x14ac:dyDescent="0.25">
      <c r="B3452" s="53" t="s">
        <v>3582</v>
      </c>
      <c r="C3452" s="54">
        <v>103140</v>
      </c>
      <c r="D3452" s="53" t="s">
        <v>10</v>
      </c>
      <c r="E3452" s="52"/>
      <c r="F3452" s="52"/>
      <c r="G3452" s="52"/>
      <c r="H3452" s="52"/>
      <c r="I3452" s="52"/>
      <c r="J3452" s="52"/>
      <c r="K3452" s="52"/>
      <c r="L3452" s="52"/>
      <c r="M3452" s="52"/>
      <c r="N3452" s="52"/>
      <c r="O3452" s="52"/>
      <c r="P3452" s="52"/>
      <c r="Q3452" s="52"/>
      <c r="R3452" s="52"/>
      <c r="S3452" s="52"/>
      <c r="T3452" s="52"/>
      <c r="U3452" s="52"/>
      <c r="V3452" s="52"/>
      <c r="W3452" s="52"/>
      <c r="X3452" s="52"/>
      <c r="Y3452" s="52"/>
      <c r="Z3452" s="52"/>
    </row>
    <row r="3453" spans="2:26" ht="15.75" customHeight="1" x14ac:dyDescent="0.25">
      <c r="B3453" s="53" t="s">
        <v>3583</v>
      </c>
      <c r="C3453" s="54">
        <v>102002</v>
      </c>
      <c r="D3453" s="53" t="s">
        <v>10</v>
      </c>
      <c r="E3453" s="52"/>
      <c r="F3453" s="52"/>
      <c r="G3453" s="52"/>
      <c r="H3453" s="52"/>
      <c r="I3453" s="52"/>
      <c r="J3453" s="52"/>
      <c r="K3453" s="52"/>
      <c r="L3453" s="52"/>
      <c r="M3453" s="52"/>
      <c r="N3453" s="52"/>
      <c r="O3453" s="52"/>
      <c r="P3453" s="52"/>
      <c r="Q3453" s="52"/>
      <c r="R3453" s="52"/>
      <c r="S3453" s="52"/>
      <c r="T3453" s="52"/>
      <c r="U3453" s="52"/>
      <c r="V3453" s="52"/>
      <c r="W3453" s="52"/>
      <c r="X3453" s="52"/>
      <c r="Y3453" s="52"/>
      <c r="Z3453" s="52"/>
    </row>
    <row r="3454" spans="2:26" ht="15.75" customHeight="1" x14ac:dyDescent="0.25">
      <c r="B3454" s="53" t="s">
        <v>3584</v>
      </c>
      <c r="C3454" s="54">
        <v>302002</v>
      </c>
      <c r="D3454" s="53" t="s">
        <v>10</v>
      </c>
      <c r="E3454" s="52"/>
      <c r="F3454" s="52"/>
      <c r="G3454" s="52"/>
      <c r="H3454" s="52"/>
      <c r="I3454" s="52"/>
      <c r="J3454" s="52"/>
      <c r="K3454" s="52"/>
      <c r="L3454" s="52"/>
      <c r="M3454" s="52"/>
      <c r="N3454" s="52"/>
      <c r="O3454" s="52"/>
      <c r="P3454" s="52"/>
      <c r="Q3454" s="52"/>
      <c r="R3454" s="52"/>
      <c r="S3454" s="52"/>
      <c r="T3454" s="52"/>
      <c r="U3454" s="52"/>
      <c r="V3454" s="52"/>
      <c r="W3454" s="52"/>
      <c r="X3454" s="52"/>
      <c r="Y3454" s="52"/>
      <c r="Z3454" s="52"/>
    </row>
    <row r="3455" spans="2:26" ht="15.75" customHeight="1" x14ac:dyDescent="0.25">
      <c r="B3455" s="53" t="s">
        <v>3585</v>
      </c>
      <c r="C3455" s="54">
        <v>103141</v>
      </c>
      <c r="D3455" s="53" t="s">
        <v>10</v>
      </c>
      <c r="E3455" s="52"/>
      <c r="F3455" s="52"/>
      <c r="G3455" s="52"/>
      <c r="H3455" s="52"/>
      <c r="I3455" s="52"/>
      <c r="J3455" s="52"/>
      <c r="K3455" s="52"/>
      <c r="L3455" s="52"/>
      <c r="M3455" s="52"/>
      <c r="N3455" s="52"/>
      <c r="O3455" s="52"/>
      <c r="P3455" s="52"/>
      <c r="Q3455" s="52"/>
      <c r="R3455" s="52"/>
      <c r="S3455" s="52"/>
      <c r="T3455" s="52"/>
      <c r="U3455" s="52"/>
      <c r="V3455" s="52"/>
      <c r="W3455" s="52"/>
      <c r="X3455" s="52"/>
      <c r="Y3455" s="52"/>
      <c r="Z3455" s="52"/>
    </row>
    <row r="3456" spans="2:26" ht="15.75" customHeight="1" x14ac:dyDescent="0.25">
      <c r="B3456" s="53" t="s">
        <v>3586</v>
      </c>
      <c r="C3456" s="54">
        <v>101978</v>
      </c>
      <c r="D3456" s="53" t="s">
        <v>10</v>
      </c>
      <c r="E3456" s="52"/>
      <c r="F3456" s="52"/>
      <c r="G3456" s="52"/>
      <c r="H3456" s="52"/>
      <c r="I3456" s="52"/>
      <c r="J3456" s="52"/>
      <c r="K3456" s="52"/>
      <c r="L3456" s="52"/>
      <c r="M3456" s="52"/>
      <c r="N3456" s="52"/>
      <c r="O3456" s="52"/>
      <c r="P3456" s="52"/>
      <c r="Q3456" s="52"/>
      <c r="R3456" s="52"/>
      <c r="S3456" s="52"/>
      <c r="T3456" s="52"/>
      <c r="U3456" s="52"/>
      <c r="V3456" s="52"/>
      <c r="W3456" s="52"/>
      <c r="X3456" s="52"/>
      <c r="Y3456" s="52"/>
      <c r="Z3456" s="52"/>
    </row>
    <row r="3457" spans="2:26" ht="15.75" customHeight="1" x14ac:dyDescent="0.25">
      <c r="B3457" s="53" t="s">
        <v>3587</v>
      </c>
      <c r="C3457" s="54">
        <v>301978</v>
      </c>
      <c r="D3457" s="53" t="s">
        <v>10</v>
      </c>
      <c r="E3457" s="52"/>
      <c r="F3457" s="52"/>
      <c r="G3457" s="52"/>
      <c r="H3457" s="52"/>
      <c r="I3457" s="52"/>
      <c r="J3457" s="52"/>
      <c r="K3457" s="52"/>
      <c r="L3457" s="52"/>
      <c r="M3457" s="52"/>
      <c r="N3457" s="52"/>
      <c r="O3457" s="52"/>
      <c r="P3457" s="52"/>
      <c r="Q3457" s="52"/>
      <c r="R3457" s="52"/>
      <c r="S3457" s="52"/>
      <c r="T3457" s="52"/>
      <c r="U3457" s="52"/>
      <c r="V3457" s="52"/>
      <c r="W3457" s="52"/>
      <c r="X3457" s="52"/>
      <c r="Y3457" s="52"/>
      <c r="Z3457" s="52"/>
    </row>
    <row r="3458" spans="2:26" ht="15.75" customHeight="1" x14ac:dyDescent="0.25">
      <c r="B3458" s="53" t="s">
        <v>3588</v>
      </c>
      <c r="C3458" s="54">
        <v>103142</v>
      </c>
      <c r="D3458" s="53" t="s">
        <v>10</v>
      </c>
      <c r="E3458" s="52"/>
      <c r="F3458" s="52"/>
      <c r="G3458" s="52"/>
      <c r="H3458" s="52"/>
      <c r="I3458" s="52"/>
      <c r="J3458" s="52"/>
      <c r="K3458" s="52"/>
      <c r="L3458" s="52"/>
      <c r="M3458" s="52"/>
      <c r="N3458" s="52"/>
      <c r="O3458" s="52"/>
      <c r="P3458" s="52"/>
      <c r="Q3458" s="52"/>
      <c r="R3458" s="52"/>
      <c r="S3458" s="52"/>
      <c r="T3458" s="52"/>
      <c r="U3458" s="52"/>
      <c r="V3458" s="52"/>
      <c r="W3458" s="52"/>
      <c r="X3458" s="52"/>
      <c r="Y3458" s="52"/>
      <c r="Z3458" s="52"/>
    </row>
    <row r="3459" spans="2:26" ht="15.75" customHeight="1" x14ac:dyDescent="0.25">
      <c r="B3459" s="53" t="s">
        <v>3589</v>
      </c>
      <c r="C3459" s="54">
        <v>101977</v>
      </c>
      <c r="D3459" s="53" t="s">
        <v>10</v>
      </c>
      <c r="E3459" s="52"/>
      <c r="F3459" s="52"/>
      <c r="G3459" s="52"/>
      <c r="H3459" s="52"/>
      <c r="I3459" s="52"/>
      <c r="J3459" s="52"/>
      <c r="K3459" s="52"/>
      <c r="L3459" s="52"/>
      <c r="M3459" s="52"/>
      <c r="N3459" s="52"/>
      <c r="O3459" s="52"/>
      <c r="P3459" s="52"/>
      <c r="Q3459" s="52"/>
      <c r="R3459" s="52"/>
      <c r="S3459" s="52"/>
      <c r="T3459" s="52"/>
      <c r="U3459" s="52"/>
      <c r="V3459" s="52"/>
      <c r="W3459" s="52"/>
      <c r="X3459" s="52"/>
      <c r="Y3459" s="52"/>
      <c r="Z3459" s="52"/>
    </row>
    <row r="3460" spans="2:26" ht="15.75" customHeight="1" x14ac:dyDescent="0.25">
      <c r="B3460" s="53" t="s">
        <v>3590</v>
      </c>
      <c r="C3460" s="54">
        <v>301977</v>
      </c>
      <c r="D3460" s="53" t="s">
        <v>10</v>
      </c>
      <c r="E3460" s="52"/>
      <c r="F3460" s="52"/>
      <c r="G3460" s="52"/>
      <c r="H3460" s="52"/>
      <c r="I3460" s="52"/>
      <c r="J3460" s="52"/>
      <c r="K3460" s="52"/>
      <c r="L3460" s="52"/>
      <c r="M3460" s="52"/>
      <c r="N3460" s="52"/>
      <c r="O3460" s="52"/>
      <c r="P3460" s="52"/>
      <c r="Q3460" s="52"/>
      <c r="R3460" s="52"/>
      <c r="S3460" s="52"/>
      <c r="T3460" s="52"/>
      <c r="U3460" s="52"/>
      <c r="V3460" s="52"/>
      <c r="W3460" s="52"/>
      <c r="X3460" s="52"/>
      <c r="Y3460" s="52"/>
      <c r="Z3460" s="52"/>
    </row>
    <row r="3461" spans="2:26" ht="15.75" customHeight="1" x14ac:dyDescent="0.25">
      <c r="B3461" s="53" t="s">
        <v>3591</v>
      </c>
      <c r="C3461" s="54">
        <v>103143</v>
      </c>
      <c r="D3461" s="53" t="s">
        <v>10</v>
      </c>
      <c r="E3461" s="52"/>
      <c r="F3461" s="52"/>
      <c r="G3461" s="52"/>
      <c r="H3461" s="52"/>
      <c r="I3461" s="52"/>
      <c r="J3461" s="52"/>
      <c r="K3461" s="52"/>
      <c r="L3461" s="52"/>
      <c r="M3461" s="52"/>
      <c r="N3461" s="52"/>
      <c r="O3461" s="52"/>
      <c r="P3461" s="52"/>
      <c r="Q3461" s="52"/>
      <c r="R3461" s="52"/>
      <c r="S3461" s="52"/>
      <c r="T3461" s="52"/>
      <c r="U3461" s="52"/>
      <c r="V3461" s="52"/>
      <c r="W3461" s="52"/>
      <c r="X3461" s="52"/>
      <c r="Y3461" s="52"/>
      <c r="Z3461" s="52"/>
    </row>
    <row r="3462" spans="2:26" ht="15.75" customHeight="1" x14ac:dyDescent="0.25">
      <c r="B3462" s="53" t="s">
        <v>3592</v>
      </c>
      <c r="C3462" s="54">
        <v>103500</v>
      </c>
      <c r="D3462" s="53" t="s">
        <v>10</v>
      </c>
      <c r="E3462" s="52"/>
      <c r="F3462" s="52"/>
      <c r="G3462" s="52"/>
      <c r="H3462" s="52"/>
      <c r="I3462" s="52"/>
      <c r="J3462" s="52"/>
      <c r="K3462" s="52"/>
      <c r="L3462" s="52"/>
      <c r="M3462" s="52"/>
      <c r="N3462" s="52"/>
      <c r="O3462" s="52"/>
      <c r="P3462" s="52"/>
      <c r="Q3462" s="52"/>
      <c r="R3462" s="52"/>
      <c r="S3462" s="52"/>
      <c r="T3462" s="52"/>
      <c r="U3462" s="52"/>
      <c r="V3462" s="52"/>
      <c r="W3462" s="52"/>
      <c r="X3462" s="52"/>
      <c r="Y3462" s="52"/>
      <c r="Z3462" s="52"/>
    </row>
    <row r="3463" spans="2:26" ht="15.75" customHeight="1" x14ac:dyDescent="0.25">
      <c r="B3463" s="53" t="s">
        <v>3593</v>
      </c>
      <c r="C3463" s="54">
        <v>303500</v>
      </c>
      <c r="D3463" s="53" t="s">
        <v>10</v>
      </c>
      <c r="E3463" s="52"/>
      <c r="F3463" s="52"/>
      <c r="G3463" s="52"/>
      <c r="H3463" s="52"/>
      <c r="I3463" s="52"/>
      <c r="J3463" s="52"/>
      <c r="K3463" s="52"/>
      <c r="L3463" s="52"/>
      <c r="M3463" s="52"/>
      <c r="N3463" s="52"/>
      <c r="O3463" s="52"/>
      <c r="P3463" s="52"/>
      <c r="Q3463" s="52"/>
      <c r="R3463" s="52"/>
      <c r="S3463" s="52"/>
      <c r="T3463" s="52"/>
      <c r="U3463" s="52"/>
      <c r="V3463" s="52"/>
      <c r="W3463" s="52"/>
      <c r="X3463" s="52"/>
      <c r="Y3463" s="52"/>
      <c r="Z3463" s="52"/>
    </row>
    <row r="3464" spans="2:26" ht="15.75" customHeight="1" x14ac:dyDescent="0.25">
      <c r="B3464" s="53" t="s">
        <v>830</v>
      </c>
      <c r="C3464" s="54">
        <v>103505</v>
      </c>
      <c r="D3464" s="53" t="s">
        <v>10</v>
      </c>
      <c r="E3464" s="52"/>
      <c r="F3464" s="52"/>
      <c r="G3464" s="52"/>
      <c r="H3464" s="52"/>
      <c r="I3464" s="52"/>
      <c r="J3464" s="52"/>
      <c r="K3464" s="52"/>
      <c r="L3464" s="52"/>
      <c r="M3464" s="52"/>
      <c r="N3464" s="52"/>
      <c r="O3464" s="52"/>
      <c r="P3464" s="52"/>
      <c r="Q3464" s="52"/>
      <c r="R3464" s="52"/>
      <c r="S3464" s="52"/>
      <c r="T3464" s="52"/>
      <c r="U3464" s="52"/>
      <c r="V3464" s="52"/>
      <c r="W3464" s="52"/>
      <c r="X3464" s="52"/>
      <c r="Y3464" s="52"/>
      <c r="Z3464" s="52"/>
    </row>
    <row r="3465" spans="2:26" ht="15.75" customHeight="1" x14ac:dyDescent="0.25">
      <c r="B3465" s="53" t="s">
        <v>3594</v>
      </c>
      <c r="C3465" s="54">
        <v>303505</v>
      </c>
      <c r="D3465" s="53" t="s">
        <v>10</v>
      </c>
      <c r="E3465" s="52"/>
      <c r="F3465" s="52"/>
      <c r="G3465" s="52"/>
      <c r="H3465" s="52"/>
      <c r="I3465" s="52"/>
      <c r="J3465" s="52"/>
      <c r="K3465" s="52"/>
      <c r="L3465" s="52"/>
      <c r="M3465" s="52"/>
      <c r="N3465" s="52"/>
      <c r="O3465" s="52"/>
      <c r="P3465" s="52"/>
      <c r="Q3465" s="52"/>
      <c r="R3465" s="52"/>
      <c r="S3465" s="52"/>
      <c r="T3465" s="52"/>
      <c r="U3465" s="52"/>
      <c r="V3465" s="52"/>
      <c r="W3465" s="52"/>
      <c r="X3465" s="52"/>
      <c r="Y3465" s="52"/>
      <c r="Z3465" s="52"/>
    </row>
    <row r="3466" spans="2:26" ht="15.75" customHeight="1" x14ac:dyDescent="0.25">
      <c r="B3466" s="53" t="s">
        <v>831</v>
      </c>
      <c r="C3466" s="54">
        <v>103504</v>
      </c>
      <c r="D3466" s="53" t="s">
        <v>10</v>
      </c>
      <c r="E3466" s="52"/>
      <c r="F3466" s="52"/>
      <c r="G3466" s="52"/>
      <c r="H3466" s="52"/>
      <c r="I3466" s="52"/>
      <c r="J3466" s="52"/>
      <c r="K3466" s="52"/>
      <c r="L3466" s="52"/>
      <c r="M3466" s="52"/>
      <c r="N3466" s="52"/>
      <c r="O3466" s="52"/>
      <c r="P3466" s="52"/>
      <c r="Q3466" s="52"/>
      <c r="R3466" s="52"/>
      <c r="S3466" s="52"/>
      <c r="T3466" s="52"/>
      <c r="U3466" s="52"/>
      <c r="V3466" s="52"/>
      <c r="W3466" s="52"/>
      <c r="X3466" s="52"/>
      <c r="Y3466" s="52"/>
      <c r="Z3466" s="52"/>
    </row>
    <row r="3467" spans="2:26" ht="15.75" customHeight="1" x14ac:dyDescent="0.25">
      <c r="B3467" s="53" t="s">
        <v>3595</v>
      </c>
      <c r="C3467" s="54">
        <v>303504</v>
      </c>
      <c r="D3467" s="53" t="s">
        <v>10</v>
      </c>
      <c r="E3467" s="52"/>
      <c r="F3467" s="52"/>
      <c r="G3467" s="52"/>
      <c r="H3467" s="52"/>
      <c r="I3467" s="52"/>
      <c r="J3467" s="52"/>
      <c r="K3467" s="52"/>
      <c r="L3467" s="52"/>
      <c r="M3467" s="52"/>
      <c r="N3467" s="52"/>
      <c r="O3467" s="52"/>
      <c r="P3467" s="52"/>
      <c r="Q3467" s="52"/>
      <c r="R3467" s="52"/>
      <c r="S3467" s="52"/>
      <c r="T3467" s="52"/>
      <c r="U3467" s="52"/>
      <c r="V3467" s="52"/>
      <c r="W3467" s="52"/>
      <c r="X3467" s="52"/>
      <c r="Y3467" s="52"/>
      <c r="Z3467" s="52"/>
    </row>
    <row r="3468" spans="2:26" ht="15.75" customHeight="1" x14ac:dyDescent="0.25">
      <c r="B3468" s="53" t="s">
        <v>3596</v>
      </c>
      <c r="C3468" s="54">
        <v>101763</v>
      </c>
      <c r="D3468" s="53" t="s">
        <v>10</v>
      </c>
      <c r="E3468" s="52"/>
      <c r="F3468" s="52"/>
      <c r="G3468" s="52"/>
      <c r="H3468" s="52"/>
      <c r="I3468" s="52"/>
      <c r="J3468" s="52"/>
      <c r="K3468" s="52"/>
      <c r="L3468" s="52"/>
      <c r="M3468" s="52"/>
      <c r="N3468" s="52"/>
      <c r="O3468" s="52"/>
      <c r="P3468" s="52"/>
      <c r="Q3468" s="52"/>
      <c r="R3468" s="52"/>
      <c r="S3468" s="52"/>
      <c r="T3468" s="52"/>
      <c r="U3468" s="52"/>
      <c r="V3468" s="52"/>
      <c r="W3468" s="52"/>
      <c r="X3468" s="52"/>
      <c r="Y3468" s="52"/>
      <c r="Z3468" s="52"/>
    </row>
    <row r="3469" spans="2:26" ht="15.75" customHeight="1" x14ac:dyDescent="0.25">
      <c r="B3469" s="53" t="s">
        <v>3597</v>
      </c>
      <c r="C3469" s="54">
        <v>301763</v>
      </c>
      <c r="D3469" s="53" t="s">
        <v>10</v>
      </c>
      <c r="E3469" s="52"/>
      <c r="F3469" s="52"/>
      <c r="G3469" s="52"/>
      <c r="H3469" s="52"/>
      <c r="I3469" s="52"/>
      <c r="J3469" s="52"/>
      <c r="K3469" s="52"/>
      <c r="L3469" s="52"/>
      <c r="M3469" s="52"/>
      <c r="N3469" s="52"/>
      <c r="O3469" s="52"/>
      <c r="P3469" s="52"/>
      <c r="Q3469" s="52"/>
      <c r="R3469" s="52"/>
      <c r="S3469" s="52"/>
      <c r="T3469" s="52"/>
      <c r="U3469" s="52"/>
      <c r="V3469" s="52"/>
      <c r="W3469" s="52"/>
      <c r="X3469" s="52"/>
      <c r="Y3469" s="52"/>
      <c r="Z3469" s="52"/>
    </row>
    <row r="3470" spans="2:26" ht="15.75" customHeight="1" x14ac:dyDescent="0.25">
      <c r="B3470" s="53" t="s">
        <v>3598</v>
      </c>
      <c r="C3470" s="54">
        <v>103144</v>
      </c>
      <c r="D3470" s="53" t="s">
        <v>10</v>
      </c>
      <c r="E3470" s="52"/>
      <c r="F3470" s="52"/>
      <c r="G3470" s="52"/>
      <c r="H3470" s="52"/>
      <c r="I3470" s="52"/>
      <c r="J3470" s="52"/>
      <c r="K3470" s="52"/>
      <c r="L3470" s="52"/>
      <c r="M3470" s="52"/>
      <c r="N3470" s="52"/>
      <c r="O3470" s="52"/>
      <c r="P3470" s="52"/>
      <c r="Q3470" s="52"/>
      <c r="R3470" s="52"/>
      <c r="S3470" s="52"/>
      <c r="T3470" s="52"/>
      <c r="U3470" s="52"/>
      <c r="V3470" s="52"/>
      <c r="W3470" s="52"/>
      <c r="X3470" s="52"/>
      <c r="Y3470" s="52"/>
      <c r="Z3470" s="52"/>
    </row>
    <row r="3471" spans="2:26" ht="15.75" customHeight="1" x14ac:dyDescent="0.25">
      <c r="B3471" s="53" t="s">
        <v>3599</v>
      </c>
      <c r="C3471" s="54">
        <v>101764</v>
      </c>
      <c r="D3471" s="53" t="s">
        <v>10</v>
      </c>
      <c r="E3471" s="52"/>
      <c r="F3471" s="52"/>
      <c r="G3471" s="52"/>
      <c r="H3471" s="52"/>
      <c r="I3471" s="52"/>
      <c r="J3471" s="52"/>
      <c r="K3471" s="52"/>
      <c r="L3471" s="52"/>
      <c r="M3471" s="52"/>
      <c r="N3471" s="52"/>
      <c r="O3471" s="52"/>
      <c r="P3471" s="52"/>
      <c r="Q3471" s="52"/>
      <c r="R3471" s="52"/>
      <c r="S3471" s="52"/>
      <c r="T3471" s="52"/>
      <c r="U3471" s="52"/>
      <c r="V3471" s="52"/>
      <c r="W3471" s="52"/>
      <c r="X3471" s="52"/>
      <c r="Y3471" s="52"/>
      <c r="Z3471" s="52"/>
    </row>
    <row r="3472" spans="2:26" ht="15.75" customHeight="1" x14ac:dyDescent="0.25">
      <c r="B3472" s="53" t="s">
        <v>3600</v>
      </c>
      <c r="C3472" s="54">
        <v>301764</v>
      </c>
      <c r="D3472" s="53" t="s">
        <v>10</v>
      </c>
      <c r="E3472" s="52"/>
      <c r="F3472" s="52"/>
      <c r="G3472" s="52"/>
      <c r="H3472" s="52"/>
      <c r="I3472" s="52"/>
      <c r="J3472" s="52"/>
      <c r="K3472" s="52"/>
      <c r="L3472" s="52"/>
      <c r="M3472" s="52"/>
      <c r="N3472" s="52"/>
      <c r="O3472" s="52"/>
      <c r="P3472" s="52"/>
      <c r="Q3472" s="52"/>
      <c r="R3472" s="52"/>
      <c r="S3472" s="52"/>
      <c r="T3472" s="52"/>
      <c r="U3472" s="52"/>
      <c r="V3472" s="52"/>
      <c r="W3472" s="52"/>
      <c r="X3472" s="52"/>
      <c r="Y3472" s="52"/>
      <c r="Z3472" s="52"/>
    </row>
    <row r="3473" spans="2:26" ht="15.75" customHeight="1" x14ac:dyDescent="0.25">
      <c r="B3473" s="53" t="s">
        <v>3601</v>
      </c>
      <c r="C3473" s="54">
        <v>103145</v>
      </c>
      <c r="D3473" s="53" t="s">
        <v>10</v>
      </c>
      <c r="E3473" s="52"/>
      <c r="F3473" s="52"/>
      <c r="G3473" s="52"/>
      <c r="H3473" s="52"/>
      <c r="I3473" s="52"/>
      <c r="J3473" s="52"/>
      <c r="K3473" s="52"/>
      <c r="L3473" s="52"/>
      <c r="M3473" s="52"/>
      <c r="N3473" s="52"/>
      <c r="O3473" s="52"/>
      <c r="P3473" s="52"/>
      <c r="Q3473" s="52"/>
      <c r="R3473" s="52"/>
      <c r="S3473" s="52"/>
      <c r="T3473" s="52"/>
      <c r="U3473" s="52"/>
      <c r="V3473" s="52"/>
      <c r="W3473" s="52"/>
      <c r="X3473" s="52"/>
      <c r="Y3473" s="52"/>
      <c r="Z3473" s="52"/>
    </row>
    <row r="3474" spans="2:26" ht="15.75" customHeight="1" x14ac:dyDescent="0.25">
      <c r="B3474" s="53" t="s">
        <v>3602</v>
      </c>
      <c r="C3474" s="54">
        <v>101765</v>
      </c>
      <c r="D3474" s="53" t="s">
        <v>10</v>
      </c>
      <c r="E3474" s="52"/>
      <c r="F3474" s="52"/>
      <c r="G3474" s="52"/>
      <c r="H3474" s="52"/>
      <c r="I3474" s="52"/>
      <c r="J3474" s="52"/>
      <c r="K3474" s="52"/>
      <c r="L3474" s="52"/>
      <c r="M3474" s="52"/>
      <c r="N3474" s="52"/>
      <c r="O3474" s="52"/>
      <c r="P3474" s="52"/>
      <c r="Q3474" s="52"/>
      <c r="R3474" s="52"/>
      <c r="S3474" s="52"/>
      <c r="T3474" s="52"/>
      <c r="U3474" s="52"/>
      <c r="V3474" s="52"/>
      <c r="W3474" s="52"/>
      <c r="X3474" s="52"/>
      <c r="Y3474" s="52"/>
      <c r="Z3474" s="52"/>
    </row>
    <row r="3475" spans="2:26" ht="15.75" customHeight="1" x14ac:dyDescent="0.25">
      <c r="B3475" s="53" t="s">
        <v>3603</v>
      </c>
      <c r="C3475" s="54">
        <v>301765</v>
      </c>
      <c r="D3475" s="53" t="s">
        <v>10</v>
      </c>
      <c r="E3475" s="52"/>
      <c r="F3475" s="52"/>
      <c r="G3475" s="52"/>
      <c r="H3475" s="52"/>
      <c r="I3475" s="52"/>
      <c r="J3475" s="52"/>
      <c r="K3475" s="52"/>
      <c r="L3475" s="52"/>
      <c r="M3475" s="52"/>
      <c r="N3475" s="52"/>
      <c r="O3475" s="52"/>
      <c r="P3475" s="52"/>
      <c r="Q3475" s="52"/>
      <c r="R3475" s="52"/>
      <c r="S3475" s="52"/>
      <c r="T3475" s="52"/>
      <c r="U3475" s="52"/>
      <c r="V3475" s="52"/>
      <c r="W3475" s="52"/>
      <c r="X3475" s="52"/>
      <c r="Y3475" s="52"/>
      <c r="Z3475" s="52"/>
    </row>
    <row r="3476" spans="2:26" ht="15.75" customHeight="1" x14ac:dyDescent="0.25">
      <c r="B3476" s="53" t="s">
        <v>3604</v>
      </c>
      <c r="C3476" s="54">
        <v>103146</v>
      </c>
      <c r="D3476" s="53" t="s">
        <v>10</v>
      </c>
      <c r="E3476" s="52"/>
      <c r="F3476" s="52"/>
      <c r="G3476" s="52"/>
      <c r="H3476" s="52"/>
      <c r="I3476" s="52"/>
      <c r="J3476" s="52"/>
      <c r="K3476" s="52"/>
      <c r="L3476" s="52"/>
      <c r="M3476" s="52"/>
      <c r="N3476" s="52"/>
      <c r="O3476" s="52"/>
      <c r="P3476" s="52"/>
      <c r="Q3476" s="52"/>
      <c r="R3476" s="52"/>
      <c r="S3476" s="52"/>
      <c r="T3476" s="52"/>
      <c r="U3476" s="52"/>
      <c r="V3476" s="52"/>
      <c r="W3476" s="52"/>
      <c r="X3476" s="52"/>
      <c r="Y3476" s="52"/>
      <c r="Z3476" s="52"/>
    </row>
    <row r="3477" spans="2:26" ht="15.75" customHeight="1" x14ac:dyDescent="0.25">
      <c r="B3477" s="53" t="s">
        <v>3605</v>
      </c>
      <c r="C3477" s="54">
        <v>102039</v>
      </c>
      <c r="D3477" s="53" t="s">
        <v>10</v>
      </c>
      <c r="E3477" s="52"/>
      <c r="F3477" s="52"/>
      <c r="G3477" s="52"/>
      <c r="H3477" s="52"/>
      <c r="I3477" s="52"/>
      <c r="J3477" s="52"/>
      <c r="K3477" s="52"/>
      <c r="L3477" s="52"/>
      <c r="M3477" s="52"/>
      <c r="N3477" s="52"/>
      <c r="O3477" s="52"/>
      <c r="P3477" s="52"/>
      <c r="Q3477" s="52"/>
      <c r="R3477" s="52"/>
      <c r="S3477" s="52"/>
      <c r="T3477" s="52"/>
      <c r="U3477" s="52"/>
      <c r="V3477" s="52"/>
      <c r="W3477" s="52"/>
      <c r="X3477" s="52"/>
      <c r="Y3477" s="52"/>
      <c r="Z3477" s="52"/>
    </row>
    <row r="3478" spans="2:26" ht="15.75" customHeight="1" x14ac:dyDescent="0.25">
      <c r="B3478" s="53" t="s">
        <v>3606</v>
      </c>
      <c r="C3478" s="54">
        <v>302039</v>
      </c>
      <c r="D3478" s="53" t="s">
        <v>10</v>
      </c>
      <c r="E3478" s="52"/>
      <c r="F3478" s="52"/>
      <c r="G3478" s="52"/>
      <c r="H3478" s="52"/>
      <c r="I3478" s="52"/>
      <c r="J3478" s="52"/>
      <c r="K3478" s="52"/>
      <c r="L3478" s="52"/>
      <c r="M3478" s="52"/>
      <c r="N3478" s="52"/>
      <c r="O3478" s="52"/>
      <c r="P3478" s="52"/>
      <c r="Q3478" s="52"/>
      <c r="R3478" s="52"/>
      <c r="S3478" s="52"/>
      <c r="T3478" s="52"/>
      <c r="U3478" s="52"/>
      <c r="V3478" s="52"/>
      <c r="W3478" s="52"/>
      <c r="X3478" s="52"/>
      <c r="Y3478" s="52"/>
      <c r="Z3478" s="52"/>
    </row>
    <row r="3479" spans="2:26" ht="15.75" customHeight="1" x14ac:dyDescent="0.25">
      <c r="B3479" s="53" t="s">
        <v>3607</v>
      </c>
      <c r="C3479" s="54">
        <v>103147</v>
      </c>
      <c r="D3479" s="53" t="s">
        <v>10</v>
      </c>
      <c r="E3479" s="52"/>
      <c r="F3479" s="52"/>
      <c r="G3479" s="52"/>
      <c r="H3479" s="52"/>
      <c r="I3479" s="52"/>
      <c r="J3479" s="52"/>
      <c r="K3479" s="52"/>
      <c r="L3479" s="52"/>
      <c r="M3479" s="52"/>
      <c r="N3479" s="52"/>
      <c r="O3479" s="52"/>
      <c r="P3479" s="52"/>
      <c r="Q3479" s="52"/>
      <c r="R3479" s="52"/>
      <c r="S3479" s="52"/>
      <c r="T3479" s="52"/>
      <c r="U3479" s="52"/>
      <c r="V3479" s="52"/>
      <c r="W3479" s="52"/>
      <c r="X3479" s="52"/>
      <c r="Y3479" s="52"/>
      <c r="Z3479" s="52"/>
    </row>
    <row r="3480" spans="2:26" ht="15.75" customHeight="1" x14ac:dyDescent="0.25">
      <c r="B3480" s="53" t="s">
        <v>3608</v>
      </c>
      <c r="C3480" s="54">
        <v>103499</v>
      </c>
      <c r="D3480" s="53" t="s">
        <v>10</v>
      </c>
      <c r="E3480" s="52"/>
      <c r="F3480" s="52"/>
      <c r="G3480" s="52"/>
      <c r="H3480" s="52"/>
      <c r="I3480" s="52"/>
      <c r="J3480" s="52"/>
      <c r="K3480" s="52"/>
      <c r="L3480" s="52"/>
      <c r="M3480" s="52"/>
      <c r="N3480" s="52"/>
      <c r="O3480" s="52"/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2"/>
    </row>
    <row r="3481" spans="2:26" ht="15.75" customHeight="1" x14ac:dyDescent="0.25">
      <c r="B3481" s="53" t="s">
        <v>3609</v>
      </c>
      <c r="C3481" s="54">
        <v>303499</v>
      </c>
      <c r="D3481" s="53" t="s">
        <v>10</v>
      </c>
      <c r="E3481" s="52"/>
      <c r="F3481" s="52"/>
      <c r="G3481" s="52"/>
      <c r="H3481" s="52"/>
      <c r="I3481" s="52"/>
      <c r="J3481" s="52"/>
      <c r="K3481" s="52"/>
      <c r="L3481" s="52"/>
      <c r="M3481" s="52"/>
      <c r="N3481" s="52"/>
      <c r="O3481" s="52"/>
      <c r="P3481" s="52"/>
      <c r="Q3481" s="52"/>
      <c r="R3481" s="52"/>
      <c r="S3481" s="52"/>
      <c r="T3481" s="52"/>
      <c r="U3481" s="52"/>
      <c r="V3481" s="52"/>
      <c r="W3481" s="52"/>
      <c r="X3481" s="52"/>
      <c r="Y3481" s="52"/>
      <c r="Z3481" s="52"/>
    </row>
    <row r="3482" spans="2:26" ht="15.75" customHeight="1" x14ac:dyDescent="0.25">
      <c r="B3482" s="53" t="s">
        <v>3610</v>
      </c>
      <c r="C3482" s="54">
        <v>102035</v>
      </c>
      <c r="D3482" s="53" t="s">
        <v>10</v>
      </c>
      <c r="E3482" s="52"/>
      <c r="F3482" s="52"/>
      <c r="G3482" s="52"/>
      <c r="H3482" s="52"/>
      <c r="I3482" s="52"/>
      <c r="J3482" s="52"/>
      <c r="K3482" s="52"/>
      <c r="L3482" s="52"/>
      <c r="M3482" s="52"/>
      <c r="N3482" s="52"/>
      <c r="O3482" s="52"/>
      <c r="P3482" s="52"/>
      <c r="Q3482" s="52"/>
      <c r="R3482" s="52"/>
      <c r="S3482" s="52"/>
      <c r="T3482" s="52"/>
      <c r="U3482" s="52"/>
      <c r="V3482" s="52"/>
      <c r="W3482" s="52"/>
      <c r="X3482" s="52"/>
      <c r="Y3482" s="52"/>
      <c r="Z3482" s="52"/>
    </row>
    <row r="3483" spans="2:26" ht="15.75" customHeight="1" x14ac:dyDescent="0.25">
      <c r="B3483" s="53" t="s">
        <v>3611</v>
      </c>
      <c r="C3483" s="54">
        <v>302035</v>
      </c>
      <c r="D3483" s="53" t="s">
        <v>10</v>
      </c>
      <c r="E3483" s="52"/>
      <c r="F3483" s="52"/>
      <c r="G3483" s="52"/>
      <c r="H3483" s="52"/>
      <c r="I3483" s="52"/>
      <c r="J3483" s="52"/>
      <c r="K3483" s="52"/>
      <c r="L3483" s="52"/>
      <c r="M3483" s="52"/>
      <c r="N3483" s="52"/>
      <c r="O3483" s="52"/>
      <c r="P3483" s="52"/>
      <c r="Q3483" s="52"/>
      <c r="R3483" s="52"/>
      <c r="S3483" s="52"/>
      <c r="T3483" s="52"/>
      <c r="U3483" s="52"/>
      <c r="V3483" s="52"/>
      <c r="W3483" s="52"/>
      <c r="X3483" s="52"/>
      <c r="Y3483" s="52"/>
      <c r="Z3483" s="52"/>
    </row>
    <row r="3484" spans="2:26" ht="15.75" customHeight="1" x14ac:dyDescent="0.25">
      <c r="B3484" s="53" t="s">
        <v>3612</v>
      </c>
      <c r="C3484" s="54">
        <v>103148</v>
      </c>
      <c r="D3484" s="53" t="s">
        <v>10</v>
      </c>
      <c r="E3484" s="52"/>
      <c r="F3484" s="52"/>
      <c r="G3484" s="52"/>
      <c r="H3484" s="52"/>
      <c r="I3484" s="52"/>
      <c r="J3484" s="52"/>
      <c r="K3484" s="52"/>
      <c r="L3484" s="52"/>
      <c r="M3484" s="52"/>
      <c r="N3484" s="52"/>
      <c r="O3484" s="52"/>
      <c r="P3484" s="52"/>
      <c r="Q3484" s="52"/>
      <c r="R3484" s="52"/>
      <c r="S3484" s="52"/>
      <c r="T3484" s="52"/>
      <c r="U3484" s="52"/>
      <c r="V3484" s="52"/>
      <c r="W3484" s="52"/>
      <c r="X3484" s="52"/>
      <c r="Y3484" s="52"/>
      <c r="Z3484" s="52"/>
    </row>
    <row r="3485" spans="2:26" ht="15.75" customHeight="1" x14ac:dyDescent="0.25">
      <c r="B3485" s="53" t="s">
        <v>3613</v>
      </c>
      <c r="C3485" s="54">
        <v>102033</v>
      </c>
      <c r="D3485" s="53" t="s">
        <v>10</v>
      </c>
      <c r="E3485" s="52"/>
      <c r="F3485" s="52"/>
      <c r="G3485" s="52"/>
      <c r="H3485" s="52"/>
      <c r="I3485" s="52"/>
      <c r="J3485" s="52"/>
      <c r="K3485" s="52"/>
      <c r="L3485" s="52"/>
      <c r="M3485" s="52"/>
      <c r="N3485" s="52"/>
      <c r="O3485" s="52"/>
      <c r="P3485" s="52"/>
      <c r="Q3485" s="52"/>
      <c r="R3485" s="52"/>
      <c r="S3485" s="52"/>
      <c r="T3485" s="52"/>
      <c r="U3485" s="52"/>
      <c r="V3485" s="52"/>
      <c r="W3485" s="52"/>
      <c r="X3485" s="52"/>
      <c r="Y3485" s="52"/>
      <c r="Z3485" s="52"/>
    </row>
    <row r="3486" spans="2:26" ht="15.75" customHeight="1" x14ac:dyDescent="0.25">
      <c r="B3486" s="53" t="s">
        <v>3614</v>
      </c>
      <c r="C3486" s="54">
        <v>302033</v>
      </c>
      <c r="D3486" s="53" t="s">
        <v>10</v>
      </c>
      <c r="E3486" s="52"/>
      <c r="F3486" s="52"/>
      <c r="G3486" s="52"/>
      <c r="H3486" s="52"/>
      <c r="I3486" s="52"/>
      <c r="J3486" s="52"/>
      <c r="K3486" s="52"/>
      <c r="L3486" s="52"/>
      <c r="M3486" s="52"/>
      <c r="N3486" s="52"/>
      <c r="O3486" s="52"/>
      <c r="P3486" s="52"/>
      <c r="Q3486" s="52"/>
      <c r="R3486" s="52"/>
      <c r="S3486" s="52"/>
      <c r="T3486" s="52"/>
      <c r="U3486" s="52"/>
      <c r="V3486" s="52"/>
      <c r="W3486" s="52"/>
      <c r="X3486" s="52"/>
      <c r="Y3486" s="52"/>
      <c r="Z3486" s="52"/>
    </row>
    <row r="3487" spans="2:26" ht="15.75" customHeight="1" x14ac:dyDescent="0.25">
      <c r="B3487" s="53" t="s">
        <v>3615</v>
      </c>
      <c r="C3487" s="54">
        <v>103149</v>
      </c>
      <c r="D3487" s="53" t="s">
        <v>10</v>
      </c>
      <c r="E3487" s="52"/>
      <c r="F3487" s="52"/>
      <c r="G3487" s="52"/>
      <c r="H3487" s="52"/>
      <c r="I3487" s="52"/>
      <c r="J3487" s="52"/>
      <c r="K3487" s="52"/>
      <c r="L3487" s="52"/>
      <c r="M3487" s="52"/>
      <c r="N3487" s="52"/>
      <c r="O3487" s="52"/>
      <c r="P3487" s="52"/>
      <c r="Q3487" s="52"/>
      <c r="R3487" s="52"/>
      <c r="S3487" s="52"/>
      <c r="T3487" s="52"/>
      <c r="U3487" s="52"/>
      <c r="V3487" s="52"/>
      <c r="W3487" s="52"/>
      <c r="X3487" s="52"/>
      <c r="Y3487" s="52"/>
      <c r="Z3487" s="52"/>
    </row>
    <row r="3488" spans="2:26" ht="15.75" customHeight="1" x14ac:dyDescent="0.25">
      <c r="B3488" s="53" t="s">
        <v>3616</v>
      </c>
      <c r="C3488" s="54">
        <v>102032</v>
      </c>
      <c r="D3488" s="53" t="s">
        <v>10</v>
      </c>
      <c r="E3488" s="52"/>
      <c r="F3488" s="52"/>
      <c r="G3488" s="52"/>
      <c r="H3488" s="52"/>
      <c r="I3488" s="52"/>
      <c r="J3488" s="52"/>
      <c r="K3488" s="52"/>
      <c r="L3488" s="52"/>
      <c r="M3488" s="52"/>
      <c r="N3488" s="52"/>
      <c r="O3488" s="52"/>
      <c r="P3488" s="52"/>
      <c r="Q3488" s="52"/>
      <c r="R3488" s="52"/>
      <c r="S3488" s="52"/>
      <c r="T3488" s="52"/>
      <c r="U3488" s="52"/>
      <c r="V3488" s="52"/>
      <c r="W3488" s="52"/>
      <c r="X3488" s="52"/>
      <c r="Y3488" s="52"/>
      <c r="Z3488" s="52"/>
    </row>
    <row r="3489" spans="2:26" ht="15.75" customHeight="1" x14ac:dyDescent="0.25">
      <c r="B3489" s="53" t="s">
        <v>3617</v>
      </c>
      <c r="C3489" s="54">
        <v>302032</v>
      </c>
      <c r="D3489" s="53" t="s">
        <v>10</v>
      </c>
      <c r="E3489" s="52"/>
      <c r="F3489" s="52"/>
      <c r="G3489" s="52"/>
      <c r="H3489" s="52"/>
      <c r="I3489" s="52"/>
      <c r="J3489" s="52"/>
      <c r="K3489" s="52"/>
      <c r="L3489" s="52"/>
      <c r="M3489" s="52"/>
      <c r="N3489" s="52"/>
      <c r="O3489" s="52"/>
      <c r="P3489" s="52"/>
      <c r="Q3489" s="52"/>
      <c r="R3489" s="52"/>
      <c r="S3489" s="52"/>
      <c r="T3489" s="52"/>
      <c r="U3489" s="52"/>
      <c r="V3489" s="52"/>
      <c r="W3489" s="52"/>
      <c r="X3489" s="52"/>
      <c r="Y3489" s="52"/>
      <c r="Z3489" s="52"/>
    </row>
    <row r="3490" spans="2:26" ht="15.75" customHeight="1" x14ac:dyDescent="0.25">
      <c r="B3490" s="53" t="s">
        <v>3618</v>
      </c>
      <c r="C3490" s="54">
        <v>103150</v>
      </c>
      <c r="D3490" s="53" t="s">
        <v>10</v>
      </c>
      <c r="E3490" s="52"/>
      <c r="F3490" s="52"/>
      <c r="G3490" s="52"/>
      <c r="H3490" s="52"/>
      <c r="I3490" s="52"/>
      <c r="J3490" s="52"/>
      <c r="K3490" s="52"/>
      <c r="L3490" s="52"/>
      <c r="M3490" s="52"/>
      <c r="N3490" s="52"/>
      <c r="O3490" s="52"/>
      <c r="P3490" s="52"/>
      <c r="Q3490" s="52"/>
      <c r="R3490" s="52"/>
      <c r="S3490" s="52"/>
      <c r="T3490" s="52"/>
      <c r="U3490" s="52"/>
      <c r="V3490" s="52"/>
      <c r="W3490" s="52"/>
      <c r="X3490" s="52"/>
      <c r="Y3490" s="52"/>
      <c r="Z3490" s="52"/>
    </row>
    <row r="3491" spans="2:26" ht="15.75" customHeight="1" x14ac:dyDescent="0.25">
      <c r="B3491" s="53" t="s">
        <v>3619</v>
      </c>
      <c r="C3491" s="54">
        <v>101766</v>
      </c>
      <c r="D3491" s="53" t="s">
        <v>10</v>
      </c>
      <c r="E3491" s="52"/>
      <c r="F3491" s="52"/>
      <c r="G3491" s="52"/>
      <c r="H3491" s="52"/>
      <c r="I3491" s="52"/>
      <c r="J3491" s="52"/>
      <c r="K3491" s="52"/>
      <c r="L3491" s="52"/>
      <c r="M3491" s="52"/>
      <c r="N3491" s="52"/>
      <c r="O3491" s="52"/>
      <c r="P3491" s="52"/>
      <c r="Q3491" s="52"/>
      <c r="R3491" s="52"/>
      <c r="S3491" s="52"/>
      <c r="T3491" s="52"/>
      <c r="U3491" s="52"/>
      <c r="V3491" s="52"/>
      <c r="W3491" s="52"/>
      <c r="X3491" s="52"/>
      <c r="Y3491" s="52"/>
      <c r="Z3491" s="52"/>
    </row>
    <row r="3492" spans="2:26" ht="15.75" customHeight="1" x14ac:dyDescent="0.25">
      <c r="B3492" s="53" t="s">
        <v>3620</v>
      </c>
      <c r="C3492" s="54">
        <v>301766</v>
      </c>
      <c r="D3492" s="53" t="s">
        <v>10</v>
      </c>
      <c r="E3492" s="52"/>
      <c r="F3492" s="52"/>
      <c r="G3492" s="52"/>
      <c r="H3492" s="52"/>
      <c r="I3492" s="52"/>
      <c r="J3492" s="52"/>
      <c r="K3492" s="52"/>
      <c r="L3492" s="52"/>
      <c r="M3492" s="52"/>
      <c r="N3492" s="52"/>
      <c r="O3492" s="52"/>
      <c r="P3492" s="52"/>
      <c r="Q3492" s="52"/>
      <c r="R3492" s="52"/>
      <c r="S3492" s="52"/>
      <c r="T3492" s="52"/>
      <c r="U3492" s="52"/>
      <c r="V3492" s="52"/>
      <c r="W3492" s="52"/>
      <c r="X3492" s="52"/>
      <c r="Y3492" s="52"/>
      <c r="Z3492" s="52"/>
    </row>
    <row r="3493" spans="2:26" ht="15.75" customHeight="1" x14ac:dyDescent="0.25">
      <c r="B3493" s="53" t="s">
        <v>3621</v>
      </c>
      <c r="C3493" s="54">
        <v>103151</v>
      </c>
      <c r="D3493" s="53" t="s">
        <v>10</v>
      </c>
      <c r="E3493" s="52"/>
      <c r="F3493" s="52"/>
      <c r="G3493" s="52"/>
      <c r="H3493" s="52"/>
      <c r="I3493" s="52"/>
      <c r="J3493" s="52"/>
      <c r="K3493" s="52"/>
      <c r="L3493" s="52"/>
      <c r="M3493" s="52"/>
      <c r="N3493" s="52"/>
      <c r="O3493" s="52"/>
      <c r="P3493" s="52"/>
      <c r="Q3493" s="52"/>
      <c r="R3493" s="52"/>
      <c r="S3493" s="52"/>
      <c r="T3493" s="52"/>
      <c r="U3493" s="52"/>
      <c r="V3493" s="52"/>
      <c r="W3493" s="52"/>
      <c r="X3493" s="52"/>
      <c r="Y3493" s="52"/>
      <c r="Z3493" s="52"/>
    </row>
    <row r="3494" spans="2:26" ht="15.75" customHeight="1" x14ac:dyDescent="0.25">
      <c r="B3494" s="53" t="s">
        <v>3622</v>
      </c>
      <c r="C3494" s="54">
        <v>101767</v>
      </c>
      <c r="D3494" s="53" t="s">
        <v>10</v>
      </c>
      <c r="E3494" s="52"/>
      <c r="F3494" s="52"/>
      <c r="G3494" s="52"/>
      <c r="H3494" s="52"/>
      <c r="I3494" s="52"/>
      <c r="J3494" s="52"/>
      <c r="K3494" s="52"/>
      <c r="L3494" s="52"/>
      <c r="M3494" s="52"/>
      <c r="N3494" s="52"/>
      <c r="O3494" s="52"/>
      <c r="P3494" s="52"/>
      <c r="Q3494" s="52"/>
      <c r="R3494" s="52"/>
      <c r="S3494" s="52"/>
      <c r="T3494" s="52"/>
      <c r="U3494" s="52"/>
      <c r="V3494" s="52"/>
      <c r="W3494" s="52"/>
      <c r="X3494" s="52"/>
      <c r="Y3494" s="52"/>
      <c r="Z3494" s="52"/>
    </row>
    <row r="3495" spans="2:26" ht="15.75" customHeight="1" x14ac:dyDescent="0.25">
      <c r="B3495" s="53" t="s">
        <v>3623</v>
      </c>
      <c r="C3495" s="54">
        <v>301767</v>
      </c>
      <c r="D3495" s="53" t="s">
        <v>10</v>
      </c>
      <c r="E3495" s="52"/>
      <c r="F3495" s="52"/>
      <c r="G3495" s="52"/>
      <c r="H3495" s="52"/>
      <c r="I3495" s="52"/>
      <c r="J3495" s="52"/>
      <c r="K3495" s="52"/>
      <c r="L3495" s="52"/>
      <c r="M3495" s="52"/>
      <c r="N3495" s="52"/>
      <c r="O3495" s="52"/>
      <c r="P3495" s="52"/>
      <c r="Q3495" s="52"/>
      <c r="R3495" s="52"/>
      <c r="S3495" s="52"/>
      <c r="T3495" s="52"/>
      <c r="U3495" s="52"/>
      <c r="V3495" s="52"/>
      <c r="W3495" s="52"/>
      <c r="X3495" s="52"/>
      <c r="Y3495" s="52"/>
      <c r="Z3495" s="52"/>
    </row>
    <row r="3496" spans="2:26" ht="15.75" customHeight="1" x14ac:dyDescent="0.25">
      <c r="B3496" s="53" t="s">
        <v>3624</v>
      </c>
      <c r="C3496" s="54">
        <v>103152</v>
      </c>
      <c r="D3496" s="53" t="s">
        <v>10</v>
      </c>
      <c r="E3496" s="52"/>
      <c r="F3496" s="52"/>
      <c r="G3496" s="52"/>
      <c r="H3496" s="52"/>
      <c r="I3496" s="52"/>
      <c r="J3496" s="52"/>
      <c r="K3496" s="52"/>
      <c r="L3496" s="52"/>
      <c r="M3496" s="52"/>
      <c r="N3496" s="52"/>
      <c r="O3496" s="52"/>
      <c r="P3496" s="52"/>
      <c r="Q3496" s="52"/>
      <c r="R3496" s="52"/>
      <c r="S3496" s="52"/>
      <c r="T3496" s="52"/>
      <c r="U3496" s="52"/>
      <c r="V3496" s="52"/>
      <c r="W3496" s="52"/>
      <c r="X3496" s="52"/>
      <c r="Y3496" s="52"/>
      <c r="Z3496" s="52"/>
    </row>
    <row r="3497" spans="2:26" ht="15.75" customHeight="1" x14ac:dyDescent="0.25">
      <c r="B3497" s="53" t="s">
        <v>3625</v>
      </c>
      <c r="C3497" s="54">
        <v>102003</v>
      </c>
      <c r="D3497" s="53" t="s">
        <v>10</v>
      </c>
      <c r="E3497" s="52"/>
      <c r="F3497" s="52"/>
      <c r="G3497" s="52"/>
      <c r="H3497" s="52"/>
      <c r="I3497" s="52"/>
      <c r="J3497" s="52"/>
      <c r="K3497" s="52"/>
      <c r="L3497" s="52"/>
      <c r="M3497" s="52"/>
      <c r="N3497" s="52"/>
      <c r="O3497" s="52"/>
      <c r="P3497" s="52"/>
      <c r="Q3497" s="52"/>
      <c r="R3497" s="52"/>
      <c r="S3497" s="52"/>
      <c r="T3497" s="52"/>
      <c r="U3497" s="52"/>
      <c r="V3497" s="52"/>
      <c r="W3497" s="52"/>
      <c r="X3497" s="52"/>
      <c r="Y3497" s="52"/>
      <c r="Z3497" s="52"/>
    </row>
    <row r="3498" spans="2:26" ht="15.75" customHeight="1" x14ac:dyDescent="0.25">
      <c r="B3498" s="53" t="s">
        <v>3626</v>
      </c>
      <c r="C3498" s="54">
        <v>302003</v>
      </c>
      <c r="D3498" s="53" t="s">
        <v>10</v>
      </c>
      <c r="E3498" s="52"/>
      <c r="F3498" s="52"/>
      <c r="G3498" s="52"/>
      <c r="H3498" s="52"/>
      <c r="I3498" s="52"/>
      <c r="J3498" s="52"/>
      <c r="K3498" s="52"/>
      <c r="L3498" s="52"/>
      <c r="M3498" s="52"/>
      <c r="N3498" s="52"/>
      <c r="O3498" s="52"/>
      <c r="P3498" s="52"/>
      <c r="Q3498" s="52"/>
      <c r="R3498" s="52"/>
      <c r="S3498" s="52"/>
      <c r="T3498" s="52"/>
      <c r="U3498" s="52"/>
      <c r="V3498" s="52"/>
      <c r="W3498" s="52"/>
      <c r="X3498" s="52"/>
      <c r="Y3498" s="52"/>
      <c r="Z3498" s="52"/>
    </row>
    <row r="3499" spans="2:26" ht="15.75" customHeight="1" x14ac:dyDescent="0.25">
      <c r="B3499" s="53" t="s">
        <v>3627</v>
      </c>
      <c r="C3499" s="54">
        <v>103153</v>
      </c>
      <c r="D3499" s="53" t="s">
        <v>10</v>
      </c>
      <c r="E3499" s="52"/>
      <c r="F3499" s="52"/>
      <c r="G3499" s="52"/>
      <c r="H3499" s="52"/>
      <c r="I3499" s="52"/>
      <c r="J3499" s="52"/>
      <c r="K3499" s="52"/>
      <c r="L3499" s="52"/>
      <c r="M3499" s="52"/>
      <c r="N3499" s="52"/>
      <c r="O3499" s="52"/>
      <c r="P3499" s="52"/>
      <c r="Q3499" s="52"/>
      <c r="R3499" s="52"/>
      <c r="S3499" s="52"/>
      <c r="T3499" s="52"/>
      <c r="U3499" s="52"/>
      <c r="V3499" s="52"/>
      <c r="W3499" s="52"/>
      <c r="X3499" s="52"/>
      <c r="Y3499" s="52"/>
      <c r="Z3499" s="52"/>
    </row>
    <row r="3500" spans="2:26" ht="15.75" customHeight="1" x14ac:dyDescent="0.25">
      <c r="B3500" s="53" t="s">
        <v>640</v>
      </c>
      <c r="C3500" s="54">
        <v>102000</v>
      </c>
      <c r="D3500" s="53" t="s">
        <v>10</v>
      </c>
      <c r="E3500" s="52"/>
      <c r="F3500" s="52"/>
      <c r="G3500" s="52"/>
      <c r="H3500" s="52"/>
      <c r="I3500" s="52"/>
      <c r="J3500" s="52"/>
      <c r="K3500" s="52"/>
      <c r="L3500" s="52"/>
      <c r="M3500" s="52"/>
      <c r="N3500" s="52"/>
      <c r="O3500" s="52"/>
      <c r="P3500" s="52"/>
      <c r="Q3500" s="52"/>
      <c r="R3500" s="52"/>
      <c r="S3500" s="52"/>
      <c r="T3500" s="52"/>
      <c r="U3500" s="52"/>
      <c r="V3500" s="52"/>
      <c r="W3500" s="52"/>
      <c r="X3500" s="52"/>
      <c r="Y3500" s="52"/>
      <c r="Z3500" s="52"/>
    </row>
    <row r="3501" spans="2:26" ht="15.75" customHeight="1" x14ac:dyDescent="0.25">
      <c r="B3501" s="53" t="s">
        <v>3628</v>
      </c>
      <c r="C3501" s="54">
        <v>302000</v>
      </c>
      <c r="D3501" s="53" t="s">
        <v>10</v>
      </c>
      <c r="E3501" s="52"/>
      <c r="F3501" s="52"/>
      <c r="G3501" s="52"/>
      <c r="H3501" s="52"/>
      <c r="I3501" s="52"/>
      <c r="J3501" s="52"/>
      <c r="K3501" s="52"/>
      <c r="L3501" s="52"/>
      <c r="M3501" s="52"/>
      <c r="N3501" s="52"/>
      <c r="O3501" s="52"/>
      <c r="P3501" s="52"/>
      <c r="Q3501" s="52"/>
      <c r="R3501" s="52"/>
      <c r="S3501" s="52"/>
      <c r="T3501" s="52"/>
      <c r="U3501" s="52"/>
      <c r="V3501" s="52"/>
      <c r="W3501" s="52"/>
      <c r="X3501" s="52"/>
      <c r="Y3501" s="52"/>
      <c r="Z3501" s="52"/>
    </row>
    <row r="3502" spans="2:26" ht="15.75" customHeight="1" x14ac:dyDescent="0.25">
      <c r="B3502" s="53" t="s">
        <v>3629</v>
      </c>
      <c r="C3502" s="54">
        <v>103154</v>
      </c>
      <c r="D3502" s="53" t="s">
        <v>10</v>
      </c>
      <c r="E3502" s="52"/>
      <c r="F3502" s="52"/>
      <c r="G3502" s="52"/>
      <c r="H3502" s="52"/>
      <c r="I3502" s="52"/>
      <c r="J3502" s="52"/>
      <c r="K3502" s="52"/>
      <c r="L3502" s="52"/>
      <c r="M3502" s="52"/>
      <c r="N3502" s="52"/>
      <c r="O3502" s="52"/>
      <c r="P3502" s="52"/>
      <c r="Q3502" s="52"/>
      <c r="R3502" s="52"/>
      <c r="S3502" s="52"/>
      <c r="T3502" s="52"/>
      <c r="U3502" s="52"/>
      <c r="V3502" s="52"/>
      <c r="W3502" s="52"/>
      <c r="X3502" s="52"/>
      <c r="Y3502" s="52"/>
      <c r="Z3502" s="52"/>
    </row>
    <row r="3503" spans="2:26" ht="15.75" customHeight="1" x14ac:dyDescent="0.25">
      <c r="B3503" s="53" t="s">
        <v>3630</v>
      </c>
      <c r="C3503" s="54">
        <v>1017618</v>
      </c>
      <c r="D3503" s="53" t="s">
        <v>10</v>
      </c>
      <c r="E3503" s="52"/>
      <c r="F3503" s="52"/>
      <c r="G3503" s="52"/>
      <c r="H3503" s="52"/>
      <c r="I3503" s="52"/>
      <c r="J3503" s="52"/>
      <c r="K3503" s="52"/>
      <c r="L3503" s="52"/>
      <c r="M3503" s="52"/>
      <c r="N3503" s="52"/>
      <c r="O3503" s="52"/>
      <c r="P3503" s="52"/>
      <c r="Q3503" s="52"/>
      <c r="R3503" s="52"/>
      <c r="S3503" s="52"/>
      <c r="T3503" s="52"/>
      <c r="U3503" s="52"/>
      <c r="V3503" s="52"/>
      <c r="W3503" s="52"/>
      <c r="X3503" s="52"/>
      <c r="Y3503" s="52"/>
      <c r="Z3503" s="52"/>
    </row>
    <row r="3504" spans="2:26" ht="15.75" customHeight="1" x14ac:dyDescent="0.25">
      <c r="B3504" s="53" t="s">
        <v>3631</v>
      </c>
      <c r="C3504" s="54">
        <v>3017618</v>
      </c>
      <c r="D3504" s="53" t="s">
        <v>10</v>
      </c>
      <c r="E3504" s="52"/>
      <c r="F3504" s="52"/>
      <c r="G3504" s="52"/>
      <c r="H3504" s="52"/>
      <c r="I3504" s="52"/>
      <c r="J3504" s="52"/>
      <c r="K3504" s="52"/>
      <c r="L3504" s="52"/>
      <c r="M3504" s="52"/>
      <c r="N3504" s="52"/>
      <c r="O3504" s="52"/>
      <c r="P3504" s="52"/>
      <c r="Q3504" s="52"/>
      <c r="R3504" s="52"/>
      <c r="S3504" s="52"/>
      <c r="T3504" s="52"/>
      <c r="U3504" s="52"/>
      <c r="V3504" s="52"/>
      <c r="W3504" s="52"/>
      <c r="X3504" s="52"/>
      <c r="Y3504" s="52"/>
      <c r="Z3504" s="52"/>
    </row>
    <row r="3505" spans="2:26" ht="15.75" customHeight="1" x14ac:dyDescent="0.25">
      <c r="B3505" s="53" t="s">
        <v>3632</v>
      </c>
      <c r="C3505" s="54">
        <v>103155</v>
      </c>
      <c r="D3505" s="53" t="s">
        <v>10</v>
      </c>
      <c r="E3505" s="52"/>
      <c r="F3505" s="52"/>
      <c r="G3505" s="52"/>
      <c r="H3505" s="52"/>
      <c r="I3505" s="52"/>
      <c r="J3505" s="52"/>
      <c r="K3505" s="52"/>
      <c r="L3505" s="52"/>
      <c r="M3505" s="52"/>
      <c r="N3505" s="52"/>
      <c r="O3505" s="52"/>
      <c r="P3505" s="52"/>
      <c r="Q3505" s="52"/>
      <c r="R3505" s="52"/>
      <c r="S3505" s="52"/>
      <c r="T3505" s="52"/>
      <c r="U3505" s="52"/>
      <c r="V3505" s="52"/>
      <c r="W3505" s="52"/>
      <c r="X3505" s="52"/>
      <c r="Y3505" s="52"/>
      <c r="Z3505" s="52"/>
    </row>
    <row r="3506" spans="2:26" ht="15.75" customHeight="1" x14ac:dyDescent="0.25">
      <c r="B3506" s="53" t="s">
        <v>3633</v>
      </c>
      <c r="C3506" s="54">
        <v>101770</v>
      </c>
      <c r="D3506" s="53" t="s">
        <v>10</v>
      </c>
      <c r="E3506" s="52"/>
      <c r="F3506" s="52"/>
      <c r="G3506" s="52"/>
      <c r="H3506" s="52"/>
      <c r="I3506" s="52"/>
      <c r="J3506" s="52"/>
      <c r="K3506" s="52"/>
      <c r="L3506" s="52"/>
      <c r="M3506" s="52"/>
      <c r="N3506" s="52"/>
      <c r="O3506" s="52"/>
      <c r="P3506" s="52"/>
      <c r="Q3506" s="52"/>
      <c r="R3506" s="52"/>
      <c r="S3506" s="52"/>
      <c r="T3506" s="52"/>
      <c r="U3506" s="52"/>
      <c r="V3506" s="52"/>
      <c r="W3506" s="52"/>
      <c r="X3506" s="52"/>
      <c r="Y3506" s="52"/>
      <c r="Z3506" s="52"/>
    </row>
    <row r="3507" spans="2:26" ht="15.75" customHeight="1" x14ac:dyDescent="0.25">
      <c r="B3507" s="53" t="s">
        <v>3634</v>
      </c>
      <c r="C3507" s="54">
        <v>301770</v>
      </c>
      <c r="D3507" s="53" t="s">
        <v>10</v>
      </c>
      <c r="E3507" s="52"/>
      <c r="F3507" s="52"/>
      <c r="G3507" s="52"/>
      <c r="H3507" s="52"/>
      <c r="I3507" s="52"/>
      <c r="J3507" s="52"/>
      <c r="K3507" s="52"/>
      <c r="L3507" s="52"/>
      <c r="M3507" s="52"/>
      <c r="N3507" s="52"/>
      <c r="O3507" s="52"/>
      <c r="P3507" s="52"/>
      <c r="Q3507" s="52"/>
      <c r="R3507" s="52"/>
      <c r="S3507" s="52"/>
      <c r="T3507" s="52"/>
      <c r="U3507" s="52"/>
      <c r="V3507" s="52"/>
      <c r="W3507" s="52"/>
      <c r="X3507" s="52"/>
      <c r="Y3507" s="52"/>
      <c r="Z3507" s="52"/>
    </row>
    <row r="3508" spans="2:26" ht="15.75" customHeight="1" x14ac:dyDescent="0.25">
      <c r="B3508" s="53" t="s">
        <v>3635</v>
      </c>
      <c r="C3508" s="54">
        <v>103156</v>
      </c>
      <c r="D3508" s="53" t="s">
        <v>10</v>
      </c>
      <c r="E3508" s="52"/>
      <c r="F3508" s="52"/>
      <c r="G3508" s="52"/>
      <c r="H3508" s="52"/>
      <c r="I3508" s="52"/>
      <c r="J3508" s="52"/>
      <c r="K3508" s="52"/>
      <c r="L3508" s="52"/>
      <c r="M3508" s="52"/>
      <c r="N3508" s="52"/>
      <c r="O3508" s="52"/>
      <c r="P3508" s="52"/>
      <c r="Q3508" s="52"/>
      <c r="R3508" s="52"/>
      <c r="S3508" s="52"/>
      <c r="T3508" s="52"/>
      <c r="U3508" s="52"/>
      <c r="V3508" s="52"/>
      <c r="W3508" s="52"/>
      <c r="X3508" s="52"/>
      <c r="Y3508" s="52"/>
      <c r="Z3508" s="52"/>
    </row>
    <row r="3509" spans="2:26" ht="15.75" customHeight="1" x14ac:dyDescent="0.25">
      <c r="B3509" s="53" t="s">
        <v>3636</v>
      </c>
      <c r="C3509" s="54">
        <v>101771</v>
      </c>
      <c r="D3509" s="53" t="s">
        <v>10</v>
      </c>
      <c r="E3509" s="52"/>
      <c r="F3509" s="52"/>
      <c r="G3509" s="52"/>
      <c r="H3509" s="52"/>
      <c r="I3509" s="52"/>
      <c r="J3509" s="52"/>
      <c r="K3509" s="52"/>
      <c r="L3509" s="52"/>
      <c r="M3509" s="52"/>
      <c r="N3509" s="52"/>
      <c r="O3509" s="52"/>
      <c r="P3509" s="52"/>
      <c r="Q3509" s="52"/>
      <c r="R3509" s="52"/>
      <c r="S3509" s="52"/>
      <c r="T3509" s="52"/>
      <c r="U3509" s="52"/>
      <c r="V3509" s="52"/>
      <c r="W3509" s="52"/>
      <c r="X3509" s="52"/>
      <c r="Y3509" s="52"/>
      <c r="Z3509" s="52"/>
    </row>
    <row r="3510" spans="2:26" ht="15.75" customHeight="1" x14ac:dyDescent="0.25">
      <c r="B3510" s="53" t="s">
        <v>3637</v>
      </c>
      <c r="C3510" s="54">
        <v>301771</v>
      </c>
      <c r="D3510" s="53" t="s">
        <v>10</v>
      </c>
      <c r="E3510" s="52"/>
      <c r="F3510" s="52"/>
      <c r="G3510" s="52"/>
      <c r="H3510" s="52"/>
      <c r="I3510" s="52"/>
      <c r="J3510" s="52"/>
      <c r="K3510" s="52"/>
      <c r="L3510" s="52"/>
      <c r="M3510" s="52"/>
      <c r="N3510" s="52"/>
      <c r="O3510" s="52"/>
      <c r="P3510" s="52"/>
      <c r="Q3510" s="52"/>
      <c r="R3510" s="52"/>
      <c r="S3510" s="52"/>
      <c r="T3510" s="52"/>
      <c r="U3510" s="52"/>
      <c r="V3510" s="52"/>
      <c r="W3510" s="52"/>
      <c r="X3510" s="52"/>
      <c r="Y3510" s="52"/>
      <c r="Z3510" s="52"/>
    </row>
    <row r="3511" spans="2:26" ht="15.75" customHeight="1" x14ac:dyDescent="0.25">
      <c r="B3511" s="53" t="s">
        <v>3638</v>
      </c>
      <c r="C3511" s="54">
        <v>103157</v>
      </c>
      <c r="D3511" s="53" t="s">
        <v>10</v>
      </c>
      <c r="E3511" s="52"/>
      <c r="F3511" s="52"/>
      <c r="G3511" s="52"/>
      <c r="H3511" s="52"/>
      <c r="I3511" s="52"/>
      <c r="J3511" s="52"/>
      <c r="K3511" s="52"/>
      <c r="L3511" s="52"/>
      <c r="M3511" s="52"/>
      <c r="N3511" s="52"/>
      <c r="O3511" s="52"/>
      <c r="P3511" s="52"/>
      <c r="Q3511" s="52"/>
      <c r="R3511" s="52"/>
      <c r="S3511" s="52"/>
      <c r="T3511" s="52"/>
      <c r="U3511" s="52"/>
      <c r="V3511" s="52"/>
      <c r="W3511" s="52"/>
      <c r="X3511" s="52"/>
      <c r="Y3511" s="52"/>
      <c r="Z3511" s="52"/>
    </row>
    <row r="3512" spans="2:26" ht="15.75" customHeight="1" x14ac:dyDescent="0.25">
      <c r="B3512" s="53" t="s">
        <v>3639</v>
      </c>
      <c r="C3512" s="54">
        <v>101973</v>
      </c>
      <c r="D3512" s="53" t="s">
        <v>10</v>
      </c>
      <c r="E3512" s="52"/>
      <c r="F3512" s="52"/>
      <c r="G3512" s="52"/>
      <c r="H3512" s="52"/>
      <c r="I3512" s="52"/>
      <c r="J3512" s="52"/>
      <c r="K3512" s="52"/>
      <c r="L3512" s="52"/>
      <c r="M3512" s="52"/>
      <c r="N3512" s="52"/>
      <c r="O3512" s="52"/>
      <c r="P3512" s="52"/>
      <c r="Q3512" s="52"/>
      <c r="R3512" s="52"/>
      <c r="S3512" s="52"/>
      <c r="T3512" s="52"/>
      <c r="U3512" s="52"/>
      <c r="V3512" s="52"/>
      <c r="W3512" s="52"/>
      <c r="X3512" s="52"/>
      <c r="Y3512" s="52"/>
      <c r="Z3512" s="52"/>
    </row>
    <row r="3513" spans="2:26" ht="15.75" customHeight="1" x14ac:dyDescent="0.25">
      <c r="B3513" s="53" t="s">
        <v>3640</v>
      </c>
      <c r="C3513" s="54">
        <v>301973</v>
      </c>
      <c r="D3513" s="53" t="s">
        <v>10</v>
      </c>
      <c r="E3513" s="52"/>
      <c r="F3513" s="52"/>
      <c r="G3513" s="52"/>
      <c r="H3513" s="52"/>
      <c r="I3513" s="52"/>
      <c r="J3513" s="52"/>
      <c r="K3513" s="52"/>
      <c r="L3513" s="52"/>
      <c r="M3513" s="52"/>
      <c r="N3513" s="52"/>
      <c r="O3513" s="52"/>
      <c r="P3513" s="52"/>
      <c r="Q3513" s="52"/>
      <c r="R3513" s="52"/>
      <c r="S3513" s="52"/>
      <c r="T3513" s="52"/>
      <c r="U3513" s="52"/>
      <c r="V3513" s="52"/>
      <c r="W3513" s="52"/>
      <c r="X3513" s="52"/>
      <c r="Y3513" s="52"/>
      <c r="Z3513" s="52"/>
    </row>
    <row r="3514" spans="2:26" ht="15.75" customHeight="1" x14ac:dyDescent="0.25">
      <c r="B3514" s="53" t="s">
        <v>3641</v>
      </c>
      <c r="C3514" s="54">
        <v>103158</v>
      </c>
      <c r="D3514" s="53" t="s">
        <v>10</v>
      </c>
      <c r="E3514" s="52"/>
      <c r="F3514" s="52"/>
      <c r="G3514" s="52"/>
      <c r="H3514" s="52"/>
      <c r="I3514" s="52"/>
      <c r="J3514" s="52"/>
      <c r="K3514" s="52"/>
      <c r="L3514" s="52"/>
      <c r="M3514" s="52"/>
      <c r="N3514" s="52"/>
      <c r="O3514" s="52"/>
      <c r="P3514" s="52"/>
      <c r="Q3514" s="52"/>
      <c r="R3514" s="52"/>
      <c r="S3514" s="52"/>
      <c r="T3514" s="52"/>
      <c r="U3514" s="52"/>
      <c r="V3514" s="52"/>
      <c r="W3514" s="52"/>
      <c r="X3514" s="52"/>
      <c r="Y3514" s="52"/>
      <c r="Z3514" s="52"/>
    </row>
    <row r="3515" spans="2:26" ht="15.75" customHeight="1" x14ac:dyDescent="0.25">
      <c r="B3515" s="53" t="s">
        <v>3642</v>
      </c>
      <c r="C3515" s="54">
        <v>101772</v>
      </c>
      <c r="D3515" s="53" t="s">
        <v>10</v>
      </c>
      <c r="E3515" s="52"/>
      <c r="F3515" s="52"/>
      <c r="G3515" s="52"/>
      <c r="H3515" s="52"/>
      <c r="I3515" s="52"/>
      <c r="J3515" s="52"/>
      <c r="K3515" s="52"/>
      <c r="L3515" s="52"/>
      <c r="M3515" s="52"/>
      <c r="N3515" s="52"/>
      <c r="O3515" s="52"/>
      <c r="P3515" s="52"/>
      <c r="Q3515" s="52"/>
      <c r="R3515" s="52"/>
      <c r="S3515" s="52"/>
      <c r="T3515" s="52"/>
      <c r="U3515" s="52"/>
      <c r="V3515" s="52"/>
      <c r="W3515" s="52"/>
      <c r="X3515" s="52"/>
      <c r="Y3515" s="52"/>
      <c r="Z3515" s="52"/>
    </row>
    <row r="3516" spans="2:26" ht="15.75" customHeight="1" x14ac:dyDescent="0.25">
      <c r="B3516" s="53" t="s">
        <v>3643</v>
      </c>
      <c r="C3516" s="54">
        <v>301772</v>
      </c>
      <c r="D3516" s="53" t="s">
        <v>10</v>
      </c>
      <c r="E3516" s="52"/>
      <c r="F3516" s="52"/>
      <c r="G3516" s="52"/>
      <c r="H3516" s="52"/>
      <c r="I3516" s="52"/>
      <c r="J3516" s="52"/>
      <c r="K3516" s="52"/>
      <c r="L3516" s="52"/>
      <c r="M3516" s="52"/>
      <c r="N3516" s="52"/>
      <c r="O3516" s="52"/>
      <c r="P3516" s="52"/>
      <c r="Q3516" s="52"/>
      <c r="R3516" s="52"/>
      <c r="S3516" s="52"/>
      <c r="T3516" s="52"/>
      <c r="U3516" s="52"/>
      <c r="V3516" s="52"/>
      <c r="W3516" s="52"/>
      <c r="X3516" s="52"/>
      <c r="Y3516" s="52"/>
      <c r="Z3516" s="52"/>
    </row>
    <row r="3517" spans="2:26" ht="15.75" customHeight="1" x14ac:dyDescent="0.25">
      <c r="B3517" s="53" t="s">
        <v>3644</v>
      </c>
      <c r="C3517" s="54">
        <v>103159</v>
      </c>
      <c r="D3517" s="53" t="s">
        <v>10</v>
      </c>
      <c r="E3517" s="52"/>
      <c r="F3517" s="52"/>
      <c r="G3517" s="52"/>
      <c r="H3517" s="52"/>
      <c r="I3517" s="52"/>
      <c r="J3517" s="52"/>
      <c r="K3517" s="52"/>
      <c r="L3517" s="52"/>
      <c r="M3517" s="52"/>
      <c r="N3517" s="52"/>
      <c r="O3517" s="52"/>
      <c r="P3517" s="52"/>
      <c r="Q3517" s="52"/>
      <c r="R3517" s="52"/>
      <c r="S3517" s="52"/>
      <c r="T3517" s="52"/>
      <c r="U3517" s="52"/>
      <c r="V3517" s="52"/>
      <c r="W3517" s="52"/>
      <c r="X3517" s="52"/>
      <c r="Y3517" s="52"/>
      <c r="Z3517" s="52"/>
    </row>
    <row r="3518" spans="2:26" ht="15.75" customHeight="1" x14ac:dyDescent="0.25">
      <c r="B3518" s="53" t="s">
        <v>3645</v>
      </c>
      <c r="C3518" s="54">
        <v>102016</v>
      </c>
      <c r="D3518" s="53" t="s">
        <v>10</v>
      </c>
      <c r="E3518" s="52"/>
      <c r="F3518" s="52"/>
      <c r="G3518" s="52"/>
      <c r="H3518" s="52"/>
      <c r="I3518" s="52"/>
      <c r="J3518" s="52"/>
      <c r="K3518" s="52"/>
      <c r="L3518" s="52"/>
      <c r="M3518" s="52"/>
      <c r="N3518" s="52"/>
      <c r="O3518" s="52"/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2"/>
    </row>
    <row r="3519" spans="2:26" ht="15.75" customHeight="1" x14ac:dyDescent="0.25">
      <c r="B3519" s="53" t="s">
        <v>3646</v>
      </c>
      <c r="C3519" s="54">
        <v>302016</v>
      </c>
      <c r="D3519" s="53" t="s">
        <v>10</v>
      </c>
      <c r="E3519" s="52"/>
      <c r="F3519" s="52"/>
      <c r="G3519" s="52"/>
      <c r="H3519" s="52"/>
      <c r="I3519" s="52"/>
      <c r="J3519" s="52"/>
      <c r="K3519" s="52"/>
      <c r="L3519" s="52"/>
      <c r="M3519" s="52"/>
      <c r="N3519" s="52"/>
      <c r="O3519" s="52"/>
      <c r="P3519" s="52"/>
      <c r="Q3519" s="52"/>
      <c r="R3519" s="52"/>
      <c r="S3519" s="52"/>
      <c r="T3519" s="52"/>
      <c r="U3519" s="52"/>
      <c r="V3519" s="52"/>
      <c r="W3519" s="52"/>
      <c r="X3519" s="52"/>
      <c r="Y3519" s="52"/>
      <c r="Z3519" s="52"/>
    </row>
    <row r="3520" spans="2:26" ht="15.75" customHeight="1" x14ac:dyDescent="0.25">
      <c r="B3520" s="53" t="s">
        <v>3647</v>
      </c>
      <c r="C3520" s="54">
        <v>103160</v>
      </c>
      <c r="D3520" s="53" t="s">
        <v>10</v>
      </c>
      <c r="E3520" s="52"/>
      <c r="F3520" s="52"/>
      <c r="G3520" s="52"/>
      <c r="H3520" s="52"/>
      <c r="I3520" s="52"/>
      <c r="J3520" s="52"/>
      <c r="K3520" s="52"/>
      <c r="L3520" s="52"/>
      <c r="M3520" s="52"/>
      <c r="N3520" s="52"/>
      <c r="O3520" s="52"/>
      <c r="P3520" s="52"/>
      <c r="Q3520" s="52"/>
      <c r="R3520" s="52"/>
      <c r="S3520" s="52"/>
      <c r="T3520" s="52"/>
      <c r="U3520" s="52"/>
      <c r="V3520" s="52"/>
      <c r="W3520" s="52"/>
      <c r="X3520" s="52"/>
      <c r="Y3520" s="52"/>
      <c r="Z3520" s="52"/>
    </row>
    <row r="3521" spans="2:26" ht="15.75" customHeight="1" x14ac:dyDescent="0.25">
      <c r="B3521" s="53" t="s">
        <v>3648</v>
      </c>
      <c r="C3521" s="54">
        <v>101773</v>
      </c>
      <c r="D3521" s="53" t="s">
        <v>10</v>
      </c>
      <c r="E3521" s="52"/>
      <c r="F3521" s="52"/>
      <c r="G3521" s="52"/>
      <c r="H3521" s="52"/>
      <c r="I3521" s="52"/>
      <c r="J3521" s="52"/>
      <c r="K3521" s="52"/>
      <c r="L3521" s="52"/>
      <c r="M3521" s="52"/>
      <c r="N3521" s="52"/>
      <c r="O3521" s="52"/>
      <c r="P3521" s="52"/>
      <c r="Q3521" s="52"/>
      <c r="R3521" s="52"/>
      <c r="S3521" s="52"/>
      <c r="T3521" s="52"/>
      <c r="U3521" s="52"/>
      <c r="V3521" s="52"/>
      <c r="W3521" s="52"/>
      <c r="X3521" s="52"/>
      <c r="Y3521" s="52"/>
      <c r="Z3521" s="52"/>
    </row>
    <row r="3522" spans="2:26" ht="15.75" customHeight="1" x14ac:dyDescent="0.25">
      <c r="B3522" s="53" t="s">
        <v>3649</v>
      </c>
      <c r="C3522" s="54">
        <v>301773</v>
      </c>
      <c r="D3522" s="53" t="s">
        <v>10</v>
      </c>
      <c r="E3522" s="52"/>
      <c r="F3522" s="52"/>
      <c r="G3522" s="52"/>
      <c r="H3522" s="52"/>
      <c r="I3522" s="52"/>
      <c r="J3522" s="52"/>
      <c r="K3522" s="52"/>
      <c r="L3522" s="52"/>
      <c r="M3522" s="52"/>
      <c r="N3522" s="52"/>
      <c r="O3522" s="52"/>
      <c r="P3522" s="52"/>
      <c r="Q3522" s="52"/>
      <c r="R3522" s="52"/>
      <c r="S3522" s="52"/>
      <c r="T3522" s="52"/>
      <c r="U3522" s="52"/>
      <c r="V3522" s="52"/>
      <c r="W3522" s="52"/>
      <c r="X3522" s="52"/>
      <c r="Y3522" s="52"/>
      <c r="Z3522" s="52"/>
    </row>
    <row r="3523" spans="2:26" ht="15.75" customHeight="1" x14ac:dyDescent="0.25">
      <c r="B3523" s="53" t="s">
        <v>3650</v>
      </c>
      <c r="C3523" s="54">
        <v>103161</v>
      </c>
      <c r="D3523" s="53" t="s">
        <v>10</v>
      </c>
      <c r="E3523" s="52"/>
      <c r="F3523" s="52"/>
      <c r="G3523" s="52"/>
      <c r="H3523" s="52"/>
      <c r="I3523" s="52"/>
      <c r="J3523" s="52"/>
      <c r="K3523" s="52"/>
      <c r="L3523" s="52"/>
      <c r="M3523" s="52"/>
      <c r="N3523" s="52"/>
      <c r="O3523" s="52"/>
      <c r="P3523" s="52"/>
      <c r="Q3523" s="52"/>
      <c r="R3523" s="52"/>
      <c r="S3523" s="52"/>
      <c r="T3523" s="52"/>
      <c r="U3523" s="52"/>
      <c r="V3523" s="52"/>
      <c r="W3523" s="52"/>
      <c r="X3523" s="52"/>
      <c r="Y3523" s="52"/>
      <c r="Z3523" s="52"/>
    </row>
    <row r="3524" spans="2:26" ht="15.75" customHeight="1" x14ac:dyDescent="0.25">
      <c r="B3524" s="53" t="s">
        <v>3651</v>
      </c>
      <c r="C3524" s="54">
        <v>101774</v>
      </c>
      <c r="D3524" s="53" t="s">
        <v>10</v>
      </c>
      <c r="E3524" s="52"/>
      <c r="F3524" s="52"/>
      <c r="G3524" s="52"/>
      <c r="H3524" s="52"/>
      <c r="I3524" s="52"/>
      <c r="J3524" s="52"/>
      <c r="K3524" s="52"/>
      <c r="L3524" s="52"/>
      <c r="M3524" s="52"/>
      <c r="N3524" s="52"/>
      <c r="O3524" s="52"/>
      <c r="P3524" s="52"/>
      <c r="Q3524" s="52"/>
      <c r="R3524" s="52"/>
      <c r="S3524" s="52"/>
      <c r="T3524" s="52"/>
      <c r="U3524" s="52"/>
      <c r="V3524" s="52"/>
      <c r="W3524" s="52"/>
      <c r="X3524" s="52"/>
      <c r="Y3524" s="52"/>
      <c r="Z3524" s="52"/>
    </row>
    <row r="3525" spans="2:26" ht="15.75" customHeight="1" x14ac:dyDescent="0.25">
      <c r="B3525" s="53" t="s">
        <v>3652</v>
      </c>
      <c r="C3525" s="54">
        <v>301774</v>
      </c>
      <c r="D3525" s="53" t="s">
        <v>10</v>
      </c>
      <c r="E3525" s="52"/>
      <c r="F3525" s="52"/>
      <c r="G3525" s="52"/>
      <c r="H3525" s="52"/>
      <c r="I3525" s="52"/>
      <c r="J3525" s="52"/>
      <c r="K3525" s="52"/>
      <c r="L3525" s="52"/>
      <c r="M3525" s="52"/>
      <c r="N3525" s="52"/>
      <c r="O3525" s="52"/>
      <c r="P3525" s="52"/>
      <c r="Q3525" s="52"/>
      <c r="R3525" s="52"/>
      <c r="S3525" s="52"/>
      <c r="T3525" s="52"/>
      <c r="U3525" s="52"/>
      <c r="V3525" s="52"/>
      <c r="W3525" s="52"/>
      <c r="X3525" s="52"/>
      <c r="Y3525" s="52"/>
      <c r="Z3525" s="52"/>
    </row>
    <row r="3526" spans="2:26" ht="15.75" customHeight="1" x14ac:dyDescent="0.25">
      <c r="B3526" s="53" t="s">
        <v>3653</v>
      </c>
      <c r="C3526" s="54">
        <v>103162</v>
      </c>
      <c r="D3526" s="53" t="s">
        <v>10</v>
      </c>
      <c r="E3526" s="52"/>
      <c r="F3526" s="52"/>
      <c r="G3526" s="52"/>
      <c r="H3526" s="52"/>
      <c r="I3526" s="52"/>
      <c r="J3526" s="52"/>
      <c r="K3526" s="52"/>
      <c r="L3526" s="52"/>
      <c r="M3526" s="52"/>
      <c r="N3526" s="52"/>
      <c r="O3526" s="52"/>
      <c r="P3526" s="52"/>
      <c r="Q3526" s="52"/>
      <c r="R3526" s="52"/>
      <c r="S3526" s="52"/>
      <c r="T3526" s="52"/>
      <c r="U3526" s="52"/>
      <c r="V3526" s="52"/>
      <c r="W3526" s="52"/>
      <c r="X3526" s="52"/>
      <c r="Y3526" s="52"/>
      <c r="Z3526" s="52"/>
    </row>
    <row r="3527" spans="2:26" ht="15.75" customHeight="1" x14ac:dyDescent="0.25">
      <c r="B3527" s="53" t="s">
        <v>3654</v>
      </c>
      <c r="C3527" s="54">
        <v>101904</v>
      </c>
      <c r="D3527" s="53" t="s">
        <v>10</v>
      </c>
      <c r="E3527" s="52"/>
      <c r="F3527" s="52"/>
      <c r="G3527" s="52"/>
      <c r="H3527" s="52"/>
      <c r="I3527" s="52"/>
      <c r="J3527" s="52"/>
      <c r="K3527" s="52"/>
      <c r="L3527" s="52"/>
      <c r="M3527" s="52"/>
      <c r="N3527" s="52"/>
      <c r="O3527" s="52"/>
      <c r="P3527" s="52"/>
      <c r="Q3527" s="52"/>
      <c r="R3527" s="52"/>
      <c r="S3527" s="52"/>
      <c r="T3527" s="52"/>
      <c r="U3527" s="52"/>
      <c r="V3527" s="52"/>
      <c r="W3527" s="52"/>
      <c r="X3527" s="52"/>
      <c r="Y3527" s="52"/>
      <c r="Z3527" s="52"/>
    </row>
    <row r="3528" spans="2:26" ht="15.75" customHeight="1" x14ac:dyDescent="0.25">
      <c r="B3528" s="53" t="s">
        <v>3655</v>
      </c>
      <c r="C3528" s="54">
        <v>301904</v>
      </c>
      <c r="D3528" s="53" t="s">
        <v>10</v>
      </c>
      <c r="E3528" s="52"/>
      <c r="F3528" s="52"/>
      <c r="G3528" s="52"/>
      <c r="H3528" s="52"/>
      <c r="I3528" s="52"/>
      <c r="J3528" s="52"/>
      <c r="K3528" s="52"/>
      <c r="L3528" s="52"/>
      <c r="M3528" s="52"/>
      <c r="N3528" s="52"/>
      <c r="O3528" s="52"/>
      <c r="P3528" s="52"/>
      <c r="Q3528" s="52"/>
      <c r="R3528" s="52"/>
      <c r="S3528" s="52"/>
      <c r="T3528" s="52"/>
      <c r="U3528" s="52"/>
      <c r="V3528" s="52"/>
      <c r="W3528" s="52"/>
      <c r="X3528" s="52"/>
      <c r="Y3528" s="52"/>
      <c r="Z3528" s="52"/>
    </row>
    <row r="3529" spans="2:26" ht="15.75" customHeight="1" x14ac:dyDescent="0.25">
      <c r="B3529" s="53" t="s">
        <v>3656</v>
      </c>
      <c r="C3529" s="54">
        <v>103163</v>
      </c>
      <c r="D3529" s="53" t="s">
        <v>10</v>
      </c>
      <c r="E3529" s="52"/>
      <c r="F3529" s="52"/>
      <c r="G3529" s="52"/>
      <c r="H3529" s="52"/>
      <c r="I3529" s="52"/>
      <c r="J3529" s="52"/>
      <c r="K3529" s="52"/>
      <c r="L3529" s="52"/>
      <c r="M3529" s="52"/>
      <c r="N3529" s="52"/>
      <c r="O3529" s="52"/>
      <c r="P3529" s="52"/>
      <c r="Q3529" s="52"/>
      <c r="R3529" s="52"/>
      <c r="S3529" s="52"/>
      <c r="T3529" s="52"/>
      <c r="U3529" s="52"/>
      <c r="V3529" s="52"/>
      <c r="W3529" s="52"/>
      <c r="X3529" s="52"/>
      <c r="Y3529" s="52"/>
      <c r="Z3529" s="52"/>
    </row>
    <row r="3530" spans="2:26" ht="15.75" customHeight="1" x14ac:dyDescent="0.25">
      <c r="B3530" s="53" t="s">
        <v>3657</v>
      </c>
      <c r="C3530" s="54">
        <v>101911</v>
      </c>
      <c r="D3530" s="53" t="s">
        <v>10</v>
      </c>
      <c r="E3530" s="52"/>
      <c r="F3530" s="52"/>
      <c r="G3530" s="52"/>
      <c r="H3530" s="52"/>
      <c r="I3530" s="52"/>
      <c r="J3530" s="52"/>
      <c r="K3530" s="52"/>
      <c r="L3530" s="52"/>
      <c r="M3530" s="52"/>
      <c r="N3530" s="52"/>
      <c r="O3530" s="52"/>
      <c r="P3530" s="52"/>
      <c r="Q3530" s="52"/>
      <c r="R3530" s="52"/>
      <c r="S3530" s="52"/>
      <c r="T3530" s="52"/>
      <c r="U3530" s="52"/>
      <c r="V3530" s="52"/>
      <c r="W3530" s="52"/>
      <c r="X3530" s="52"/>
      <c r="Y3530" s="52"/>
      <c r="Z3530" s="52"/>
    </row>
    <row r="3531" spans="2:26" ht="15.75" customHeight="1" x14ac:dyDescent="0.25">
      <c r="B3531" s="53" t="s">
        <v>3658</v>
      </c>
      <c r="C3531" s="54">
        <v>301911</v>
      </c>
      <c r="D3531" s="53" t="s">
        <v>10</v>
      </c>
      <c r="E3531" s="52"/>
      <c r="F3531" s="52"/>
      <c r="G3531" s="52"/>
      <c r="H3531" s="52"/>
      <c r="I3531" s="52"/>
      <c r="J3531" s="52"/>
      <c r="K3531" s="52"/>
      <c r="L3531" s="52"/>
      <c r="M3531" s="52"/>
      <c r="N3531" s="52"/>
      <c r="O3531" s="52"/>
      <c r="P3531" s="52"/>
      <c r="Q3531" s="52"/>
      <c r="R3531" s="52"/>
      <c r="S3531" s="52"/>
      <c r="T3531" s="52"/>
      <c r="U3531" s="52"/>
      <c r="V3531" s="52"/>
      <c r="W3531" s="52"/>
      <c r="X3531" s="52"/>
      <c r="Y3531" s="52"/>
      <c r="Z3531" s="52"/>
    </row>
    <row r="3532" spans="2:26" ht="15.75" customHeight="1" x14ac:dyDescent="0.25">
      <c r="B3532" s="53" t="s">
        <v>3659</v>
      </c>
      <c r="C3532" s="54">
        <v>103164</v>
      </c>
      <c r="D3532" s="53" t="s">
        <v>10</v>
      </c>
      <c r="E3532" s="52"/>
      <c r="F3532" s="52"/>
      <c r="G3532" s="52"/>
      <c r="H3532" s="52"/>
      <c r="I3532" s="52"/>
      <c r="J3532" s="52"/>
      <c r="K3532" s="52"/>
      <c r="L3532" s="52"/>
      <c r="M3532" s="52"/>
      <c r="N3532" s="52"/>
      <c r="O3532" s="52"/>
      <c r="P3532" s="52"/>
      <c r="Q3532" s="52"/>
      <c r="R3532" s="52"/>
      <c r="S3532" s="52"/>
      <c r="T3532" s="52"/>
      <c r="U3532" s="52"/>
      <c r="V3532" s="52"/>
      <c r="W3532" s="52"/>
      <c r="X3532" s="52"/>
      <c r="Y3532" s="52"/>
      <c r="Z3532" s="52"/>
    </row>
    <row r="3533" spans="2:26" ht="15.75" customHeight="1" x14ac:dyDescent="0.25">
      <c r="B3533" s="53" t="s">
        <v>3660</v>
      </c>
      <c r="C3533" s="54">
        <v>102015</v>
      </c>
      <c r="D3533" s="53" t="s">
        <v>10</v>
      </c>
      <c r="E3533" s="52"/>
      <c r="F3533" s="52"/>
      <c r="G3533" s="52"/>
      <c r="H3533" s="52"/>
      <c r="I3533" s="52"/>
      <c r="J3533" s="52"/>
      <c r="K3533" s="52"/>
      <c r="L3533" s="52"/>
      <c r="M3533" s="52"/>
      <c r="N3533" s="52"/>
      <c r="O3533" s="52"/>
      <c r="P3533" s="52"/>
      <c r="Q3533" s="52"/>
      <c r="R3533" s="52"/>
      <c r="S3533" s="52"/>
      <c r="T3533" s="52"/>
      <c r="U3533" s="52"/>
      <c r="V3533" s="52"/>
      <c r="W3533" s="52"/>
      <c r="X3533" s="52"/>
      <c r="Y3533" s="52"/>
      <c r="Z3533" s="52"/>
    </row>
    <row r="3534" spans="2:26" ht="15.75" customHeight="1" x14ac:dyDescent="0.25">
      <c r="B3534" s="53" t="s">
        <v>3661</v>
      </c>
      <c r="C3534" s="54">
        <v>302015</v>
      </c>
      <c r="D3534" s="53" t="s">
        <v>10</v>
      </c>
      <c r="E3534" s="52"/>
      <c r="F3534" s="52"/>
      <c r="G3534" s="52"/>
      <c r="H3534" s="52"/>
      <c r="I3534" s="52"/>
      <c r="J3534" s="52"/>
      <c r="K3534" s="52"/>
      <c r="L3534" s="52"/>
      <c r="M3534" s="52"/>
      <c r="N3534" s="52"/>
      <c r="O3534" s="52"/>
      <c r="P3534" s="52"/>
      <c r="Q3534" s="52"/>
      <c r="R3534" s="52"/>
      <c r="S3534" s="52"/>
      <c r="T3534" s="52"/>
      <c r="U3534" s="52"/>
      <c r="V3534" s="52"/>
      <c r="W3534" s="52"/>
      <c r="X3534" s="52"/>
      <c r="Y3534" s="52"/>
      <c r="Z3534" s="52"/>
    </row>
    <row r="3535" spans="2:26" ht="15.75" customHeight="1" x14ac:dyDescent="0.25">
      <c r="B3535" s="53" t="s">
        <v>3662</v>
      </c>
      <c r="C3535" s="54">
        <v>103165</v>
      </c>
      <c r="D3535" s="53" t="s">
        <v>10</v>
      </c>
      <c r="E3535" s="52"/>
      <c r="F3535" s="52"/>
      <c r="G3535" s="52"/>
      <c r="H3535" s="52"/>
      <c r="I3535" s="52"/>
      <c r="J3535" s="52"/>
      <c r="K3535" s="52"/>
      <c r="L3535" s="52"/>
      <c r="M3535" s="52"/>
      <c r="N3535" s="52"/>
      <c r="O3535" s="52"/>
      <c r="P3535" s="52"/>
      <c r="Q3535" s="52"/>
      <c r="R3535" s="52"/>
      <c r="S3535" s="52"/>
      <c r="T3535" s="52"/>
      <c r="U3535" s="52"/>
      <c r="V3535" s="52"/>
      <c r="W3535" s="52"/>
      <c r="X3535" s="52"/>
      <c r="Y3535" s="52"/>
      <c r="Z3535" s="52"/>
    </row>
    <row r="3536" spans="2:26" ht="15.75" customHeight="1" x14ac:dyDescent="0.25">
      <c r="B3536" s="53" t="s">
        <v>3663</v>
      </c>
      <c r="C3536" s="54">
        <v>101903</v>
      </c>
      <c r="D3536" s="53" t="s">
        <v>10</v>
      </c>
      <c r="E3536" s="52"/>
      <c r="F3536" s="52"/>
      <c r="G3536" s="52"/>
      <c r="H3536" s="52"/>
      <c r="I3536" s="52"/>
      <c r="J3536" s="52"/>
      <c r="K3536" s="52"/>
      <c r="L3536" s="52"/>
      <c r="M3536" s="52"/>
      <c r="N3536" s="52"/>
      <c r="O3536" s="52"/>
      <c r="P3536" s="52"/>
      <c r="Q3536" s="52"/>
      <c r="R3536" s="52"/>
      <c r="S3536" s="52"/>
      <c r="T3536" s="52"/>
      <c r="U3536" s="52"/>
      <c r="V3536" s="52"/>
      <c r="W3536" s="52"/>
      <c r="X3536" s="52"/>
      <c r="Y3536" s="52"/>
      <c r="Z3536" s="52"/>
    </row>
    <row r="3537" spans="2:26" ht="15.75" customHeight="1" x14ac:dyDescent="0.25">
      <c r="B3537" s="53" t="s">
        <v>3664</v>
      </c>
      <c r="C3537" s="54">
        <v>301903</v>
      </c>
      <c r="D3537" s="53" t="s">
        <v>10</v>
      </c>
      <c r="E3537" s="52"/>
      <c r="F3537" s="52"/>
      <c r="G3537" s="52"/>
      <c r="H3537" s="52"/>
      <c r="I3537" s="52"/>
      <c r="J3537" s="52"/>
      <c r="K3537" s="52"/>
      <c r="L3537" s="52"/>
      <c r="M3537" s="52"/>
      <c r="N3537" s="52"/>
      <c r="O3537" s="52"/>
      <c r="P3537" s="52"/>
      <c r="Q3537" s="52"/>
      <c r="R3537" s="52"/>
      <c r="S3537" s="52"/>
      <c r="T3537" s="52"/>
      <c r="U3537" s="52"/>
      <c r="V3537" s="52"/>
      <c r="W3537" s="52"/>
      <c r="X3537" s="52"/>
      <c r="Y3537" s="52"/>
      <c r="Z3537" s="52"/>
    </row>
    <row r="3538" spans="2:26" ht="15.75" customHeight="1" x14ac:dyDescent="0.25">
      <c r="B3538" s="53" t="s">
        <v>3665</v>
      </c>
      <c r="C3538" s="54">
        <v>103166</v>
      </c>
      <c r="D3538" s="53" t="s">
        <v>10</v>
      </c>
      <c r="E3538" s="52"/>
      <c r="F3538" s="52"/>
      <c r="G3538" s="52"/>
      <c r="H3538" s="52"/>
      <c r="I3538" s="52"/>
      <c r="J3538" s="52"/>
      <c r="K3538" s="52"/>
      <c r="L3538" s="52"/>
      <c r="M3538" s="52"/>
      <c r="N3538" s="52"/>
      <c r="O3538" s="52"/>
      <c r="P3538" s="52"/>
      <c r="Q3538" s="52"/>
      <c r="R3538" s="52"/>
      <c r="S3538" s="52"/>
      <c r="T3538" s="52"/>
      <c r="U3538" s="52"/>
      <c r="V3538" s="52"/>
      <c r="W3538" s="52"/>
      <c r="X3538" s="52"/>
      <c r="Y3538" s="52"/>
      <c r="Z3538" s="52"/>
    </row>
    <row r="3539" spans="2:26" ht="15.75" customHeight="1" x14ac:dyDescent="0.25">
      <c r="B3539" s="53" t="s">
        <v>3666</v>
      </c>
      <c r="C3539" s="54">
        <v>101775</v>
      </c>
      <c r="D3539" s="53" t="s">
        <v>10</v>
      </c>
      <c r="E3539" s="52"/>
      <c r="F3539" s="52"/>
      <c r="G3539" s="52"/>
      <c r="H3539" s="52"/>
      <c r="I3539" s="52"/>
      <c r="J3539" s="52"/>
      <c r="K3539" s="52"/>
      <c r="L3539" s="52"/>
      <c r="M3539" s="52"/>
      <c r="N3539" s="52"/>
      <c r="O3539" s="52"/>
      <c r="P3539" s="52"/>
      <c r="Q3539" s="52"/>
      <c r="R3539" s="52"/>
      <c r="S3539" s="52"/>
      <c r="T3539" s="52"/>
      <c r="U3539" s="52"/>
      <c r="V3539" s="52"/>
      <c r="W3539" s="52"/>
      <c r="X3539" s="52"/>
      <c r="Y3539" s="52"/>
      <c r="Z3539" s="52"/>
    </row>
    <row r="3540" spans="2:26" ht="15.75" customHeight="1" x14ac:dyDescent="0.25">
      <c r="B3540" s="53" t="s">
        <v>3667</v>
      </c>
      <c r="C3540" s="54">
        <v>301775</v>
      </c>
      <c r="D3540" s="53" t="s">
        <v>10</v>
      </c>
      <c r="E3540" s="52"/>
      <c r="F3540" s="52"/>
      <c r="G3540" s="52"/>
      <c r="H3540" s="52"/>
      <c r="I3540" s="52"/>
      <c r="J3540" s="52"/>
      <c r="K3540" s="52"/>
      <c r="L3540" s="52"/>
      <c r="M3540" s="52"/>
      <c r="N3540" s="52"/>
      <c r="O3540" s="52"/>
      <c r="P3540" s="52"/>
      <c r="Q3540" s="52"/>
      <c r="R3540" s="52"/>
      <c r="S3540" s="52"/>
      <c r="T3540" s="52"/>
      <c r="U3540" s="52"/>
      <c r="V3540" s="52"/>
      <c r="W3540" s="52"/>
      <c r="X3540" s="52"/>
      <c r="Y3540" s="52"/>
      <c r="Z3540" s="52"/>
    </row>
    <row r="3541" spans="2:26" ht="15.75" customHeight="1" x14ac:dyDescent="0.25">
      <c r="B3541" s="53" t="s">
        <v>3668</v>
      </c>
      <c r="C3541" s="54">
        <v>103167</v>
      </c>
      <c r="D3541" s="53" t="s">
        <v>10</v>
      </c>
      <c r="E3541" s="52"/>
      <c r="F3541" s="52"/>
      <c r="G3541" s="52"/>
      <c r="H3541" s="52"/>
      <c r="I3541" s="52"/>
      <c r="J3541" s="52"/>
      <c r="K3541" s="52"/>
      <c r="L3541" s="52"/>
      <c r="M3541" s="52"/>
      <c r="N3541" s="52"/>
      <c r="O3541" s="52"/>
      <c r="P3541" s="52"/>
      <c r="Q3541" s="52"/>
      <c r="R3541" s="52"/>
      <c r="S3541" s="52"/>
      <c r="T3541" s="52"/>
      <c r="U3541" s="52"/>
      <c r="V3541" s="52"/>
      <c r="W3541" s="52"/>
      <c r="X3541" s="52"/>
      <c r="Y3541" s="52"/>
      <c r="Z3541" s="52"/>
    </row>
    <row r="3542" spans="2:26" ht="15.75" customHeight="1" x14ac:dyDescent="0.25">
      <c r="B3542" s="53" t="s">
        <v>3669</v>
      </c>
      <c r="C3542" s="54">
        <v>101885</v>
      </c>
      <c r="D3542" s="53" t="s">
        <v>10</v>
      </c>
      <c r="E3542" s="52"/>
      <c r="F3542" s="52"/>
      <c r="G3542" s="52"/>
      <c r="H3542" s="52"/>
      <c r="I3542" s="52"/>
      <c r="J3542" s="52"/>
      <c r="K3542" s="52"/>
      <c r="L3542" s="52"/>
      <c r="M3542" s="52"/>
      <c r="N3542" s="52"/>
      <c r="O3542" s="52"/>
      <c r="P3542" s="52"/>
      <c r="Q3542" s="52"/>
      <c r="R3542" s="52"/>
      <c r="S3542" s="52"/>
      <c r="T3542" s="52"/>
      <c r="U3542" s="52"/>
      <c r="V3542" s="52"/>
      <c r="W3542" s="52"/>
      <c r="X3542" s="52"/>
      <c r="Y3542" s="52"/>
      <c r="Z3542" s="52"/>
    </row>
    <row r="3543" spans="2:26" ht="15.75" customHeight="1" x14ac:dyDescent="0.25">
      <c r="B3543" s="53" t="s">
        <v>3670</v>
      </c>
      <c r="C3543" s="54">
        <v>301885</v>
      </c>
      <c r="D3543" s="53" t="s">
        <v>10</v>
      </c>
      <c r="E3543" s="52"/>
      <c r="F3543" s="52"/>
      <c r="G3543" s="52"/>
      <c r="H3543" s="52"/>
      <c r="I3543" s="52"/>
      <c r="J3543" s="52"/>
      <c r="K3543" s="52"/>
      <c r="L3543" s="52"/>
      <c r="M3543" s="52"/>
      <c r="N3543" s="52"/>
      <c r="O3543" s="52"/>
      <c r="P3543" s="52"/>
      <c r="Q3543" s="52"/>
      <c r="R3543" s="52"/>
      <c r="S3543" s="52"/>
      <c r="T3543" s="52"/>
      <c r="U3543" s="52"/>
      <c r="V3543" s="52"/>
      <c r="W3543" s="52"/>
      <c r="X3543" s="52"/>
      <c r="Y3543" s="52"/>
      <c r="Z3543" s="52"/>
    </row>
    <row r="3544" spans="2:26" ht="15.75" customHeight="1" x14ac:dyDescent="0.25">
      <c r="B3544" s="53" t="s">
        <v>3671</v>
      </c>
      <c r="C3544" s="54">
        <v>103168</v>
      </c>
      <c r="D3544" s="53" t="s">
        <v>10</v>
      </c>
      <c r="E3544" s="52"/>
      <c r="F3544" s="52"/>
      <c r="G3544" s="52"/>
      <c r="H3544" s="52"/>
      <c r="I3544" s="52"/>
      <c r="J3544" s="52"/>
      <c r="K3544" s="52"/>
      <c r="L3544" s="52"/>
      <c r="M3544" s="52"/>
      <c r="N3544" s="52"/>
      <c r="O3544" s="52"/>
      <c r="P3544" s="52"/>
      <c r="Q3544" s="52"/>
      <c r="R3544" s="52"/>
      <c r="S3544" s="52"/>
      <c r="T3544" s="52"/>
      <c r="U3544" s="52"/>
      <c r="V3544" s="52"/>
      <c r="W3544" s="52"/>
      <c r="X3544" s="52"/>
      <c r="Y3544" s="52"/>
      <c r="Z3544" s="52"/>
    </row>
    <row r="3545" spans="2:26" ht="15.75" customHeight="1" x14ac:dyDescent="0.25">
      <c r="B3545" s="53" t="s">
        <v>3672</v>
      </c>
      <c r="C3545" s="54">
        <v>101958</v>
      </c>
      <c r="D3545" s="53" t="s">
        <v>10</v>
      </c>
      <c r="E3545" s="52"/>
      <c r="F3545" s="52"/>
      <c r="G3545" s="52"/>
      <c r="H3545" s="52"/>
      <c r="I3545" s="52"/>
      <c r="J3545" s="52"/>
      <c r="K3545" s="52"/>
      <c r="L3545" s="52"/>
      <c r="M3545" s="52"/>
      <c r="N3545" s="52"/>
      <c r="O3545" s="52"/>
      <c r="P3545" s="52"/>
      <c r="Q3545" s="52"/>
      <c r="R3545" s="52"/>
      <c r="S3545" s="52"/>
      <c r="T3545" s="52"/>
      <c r="U3545" s="52"/>
      <c r="V3545" s="52"/>
      <c r="W3545" s="52"/>
      <c r="X3545" s="52"/>
      <c r="Y3545" s="52"/>
      <c r="Z3545" s="52"/>
    </row>
    <row r="3546" spans="2:26" ht="15.75" customHeight="1" x14ac:dyDescent="0.25">
      <c r="B3546" s="53" t="s">
        <v>3673</v>
      </c>
      <c r="C3546" s="54">
        <v>301958</v>
      </c>
      <c r="D3546" s="53" t="s">
        <v>10</v>
      </c>
      <c r="E3546" s="52"/>
      <c r="F3546" s="52"/>
      <c r="G3546" s="52"/>
      <c r="H3546" s="52"/>
      <c r="I3546" s="52"/>
      <c r="J3546" s="52"/>
      <c r="K3546" s="52"/>
      <c r="L3546" s="52"/>
      <c r="M3546" s="52"/>
      <c r="N3546" s="52"/>
      <c r="O3546" s="52"/>
      <c r="P3546" s="52"/>
      <c r="Q3546" s="52"/>
      <c r="R3546" s="52"/>
      <c r="S3546" s="52"/>
      <c r="T3546" s="52"/>
      <c r="U3546" s="52"/>
      <c r="V3546" s="52"/>
      <c r="W3546" s="52"/>
      <c r="X3546" s="52"/>
      <c r="Y3546" s="52"/>
      <c r="Z3546" s="52"/>
    </row>
    <row r="3547" spans="2:26" ht="15.75" customHeight="1" x14ac:dyDescent="0.25">
      <c r="B3547" s="53" t="s">
        <v>3674</v>
      </c>
      <c r="C3547" s="54">
        <v>103169</v>
      </c>
      <c r="D3547" s="53" t="s">
        <v>10</v>
      </c>
      <c r="E3547" s="52"/>
      <c r="F3547" s="52"/>
      <c r="G3547" s="52"/>
      <c r="H3547" s="52"/>
      <c r="I3547" s="52"/>
      <c r="J3547" s="52"/>
      <c r="K3547" s="52"/>
      <c r="L3547" s="52"/>
      <c r="M3547" s="52"/>
      <c r="N3547" s="52"/>
      <c r="O3547" s="52"/>
      <c r="P3547" s="52"/>
      <c r="Q3547" s="52"/>
      <c r="R3547" s="52"/>
      <c r="S3547" s="52"/>
      <c r="T3547" s="52"/>
      <c r="U3547" s="52"/>
      <c r="V3547" s="52"/>
      <c r="W3547" s="52"/>
      <c r="X3547" s="52"/>
      <c r="Y3547" s="52"/>
      <c r="Z3547" s="52"/>
    </row>
    <row r="3548" spans="2:26" ht="15.75" customHeight="1" x14ac:dyDescent="0.25">
      <c r="B3548" s="53" t="s">
        <v>3675</v>
      </c>
      <c r="C3548" s="54">
        <v>101910</v>
      </c>
      <c r="D3548" s="53" t="s">
        <v>10</v>
      </c>
      <c r="E3548" s="52"/>
      <c r="F3548" s="52"/>
      <c r="G3548" s="52"/>
      <c r="H3548" s="52"/>
      <c r="I3548" s="52"/>
      <c r="J3548" s="52"/>
      <c r="K3548" s="52"/>
      <c r="L3548" s="52"/>
      <c r="M3548" s="52"/>
      <c r="N3548" s="52"/>
      <c r="O3548" s="52"/>
      <c r="P3548" s="52"/>
      <c r="Q3548" s="52"/>
      <c r="R3548" s="52"/>
      <c r="S3548" s="52"/>
      <c r="T3548" s="52"/>
      <c r="U3548" s="52"/>
      <c r="V3548" s="52"/>
      <c r="W3548" s="52"/>
      <c r="X3548" s="52"/>
      <c r="Y3548" s="52"/>
      <c r="Z3548" s="52"/>
    </row>
    <row r="3549" spans="2:26" ht="15.75" customHeight="1" x14ac:dyDescent="0.25">
      <c r="B3549" s="53" t="s">
        <v>3676</v>
      </c>
      <c r="C3549" s="54">
        <v>301910</v>
      </c>
      <c r="D3549" s="53" t="s">
        <v>10</v>
      </c>
      <c r="E3549" s="52"/>
      <c r="F3549" s="52"/>
      <c r="G3549" s="52"/>
      <c r="H3549" s="52"/>
      <c r="I3549" s="52"/>
      <c r="J3549" s="52"/>
      <c r="K3549" s="52"/>
      <c r="L3549" s="52"/>
      <c r="M3549" s="52"/>
      <c r="N3549" s="52"/>
      <c r="O3549" s="52"/>
      <c r="P3549" s="52"/>
      <c r="Q3549" s="52"/>
      <c r="R3549" s="52"/>
      <c r="S3549" s="52"/>
      <c r="T3549" s="52"/>
      <c r="U3549" s="52"/>
      <c r="V3549" s="52"/>
      <c r="W3549" s="52"/>
      <c r="X3549" s="52"/>
      <c r="Y3549" s="52"/>
      <c r="Z3549" s="52"/>
    </row>
    <row r="3550" spans="2:26" ht="15.75" customHeight="1" x14ac:dyDescent="0.25">
      <c r="B3550" s="53" t="s">
        <v>3677</v>
      </c>
      <c r="C3550" s="54">
        <v>103170</v>
      </c>
      <c r="D3550" s="53" t="s">
        <v>10</v>
      </c>
      <c r="E3550" s="52"/>
      <c r="F3550" s="52"/>
      <c r="G3550" s="52"/>
      <c r="H3550" s="52"/>
      <c r="I3550" s="52"/>
      <c r="J3550" s="52"/>
      <c r="K3550" s="52"/>
      <c r="L3550" s="52"/>
      <c r="M3550" s="52"/>
      <c r="N3550" s="52"/>
      <c r="O3550" s="52"/>
      <c r="P3550" s="52"/>
      <c r="Q3550" s="52"/>
      <c r="R3550" s="52"/>
      <c r="S3550" s="52"/>
      <c r="T3550" s="52"/>
      <c r="U3550" s="52"/>
      <c r="V3550" s="52"/>
      <c r="W3550" s="52"/>
      <c r="X3550" s="52"/>
      <c r="Y3550" s="52"/>
      <c r="Z3550" s="52"/>
    </row>
    <row r="3551" spans="2:26" ht="15.75" customHeight="1" x14ac:dyDescent="0.25">
      <c r="B3551" s="53" t="s">
        <v>641</v>
      </c>
      <c r="C3551" s="54">
        <v>101792</v>
      </c>
      <c r="D3551" s="53" t="s">
        <v>10</v>
      </c>
      <c r="E3551" s="52"/>
      <c r="F3551" s="52"/>
      <c r="G3551" s="52"/>
      <c r="H3551" s="52"/>
      <c r="I3551" s="52"/>
      <c r="J3551" s="52"/>
      <c r="K3551" s="52"/>
      <c r="L3551" s="52"/>
      <c r="M3551" s="52"/>
      <c r="N3551" s="52"/>
      <c r="O3551" s="52"/>
      <c r="P3551" s="52"/>
      <c r="Q3551" s="52"/>
      <c r="R3551" s="52"/>
      <c r="S3551" s="52"/>
      <c r="T3551" s="52"/>
      <c r="U3551" s="52"/>
      <c r="V3551" s="52"/>
      <c r="W3551" s="52"/>
      <c r="X3551" s="52"/>
      <c r="Y3551" s="52"/>
      <c r="Z3551" s="52"/>
    </row>
    <row r="3552" spans="2:26" ht="15.75" customHeight="1" x14ac:dyDescent="0.25">
      <c r="B3552" s="53" t="s">
        <v>3678</v>
      </c>
      <c r="C3552" s="54">
        <v>301792</v>
      </c>
      <c r="D3552" s="53" t="s">
        <v>10</v>
      </c>
      <c r="E3552" s="52"/>
      <c r="F3552" s="52"/>
      <c r="G3552" s="52"/>
      <c r="H3552" s="52"/>
      <c r="I3552" s="52"/>
      <c r="J3552" s="52"/>
      <c r="K3552" s="52"/>
      <c r="L3552" s="52"/>
      <c r="M3552" s="52"/>
      <c r="N3552" s="52"/>
      <c r="O3552" s="52"/>
      <c r="P3552" s="52"/>
      <c r="Q3552" s="52"/>
      <c r="R3552" s="52"/>
      <c r="S3552" s="52"/>
      <c r="T3552" s="52"/>
      <c r="U3552" s="52"/>
      <c r="V3552" s="52"/>
      <c r="W3552" s="52"/>
      <c r="X3552" s="52"/>
      <c r="Y3552" s="52"/>
      <c r="Z3552" s="52"/>
    </row>
    <row r="3553" spans="2:26" ht="15.75" customHeight="1" x14ac:dyDescent="0.25">
      <c r="B3553" s="53" t="s">
        <v>3679</v>
      </c>
      <c r="C3553" s="54">
        <v>103171</v>
      </c>
      <c r="D3553" s="53" t="s">
        <v>10</v>
      </c>
      <c r="E3553" s="52"/>
      <c r="F3553" s="52"/>
      <c r="G3553" s="52"/>
      <c r="H3553" s="52"/>
      <c r="I3553" s="52"/>
      <c r="J3553" s="52"/>
      <c r="K3553" s="52"/>
      <c r="L3553" s="52"/>
      <c r="M3553" s="52"/>
      <c r="N3553" s="52"/>
      <c r="O3553" s="52"/>
      <c r="P3553" s="52"/>
      <c r="Q3553" s="52"/>
      <c r="R3553" s="52"/>
      <c r="S3553" s="52"/>
      <c r="T3553" s="52"/>
      <c r="U3553" s="52"/>
      <c r="V3553" s="52"/>
      <c r="W3553" s="52"/>
      <c r="X3553" s="52"/>
      <c r="Y3553" s="52"/>
      <c r="Z3553" s="52"/>
    </row>
    <row r="3554" spans="2:26" ht="15.75" customHeight="1" x14ac:dyDescent="0.25">
      <c r="B3554" s="53" t="s">
        <v>3680</v>
      </c>
      <c r="C3554" s="54">
        <v>101895</v>
      </c>
      <c r="D3554" s="53" t="s">
        <v>10</v>
      </c>
      <c r="E3554" s="52"/>
      <c r="F3554" s="52"/>
      <c r="G3554" s="52"/>
      <c r="H3554" s="52"/>
      <c r="I3554" s="52"/>
      <c r="J3554" s="52"/>
      <c r="K3554" s="52"/>
      <c r="L3554" s="52"/>
      <c r="M3554" s="52"/>
      <c r="N3554" s="52"/>
      <c r="O3554" s="52"/>
      <c r="P3554" s="52"/>
      <c r="Q3554" s="52"/>
      <c r="R3554" s="52"/>
      <c r="S3554" s="52"/>
      <c r="T3554" s="52"/>
      <c r="U3554" s="52"/>
      <c r="V3554" s="52"/>
      <c r="W3554" s="52"/>
      <c r="X3554" s="52"/>
      <c r="Y3554" s="52"/>
      <c r="Z3554" s="52"/>
    </row>
    <row r="3555" spans="2:26" ht="15.75" customHeight="1" x14ac:dyDescent="0.25">
      <c r="B3555" s="53" t="s">
        <v>3681</v>
      </c>
      <c r="C3555" s="54">
        <v>301895</v>
      </c>
      <c r="D3555" s="53" t="s">
        <v>10</v>
      </c>
      <c r="E3555" s="52"/>
      <c r="F3555" s="52"/>
      <c r="G3555" s="52"/>
      <c r="H3555" s="52"/>
      <c r="I3555" s="52"/>
      <c r="J3555" s="52"/>
      <c r="K3555" s="52"/>
      <c r="L3555" s="52"/>
      <c r="M3555" s="52"/>
      <c r="N3555" s="52"/>
      <c r="O3555" s="52"/>
      <c r="P3555" s="52"/>
      <c r="Q3555" s="52"/>
      <c r="R3555" s="52"/>
      <c r="S3555" s="52"/>
      <c r="T3555" s="52"/>
      <c r="U3555" s="52"/>
      <c r="V3555" s="52"/>
      <c r="W3555" s="52"/>
      <c r="X3555" s="52"/>
      <c r="Y3555" s="52"/>
      <c r="Z3555" s="52"/>
    </row>
    <row r="3556" spans="2:26" ht="15.75" customHeight="1" x14ac:dyDescent="0.25">
      <c r="B3556" s="53" t="s">
        <v>3682</v>
      </c>
      <c r="C3556" s="54">
        <v>103172</v>
      </c>
      <c r="D3556" s="53" t="s">
        <v>10</v>
      </c>
      <c r="E3556" s="52"/>
      <c r="F3556" s="52"/>
      <c r="G3556" s="52"/>
      <c r="H3556" s="52"/>
      <c r="I3556" s="52"/>
      <c r="J3556" s="52"/>
      <c r="K3556" s="52"/>
      <c r="L3556" s="52"/>
      <c r="M3556" s="52"/>
      <c r="N3556" s="52"/>
      <c r="O3556" s="52"/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2"/>
    </row>
    <row r="3557" spans="2:26" ht="15.75" customHeight="1" x14ac:dyDescent="0.25">
      <c r="B3557" s="53" t="s">
        <v>3683</v>
      </c>
      <c r="C3557" s="54">
        <v>101777</v>
      </c>
      <c r="D3557" s="53" t="s">
        <v>10</v>
      </c>
      <c r="E3557" s="52"/>
      <c r="F3557" s="52"/>
      <c r="G3557" s="52"/>
      <c r="H3557" s="52"/>
      <c r="I3557" s="52"/>
      <c r="J3557" s="52"/>
      <c r="K3557" s="52"/>
      <c r="L3557" s="52"/>
      <c r="M3557" s="52"/>
      <c r="N3557" s="52"/>
      <c r="O3557" s="52"/>
      <c r="P3557" s="52"/>
      <c r="Q3557" s="52"/>
      <c r="R3557" s="52"/>
      <c r="S3557" s="52"/>
      <c r="T3557" s="52"/>
      <c r="U3557" s="52"/>
      <c r="V3557" s="52"/>
      <c r="W3557" s="52"/>
      <c r="X3557" s="52"/>
      <c r="Y3557" s="52"/>
      <c r="Z3557" s="52"/>
    </row>
    <row r="3558" spans="2:26" ht="15.75" customHeight="1" x14ac:dyDescent="0.25">
      <c r="B3558" s="53" t="s">
        <v>3684</v>
      </c>
      <c r="C3558" s="54">
        <v>301777</v>
      </c>
      <c r="D3558" s="53" t="s">
        <v>10</v>
      </c>
      <c r="E3558" s="52"/>
      <c r="F3558" s="52"/>
      <c r="G3558" s="52"/>
      <c r="H3558" s="52"/>
      <c r="I3558" s="52"/>
      <c r="J3558" s="52"/>
      <c r="K3558" s="52"/>
      <c r="L3558" s="52"/>
      <c r="M3558" s="52"/>
      <c r="N3558" s="52"/>
      <c r="O3558" s="52"/>
      <c r="P3558" s="52"/>
      <c r="Q3558" s="52"/>
      <c r="R3558" s="52"/>
      <c r="S3558" s="52"/>
      <c r="T3558" s="52"/>
      <c r="U3558" s="52"/>
      <c r="V3558" s="52"/>
      <c r="W3558" s="52"/>
      <c r="X3558" s="52"/>
      <c r="Y3558" s="52"/>
      <c r="Z3558" s="52"/>
    </row>
    <row r="3559" spans="2:26" ht="15.75" customHeight="1" x14ac:dyDescent="0.25">
      <c r="B3559" s="53" t="s">
        <v>3685</v>
      </c>
      <c r="C3559" s="54">
        <v>103173</v>
      </c>
      <c r="D3559" s="53" t="s">
        <v>10</v>
      </c>
      <c r="E3559" s="52"/>
      <c r="F3559" s="52"/>
      <c r="G3559" s="52"/>
      <c r="H3559" s="52"/>
      <c r="I3559" s="52"/>
      <c r="J3559" s="52"/>
      <c r="K3559" s="52"/>
      <c r="L3559" s="52"/>
      <c r="M3559" s="52"/>
      <c r="N3559" s="52"/>
      <c r="O3559" s="52"/>
      <c r="P3559" s="52"/>
      <c r="Q3559" s="52"/>
      <c r="R3559" s="52"/>
      <c r="S3559" s="52"/>
      <c r="T3559" s="52"/>
      <c r="U3559" s="52"/>
      <c r="V3559" s="52"/>
      <c r="W3559" s="52"/>
      <c r="X3559" s="52"/>
      <c r="Y3559" s="52"/>
      <c r="Z3559" s="52"/>
    </row>
    <row r="3560" spans="2:26" ht="15.75" customHeight="1" x14ac:dyDescent="0.25">
      <c r="B3560" s="53" t="s">
        <v>3686</v>
      </c>
      <c r="C3560" s="54">
        <v>101778</v>
      </c>
      <c r="D3560" s="53" t="s">
        <v>10</v>
      </c>
      <c r="E3560" s="52"/>
      <c r="F3560" s="52"/>
      <c r="G3560" s="52"/>
      <c r="H3560" s="52"/>
      <c r="I3560" s="52"/>
      <c r="J3560" s="52"/>
      <c r="K3560" s="52"/>
      <c r="L3560" s="52"/>
      <c r="M3560" s="52"/>
      <c r="N3560" s="52"/>
      <c r="O3560" s="52"/>
      <c r="P3560" s="52"/>
      <c r="Q3560" s="52"/>
      <c r="R3560" s="52"/>
      <c r="S3560" s="52"/>
      <c r="T3560" s="52"/>
      <c r="U3560" s="52"/>
      <c r="V3560" s="52"/>
      <c r="W3560" s="52"/>
      <c r="X3560" s="52"/>
      <c r="Y3560" s="52"/>
      <c r="Z3560" s="52"/>
    </row>
    <row r="3561" spans="2:26" ht="15.75" customHeight="1" x14ac:dyDescent="0.25">
      <c r="B3561" s="53" t="s">
        <v>3687</v>
      </c>
      <c r="C3561" s="54">
        <v>301778</v>
      </c>
      <c r="D3561" s="53" t="s">
        <v>10</v>
      </c>
      <c r="E3561" s="52"/>
      <c r="F3561" s="52"/>
      <c r="G3561" s="52"/>
      <c r="H3561" s="52"/>
      <c r="I3561" s="52"/>
      <c r="J3561" s="52"/>
      <c r="K3561" s="52"/>
      <c r="L3561" s="52"/>
      <c r="M3561" s="52"/>
      <c r="N3561" s="52"/>
      <c r="O3561" s="52"/>
      <c r="P3561" s="52"/>
      <c r="Q3561" s="52"/>
      <c r="R3561" s="52"/>
      <c r="S3561" s="52"/>
      <c r="T3561" s="52"/>
      <c r="U3561" s="52"/>
      <c r="V3561" s="52"/>
      <c r="W3561" s="52"/>
      <c r="X3561" s="52"/>
      <c r="Y3561" s="52"/>
      <c r="Z3561" s="52"/>
    </row>
    <row r="3562" spans="2:26" ht="15.75" customHeight="1" x14ac:dyDescent="0.25">
      <c r="B3562" s="53" t="s">
        <v>3688</v>
      </c>
      <c r="C3562" s="54">
        <v>103174</v>
      </c>
      <c r="D3562" s="53" t="s">
        <v>10</v>
      </c>
      <c r="E3562" s="52"/>
      <c r="F3562" s="52"/>
      <c r="G3562" s="52"/>
      <c r="H3562" s="52"/>
      <c r="I3562" s="52"/>
      <c r="J3562" s="52"/>
      <c r="K3562" s="52"/>
      <c r="L3562" s="52"/>
      <c r="M3562" s="52"/>
      <c r="N3562" s="52"/>
      <c r="O3562" s="52"/>
      <c r="P3562" s="52"/>
      <c r="Q3562" s="52"/>
      <c r="R3562" s="52"/>
      <c r="S3562" s="52"/>
      <c r="T3562" s="52"/>
      <c r="U3562" s="52"/>
      <c r="V3562" s="52"/>
      <c r="W3562" s="52"/>
      <c r="X3562" s="52"/>
      <c r="Y3562" s="52"/>
      <c r="Z3562" s="52"/>
    </row>
    <row r="3563" spans="2:26" ht="15.75" customHeight="1" x14ac:dyDescent="0.25">
      <c r="B3563" s="53" t="s">
        <v>3689</v>
      </c>
      <c r="C3563" s="54">
        <v>101779</v>
      </c>
      <c r="D3563" s="53" t="s">
        <v>10</v>
      </c>
      <c r="E3563" s="52"/>
      <c r="F3563" s="52"/>
      <c r="G3563" s="52"/>
      <c r="H3563" s="52"/>
      <c r="I3563" s="52"/>
      <c r="J3563" s="52"/>
      <c r="K3563" s="52"/>
      <c r="L3563" s="52"/>
      <c r="M3563" s="52"/>
      <c r="N3563" s="52"/>
      <c r="O3563" s="52"/>
      <c r="P3563" s="52"/>
      <c r="Q3563" s="52"/>
      <c r="R3563" s="52"/>
      <c r="S3563" s="52"/>
      <c r="T3563" s="52"/>
      <c r="U3563" s="52"/>
      <c r="V3563" s="52"/>
      <c r="W3563" s="52"/>
      <c r="X3563" s="52"/>
      <c r="Y3563" s="52"/>
      <c r="Z3563" s="52"/>
    </row>
    <row r="3564" spans="2:26" ht="15.75" customHeight="1" x14ac:dyDescent="0.25">
      <c r="B3564" s="53" t="s">
        <v>3690</v>
      </c>
      <c r="C3564" s="54">
        <v>301779</v>
      </c>
      <c r="D3564" s="53" t="s">
        <v>10</v>
      </c>
      <c r="E3564" s="52"/>
      <c r="F3564" s="52"/>
      <c r="G3564" s="52"/>
      <c r="H3564" s="52"/>
      <c r="I3564" s="52"/>
      <c r="J3564" s="52"/>
      <c r="K3564" s="52"/>
      <c r="L3564" s="52"/>
      <c r="M3564" s="52"/>
      <c r="N3564" s="52"/>
      <c r="O3564" s="52"/>
      <c r="P3564" s="52"/>
      <c r="Q3564" s="52"/>
      <c r="R3564" s="52"/>
      <c r="S3564" s="52"/>
      <c r="T3564" s="52"/>
      <c r="U3564" s="52"/>
      <c r="V3564" s="52"/>
      <c r="W3564" s="52"/>
      <c r="X3564" s="52"/>
      <c r="Y3564" s="52"/>
      <c r="Z3564" s="52"/>
    </row>
    <row r="3565" spans="2:26" ht="15.75" customHeight="1" x14ac:dyDescent="0.25">
      <c r="B3565" s="53" t="s">
        <v>3691</v>
      </c>
      <c r="C3565" s="54">
        <v>103175</v>
      </c>
      <c r="D3565" s="53" t="s">
        <v>10</v>
      </c>
      <c r="E3565" s="52"/>
      <c r="F3565" s="52"/>
      <c r="G3565" s="52"/>
      <c r="H3565" s="52"/>
      <c r="I3565" s="52"/>
      <c r="J3565" s="52"/>
      <c r="K3565" s="52"/>
      <c r="L3565" s="52"/>
      <c r="M3565" s="52"/>
      <c r="N3565" s="52"/>
      <c r="O3565" s="52"/>
      <c r="P3565" s="52"/>
      <c r="Q3565" s="52"/>
      <c r="R3565" s="52"/>
      <c r="S3565" s="52"/>
      <c r="T3565" s="52"/>
      <c r="U3565" s="52"/>
      <c r="V3565" s="52"/>
      <c r="W3565" s="52"/>
      <c r="X3565" s="52"/>
      <c r="Y3565" s="52"/>
      <c r="Z3565" s="52"/>
    </row>
    <row r="3566" spans="2:26" ht="15.75" customHeight="1" x14ac:dyDescent="0.25">
      <c r="B3566" s="53" t="s">
        <v>3692</v>
      </c>
      <c r="C3566" s="54">
        <v>101780</v>
      </c>
      <c r="D3566" s="53" t="s">
        <v>10</v>
      </c>
      <c r="E3566" s="52"/>
      <c r="F3566" s="52"/>
      <c r="G3566" s="52"/>
      <c r="H3566" s="52"/>
      <c r="I3566" s="52"/>
      <c r="J3566" s="52"/>
      <c r="K3566" s="52"/>
      <c r="L3566" s="52"/>
      <c r="M3566" s="52"/>
      <c r="N3566" s="52"/>
      <c r="O3566" s="52"/>
      <c r="P3566" s="52"/>
      <c r="Q3566" s="52"/>
      <c r="R3566" s="52"/>
      <c r="S3566" s="52"/>
      <c r="T3566" s="52"/>
      <c r="U3566" s="52"/>
      <c r="V3566" s="52"/>
      <c r="W3566" s="52"/>
      <c r="X3566" s="52"/>
      <c r="Y3566" s="52"/>
      <c r="Z3566" s="52"/>
    </row>
    <row r="3567" spans="2:26" ht="15.75" customHeight="1" x14ac:dyDescent="0.25">
      <c r="B3567" s="53" t="s">
        <v>3693</v>
      </c>
      <c r="C3567" s="54">
        <v>301780</v>
      </c>
      <c r="D3567" s="53" t="s">
        <v>10</v>
      </c>
      <c r="E3567" s="52"/>
      <c r="F3567" s="52"/>
      <c r="G3567" s="52"/>
      <c r="H3567" s="52"/>
      <c r="I3567" s="52"/>
      <c r="J3567" s="52"/>
      <c r="K3567" s="52"/>
      <c r="L3567" s="52"/>
      <c r="M3567" s="52"/>
      <c r="N3567" s="52"/>
      <c r="O3567" s="52"/>
      <c r="P3567" s="52"/>
      <c r="Q3567" s="52"/>
      <c r="R3567" s="52"/>
      <c r="S3567" s="52"/>
      <c r="T3567" s="52"/>
      <c r="U3567" s="52"/>
      <c r="V3567" s="52"/>
      <c r="W3567" s="52"/>
      <c r="X3567" s="52"/>
      <c r="Y3567" s="52"/>
      <c r="Z3567" s="52"/>
    </row>
    <row r="3568" spans="2:26" ht="15.75" customHeight="1" x14ac:dyDescent="0.25">
      <c r="B3568" s="53" t="s">
        <v>3694</v>
      </c>
      <c r="C3568" s="54">
        <v>103176</v>
      </c>
      <c r="D3568" s="53" t="s">
        <v>10</v>
      </c>
      <c r="E3568" s="52"/>
      <c r="F3568" s="52"/>
      <c r="G3568" s="52"/>
      <c r="H3568" s="52"/>
      <c r="I3568" s="52"/>
      <c r="J3568" s="52"/>
      <c r="K3568" s="52"/>
      <c r="L3568" s="52"/>
      <c r="M3568" s="52"/>
      <c r="N3568" s="52"/>
      <c r="O3568" s="52"/>
      <c r="P3568" s="52"/>
      <c r="Q3568" s="52"/>
      <c r="R3568" s="52"/>
      <c r="S3568" s="52"/>
      <c r="T3568" s="52"/>
      <c r="U3568" s="52"/>
      <c r="V3568" s="52"/>
      <c r="W3568" s="52"/>
      <c r="X3568" s="52"/>
      <c r="Y3568" s="52"/>
      <c r="Z3568" s="52"/>
    </row>
    <row r="3569" spans="2:26" ht="15.75" customHeight="1" x14ac:dyDescent="0.25">
      <c r="B3569" s="53" t="s">
        <v>3695</v>
      </c>
      <c r="C3569" s="54">
        <v>101781</v>
      </c>
      <c r="D3569" s="53" t="s">
        <v>10</v>
      </c>
      <c r="E3569" s="52"/>
      <c r="F3569" s="52"/>
      <c r="G3569" s="52"/>
      <c r="H3569" s="52"/>
      <c r="I3569" s="52"/>
      <c r="J3569" s="52"/>
      <c r="K3569" s="52"/>
      <c r="L3569" s="52"/>
      <c r="M3569" s="52"/>
      <c r="N3569" s="52"/>
      <c r="O3569" s="52"/>
      <c r="P3569" s="52"/>
      <c r="Q3569" s="52"/>
      <c r="R3569" s="52"/>
      <c r="S3569" s="52"/>
      <c r="T3569" s="52"/>
      <c r="U3569" s="52"/>
      <c r="V3569" s="52"/>
      <c r="W3569" s="52"/>
      <c r="X3569" s="52"/>
      <c r="Y3569" s="52"/>
      <c r="Z3569" s="52"/>
    </row>
    <row r="3570" spans="2:26" ht="15.75" customHeight="1" x14ac:dyDescent="0.25">
      <c r="B3570" s="53" t="s">
        <v>3696</v>
      </c>
      <c r="C3570" s="54">
        <v>301781</v>
      </c>
      <c r="D3570" s="53" t="s">
        <v>10</v>
      </c>
      <c r="E3570" s="52"/>
      <c r="F3570" s="52"/>
      <c r="G3570" s="52"/>
      <c r="H3570" s="52"/>
      <c r="I3570" s="52"/>
      <c r="J3570" s="52"/>
      <c r="K3570" s="52"/>
      <c r="L3570" s="52"/>
      <c r="M3570" s="52"/>
      <c r="N3570" s="52"/>
      <c r="O3570" s="52"/>
      <c r="P3570" s="52"/>
      <c r="Q3570" s="52"/>
      <c r="R3570" s="52"/>
      <c r="S3570" s="52"/>
      <c r="T3570" s="52"/>
      <c r="U3570" s="52"/>
      <c r="V3570" s="52"/>
      <c r="W3570" s="52"/>
      <c r="X3570" s="52"/>
      <c r="Y3570" s="52"/>
      <c r="Z3570" s="52"/>
    </row>
    <row r="3571" spans="2:26" ht="15.75" customHeight="1" x14ac:dyDescent="0.25">
      <c r="B3571" s="53" t="s">
        <v>3697</v>
      </c>
      <c r="C3571" s="54">
        <v>103177</v>
      </c>
      <c r="D3571" s="53" t="s">
        <v>10</v>
      </c>
      <c r="E3571" s="52"/>
      <c r="F3571" s="52"/>
      <c r="G3571" s="52"/>
      <c r="H3571" s="52"/>
      <c r="I3571" s="52"/>
      <c r="J3571" s="52"/>
      <c r="K3571" s="52"/>
      <c r="L3571" s="52"/>
      <c r="M3571" s="52"/>
      <c r="N3571" s="52"/>
      <c r="O3571" s="52"/>
      <c r="P3571" s="52"/>
      <c r="Q3571" s="52"/>
      <c r="R3571" s="52"/>
      <c r="S3571" s="52"/>
      <c r="T3571" s="52"/>
      <c r="U3571" s="52"/>
      <c r="V3571" s="52"/>
      <c r="W3571" s="52"/>
      <c r="X3571" s="52"/>
      <c r="Y3571" s="52"/>
      <c r="Z3571" s="52"/>
    </row>
    <row r="3572" spans="2:26" ht="15.75" customHeight="1" x14ac:dyDescent="0.25">
      <c r="B3572" s="53" t="s">
        <v>3698</v>
      </c>
      <c r="C3572" s="54">
        <v>101782</v>
      </c>
      <c r="D3572" s="53" t="s">
        <v>10</v>
      </c>
      <c r="E3572" s="52"/>
      <c r="F3572" s="52"/>
      <c r="G3572" s="52"/>
      <c r="H3572" s="52"/>
      <c r="I3572" s="52"/>
      <c r="J3572" s="52"/>
      <c r="K3572" s="52"/>
      <c r="L3572" s="52"/>
      <c r="M3572" s="52"/>
      <c r="N3572" s="52"/>
      <c r="O3572" s="52"/>
      <c r="P3572" s="52"/>
      <c r="Q3572" s="52"/>
      <c r="R3572" s="52"/>
      <c r="S3572" s="52"/>
      <c r="T3572" s="52"/>
      <c r="U3572" s="52"/>
      <c r="V3572" s="52"/>
      <c r="W3572" s="52"/>
      <c r="X3572" s="52"/>
      <c r="Y3572" s="52"/>
      <c r="Z3572" s="52"/>
    </row>
    <row r="3573" spans="2:26" ht="15.75" customHeight="1" x14ac:dyDescent="0.25">
      <c r="B3573" s="53" t="s">
        <v>3699</v>
      </c>
      <c r="C3573" s="54">
        <v>301782</v>
      </c>
      <c r="D3573" s="53" t="s">
        <v>10</v>
      </c>
      <c r="E3573" s="52"/>
      <c r="F3573" s="52"/>
      <c r="G3573" s="52"/>
      <c r="H3573" s="52"/>
      <c r="I3573" s="52"/>
      <c r="J3573" s="52"/>
      <c r="K3573" s="52"/>
      <c r="L3573" s="52"/>
      <c r="M3573" s="52"/>
      <c r="N3573" s="52"/>
      <c r="O3573" s="52"/>
      <c r="P3573" s="52"/>
      <c r="Q3573" s="52"/>
      <c r="R3573" s="52"/>
      <c r="S3573" s="52"/>
      <c r="T3573" s="52"/>
      <c r="U3573" s="52"/>
      <c r="V3573" s="52"/>
      <c r="W3573" s="52"/>
      <c r="X3573" s="52"/>
      <c r="Y3573" s="52"/>
      <c r="Z3573" s="52"/>
    </row>
    <row r="3574" spans="2:26" ht="15.75" customHeight="1" x14ac:dyDescent="0.25">
      <c r="B3574" s="53" t="s">
        <v>3700</v>
      </c>
      <c r="C3574" s="54">
        <v>103178</v>
      </c>
      <c r="D3574" s="53" t="s">
        <v>10</v>
      </c>
      <c r="E3574" s="52"/>
      <c r="F3574" s="52"/>
      <c r="G3574" s="52"/>
      <c r="H3574" s="52"/>
      <c r="I3574" s="52"/>
      <c r="J3574" s="52"/>
      <c r="K3574" s="52"/>
      <c r="L3574" s="52"/>
      <c r="M3574" s="52"/>
      <c r="N3574" s="52"/>
      <c r="O3574" s="52"/>
      <c r="P3574" s="52"/>
      <c r="Q3574" s="52"/>
      <c r="R3574" s="52"/>
      <c r="S3574" s="52"/>
      <c r="T3574" s="52"/>
      <c r="U3574" s="52"/>
      <c r="V3574" s="52"/>
      <c r="W3574" s="52"/>
      <c r="X3574" s="52"/>
      <c r="Y3574" s="52"/>
      <c r="Z3574" s="52"/>
    </row>
    <row r="3575" spans="2:26" ht="15.75" customHeight="1" x14ac:dyDescent="0.25">
      <c r="B3575" s="53" t="s">
        <v>3701</v>
      </c>
      <c r="C3575" s="54">
        <v>101980</v>
      </c>
      <c r="D3575" s="53" t="s">
        <v>10</v>
      </c>
      <c r="E3575" s="52"/>
      <c r="F3575" s="52"/>
      <c r="G3575" s="52"/>
      <c r="H3575" s="52"/>
      <c r="I3575" s="52"/>
      <c r="J3575" s="52"/>
      <c r="K3575" s="52"/>
      <c r="L3575" s="52"/>
      <c r="M3575" s="52"/>
      <c r="N3575" s="52"/>
      <c r="O3575" s="52"/>
      <c r="P3575" s="52"/>
      <c r="Q3575" s="52"/>
      <c r="R3575" s="52"/>
      <c r="S3575" s="52"/>
      <c r="T3575" s="52"/>
      <c r="U3575" s="52"/>
      <c r="V3575" s="52"/>
      <c r="W3575" s="52"/>
      <c r="X3575" s="52"/>
      <c r="Y3575" s="52"/>
      <c r="Z3575" s="52"/>
    </row>
    <row r="3576" spans="2:26" ht="15.75" customHeight="1" x14ac:dyDescent="0.25">
      <c r="B3576" s="53" t="s">
        <v>3702</v>
      </c>
      <c r="C3576" s="54">
        <v>301980</v>
      </c>
      <c r="D3576" s="53" t="s">
        <v>10</v>
      </c>
      <c r="E3576" s="52"/>
      <c r="F3576" s="52"/>
      <c r="G3576" s="52"/>
      <c r="H3576" s="52"/>
      <c r="I3576" s="52"/>
      <c r="J3576" s="52"/>
      <c r="K3576" s="52"/>
      <c r="L3576" s="52"/>
      <c r="M3576" s="52"/>
      <c r="N3576" s="52"/>
      <c r="O3576" s="52"/>
      <c r="P3576" s="52"/>
      <c r="Q3576" s="52"/>
      <c r="R3576" s="52"/>
      <c r="S3576" s="52"/>
      <c r="T3576" s="52"/>
      <c r="U3576" s="52"/>
      <c r="V3576" s="52"/>
      <c r="W3576" s="52"/>
      <c r="X3576" s="52"/>
      <c r="Y3576" s="52"/>
      <c r="Z3576" s="52"/>
    </row>
    <row r="3577" spans="2:26" ht="15.75" customHeight="1" x14ac:dyDescent="0.25">
      <c r="B3577" s="53" t="s">
        <v>3703</v>
      </c>
      <c r="C3577" s="54">
        <v>103179</v>
      </c>
      <c r="D3577" s="53" t="s">
        <v>10</v>
      </c>
      <c r="E3577" s="52"/>
      <c r="F3577" s="52"/>
      <c r="G3577" s="52"/>
      <c r="H3577" s="52"/>
      <c r="I3577" s="52"/>
      <c r="J3577" s="52"/>
      <c r="K3577" s="52"/>
      <c r="L3577" s="52"/>
      <c r="M3577" s="52"/>
      <c r="N3577" s="52"/>
      <c r="O3577" s="52"/>
      <c r="P3577" s="52"/>
      <c r="Q3577" s="52"/>
      <c r="R3577" s="52"/>
      <c r="S3577" s="52"/>
      <c r="T3577" s="52"/>
      <c r="U3577" s="52"/>
      <c r="V3577" s="52"/>
      <c r="W3577" s="52"/>
      <c r="X3577" s="52"/>
      <c r="Y3577" s="52"/>
      <c r="Z3577" s="52"/>
    </row>
    <row r="3578" spans="2:26" ht="15.75" customHeight="1" x14ac:dyDescent="0.25">
      <c r="B3578" s="53" t="s">
        <v>3704</v>
      </c>
      <c r="C3578" s="54">
        <v>102004</v>
      </c>
      <c r="D3578" s="53" t="s">
        <v>10</v>
      </c>
      <c r="E3578" s="52"/>
      <c r="F3578" s="52"/>
      <c r="G3578" s="52"/>
      <c r="H3578" s="52"/>
      <c r="I3578" s="52"/>
      <c r="J3578" s="52"/>
      <c r="K3578" s="52"/>
      <c r="L3578" s="52"/>
      <c r="M3578" s="52"/>
      <c r="N3578" s="52"/>
      <c r="O3578" s="52"/>
      <c r="P3578" s="52"/>
      <c r="Q3578" s="52"/>
      <c r="R3578" s="52"/>
      <c r="S3578" s="52"/>
      <c r="T3578" s="52"/>
      <c r="U3578" s="52"/>
      <c r="V3578" s="52"/>
      <c r="W3578" s="52"/>
      <c r="X3578" s="52"/>
      <c r="Y3578" s="52"/>
      <c r="Z3578" s="52"/>
    </row>
    <row r="3579" spans="2:26" ht="15.75" customHeight="1" x14ac:dyDescent="0.25">
      <c r="B3579" s="53" t="s">
        <v>3705</v>
      </c>
      <c r="C3579" s="54">
        <v>302004</v>
      </c>
      <c r="D3579" s="53" t="s">
        <v>10</v>
      </c>
      <c r="E3579" s="52"/>
      <c r="F3579" s="52"/>
      <c r="G3579" s="52"/>
      <c r="H3579" s="52"/>
      <c r="I3579" s="52"/>
      <c r="J3579" s="52"/>
      <c r="K3579" s="52"/>
      <c r="L3579" s="52"/>
      <c r="M3579" s="52"/>
      <c r="N3579" s="52"/>
      <c r="O3579" s="52"/>
      <c r="P3579" s="52"/>
      <c r="Q3579" s="52"/>
      <c r="R3579" s="52"/>
      <c r="S3579" s="52"/>
      <c r="T3579" s="52"/>
      <c r="U3579" s="52"/>
      <c r="V3579" s="52"/>
      <c r="W3579" s="52"/>
      <c r="X3579" s="52"/>
      <c r="Y3579" s="52"/>
      <c r="Z3579" s="52"/>
    </row>
    <row r="3580" spans="2:26" ht="15.75" customHeight="1" x14ac:dyDescent="0.25">
      <c r="B3580" s="53" t="s">
        <v>3706</v>
      </c>
      <c r="C3580" s="54">
        <v>103180</v>
      </c>
      <c r="D3580" s="53" t="s">
        <v>10</v>
      </c>
      <c r="E3580" s="52"/>
      <c r="F3580" s="52"/>
      <c r="G3580" s="52"/>
      <c r="H3580" s="52"/>
      <c r="I3580" s="52"/>
      <c r="J3580" s="52"/>
      <c r="K3580" s="52"/>
      <c r="L3580" s="52"/>
      <c r="M3580" s="52"/>
      <c r="N3580" s="52"/>
      <c r="O3580" s="52"/>
      <c r="P3580" s="52"/>
      <c r="Q3580" s="52"/>
      <c r="R3580" s="52"/>
      <c r="S3580" s="52"/>
      <c r="T3580" s="52"/>
      <c r="U3580" s="52"/>
      <c r="V3580" s="52"/>
      <c r="W3580" s="52"/>
      <c r="X3580" s="52"/>
      <c r="Y3580" s="52"/>
      <c r="Z3580" s="52"/>
    </row>
    <row r="3581" spans="2:26" ht="15.75" customHeight="1" x14ac:dyDescent="0.25">
      <c r="B3581" s="53" t="s">
        <v>3707</v>
      </c>
      <c r="C3581" s="54">
        <v>101783</v>
      </c>
      <c r="D3581" s="53" t="s">
        <v>10</v>
      </c>
      <c r="E3581" s="52"/>
      <c r="F3581" s="52"/>
      <c r="G3581" s="52"/>
      <c r="H3581" s="52"/>
      <c r="I3581" s="52"/>
      <c r="J3581" s="52"/>
      <c r="K3581" s="52"/>
      <c r="L3581" s="52"/>
      <c r="M3581" s="52"/>
      <c r="N3581" s="52"/>
      <c r="O3581" s="52"/>
      <c r="P3581" s="52"/>
      <c r="Q3581" s="52"/>
      <c r="R3581" s="52"/>
      <c r="S3581" s="52"/>
      <c r="T3581" s="52"/>
      <c r="U3581" s="52"/>
      <c r="V3581" s="52"/>
      <c r="W3581" s="52"/>
      <c r="X3581" s="52"/>
      <c r="Y3581" s="52"/>
      <c r="Z3581" s="52"/>
    </row>
    <row r="3582" spans="2:26" ht="15.75" customHeight="1" x14ac:dyDescent="0.25">
      <c r="B3582" s="53" t="s">
        <v>3708</v>
      </c>
      <c r="C3582" s="54">
        <v>301783</v>
      </c>
      <c r="D3582" s="53" t="s">
        <v>10</v>
      </c>
      <c r="E3582" s="52"/>
      <c r="F3582" s="52"/>
      <c r="G3582" s="52"/>
      <c r="H3582" s="52"/>
      <c r="I3582" s="52"/>
      <c r="J3582" s="52"/>
      <c r="K3582" s="52"/>
      <c r="L3582" s="52"/>
      <c r="M3582" s="52"/>
      <c r="N3582" s="52"/>
      <c r="O3582" s="52"/>
      <c r="P3582" s="52"/>
      <c r="Q3582" s="52"/>
      <c r="R3582" s="52"/>
      <c r="S3582" s="52"/>
      <c r="T3582" s="52"/>
      <c r="U3582" s="52"/>
      <c r="V3582" s="52"/>
      <c r="W3582" s="52"/>
      <c r="X3582" s="52"/>
      <c r="Y3582" s="52"/>
      <c r="Z3582" s="52"/>
    </row>
    <row r="3583" spans="2:26" ht="15.75" customHeight="1" x14ac:dyDescent="0.25">
      <c r="B3583" s="53" t="s">
        <v>3709</v>
      </c>
      <c r="C3583" s="54">
        <v>103181</v>
      </c>
      <c r="D3583" s="53" t="s">
        <v>10</v>
      </c>
      <c r="E3583" s="52"/>
      <c r="F3583" s="52"/>
      <c r="G3583" s="52"/>
      <c r="H3583" s="52"/>
      <c r="I3583" s="52"/>
      <c r="J3583" s="52"/>
      <c r="K3583" s="52"/>
      <c r="L3583" s="52"/>
      <c r="M3583" s="52"/>
      <c r="N3583" s="52"/>
      <c r="O3583" s="52"/>
      <c r="P3583" s="52"/>
      <c r="Q3583" s="52"/>
      <c r="R3583" s="52"/>
      <c r="S3583" s="52"/>
      <c r="T3583" s="52"/>
      <c r="U3583" s="52"/>
      <c r="V3583" s="52"/>
      <c r="W3583" s="52"/>
      <c r="X3583" s="52"/>
      <c r="Y3583" s="52"/>
      <c r="Z3583" s="52"/>
    </row>
    <row r="3584" spans="2:26" ht="15.75" customHeight="1" x14ac:dyDescent="0.25">
      <c r="B3584" s="53" t="s">
        <v>3710</v>
      </c>
      <c r="C3584" s="54">
        <v>101979</v>
      </c>
      <c r="D3584" s="53" t="s">
        <v>10</v>
      </c>
      <c r="E3584" s="52"/>
      <c r="F3584" s="52"/>
      <c r="G3584" s="52"/>
      <c r="H3584" s="52"/>
      <c r="I3584" s="52"/>
      <c r="J3584" s="52"/>
      <c r="K3584" s="52"/>
      <c r="L3584" s="52"/>
      <c r="M3584" s="52"/>
      <c r="N3584" s="52"/>
      <c r="O3584" s="52"/>
      <c r="P3584" s="52"/>
      <c r="Q3584" s="52"/>
      <c r="R3584" s="52"/>
      <c r="S3584" s="52"/>
      <c r="T3584" s="52"/>
      <c r="U3584" s="52"/>
      <c r="V3584" s="52"/>
      <c r="W3584" s="52"/>
      <c r="X3584" s="52"/>
      <c r="Y3584" s="52"/>
      <c r="Z3584" s="52"/>
    </row>
    <row r="3585" spans="2:26" ht="15.75" customHeight="1" x14ac:dyDescent="0.25">
      <c r="B3585" s="53" t="s">
        <v>3711</v>
      </c>
      <c r="C3585" s="54">
        <v>301979</v>
      </c>
      <c r="D3585" s="53" t="s">
        <v>10</v>
      </c>
      <c r="E3585" s="52"/>
      <c r="F3585" s="52"/>
      <c r="G3585" s="52"/>
      <c r="H3585" s="52"/>
      <c r="I3585" s="52"/>
      <c r="J3585" s="52"/>
      <c r="K3585" s="52"/>
      <c r="L3585" s="52"/>
      <c r="M3585" s="52"/>
      <c r="N3585" s="52"/>
      <c r="O3585" s="52"/>
      <c r="P3585" s="52"/>
      <c r="Q3585" s="52"/>
      <c r="R3585" s="52"/>
      <c r="S3585" s="52"/>
      <c r="T3585" s="52"/>
      <c r="U3585" s="52"/>
      <c r="V3585" s="52"/>
      <c r="W3585" s="52"/>
      <c r="X3585" s="52"/>
      <c r="Y3585" s="52"/>
      <c r="Z3585" s="52"/>
    </row>
    <row r="3586" spans="2:26" ht="15.75" customHeight="1" x14ac:dyDescent="0.25">
      <c r="B3586" s="53" t="s">
        <v>3712</v>
      </c>
      <c r="C3586" s="54">
        <v>103182</v>
      </c>
      <c r="D3586" s="53" t="s">
        <v>10</v>
      </c>
      <c r="E3586" s="52"/>
      <c r="F3586" s="52"/>
      <c r="G3586" s="52"/>
      <c r="H3586" s="52"/>
      <c r="I3586" s="52"/>
      <c r="J3586" s="52"/>
      <c r="K3586" s="52"/>
      <c r="L3586" s="52"/>
      <c r="M3586" s="52"/>
      <c r="N3586" s="52"/>
      <c r="O3586" s="52"/>
      <c r="P3586" s="52"/>
      <c r="Q3586" s="52"/>
      <c r="R3586" s="52"/>
      <c r="S3586" s="52"/>
      <c r="T3586" s="52"/>
      <c r="U3586" s="52"/>
      <c r="V3586" s="52"/>
      <c r="W3586" s="52"/>
      <c r="X3586" s="52"/>
      <c r="Y3586" s="52"/>
      <c r="Z3586" s="52"/>
    </row>
    <row r="3587" spans="2:26" ht="15.75" customHeight="1" x14ac:dyDescent="0.25">
      <c r="B3587" s="53" t="s">
        <v>3713</v>
      </c>
      <c r="C3587" s="54">
        <v>101784</v>
      </c>
      <c r="D3587" s="53" t="s">
        <v>10</v>
      </c>
      <c r="E3587" s="52"/>
      <c r="F3587" s="52"/>
      <c r="G3587" s="52"/>
      <c r="H3587" s="52"/>
      <c r="I3587" s="52"/>
      <c r="J3587" s="52"/>
      <c r="K3587" s="52"/>
      <c r="L3587" s="52"/>
      <c r="M3587" s="52"/>
      <c r="N3587" s="52"/>
      <c r="O3587" s="52"/>
      <c r="P3587" s="52"/>
      <c r="Q3587" s="52"/>
      <c r="R3587" s="52"/>
      <c r="S3587" s="52"/>
      <c r="T3587" s="52"/>
      <c r="U3587" s="52"/>
      <c r="V3587" s="52"/>
      <c r="W3587" s="52"/>
      <c r="X3587" s="52"/>
      <c r="Y3587" s="52"/>
      <c r="Z3587" s="52"/>
    </row>
    <row r="3588" spans="2:26" ht="15.75" customHeight="1" x14ac:dyDescent="0.25">
      <c r="B3588" s="53" t="s">
        <v>3714</v>
      </c>
      <c r="C3588" s="54">
        <v>301784</v>
      </c>
      <c r="D3588" s="53" t="s">
        <v>10</v>
      </c>
      <c r="E3588" s="52"/>
      <c r="F3588" s="52"/>
      <c r="G3588" s="52"/>
      <c r="H3588" s="52"/>
      <c r="I3588" s="52"/>
      <c r="J3588" s="52"/>
      <c r="K3588" s="52"/>
      <c r="L3588" s="52"/>
      <c r="M3588" s="52"/>
      <c r="N3588" s="52"/>
      <c r="O3588" s="52"/>
      <c r="P3588" s="52"/>
      <c r="Q3588" s="52"/>
      <c r="R3588" s="52"/>
      <c r="S3588" s="52"/>
      <c r="T3588" s="52"/>
      <c r="U3588" s="52"/>
      <c r="V3588" s="52"/>
      <c r="W3588" s="52"/>
      <c r="X3588" s="52"/>
      <c r="Y3588" s="52"/>
      <c r="Z3588" s="52"/>
    </row>
    <row r="3589" spans="2:26" ht="15.75" customHeight="1" x14ac:dyDescent="0.25">
      <c r="B3589" s="53" t="s">
        <v>3715</v>
      </c>
      <c r="C3589" s="54">
        <v>103183</v>
      </c>
      <c r="D3589" s="53" t="s">
        <v>10</v>
      </c>
      <c r="E3589" s="52"/>
      <c r="F3589" s="52"/>
      <c r="G3589" s="52"/>
      <c r="H3589" s="52"/>
      <c r="I3589" s="52"/>
      <c r="J3589" s="52"/>
      <c r="K3589" s="52"/>
      <c r="L3589" s="52"/>
      <c r="M3589" s="52"/>
      <c r="N3589" s="52"/>
      <c r="O3589" s="52"/>
      <c r="P3589" s="52"/>
      <c r="Q3589" s="52"/>
      <c r="R3589" s="52"/>
      <c r="S3589" s="52"/>
      <c r="T3589" s="52"/>
      <c r="U3589" s="52"/>
      <c r="V3589" s="52"/>
      <c r="W3589" s="52"/>
      <c r="X3589" s="52"/>
      <c r="Y3589" s="52"/>
      <c r="Z3589" s="52"/>
    </row>
    <row r="3590" spans="2:26" ht="15.75" customHeight="1" x14ac:dyDescent="0.25">
      <c r="B3590" s="53" t="s">
        <v>3716</v>
      </c>
      <c r="C3590" s="54">
        <v>101785</v>
      </c>
      <c r="D3590" s="53" t="s">
        <v>10</v>
      </c>
      <c r="E3590" s="52"/>
      <c r="F3590" s="52"/>
      <c r="G3590" s="52"/>
      <c r="H3590" s="52"/>
      <c r="I3590" s="52"/>
      <c r="J3590" s="52"/>
      <c r="K3590" s="52"/>
      <c r="L3590" s="52"/>
      <c r="M3590" s="52"/>
      <c r="N3590" s="52"/>
      <c r="O3590" s="52"/>
      <c r="P3590" s="52"/>
      <c r="Q3590" s="52"/>
      <c r="R3590" s="52"/>
      <c r="S3590" s="52"/>
      <c r="T3590" s="52"/>
      <c r="U3590" s="52"/>
      <c r="V3590" s="52"/>
      <c r="W3590" s="52"/>
      <c r="X3590" s="52"/>
      <c r="Y3590" s="52"/>
      <c r="Z3590" s="52"/>
    </row>
    <row r="3591" spans="2:26" ht="15.75" customHeight="1" x14ac:dyDescent="0.25">
      <c r="B3591" s="53" t="s">
        <v>3717</v>
      </c>
      <c r="C3591" s="54">
        <v>301785</v>
      </c>
      <c r="D3591" s="53" t="s">
        <v>10</v>
      </c>
      <c r="E3591" s="52"/>
      <c r="F3591" s="52"/>
      <c r="G3591" s="52"/>
      <c r="H3591" s="52"/>
      <c r="I3591" s="52"/>
      <c r="J3591" s="52"/>
      <c r="K3591" s="52"/>
      <c r="L3591" s="52"/>
      <c r="M3591" s="52"/>
      <c r="N3591" s="52"/>
      <c r="O3591" s="52"/>
      <c r="P3591" s="52"/>
      <c r="Q3591" s="52"/>
      <c r="R3591" s="52"/>
      <c r="S3591" s="52"/>
      <c r="T3591" s="52"/>
      <c r="U3591" s="52"/>
      <c r="V3591" s="52"/>
      <c r="W3591" s="52"/>
      <c r="X3591" s="52"/>
      <c r="Y3591" s="52"/>
      <c r="Z3591" s="52"/>
    </row>
    <row r="3592" spans="2:26" ht="15.75" customHeight="1" x14ac:dyDescent="0.25">
      <c r="B3592" s="53" t="s">
        <v>3718</v>
      </c>
      <c r="C3592" s="54">
        <v>103184</v>
      </c>
      <c r="D3592" s="53" t="s">
        <v>10</v>
      </c>
      <c r="E3592" s="52"/>
      <c r="F3592" s="52"/>
      <c r="G3592" s="52"/>
      <c r="H3592" s="52"/>
      <c r="I3592" s="52"/>
      <c r="J3592" s="52"/>
      <c r="K3592" s="52"/>
      <c r="L3592" s="52"/>
      <c r="M3592" s="52"/>
      <c r="N3592" s="52"/>
      <c r="O3592" s="52"/>
      <c r="P3592" s="52"/>
      <c r="Q3592" s="52"/>
      <c r="R3592" s="52"/>
      <c r="S3592" s="52"/>
      <c r="T3592" s="52"/>
      <c r="U3592" s="52"/>
      <c r="V3592" s="52"/>
      <c r="W3592" s="52"/>
      <c r="X3592" s="52"/>
      <c r="Y3592" s="52"/>
      <c r="Z3592" s="52"/>
    </row>
    <row r="3593" spans="2:26" ht="15.75" customHeight="1" x14ac:dyDescent="0.25">
      <c r="B3593" s="53" t="s">
        <v>3719</v>
      </c>
      <c r="C3593" s="54">
        <v>101786</v>
      </c>
      <c r="D3593" s="53" t="s">
        <v>10</v>
      </c>
      <c r="E3593" s="52"/>
      <c r="F3593" s="52"/>
      <c r="G3593" s="52"/>
      <c r="H3593" s="52"/>
      <c r="I3593" s="52"/>
      <c r="J3593" s="52"/>
      <c r="K3593" s="52"/>
      <c r="L3593" s="52"/>
      <c r="M3593" s="52"/>
      <c r="N3593" s="52"/>
      <c r="O3593" s="52"/>
      <c r="P3593" s="52"/>
      <c r="Q3593" s="52"/>
      <c r="R3593" s="52"/>
      <c r="S3593" s="52"/>
      <c r="T3593" s="52"/>
      <c r="U3593" s="52"/>
      <c r="V3593" s="52"/>
      <c r="W3593" s="52"/>
      <c r="X3593" s="52"/>
      <c r="Y3593" s="52"/>
      <c r="Z3593" s="52"/>
    </row>
    <row r="3594" spans="2:26" ht="15.75" customHeight="1" x14ac:dyDescent="0.25">
      <c r="B3594" s="53" t="s">
        <v>3720</v>
      </c>
      <c r="C3594" s="54">
        <v>301786</v>
      </c>
      <c r="D3594" s="53" t="s">
        <v>10</v>
      </c>
      <c r="E3594" s="52"/>
      <c r="F3594" s="52"/>
      <c r="G3594" s="52"/>
      <c r="H3594" s="52"/>
      <c r="I3594" s="52"/>
      <c r="J3594" s="52"/>
      <c r="K3594" s="52"/>
      <c r="L3594" s="52"/>
      <c r="M3594" s="52"/>
      <c r="N3594" s="52"/>
      <c r="O3594" s="52"/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2"/>
    </row>
    <row r="3595" spans="2:26" ht="15.75" customHeight="1" x14ac:dyDescent="0.25">
      <c r="B3595" s="53" t="s">
        <v>3721</v>
      </c>
      <c r="C3595" s="54">
        <v>103185</v>
      </c>
      <c r="D3595" s="53" t="s">
        <v>10</v>
      </c>
      <c r="E3595" s="52"/>
      <c r="F3595" s="52"/>
      <c r="G3595" s="52"/>
      <c r="H3595" s="52"/>
      <c r="I3595" s="52"/>
      <c r="J3595" s="52"/>
      <c r="K3595" s="52"/>
      <c r="L3595" s="52"/>
      <c r="M3595" s="52"/>
      <c r="N3595" s="52"/>
      <c r="O3595" s="52"/>
      <c r="P3595" s="52"/>
      <c r="Q3595" s="52"/>
      <c r="R3595" s="52"/>
      <c r="S3595" s="52"/>
      <c r="T3595" s="52"/>
      <c r="U3595" s="52"/>
      <c r="V3595" s="52"/>
      <c r="W3595" s="52"/>
      <c r="X3595" s="52"/>
      <c r="Y3595" s="52"/>
      <c r="Z3595" s="52"/>
    </row>
    <row r="3596" spans="2:26" ht="15.75" customHeight="1" x14ac:dyDescent="0.25">
      <c r="B3596" s="53" t="s">
        <v>3722</v>
      </c>
      <c r="C3596" s="54">
        <v>101787</v>
      </c>
      <c r="D3596" s="53" t="s">
        <v>10</v>
      </c>
      <c r="E3596" s="52"/>
      <c r="F3596" s="52"/>
      <c r="G3596" s="52"/>
      <c r="H3596" s="52"/>
      <c r="I3596" s="52"/>
      <c r="J3596" s="52"/>
      <c r="K3596" s="52"/>
      <c r="L3596" s="52"/>
      <c r="M3596" s="52"/>
      <c r="N3596" s="52"/>
      <c r="O3596" s="52"/>
      <c r="P3596" s="52"/>
      <c r="Q3596" s="52"/>
      <c r="R3596" s="52"/>
      <c r="S3596" s="52"/>
      <c r="T3596" s="52"/>
      <c r="U3596" s="52"/>
      <c r="V3596" s="52"/>
      <c r="W3596" s="52"/>
      <c r="X3596" s="52"/>
      <c r="Y3596" s="52"/>
      <c r="Z3596" s="52"/>
    </row>
    <row r="3597" spans="2:26" ht="15.75" customHeight="1" x14ac:dyDescent="0.25">
      <c r="B3597" s="53" t="s">
        <v>3723</v>
      </c>
      <c r="C3597" s="54">
        <v>301787</v>
      </c>
      <c r="D3597" s="53" t="s">
        <v>10</v>
      </c>
      <c r="E3597" s="52"/>
      <c r="F3597" s="52"/>
      <c r="G3597" s="52"/>
      <c r="H3597" s="52"/>
      <c r="I3597" s="52"/>
      <c r="J3597" s="52"/>
      <c r="K3597" s="52"/>
      <c r="L3597" s="52"/>
      <c r="M3597" s="52"/>
      <c r="N3597" s="52"/>
      <c r="O3597" s="52"/>
      <c r="P3597" s="52"/>
      <c r="Q3597" s="52"/>
      <c r="R3597" s="52"/>
      <c r="S3597" s="52"/>
      <c r="T3597" s="52"/>
      <c r="U3597" s="52"/>
      <c r="V3597" s="52"/>
      <c r="W3597" s="52"/>
      <c r="X3597" s="52"/>
      <c r="Y3597" s="52"/>
      <c r="Z3597" s="52"/>
    </row>
    <row r="3598" spans="2:26" ht="15.75" customHeight="1" x14ac:dyDescent="0.25">
      <c r="B3598" s="53" t="s">
        <v>3724</v>
      </c>
      <c r="C3598" s="54">
        <v>103186</v>
      </c>
      <c r="D3598" s="53" t="s">
        <v>10</v>
      </c>
      <c r="E3598" s="52"/>
      <c r="F3598" s="52"/>
      <c r="G3598" s="52"/>
      <c r="H3598" s="52"/>
      <c r="I3598" s="52"/>
      <c r="J3598" s="52"/>
      <c r="K3598" s="52"/>
      <c r="L3598" s="52"/>
      <c r="M3598" s="52"/>
      <c r="N3598" s="52"/>
      <c r="O3598" s="52"/>
      <c r="P3598" s="52"/>
      <c r="Q3598" s="52"/>
      <c r="R3598" s="52"/>
      <c r="S3598" s="52"/>
      <c r="T3598" s="52"/>
      <c r="U3598" s="52"/>
      <c r="V3598" s="52"/>
      <c r="W3598" s="52"/>
      <c r="X3598" s="52"/>
      <c r="Y3598" s="52"/>
      <c r="Z3598" s="52"/>
    </row>
    <row r="3599" spans="2:26" ht="15.75" customHeight="1" x14ac:dyDescent="0.25">
      <c r="B3599" s="53" t="s">
        <v>3725</v>
      </c>
      <c r="C3599" s="54">
        <v>101788</v>
      </c>
      <c r="D3599" s="53" t="s">
        <v>10</v>
      </c>
      <c r="E3599" s="52"/>
      <c r="F3599" s="52"/>
      <c r="G3599" s="52"/>
      <c r="H3599" s="52"/>
      <c r="I3599" s="52"/>
      <c r="J3599" s="52"/>
      <c r="K3599" s="52"/>
      <c r="L3599" s="52"/>
      <c r="M3599" s="52"/>
      <c r="N3599" s="52"/>
      <c r="O3599" s="52"/>
      <c r="P3599" s="52"/>
      <c r="Q3599" s="52"/>
      <c r="R3599" s="52"/>
      <c r="S3599" s="52"/>
      <c r="T3599" s="52"/>
      <c r="U3599" s="52"/>
      <c r="V3599" s="52"/>
      <c r="W3599" s="52"/>
      <c r="X3599" s="52"/>
      <c r="Y3599" s="52"/>
      <c r="Z3599" s="52"/>
    </row>
    <row r="3600" spans="2:26" ht="15.75" customHeight="1" x14ac:dyDescent="0.25">
      <c r="B3600" s="53" t="s">
        <v>3726</v>
      </c>
      <c r="C3600" s="54">
        <v>301788</v>
      </c>
      <c r="D3600" s="53" t="s">
        <v>10</v>
      </c>
      <c r="E3600" s="52"/>
      <c r="F3600" s="52"/>
      <c r="G3600" s="52"/>
      <c r="H3600" s="52"/>
      <c r="I3600" s="52"/>
      <c r="J3600" s="52"/>
      <c r="K3600" s="52"/>
      <c r="L3600" s="52"/>
      <c r="M3600" s="52"/>
      <c r="N3600" s="52"/>
      <c r="O3600" s="52"/>
      <c r="P3600" s="52"/>
      <c r="Q3600" s="52"/>
      <c r="R3600" s="52"/>
      <c r="S3600" s="52"/>
      <c r="T3600" s="52"/>
      <c r="U3600" s="52"/>
      <c r="V3600" s="52"/>
      <c r="W3600" s="52"/>
      <c r="X3600" s="52"/>
      <c r="Y3600" s="52"/>
      <c r="Z3600" s="52"/>
    </row>
    <row r="3601" spans="2:26" ht="15.75" customHeight="1" x14ac:dyDescent="0.25">
      <c r="B3601" s="53" t="s">
        <v>3727</v>
      </c>
      <c r="C3601" s="54">
        <v>103187</v>
      </c>
      <c r="D3601" s="53" t="s">
        <v>10</v>
      </c>
      <c r="E3601" s="52"/>
      <c r="F3601" s="52"/>
      <c r="G3601" s="52"/>
      <c r="H3601" s="52"/>
      <c r="I3601" s="52"/>
      <c r="J3601" s="52"/>
      <c r="K3601" s="52"/>
      <c r="L3601" s="52"/>
      <c r="M3601" s="52"/>
      <c r="N3601" s="52"/>
      <c r="O3601" s="52"/>
      <c r="P3601" s="52"/>
      <c r="Q3601" s="52"/>
      <c r="R3601" s="52"/>
      <c r="S3601" s="52"/>
      <c r="T3601" s="52"/>
      <c r="U3601" s="52"/>
      <c r="V3601" s="52"/>
      <c r="W3601" s="52"/>
      <c r="X3601" s="52"/>
      <c r="Y3601" s="52"/>
      <c r="Z3601" s="52"/>
    </row>
    <row r="3602" spans="2:26" ht="15.75" customHeight="1" x14ac:dyDescent="0.25">
      <c r="B3602" s="53" t="s">
        <v>3728</v>
      </c>
      <c r="C3602" s="54">
        <v>101789</v>
      </c>
      <c r="D3602" s="53" t="s">
        <v>10</v>
      </c>
      <c r="E3602" s="52"/>
      <c r="F3602" s="52"/>
      <c r="G3602" s="52"/>
      <c r="H3602" s="52"/>
      <c r="I3602" s="52"/>
      <c r="J3602" s="52"/>
      <c r="K3602" s="52"/>
      <c r="L3602" s="52"/>
      <c r="M3602" s="52"/>
      <c r="N3602" s="52"/>
      <c r="O3602" s="52"/>
      <c r="P3602" s="52"/>
      <c r="Q3602" s="52"/>
      <c r="R3602" s="52"/>
      <c r="S3602" s="52"/>
      <c r="T3602" s="52"/>
      <c r="U3602" s="52"/>
      <c r="V3602" s="52"/>
      <c r="W3602" s="52"/>
      <c r="X3602" s="52"/>
      <c r="Y3602" s="52"/>
      <c r="Z3602" s="52"/>
    </row>
    <row r="3603" spans="2:26" ht="15.75" customHeight="1" x14ac:dyDescent="0.25">
      <c r="B3603" s="53" t="s">
        <v>3729</v>
      </c>
      <c r="C3603" s="54">
        <v>301789</v>
      </c>
      <c r="D3603" s="53" t="s">
        <v>10</v>
      </c>
      <c r="E3603" s="52"/>
      <c r="F3603" s="52"/>
      <c r="G3603" s="52"/>
      <c r="H3603" s="52"/>
      <c r="I3603" s="52"/>
      <c r="J3603" s="52"/>
      <c r="K3603" s="52"/>
      <c r="L3603" s="52"/>
      <c r="M3603" s="52"/>
      <c r="N3603" s="52"/>
      <c r="O3603" s="52"/>
      <c r="P3603" s="52"/>
      <c r="Q3603" s="52"/>
      <c r="R3603" s="52"/>
      <c r="S3603" s="52"/>
      <c r="T3603" s="52"/>
      <c r="U3603" s="52"/>
      <c r="V3603" s="52"/>
      <c r="W3603" s="52"/>
      <c r="X3603" s="52"/>
      <c r="Y3603" s="52"/>
      <c r="Z3603" s="52"/>
    </row>
    <row r="3604" spans="2:26" ht="15.75" customHeight="1" x14ac:dyDescent="0.25">
      <c r="B3604" s="53" t="s">
        <v>3730</v>
      </c>
      <c r="C3604" s="54">
        <v>103188</v>
      </c>
      <c r="D3604" s="53" t="s">
        <v>10</v>
      </c>
      <c r="E3604" s="52"/>
      <c r="F3604" s="52"/>
      <c r="G3604" s="52"/>
      <c r="H3604" s="52"/>
      <c r="I3604" s="52"/>
      <c r="J3604" s="52"/>
      <c r="K3604" s="52"/>
      <c r="L3604" s="52"/>
      <c r="M3604" s="52"/>
      <c r="N3604" s="52"/>
      <c r="O3604" s="52"/>
      <c r="P3604" s="52"/>
      <c r="Q3604" s="52"/>
      <c r="R3604" s="52"/>
      <c r="S3604" s="52"/>
      <c r="T3604" s="52"/>
      <c r="U3604" s="52"/>
      <c r="V3604" s="52"/>
      <c r="W3604" s="52"/>
      <c r="X3604" s="52"/>
      <c r="Y3604" s="52"/>
      <c r="Z3604" s="52"/>
    </row>
    <row r="3605" spans="2:26" ht="15.75" customHeight="1" x14ac:dyDescent="0.25">
      <c r="B3605" s="53" t="s">
        <v>3731</v>
      </c>
      <c r="C3605" s="54">
        <v>102005</v>
      </c>
      <c r="D3605" s="53" t="s">
        <v>10</v>
      </c>
      <c r="E3605" s="52"/>
      <c r="F3605" s="52"/>
      <c r="G3605" s="52"/>
      <c r="H3605" s="52"/>
      <c r="I3605" s="52"/>
      <c r="J3605" s="52"/>
      <c r="K3605" s="52"/>
      <c r="L3605" s="52"/>
      <c r="M3605" s="52"/>
      <c r="N3605" s="52"/>
      <c r="O3605" s="52"/>
      <c r="P3605" s="52"/>
      <c r="Q3605" s="52"/>
      <c r="R3605" s="52"/>
      <c r="S3605" s="52"/>
      <c r="T3605" s="52"/>
      <c r="U3605" s="52"/>
      <c r="V3605" s="52"/>
      <c r="W3605" s="52"/>
      <c r="X3605" s="52"/>
      <c r="Y3605" s="52"/>
      <c r="Z3605" s="52"/>
    </row>
    <row r="3606" spans="2:26" ht="15.75" customHeight="1" x14ac:dyDescent="0.25">
      <c r="B3606" s="53" t="s">
        <v>3732</v>
      </c>
      <c r="C3606" s="54">
        <v>302005</v>
      </c>
      <c r="D3606" s="53" t="s">
        <v>10</v>
      </c>
      <c r="E3606" s="52"/>
      <c r="F3606" s="52"/>
      <c r="G3606" s="52"/>
      <c r="H3606" s="52"/>
      <c r="I3606" s="52"/>
      <c r="J3606" s="52"/>
      <c r="K3606" s="52"/>
      <c r="L3606" s="52"/>
      <c r="M3606" s="52"/>
      <c r="N3606" s="52"/>
      <c r="O3606" s="52"/>
      <c r="P3606" s="52"/>
      <c r="Q3606" s="52"/>
      <c r="R3606" s="52"/>
      <c r="S3606" s="52"/>
      <c r="T3606" s="52"/>
      <c r="U3606" s="52"/>
      <c r="V3606" s="52"/>
      <c r="W3606" s="52"/>
      <c r="X3606" s="52"/>
      <c r="Y3606" s="52"/>
      <c r="Z3606" s="52"/>
    </row>
    <row r="3607" spans="2:26" ht="15.75" customHeight="1" x14ac:dyDescent="0.25">
      <c r="B3607" s="53" t="s">
        <v>3733</v>
      </c>
      <c r="C3607" s="54">
        <v>103189</v>
      </c>
      <c r="D3607" s="53" t="s">
        <v>10</v>
      </c>
      <c r="E3607" s="52"/>
      <c r="F3607" s="52"/>
      <c r="G3607" s="52"/>
      <c r="H3607" s="52"/>
      <c r="I3607" s="52"/>
      <c r="J3607" s="52"/>
      <c r="K3607" s="52"/>
      <c r="L3607" s="52"/>
      <c r="M3607" s="52"/>
      <c r="N3607" s="52"/>
      <c r="O3607" s="52"/>
      <c r="P3607" s="52"/>
      <c r="Q3607" s="52"/>
      <c r="R3607" s="52"/>
      <c r="S3607" s="52"/>
      <c r="T3607" s="52"/>
      <c r="U3607" s="52"/>
      <c r="V3607" s="52"/>
      <c r="W3607" s="52"/>
      <c r="X3607" s="52"/>
      <c r="Y3607" s="52"/>
      <c r="Z3607" s="52"/>
    </row>
    <row r="3608" spans="2:26" ht="15.75" customHeight="1" x14ac:dyDescent="0.25">
      <c r="B3608" s="53" t="s">
        <v>3734</v>
      </c>
      <c r="C3608" s="54">
        <v>101790</v>
      </c>
      <c r="D3608" s="53" t="s">
        <v>10</v>
      </c>
      <c r="E3608" s="52"/>
      <c r="F3608" s="52"/>
      <c r="G3608" s="52"/>
      <c r="H3608" s="52"/>
      <c r="I3608" s="52"/>
      <c r="J3608" s="52"/>
      <c r="K3608" s="52"/>
      <c r="L3608" s="52"/>
      <c r="M3608" s="52"/>
      <c r="N3608" s="52"/>
      <c r="O3608" s="52"/>
      <c r="P3608" s="52"/>
      <c r="Q3608" s="52"/>
      <c r="R3608" s="52"/>
      <c r="S3608" s="52"/>
      <c r="T3608" s="52"/>
      <c r="U3608" s="52"/>
      <c r="V3608" s="52"/>
      <c r="W3608" s="52"/>
      <c r="X3608" s="52"/>
      <c r="Y3608" s="52"/>
      <c r="Z3608" s="52"/>
    </row>
    <row r="3609" spans="2:26" ht="15.75" customHeight="1" x14ac:dyDescent="0.25">
      <c r="B3609" s="53" t="s">
        <v>3735</v>
      </c>
      <c r="C3609" s="54">
        <v>301790</v>
      </c>
      <c r="D3609" s="53" t="s">
        <v>10</v>
      </c>
      <c r="E3609" s="52"/>
      <c r="F3609" s="52"/>
      <c r="G3609" s="52"/>
      <c r="H3609" s="52"/>
      <c r="I3609" s="52"/>
      <c r="J3609" s="52"/>
      <c r="K3609" s="52"/>
      <c r="L3609" s="52"/>
      <c r="M3609" s="52"/>
      <c r="N3609" s="52"/>
      <c r="O3609" s="52"/>
      <c r="P3609" s="52"/>
      <c r="Q3609" s="52"/>
      <c r="R3609" s="52"/>
      <c r="S3609" s="52"/>
      <c r="T3609" s="52"/>
      <c r="U3609" s="52"/>
      <c r="V3609" s="52"/>
      <c r="W3609" s="52"/>
      <c r="X3609" s="52"/>
      <c r="Y3609" s="52"/>
      <c r="Z3609" s="52"/>
    </row>
    <row r="3610" spans="2:26" ht="15.75" customHeight="1" x14ac:dyDescent="0.25">
      <c r="B3610" s="53" t="s">
        <v>3736</v>
      </c>
      <c r="C3610" s="54">
        <v>103190</v>
      </c>
      <c r="D3610" s="53" t="s">
        <v>10</v>
      </c>
      <c r="E3610" s="52"/>
      <c r="F3610" s="52"/>
      <c r="G3610" s="52"/>
      <c r="H3610" s="52"/>
      <c r="I3610" s="52"/>
      <c r="J3610" s="52"/>
      <c r="K3610" s="52"/>
      <c r="L3610" s="52"/>
      <c r="M3610" s="52"/>
      <c r="N3610" s="52"/>
      <c r="O3610" s="52"/>
      <c r="P3610" s="52"/>
      <c r="Q3610" s="52"/>
      <c r="R3610" s="52"/>
      <c r="S3610" s="52"/>
      <c r="T3610" s="52"/>
      <c r="U3610" s="52"/>
      <c r="V3610" s="52"/>
      <c r="W3610" s="52"/>
      <c r="X3610" s="52"/>
      <c r="Y3610" s="52"/>
      <c r="Z3610" s="52"/>
    </row>
    <row r="3611" spans="2:26" ht="15.75" customHeight="1" x14ac:dyDescent="0.25">
      <c r="B3611" s="53" t="s">
        <v>3737</v>
      </c>
      <c r="C3611" s="54">
        <v>101791</v>
      </c>
      <c r="D3611" s="53" t="s">
        <v>10</v>
      </c>
      <c r="E3611" s="52"/>
      <c r="F3611" s="52"/>
      <c r="G3611" s="52"/>
      <c r="H3611" s="52"/>
      <c r="I3611" s="52"/>
      <c r="J3611" s="52"/>
      <c r="K3611" s="52"/>
      <c r="L3611" s="52"/>
      <c r="M3611" s="52"/>
      <c r="N3611" s="52"/>
      <c r="O3611" s="52"/>
      <c r="P3611" s="52"/>
      <c r="Q3611" s="52"/>
      <c r="R3611" s="52"/>
      <c r="S3611" s="52"/>
      <c r="T3611" s="52"/>
      <c r="U3611" s="52"/>
      <c r="V3611" s="52"/>
      <c r="W3611" s="52"/>
      <c r="X3611" s="52"/>
      <c r="Y3611" s="52"/>
      <c r="Z3611" s="52"/>
    </row>
    <row r="3612" spans="2:26" ht="15.75" customHeight="1" x14ac:dyDescent="0.25">
      <c r="B3612" s="53" t="s">
        <v>3738</v>
      </c>
      <c r="C3612" s="54">
        <v>301791</v>
      </c>
      <c r="D3612" s="53" t="s">
        <v>10</v>
      </c>
      <c r="E3612" s="52"/>
      <c r="F3612" s="52"/>
      <c r="G3612" s="52"/>
      <c r="H3612" s="52"/>
      <c r="I3612" s="52"/>
      <c r="J3612" s="52"/>
      <c r="K3612" s="52"/>
      <c r="L3612" s="52"/>
      <c r="M3612" s="52"/>
      <c r="N3612" s="52"/>
      <c r="O3612" s="52"/>
      <c r="P3612" s="52"/>
      <c r="Q3612" s="52"/>
      <c r="R3612" s="52"/>
      <c r="S3612" s="52"/>
      <c r="T3612" s="52"/>
      <c r="U3612" s="52"/>
      <c r="V3612" s="52"/>
      <c r="W3612" s="52"/>
      <c r="X3612" s="52"/>
      <c r="Y3612" s="52"/>
      <c r="Z3612" s="52"/>
    </row>
    <row r="3613" spans="2:26" ht="15.75" customHeight="1" x14ac:dyDescent="0.25">
      <c r="B3613" s="53" t="s">
        <v>3739</v>
      </c>
      <c r="C3613" s="54">
        <v>103191</v>
      </c>
      <c r="D3613" s="53" t="s">
        <v>10</v>
      </c>
      <c r="E3613" s="52"/>
      <c r="F3613" s="52"/>
      <c r="G3613" s="52"/>
      <c r="H3613" s="52"/>
      <c r="I3613" s="52"/>
      <c r="J3613" s="52"/>
      <c r="K3613" s="52"/>
      <c r="L3613" s="52"/>
      <c r="M3613" s="52"/>
      <c r="N3613" s="52"/>
      <c r="O3613" s="52"/>
      <c r="P3613" s="52"/>
      <c r="Q3613" s="52"/>
      <c r="R3613" s="52"/>
      <c r="S3613" s="52"/>
      <c r="T3613" s="52"/>
      <c r="U3613" s="52"/>
      <c r="V3613" s="52"/>
      <c r="W3613" s="52"/>
      <c r="X3613" s="52"/>
      <c r="Y3613" s="52"/>
      <c r="Z3613" s="52"/>
    </row>
    <row r="3614" spans="2:26" ht="15.75" customHeight="1" x14ac:dyDescent="0.25">
      <c r="B3614" s="53" t="s">
        <v>3740</v>
      </c>
      <c r="C3614" s="54">
        <v>101793</v>
      </c>
      <c r="D3614" s="53" t="s">
        <v>10</v>
      </c>
      <c r="E3614" s="52"/>
      <c r="F3614" s="52"/>
      <c r="G3614" s="52"/>
      <c r="H3614" s="52"/>
      <c r="I3614" s="52"/>
      <c r="J3614" s="52"/>
      <c r="K3614" s="52"/>
      <c r="L3614" s="52"/>
      <c r="M3614" s="52"/>
      <c r="N3614" s="52"/>
      <c r="O3614" s="52"/>
      <c r="P3614" s="52"/>
      <c r="Q3614" s="52"/>
      <c r="R3614" s="52"/>
      <c r="S3614" s="52"/>
      <c r="T3614" s="52"/>
      <c r="U3614" s="52"/>
      <c r="V3614" s="52"/>
      <c r="W3614" s="52"/>
      <c r="X3614" s="52"/>
      <c r="Y3614" s="52"/>
      <c r="Z3614" s="52"/>
    </row>
    <row r="3615" spans="2:26" ht="15.75" customHeight="1" x14ac:dyDescent="0.25">
      <c r="B3615" s="53" t="s">
        <v>3741</v>
      </c>
      <c r="C3615" s="54">
        <v>301793</v>
      </c>
      <c r="D3615" s="53" t="s">
        <v>10</v>
      </c>
      <c r="E3615" s="52"/>
      <c r="F3615" s="52"/>
      <c r="G3615" s="52"/>
      <c r="H3615" s="52"/>
      <c r="I3615" s="52"/>
      <c r="J3615" s="52"/>
      <c r="K3615" s="52"/>
      <c r="L3615" s="52"/>
      <c r="M3615" s="52"/>
      <c r="N3615" s="52"/>
      <c r="O3615" s="52"/>
      <c r="P3615" s="52"/>
      <c r="Q3615" s="52"/>
      <c r="R3615" s="52"/>
      <c r="S3615" s="52"/>
      <c r="T3615" s="52"/>
      <c r="U3615" s="52"/>
      <c r="V3615" s="52"/>
      <c r="W3615" s="52"/>
      <c r="X3615" s="52"/>
      <c r="Y3615" s="52"/>
      <c r="Z3615" s="52"/>
    </row>
    <row r="3616" spans="2:26" ht="15.75" customHeight="1" x14ac:dyDescent="0.25">
      <c r="B3616" s="53" t="s">
        <v>3742</v>
      </c>
      <c r="C3616" s="54">
        <v>103192</v>
      </c>
      <c r="D3616" s="53" t="s">
        <v>10</v>
      </c>
      <c r="E3616" s="52"/>
      <c r="F3616" s="52"/>
      <c r="G3616" s="52"/>
      <c r="H3616" s="52"/>
      <c r="I3616" s="52"/>
      <c r="J3616" s="52"/>
      <c r="K3616" s="52"/>
      <c r="L3616" s="52"/>
      <c r="M3616" s="52"/>
      <c r="N3616" s="52"/>
      <c r="O3616" s="52"/>
      <c r="P3616" s="52"/>
      <c r="Q3616" s="52"/>
      <c r="R3616" s="52"/>
      <c r="S3616" s="52"/>
      <c r="T3616" s="52"/>
      <c r="U3616" s="52"/>
      <c r="V3616" s="52"/>
      <c r="W3616" s="52"/>
      <c r="X3616" s="52"/>
      <c r="Y3616" s="52"/>
      <c r="Z3616" s="52"/>
    </row>
    <row r="3617" spans="2:26" ht="15.75" customHeight="1" x14ac:dyDescent="0.25">
      <c r="B3617" s="53" t="s">
        <v>3743</v>
      </c>
      <c r="C3617" s="54">
        <v>102020</v>
      </c>
      <c r="D3617" s="53" t="s">
        <v>10</v>
      </c>
      <c r="E3617" s="52"/>
      <c r="F3617" s="52"/>
      <c r="G3617" s="52"/>
      <c r="H3617" s="52"/>
      <c r="I3617" s="52"/>
      <c r="J3617" s="52"/>
      <c r="K3617" s="52"/>
      <c r="L3617" s="52"/>
      <c r="M3617" s="52"/>
      <c r="N3617" s="52"/>
      <c r="O3617" s="52"/>
      <c r="P3617" s="52"/>
      <c r="Q3617" s="52"/>
      <c r="R3617" s="52"/>
      <c r="S3617" s="52"/>
      <c r="T3617" s="52"/>
      <c r="U3617" s="52"/>
      <c r="V3617" s="52"/>
      <c r="W3617" s="52"/>
      <c r="X3617" s="52"/>
      <c r="Y3617" s="52"/>
      <c r="Z3617" s="52"/>
    </row>
    <row r="3618" spans="2:26" ht="15.75" customHeight="1" x14ac:dyDescent="0.25">
      <c r="B3618" s="53" t="s">
        <v>3744</v>
      </c>
      <c r="C3618" s="54">
        <v>302020</v>
      </c>
      <c r="D3618" s="53" t="s">
        <v>10</v>
      </c>
      <c r="E3618" s="52"/>
      <c r="F3618" s="52"/>
      <c r="G3618" s="52"/>
      <c r="H3618" s="52"/>
      <c r="I3618" s="52"/>
      <c r="J3618" s="52"/>
      <c r="K3618" s="52"/>
      <c r="L3618" s="52"/>
      <c r="M3618" s="52"/>
      <c r="N3618" s="52"/>
      <c r="O3618" s="52"/>
      <c r="P3618" s="52"/>
      <c r="Q3618" s="52"/>
      <c r="R3618" s="52"/>
      <c r="S3618" s="52"/>
      <c r="T3618" s="52"/>
      <c r="U3618" s="52"/>
      <c r="V3618" s="52"/>
      <c r="W3618" s="52"/>
      <c r="X3618" s="52"/>
      <c r="Y3618" s="52"/>
      <c r="Z3618" s="52"/>
    </row>
    <row r="3619" spans="2:26" ht="15.75" customHeight="1" x14ac:dyDescent="0.25">
      <c r="B3619" s="53" t="s">
        <v>3745</v>
      </c>
      <c r="C3619" s="54">
        <v>103193</v>
      </c>
      <c r="D3619" s="53" t="s">
        <v>10</v>
      </c>
      <c r="E3619" s="52"/>
      <c r="F3619" s="52"/>
      <c r="G3619" s="52"/>
      <c r="H3619" s="52"/>
      <c r="I3619" s="52"/>
      <c r="J3619" s="52"/>
      <c r="K3619" s="52"/>
      <c r="L3619" s="52"/>
      <c r="M3619" s="52"/>
      <c r="N3619" s="52"/>
      <c r="O3619" s="52"/>
      <c r="P3619" s="52"/>
      <c r="Q3619" s="52"/>
      <c r="R3619" s="52"/>
      <c r="S3619" s="52"/>
      <c r="T3619" s="52"/>
      <c r="U3619" s="52"/>
      <c r="V3619" s="52"/>
      <c r="W3619" s="52"/>
      <c r="X3619" s="52"/>
      <c r="Y3619" s="52"/>
      <c r="Z3619" s="52"/>
    </row>
    <row r="3620" spans="2:26" ht="15.75" customHeight="1" x14ac:dyDescent="0.25">
      <c r="B3620" s="53" t="s">
        <v>3746</v>
      </c>
      <c r="C3620" s="54">
        <v>101899</v>
      </c>
      <c r="D3620" s="53" t="s">
        <v>10</v>
      </c>
      <c r="E3620" s="52"/>
      <c r="F3620" s="52"/>
      <c r="G3620" s="52"/>
      <c r="H3620" s="52"/>
      <c r="I3620" s="52"/>
      <c r="J3620" s="52"/>
      <c r="K3620" s="52"/>
      <c r="L3620" s="52"/>
      <c r="M3620" s="52"/>
      <c r="N3620" s="52"/>
      <c r="O3620" s="52"/>
      <c r="P3620" s="52"/>
      <c r="Q3620" s="52"/>
      <c r="R3620" s="52"/>
      <c r="S3620" s="52"/>
      <c r="T3620" s="52"/>
      <c r="U3620" s="52"/>
      <c r="V3620" s="52"/>
      <c r="W3620" s="52"/>
      <c r="X3620" s="52"/>
      <c r="Y3620" s="52"/>
      <c r="Z3620" s="52"/>
    </row>
    <row r="3621" spans="2:26" ht="15.75" customHeight="1" x14ac:dyDescent="0.25">
      <c r="B3621" s="53" t="s">
        <v>3747</v>
      </c>
      <c r="C3621" s="54">
        <v>301899</v>
      </c>
      <c r="D3621" s="53" t="s">
        <v>10</v>
      </c>
      <c r="E3621" s="52"/>
      <c r="F3621" s="52"/>
      <c r="G3621" s="52"/>
      <c r="H3621" s="52"/>
      <c r="I3621" s="52"/>
      <c r="J3621" s="52"/>
      <c r="K3621" s="52"/>
      <c r="L3621" s="52"/>
      <c r="M3621" s="52"/>
      <c r="N3621" s="52"/>
      <c r="O3621" s="52"/>
      <c r="P3621" s="52"/>
      <c r="Q3621" s="52"/>
      <c r="R3621" s="52"/>
      <c r="S3621" s="52"/>
      <c r="T3621" s="52"/>
      <c r="U3621" s="52"/>
      <c r="V3621" s="52"/>
      <c r="W3621" s="52"/>
      <c r="X3621" s="52"/>
      <c r="Y3621" s="52"/>
      <c r="Z3621" s="52"/>
    </row>
    <row r="3622" spans="2:26" ht="15.75" customHeight="1" x14ac:dyDescent="0.25">
      <c r="B3622" s="53" t="s">
        <v>3748</v>
      </c>
      <c r="C3622" s="54">
        <v>103194</v>
      </c>
      <c r="D3622" s="53" t="s">
        <v>10</v>
      </c>
      <c r="E3622" s="52"/>
      <c r="F3622" s="52"/>
      <c r="G3622" s="52"/>
      <c r="H3622" s="52"/>
      <c r="I3622" s="52"/>
      <c r="J3622" s="52"/>
      <c r="K3622" s="52"/>
      <c r="L3622" s="52"/>
      <c r="M3622" s="52"/>
      <c r="N3622" s="52"/>
      <c r="O3622" s="52"/>
      <c r="P3622" s="52"/>
      <c r="Q3622" s="52"/>
      <c r="R3622" s="52"/>
      <c r="S3622" s="52"/>
      <c r="T3622" s="52"/>
      <c r="U3622" s="52"/>
      <c r="V3622" s="52"/>
      <c r="W3622" s="52"/>
      <c r="X3622" s="52"/>
      <c r="Y3622" s="52"/>
      <c r="Z3622" s="52"/>
    </row>
    <row r="3623" spans="2:26" ht="15.75" customHeight="1" x14ac:dyDescent="0.25">
      <c r="B3623" s="53" t="s">
        <v>3749</v>
      </c>
      <c r="C3623" s="54">
        <v>101794</v>
      </c>
      <c r="D3623" s="53" t="s">
        <v>10</v>
      </c>
      <c r="E3623" s="52"/>
      <c r="F3623" s="52"/>
      <c r="G3623" s="52"/>
      <c r="H3623" s="52"/>
      <c r="I3623" s="52"/>
      <c r="J3623" s="52"/>
      <c r="K3623" s="52"/>
      <c r="L3623" s="52"/>
      <c r="M3623" s="52"/>
      <c r="N3623" s="52"/>
      <c r="O3623" s="52"/>
      <c r="P3623" s="52"/>
      <c r="Q3623" s="52"/>
      <c r="R3623" s="52"/>
      <c r="S3623" s="52"/>
      <c r="T3623" s="52"/>
      <c r="U3623" s="52"/>
      <c r="V3623" s="52"/>
      <c r="W3623" s="52"/>
      <c r="X3623" s="52"/>
      <c r="Y3623" s="52"/>
      <c r="Z3623" s="52"/>
    </row>
    <row r="3624" spans="2:26" ht="15.75" customHeight="1" x14ac:dyDescent="0.25">
      <c r="B3624" s="53" t="s">
        <v>3750</v>
      </c>
      <c r="C3624" s="54">
        <v>301794</v>
      </c>
      <c r="D3624" s="53" t="s">
        <v>10</v>
      </c>
      <c r="E3624" s="52"/>
      <c r="F3624" s="52"/>
      <c r="G3624" s="52"/>
      <c r="H3624" s="52"/>
      <c r="I3624" s="52"/>
      <c r="J3624" s="52"/>
      <c r="K3624" s="52"/>
      <c r="L3624" s="52"/>
      <c r="M3624" s="52"/>
      <c r="N3624" s="52"/>
      <c r="O3624" s="52"/>
      <c r="P3624" s="52"/>
      <c r="Q3624" s="52"/>
      <c r="R3624" s="52"/>
      <c r="S3624" s="52"/>
      <c r="T3624" s="52"/>
      <c r="U3624" s="52"/>
      <c r="V3624" s="52"/>
      <c r="W3624" s="52"/>
      <c r="X3624" s="52"/>
      <c r="Y3624" s="52"/>
      <c r="Z3624" s="52"/>
    </row>
    <row r="3625" spans="2:26" ht="15.75" customHeight="1" x14ac:dyDescent="0.25">
      <c r="B3625" s="53" t="s">
        <v>3751</v>
      </c>
      <c r="C3625" s="54">
        <v>103195</v>
      </c>
      <c r="D3625" s="53" t="s">
        <v>10</v>
      </c>
      <c r="E3625" s="52"/>
      <c r="F3625" s="52"/>
      <c r="G3625" s="52"/>
      <c r="H3625" s="52"/>
      <c r="I3625" s="52"/>
      <c r="J3625" s="52"/>
      <c r="K3625" s="52"/>
      <c r="L3625" s="52"/>
      <c r="M3625" s="52"/>
      <c r="N3625" s="52"/>
      <c r="O3625" s="52"/>
      <c r="P3625" s="52"/>
      <c r="Q3625" s="52"/>
      <c r="R3625" s="52"/>
      <c r="S3625" s="52"/>
      <c r="T3625" s="52"/>
      <c r="U3625" s="52"/>
      <c r="V3625" s="52"/>
      <c r="W3625" s="52"/>
      <c r="X3625" s="52"/>
      <c r="Y3625" s="52"/>
      <c r="Z3625" s="52"/>
    </row>
    <row r="3626" spans="2:26" ht="15.75" customHeight="1" x14ac:dyDescent="0.25">
      <c r="B3626" s="53" t="s">
        <v>642</v>
      </c>
      <c r="C3626" s="54">
        <v>101795</v>
      </c>
      <c r="D3626" s="53" t="s">
        <v>10</v>
      </c>
      <c r="E3626" s="52"/>
      <c r="F3626" s="52"/>
      <c r="G3626" s="52"/>
      <c r="H3626" s="52"/>
      <c r="I3626" s="52"/>
      <c r="J3626" s="52"/>
      <c r="K3626" s="52"/>
      <c r="L3626" s="52"/>
      <c r="M3626" s="52"/>
      <c r="N3626" s="52"/>
      <c r="O3626" s="52"/>
      <c r="P3626" s="52"/>
      <c r="Q3626" s="52"/>
      <c r="R3626" s="52"/>
      <c r="S3626" s="52"/>
      <c r="T3626" s="52"/>
      <c r="U3626" s="52"/>
      <c r="V3626" s="52"/>
      <c r="W3626" s="52"/>
      <c r="X3626" s="52"/>
      <c r="Y3626" s="52"/>
      <c r="Z3626" s="52"/>
    </row>
    <row r="3627" spans="2:26" ht="15.75" customHeight="1" x14ac:dyDescent="0.25">
      <c r="B3627" s="53" t="s">
        <v>3752</v>
      </c>
      <c r="C3627" s="54">
        <v>301795</v>
      </c>
      <c r="D3627" s="53" t="s">
        <v>10</v>
      </c>
      <c r="E3627" s="52"/>
      <c r="F3627" s="52"/>
      <c r="G3627" s="52"/>
      <c r="H3627" s="52"/>
      <c r="I3627" s="52"/>
      <c r="J3627" s="52"/>
      <c r="K3627" s="52"/>
      <c r="L3627" s="52"/>
      <c r="M3627" s="52"/>
      <c r="N3627" s="52"/>
      <c r="O3627" s="52"/>
      <c r="P3627" s="52"/>
      <c r="Q3627" s="52"/>
      <c r="R3627" s="52"/>
      <c r="S3627" s="52"/>
      <c r="T3627" s="52"/>
      <c r="U3627" s="52"/>
      <c r="V3627" s="52"/>
      <c r="W3627" s="52"/>
      <c r="X3627" s="52"/>
      <c r="Y3627" s="52"/>
      <c r="Z3627" s="52"/>
    </row>
    <row r="3628" spans="2:26" ht="15.75" customHeight="1" x14ac:dyDescent="0.25">
      <c r="B3628" s="53" t="s">
        <v>3753</v>
      </c>
      <c r="C3628" s="54">
        <v>103196</v>
      </c>
      <c r="D3628" s="53" t="s">
        <v>10</v>
      </c>
      <c r="E3628" s="52"/>
      <c r="F3628" s="52"/>
      <c r="G3628" s="52"/>
      <c r="H3628" s="52"/>
      <c r="I3628" s="52"/>
      <c r="J3628" s="52"/>
      <c r="K3628" s="52"/>
      <c r="L3628" s="52"/>
      <c r="M3628" s="52"/>
      <c r="N3628" s="52"/>
      <c r="O3628" s="52"/>
      <c r="P3628" s="52"/>
      <c r="Q3628" s="52"/>
      <c r="R3628" s="52"/>
      <c r="S3628" s="52"/>
      <c r="T3628" s="52"/>
      <c r="U3628" s="52"/>
      <c r="V3628" s="52"/>
      <c r="W3628" s="52"/>
      <c r="X3628" s="52"/>
      <c r="Y3628" s="52"/>
      <c r="Z3628" s="52"/>
    </row>
    <row r="3629" spans="2:26" ht="15.75" customHeight="1" x14ac:dyDescent="0.25">
      <c r="B3629" s="53" t="s">
        <v>643</v>
      </c>
      <c r="C3629" s="54">
        <v>101796</v>
      </c>
      <c r="D3629" s="53" t="s">
        <v>10</v>
      </c>
      <c r="E3629" s="52"/>
      <c r="F3629" s="52"/>
      <c r="G3629" s="52"/>
      <c r="H3629" s="52"/>
      <c r="I3629" s="52"/>
      <c r="J3629" s="52"/>
      <c r="K3629" s="52"/>
      <c r="L3629" s="52"/>
      <c r="M3629" s="52"/>
      <c r="N3629" s="52"/>
      <c r="O3629" s="52"/>
      <c r="P3629" s="52"/>
      <c r="Q3629" s="52"/>
      <c r="R3629" s="52"/>
      <c r="S3629" s="52"/>
      <c r="T3629" s="52"/>
      <c r="U3629" s="52"/>
      <c r="V3629" s="52"/>
      <c r="W3629" s="52"/>
      <c r="X3629" s="52"/>
      <c r="Y3629" s="52"/>
      <c r="Z3629" s="52"/>
    </row>
    <row r="3630" spans="2:26" ht="15.75" customHeight="1" x14ac:dyDescent="0.25">
      <c r="B3630" s="53" t="s">
        <v>3754</v>
      </c>
      <c r="C3630" s="54">
        <v>301796</v>
      </c>
      <c r="D3630" s="53" t="s">
        <v>10</v>
      </c>
      <c r="E3630" s="52"/>
      <c r="F3630" s="52"/>
      <c r="G3630" s="52"/>
      <c r="H3630" s="52"/>
      <c r="I3630" s="52"/>
      <c r="J3630" s="52"/>
      <c r="K3630" s="52"/>
      <c r="L3630" s="52"/>
      <c r="M3630" s="52"/>
      <c r="N3630" s="52"/>
      <c r="O3630" s="52"/>
      <c r="P3630" s="52"/>
      <c r="Q3630" s="52"/>
      <c r="R3630" s="52"/>
      <c r="S3630" s="52"/>
      <c r="T3630" s="52"/>
      <c r="U3630" s="52"/>
      <c r="V3630" s="52"/>
      <c r="W3630" s="52"/>
      <c r="X3630" s="52"/>
      <c r="Y3630" s="52"/>
      <c r="Z3630" s="52"/>
    </row>
    <row r="3631" spans="2:26" ht="15.75" customHeight="1" x14ac:dyDescent="0.25">
      <c r="B3631" s="53" t="s">
        <v>3755</v>
      </c>
      <c r="C3631" s="54">
        <v>103197</v>
      </c>
      <c r="D3631" s="53" t="s">
        <v>10</v>
      </c>
      <c r="E3631" s="52"/>
      <c r="F3631" s="52"/>
      <c r="G3631" s="52"/>
      <c r="H3631" s="52"/>
      <c r="I3631" s="52"/>
      <c r="J3631" s="52"/>
      <c r="K3631" s="52"/>
      <c r="L3631" s="52"/>
      <c r="M3631" s="52"/>
      <c r="N3631" s="52"/>
      <c r="O3631" s="52"/>
      <c r="P3631" s="52"/>
      <c r="Q3631" s="52"/>
      <c r="R3631" s="52"/>
      <c r="S3631" s="52"/>
      <c r="T3631" s="52"/>
      <c r="U3631" s="52"/>
      <c r="V3631" s="52"/>
      <c r="W3631" s="52"/>
      <c r="X3631" s="52"/>
      <c r="Y3631" s="52"/>
      <c r="Z3631" s="52"/>
    </row>
    <row r="3632" spans="2:26" ht="15.75" customHeight="1" x14ac:dyDescent="0.25">
      <c r="B3632" s="53" t="s">
        <v>3756</v>
      </c>
      <c r="C3632" s="54">
        <v>101797</v>
      </c>
      <c r="D3632" s="53" t="s">
        <v>10</v>
      </c>
      <c r="E3632" s="52"/>
      <c r="F3632" s="52"/>
      <c r="G3632" s="52"/>
      <c r="H3632" s="52"/>
      <c r="I3632" s="52"/>
      <c r="J3632" s="52"/>
      <c r="K3632" s="52"/>
      <c r="L3632" s="52"/>
      <c r="M3632" s="52"/>
      <c r="N3632" s="52"/>
      <c r="O3632" s="52"/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2"/>
    </row>
    <row r="3633" spans="2:26" ht="15.75" customHeight="1" x14ac:dyDescent="0.25">
      <c r="B3633" s="53" t="s">
        <v>3757</v>
      </c>
      <c r="C3633" s="54">
        <v>301797</v>
      </c>
      <c r="D3633" s="53" t="s">
        <v>10</v>
      </c>
      <c r="E3633" s="52"/>
      <c r="F3633" s="52"/>
      <c r="G3633" s="52"/>
      <c r="H3633" s="52"/>
      <c r="I3633" s="52"/>
      <c r="J3633" s="52"/>
      <c r="K3633" s="52"/>
      <c r="L3633" s="52"/>
      <c r="M3633" s="52"/>
      <c r="N3633" s="52"/>
      <c r="O3633" s="52"/>
      <c r="P3633" s="52"/>
      <c r="Q3633" s="52"/>
      <c r="R3633" s="52"/>
      <c r="S3633" s="52"/>
      <c r="T3633" s="52"/>
      <c r="U3633" s="52"/>
      <c r="V3633" s="52"/>
      <c r="W3633" s="52"/>
      <c r="X3633" s="52"/>
      <c r="Y3633" s="52"/>
      <c r="Z3633" s="52"/>
    </row>
    <row r="3634" spans="2:26" ht="15.75" customHeight="1" x14ac:dyDescent="0.25">
      <c r="B3634" s="53" t="s">
        <v>3758</v>
      </c>
      <c r="C3634" s="54">
        <v>103198</v>
      </c>
      <c r="D3634" s="53" t="s">
        <v>10</v>
      </c>
      <c r="E3634" s="52"/>
      <c r="F3634" s="52"/>
      <c r="G3634" s="52"/>
      <c r="H3634" s="52"/>
      <c r="I3634" s="52"/>
      <c r="J3634" s="52"/>
      <c r="K3634" s="52"/>
      <c r="L3634" s="52"/>
      <c r="M3634" s="52"/>
      <c r="N3634" s="52"/>
      <c r="O3634" s="52"/>
      <c r="P3634" s="52"/>
      <c r="Q3634" s="52"/>
      <c r="R3634" s="52"/>
      <c r="S3634" s="52"/>
      <c r="T3634" s="52"/>
      <c r="U3634" s="52"/>
      <c r="V3634" s="52"/>
      <c r="W3634" s="52"/>
      <c r="X3634" s="52"/>
      <c r="Y3634" s="52"/>
      <c r="Z3634" s="52"/>
    </row>
    <row r="3635" spans="2:26" ht="15.75" customHeight="1" x14ac:dyDescent="0.25">
      <c r="B3635" s="53" t="s">
        <v>3759</v>
      </c>
      <c r="C3635" s="54">
        <v>101798</v>
      </c>
      <c r="D3635" s="53" t="s">
        <v>10</v>
      </c>
      <c r="E3635" s="52"/>
      <c r="F3635" s="52"/>
      <c r="G3635" s="52"/>
      <c r="H3635" s="52"/>
      <c r="I3635" s="52"/>
      <c r="J3635" s="52"/>
      <c r="K3635" s="52"/>
      <c r="L3635" s="52"/>
      <c r="M3635" s="52"/>
      <c r="N3635" s="52"/>
      <c r="O3635" s="52"/>
      <c r="P3635" s="52"/>
      <c r="Q3635" s="52"/>
      <c r="R3635" s="52"/>
      <c r="S3635" s="52"/>
      <c r="T3635" s="52"/>
      <c r="U3635" s="52"/>
      <c r="V3635" s="52"/>
      <c r="W3635" s="52"/>
      <c r="X3635" s="52"/>
      <c r="Y3635" s="52"/>
      <c r="Z3635" s="52"/>
    </row>
    <row r="3636" spans="2:26" ht="15.75" customHeight="1" x14ac:dyDescent="0.25">
      <c r="B3636" s="53" t="s">
        <v>3760</v>
      </c>
      <c r="C3636" s="54">
        <v>301798</v>
      </c>
      <c r="D3636" s="53" t="s">
        <v>10</v>
      </c>
      <c r="E3636" s="52"/>
      <c r="F3636" s="52"/>
      <c r="G3636" s="52"/>
      <c r="H3636" s="52"/>
      <c r="I3636" s="52"/>
      <c r="J3636" s="52"/>
      <c r="K3636" s="52"/>
      <c r="L3636" s="52"/>
      <c r="M3636" s="52"/>
      <c r="N3636" s="52"/>
      <c r="O3636" s="52"/>
      <c r="P3636" s="52"/>
      <c r="Q3636" s="52"/>
      <c r="R3636" s="52"/>
      <c r="S3636" s="52"/>
      <c r="T3636" s="52"/>
      <c r="U3636" s="52"/>
      <c r="V3636" s="52"/>
      <c r="W3636" s="52"/>
      <c r="X3636" s="52"/>
      <c r="Y3636" s="52"/>
      <c r="Z3636" s="52"/>
    </row>
    <row r="3637" spans="2:26" ht="15.75" customHeight="1" x14ac:dyDescent="0.25">
      <c r="B3637" s="53" t="s">
        <v>3761</v>
      </c>
      <c r="C3637" s="54">
        <v>103199</v>
      </c>
      <c r="D3637" s="53" t="s">
        <v>10</v>
      </c>
      <c r="E3637" s="52"/>
      <c r="F3637" s="52"/>
      <c r="G3637" s="52"/>
      <c r="H3637" s="52"/>
      <c r="I3637" s="52"/>
      <c r="J3637" s="52"/>
      <c r="K3637" s="52"/>
      <c r="L3637" s="52"/>
      <c r="M3637" s="52"/>
      <c r="N3637" s="52"/>
      <c r="O3637" s="52"/>
      <c r="P3637" s="52"/>
      <c r="Q3637" s="52"/>
      <c r="R3637" s="52"/>
      <c r="S3637" s="52"/>
      <c r="T3637" s="52"/>
      <c r="U3637" s="52"/>
      <c r="V3637" s="52"/>
      <c r="W3637" s="52"/>
      <c r="X3637" s="52"/>
      <c r="Y3637" s="52"/>
      <c r="Z3637" s="52"/>
    </row>
    <row r="3638" spans="2:26" ht="15.75" customHeight="1" x14ac:dyDescent="0.25">
      <c r="B3638" s="53" t="s">
        <v>3762</v>
      </c>
      <c r="C3638" s="54">
        <v>103455</v>
      </c>
      <c r="D3638" s="53" t="s">
        <v>10</v>
      </c>
      <c r="E3638" s="52"/>
      <c r="F3638" s="52"/>
      <c r="G3638" s="52"/>
      <c r="H3638" s="52"/>
      <c r="I3638" s="52"/>
      <c r="J3638" s="52"/>
      <c r="K3638" s="52"/>
      <c r="L3638" s="52"/>
      <c r="M3638" s="52"/>
      <c r="N3638" s="52"/>
      <c r="O3638" s="52"/>
      <c r="P3638" s="52"/>
      <c r="Q3638" s="52"/>
      <c r="R3638" s="52"/>
      <c r="S3638" s="52"/>
      <c r="T3638" s="52"/>
      <c r="U3638" s="52"/>
      <c r="V3638" s="52"/>
      <c r="W3638" s="52"/>
      <c r="X3638" s="52"/>
      <c r="Y3638" s="52"/>
      <c r="Z3638" s="52"/>
    </row>
    <row r="3639" spans="2:26" ht="15.75" customHeight="1" x14ac:dyDescent="0.25">
      <c r="B3639" s="53" t="s">
        <v>3763</v>
      </c>
      <c r="C3639" s="54">
        <v>103599</v>
      </c>
      <c r="D3639" s="53" t="s">
        <v>10</v>
      </c>
      <c r="E3639" s="52"/>
      <c r="F3639" s="52"/>
      <c r="G3639" s="52"/>
      <c r="H3639" s="52"/>
      <c r="I3639" s="52"/>
      <c r="J3639" s="52"/>
      <c r="K3639" s="52"/>
      <c r="L3639" s="52"/>
      <c r="M3639" s="52"/>
      <c r="N3639" s="52"/>
      <c r="O3639" s="52"/>
      <c r="P3639" s="52"/>
      <c r="Q3639" s="52"/>
      <c r="R3639" s="52"/>
      <c r="S3639" s="52"/>
      <c r="T3639" s="52"/>
      <c r="U3639" s="52"/>
      <c r="V3639" s="52"/>
      <c r="W3639" s="52"/>
      <c r="X3639" s="52"/>
      <c r="Y3639" s="52"/>
      <c r="Z3639" s="52"/>
    </row>
    <row r="3640" spans="2:26" ht="15.75" customHeight="1" x14ac:dyDescent="0.25">
      <c r="B3640" s="53" t="s">
        <v>3764</v>
      </c>
      <c r="C3640" s="54">
        <v>101799</v>
      </c>
      <c r="D3640" s="53" t="s">
        <v>10</v>
      </c>
      <c r="E3640" s="52"/>
      <c r="F3640" s="52"/>
      <c r="G3640" s="52"/>
      <c r="H3640" s="52"/>
      <c r="I3640" s="52"/>
      <c r="J3640" s="52"/>
      <c r="K3640" s="52"/>
      <c r="L3640" s="52"/>
      <c r="M3640" s="52"/>
      <c r="N3640" s="52"/>
      <c r="O3640" s="52"/>
      <c r="P3640" s="52"/>
      <c r="Q3640" s="52"/>
      <c r="R3640" s="52"/>
      <c r="S3640" s="52"/>
      <c r="T3640" s="52"/>
      <c r="U3640" s="52"/>
      <c r="V3640" s="52"/>
      <c r="W3640" s="52"/>
      <c r="X3640" s="52"/>
      <c r="Y3640" s="52"/>
      <c r="Z3640" s="52"/>
    </row>
    <row r="3641" spans="2:26" ht="15.75" customHeight="1" x14ac:dyDescent="0.25">
      <c r="B3641" s="53" t="s">
        <v>3765</v>
      </c>
      <c r="C3641" s="54">
        <v>301799</v>
      </c>
      <c r="D3641" s="53" t="s">
        <v>10</v>
      </c>
      <c r="E3641" s="52"/>
      <c r="F3641" s="52"/>
      <c r="G3641" s="52"/>
      <c r="H3641" s="52"/>
      <c r="I3641" s="52"/>
      <c r="J3641" s="52"/>
      <c r="K3641" s="52"/>
      <c r="L3641" s="52"/>
      <c r="M3641" s="52"/>
      <c r="N3641" s="52"/>
      <c r="O3641" s="52"/>
      <c r="P3641" s="52"/>
      <c r="Q3641" s="52"/>
      <c r="R3641" s="52"/>
      <c r="S3641" s="52"/>
      <c r="T3641" s="52"/>
      <c r="U3641" s="52"/>
      <c r="V3641" s="52"/>
      <c r="W3641" s="52"/>
      <c r="X3641" s="52"/>
      <c r="Y3641" s="52"/>
      <c r="Z3641" s="52"/>
    </row>
    <row r="3642" spans="2:26" ht="15.75" customHeight="1" x14ac:dyDescent="0.25">
      <c r="B3642" s="53" t="s">
        <v>3766</v>
      </c>
      <c r="C3642" s="54">
        <v>103200</v>
      </c>
      <c r="D3642" s="53" t="s">
        <v>10</v>
      </c>
      <c r="E3642" s="52"/>
      <c r="F3642" s="52"/>
      <c r="G3642" s="52"/>
      <c r="H3642" s="52"/>
      <c r="I3642" s="52"/>
      <c r="J3642" s="52"/>
      <c r="K3642" s="52"/>
      <c r="L3642" s="52"/>
      <c r="M3642" s="52"/>
      <c r="N3642" s="52"/>
      <c r="O3642" s="52"/>
      <c r="P3642" s="52"/>
      <c r="Q3642" s="52"/>
      <c r="R3642" s="52"/>
      <c r="S3642" s="52"/>
      <c r="T3642" s="52"/>
      <c r="U3642" s="52"/>
      <c r="V3642" s="52"/>
      <c r="W3642" s="52"/>
      <c r="X3642" s="52"/>
      <c r="Y3642" s="52"/>
      <c r="Z3642" s="52"/>
    </row>
    <row r="3643" spans="2:26" ht="15.75" customHeight="1" x14ac:dyDescent="0.25">
      <c r="B3643" s="53" t="s">
        <v>3767</v>
      </c>
      <c r="C3643" s="54">
        <v>101800</v>
      </c>
      <c r="D3643" s="53" t="s">
        <v>10</v>
      </c>
      <c r="E3643" s="52"/>
      <c r="F3643" s="52"/>
      <c r="G3643" s="52"/>
      <c r="H3643" s="52"/>
      <c r="I3643" s="52"/>
      <c r="J3643" s="52"/>
      <c r="K3643" s="52"/>
      <c r="L3643" s="52"/>
      <c r="M3643" s="52"/>
      <c r="N3643" s="52"/>
      <c r="O3643" s="52"/>
      <c r="P3643" s="52"/>
      <c r="Q3643" s="52"/>
      <c r="R3643" s="52"/>
      <c r="S3643" s="52"/>
      <c r="T3643" s="52"/>
      <c r="U3643" s="52"/>
      <c r="V3643" s="52"/>
      <c r="W3643" s="52"/>
      <c r="X3643" s="52"/>
      <c r="Y3643" s="52"/>
      <c r="Z3643" s="52"/>
    </row>
    <row r="3644" spans="2:26" ht="15.75" customHeight="1" x14ac:dyDescent="0.25">
      <c r="B3644" s="53" t="s">
        <v>3768</v>
      </c>
      <c r="C3644" s="54">
        <v>301800</v>
      </c>
      <c r="D3644" s="53" t="s">
        <v>10</v>
      </c>
      <c r="E3644" s="52"/>
      <c r="F3644" s="52"/>
      <c r="G3644" s="52"/>
      <c r="H3644" s="52"/>
      <c r="I3644" s="52"/>
      <c r="J3644" s="52"/>
      <c r="K3644" s="52"/>
      <c r="L3644" s="52"/>
      <c r="M3644" s="52"/>
      <c r="N3644" s="52"/>
      <c r="O3644" s="52"/>
      <c r="P3644" s="52"/>
      <c r="Q3644" s="52"/>
      <c r="R3644" s="52"/>
      <c r="S3644" s="52"/>
      <c r="T3644" s="52"/>
      <c r="U3644" s="52"/>
      <c r="V3644" s="52"/>
      <c r="W3644" s="52"/>
      <c r="X3644" s="52"/>
      <c r="Y3644" s="52"/>
      <c r="Z3644" s="52"/>
    </row>
    <row r="3645" spans="2:26" ht="15.75" customHeight="1" x14ac:dyDescent="0.25">
      <c r="B3645" s="53" t="s">
        <v>3769</v>
      </c>
      <c r="C3645" s="54">
        <v>103201</v>
      </c>
      <c r="D3645" s="53" t="s">
        <v>10</v>
      </c>
      <c r="E3645" s="52"/>
      <c r="F3645" s="52"/>
      <c r="G3645" s="52"/>
      <c r="H3645" s="52"/>
      <c r="I3645" s="52"/>
      <c r="J3645" s="52"/>
      <c r="K3645" s="52"/>
      <c r="L3645" s="52"/>
      <c r="M3645" s="52"/>
      <c r="N3645" s="52"/>
      <c r="O3645" s="52"/>
      <c r="P3645" s="52"/>
      <c r="Q3645" s="52"/>
      <c r="R3645" s="52"/>
      <c r="S3645" s="52"/>
      <c r="T3645" s="52"/>
      <c r="U3645" s="52"/>
      <c r="V3645" s="52"/>
      <c r="W3645" s="52"/>
      <c r="X3645" s="52"/>
      <c r="Y3645" s="52"/>
      <c r="Z3645" s="52"/>
    </row>
    <row r="3646" spans="2:26" ht="15.75" customHeight="1" x14ac:dyDescent="0.25">
      <c r="B3646" s="53" t="s">
        <v>3770</v>
      </c>
      <c r="C3646" s="54">
        <v>101801</v>
      </c>
      <c r="D3646" s="53" t="s">
        <v>10</v>
      </c>
      <c r="E3646" s="52"/>
      <c r="F3646" s="52"/>
      <c r="G3646" s="52"/>
      <c r="H3646" s="52"/>
      <c r="I3646" s="52"/>
      <c r="J3646" s="52"/>
      <c r="K3646" s="52"/>
      <c r="L3646" s="52"/>
      <c r="M3646" s="52"/>
      <c r="N3646" s="52"/>
      <c r="O3646" s="52"/>
      <c r="P3646" s="52"/>
      <c r="Q3646" s="52"/>
      <c r="R3646" s="52"/>
      <c r="S3646" s="52"/>
      <c r="T3646" s="52"/>
      <c r="U3646" s="52"/>
      <c r="V3646" s="52"/>
      <c r="W3646" s="52"/>
      <c r="X3646" s="52"/>
      <c r="Y3646" s="52"/>
      <c r="Z3646" s="52"/>
    </row>
    <row r="3647" spans="2:26" ht="15.75" customHeight="1" x14ac:dyDescent="0.25">
      <c r="B3647" s="53" t="s">
        <v>3771</v>
      </c>
      <c r="C3647" s="54">
        <v>301801</v>
      </c>
      <c r="D3647" s="53" t="s">
        <v>10</v>
      </c>
      <c r="E3647" s="52"/>
      <c r="F3647" s="52"/>
      <c r="G3647" s="52"/>
      <c r="H3647" s="52"/>
      <c r="I3647" s="52"/>
      <c r="J3647" s="52"/>
      <c r="K3647" s="52"/>
      <c r="L3647" s="52"/>
      <c r="M3647" s="52"/>
      <c r="N3647" s="52"/>
      <c r="O3647" s="52"/>
      <c r="P3647" s="52"/>
      <c r="Q3647" s="52"/>
      <c r="R3647" s="52"/>
      <c r="S3647" s="52"/>
      <c r="T3647" s="52"/>
      <c r="U3647" s="52"/>
      <c r="V3647" s="52"/>
      <c r="W3647" s="52"/>
      <c r="X3647" s="52"/>
      <c r="Y3647" s="52"/>
      <c r="Z3647" s="52"/>
    </row>
    <row r="3648" spans="2:26" ht="15.75" customHeight="1" x14ac:dyDescent="0.25">
      <c r="B3648" s="53" t="s">
        <v>3772</v>
      </c>
      <c r="C3648" s="54">
        <v>103202</v>
      </c>
      <c r="D3648" s="53" t="s">
        <v>10</v>
      </c>
      <c r="E3648" s="52"/>
      <c r="F3648" s="52"/>
      <c r="G3648" s="52"/>
      <c r="H3648" s="52"/>
      <c r="I3648" s="52"/>
      <c r="J3648" s="52"/>
      <c r="K3648" s="52"/>
      <c r="L3648" s="52"/>
      <c r="M3648" s="52"/>
      <c r="N3648" s="52"/>
      <c r="O3648" s="52"/>
      <c r="P3648" s="52"/>
      <c r="Q3648" s="52"/>
      <c r="R3648" s="52"/>
      <c r="S3648" s="52"/>
      <c r="T3648" s="52"/>
      <c r="U3648" s="52"/>
      <c r="V3648" s="52"/>
      <c r="W3648" s="52"/>
      <c r="X3648" s="52"/>
      <c r="Y3648" s="52"/>
      <c r="Z3648" s="52"/>
    </row>
    <row r="3649" spans="2:26" ht="15.75" customHeight="1" x14ac:dyDescent="0.25">
      <c r="B3649" s="53" t="s">
        <v>3773</v>
      </c>
      <c r="C3649" s="54">
        <v>101802</v>
      </c>
      <c r="D3649" s="53" t="s">
        <v>10</v>
      </c>
      <c r="E3649" s="52"/>
      <c r="F3649" s="52"/>
      <c r="G3649" s="52"/>
      <c r="H3649" s="52"/>
      <c r="I3649" s="52"/>
      <c r="J3649" s="52"/>
      <c r="K3649" s="52"/>
      <c r="L3649" s="52"/>
      <c r="M3649" s="52"/>
      <c r="N3649" s="52"/>
      <c r="O3649" s="52"/>
      <c r="P3649" s="52"/>
      <c r="Q3649" s="52"/>
      <c r="R3649" s="52"/>
      <c r="S3649" s="52"/>
      <c r="T3649" s="52"/>
      <c r="U3649" s="52"/>
      <c r="V3649" s="52"/>
      <c r="W3649" s="52"/>
      <c r="X3649" s="52"/>
      <c r="Y3649" s="52"/>
      <c r="Z3649" s="52"/>
    </row>
    <row r="3650" spans="2:26" ht="15.75" customHeight="1" x14ac:dyDescent="0.25">
      <c r="B3650" s="53" t="s">
        <v>3774</v>
      </c>
      <c r="C3650" s="54">
        <v>301802</v>
      </c>
      <c r="D3650" s="53" t="s">
        <v>10</v>
      </c>
      <c r="E3650" s="52"/>
      <c r="F3650" s="52"/>
      <c r="G3650" s="52"/>
      <c r="H3650" s="52"/>
      <c r="I3650" s="52"/>
      <c r="J3650" s="52"/>
      <c r="K3650" s="52"/>
      <c r="L3650" s="52"/>
      <c r="M3650" s="52"/>
      <c r="N3650" s="52"/>
      <c r="O3650" s="52"/>
      <c r="P3650" s="52"/>
      <c r="Q3650" s="52"/>
      <c r="R3650" s="52"/>
      <c r="S3650" s="52"/>
      <c r="T3650" s="52"/>
      <c r="U3650" s="52"/>
      <c r="V3650" s="52"/>
      <c r="W3650" s="52"/>
      <c r="X3650" s="52"/>
      <c r="Y3650" s="52"/>
      <c r="Z3650" s="52"/>
    </row>
    <row r="3651" spans="2:26" ht="15.75" customHeight="1" x14ac:dyDescent="0.25">
      <c r="B3651" s="53" t="s">
        <v>3775</v>
      </c>
      <c r="C3651" s="54">
        <v>103203</v>
      </c>
      <c r="D3651" s="53" t="s">
        <v>10</v>
      </c>
      <c r="E3651" s="52"/>
      <c r="F3651" s="52"/>
      <c r="G3651" s="52"/>
      <c r="H3651" s="52"/>
      <c r="I3651" s="52"/>
      <c r="J3651" s="52"/>
      <c r="K3651" s="52"/>
      <c r="L3651" s="52"/>
      <c r="M3651" s="52"/>
      <c r="N3651" s="52"/>
      <c r="O3651" s="52"/>
      <c r="P3651" s="52"/>
      <c r="Q3651" s="52"/>
      <c r="R3651" s="52"/>
      <c r="S3651" s="52"/>
      <c r="T3651" s="52"/>
      <c r="U3651" s="52"/>
      <c r="V3651" s="52"/>
      <c r="W3651" s="52"/>
      <c r="X3651" s="52"/>
      <c r="Y3651" s="52"/>
      <c r="Z3651" s="52"/>
    </row>
    <row r="3652" spans="2:26" ht="15.75" customHeight="1" x14ac:dyDescent="0.25">
      <c r="B3652" s="53" t="s">
        <v>644</v>
      </c>
      <c r="C3652" s="54">
        <v>101803</v>
      </c>
      <c r="D3652" s="53" t="s">
        <v>10</v>
      </c>
      <c r="E3652" s="52"/>
      <c r="F3652" s="52"/>
      <c r="G3652" s="52"/>
      <c r="H3652" s="52"/>
      <c r="I3652" s="52"/>
      <c r="J3652" s="52"/>
      <c r="K3652" s="52"/>
      <c r="L3652" s="52"/>
      <c r="M3652" s="52"/>
      <c r="N3652" s="52"/>
      <c r="O3652" s="52"/>
      <c r="P3652" s="52"/>
      <c r="Q3652" s="52"/>
      <c r="R3652" s="52"/>
      <c r="S3652" s="52"/>
      <c r="T3652" s="52"/>
      <c r="U3652" s="52"/>
      <c r="V3652" s="52"/>
      <c r="W3652" s="52"/>
      <c r="X3652" s="52"/>
      <c r="Y3652" s="52"/>
      <c r="Z3652" s="52"/>
    </row>
    <row r="3653" spans="2:26" ht="15.75" customHeight="1" x14ac:dyDescent="0.25">
      <c r="B3653" s="53" t="s">
        <v>3776</v>
      </c>
      <c r="C3653" s="54">
        <v>301803</v>
      </c>
      <c r="D3653" s="53" t="s">
        <v>10</v>
      </c>
      <c r="E3653" s="52"/>
      <c r="F3653" s="52"/>
      <c r="G3653" s="52"/>
      <c r="H3653" s="52"/>
      <c r="I3653" s="52"/>
      <c r="J3653" s="52"/>
      <c r="K3653" s="52"/>
      <c r="L3653" s="52"/>
      <c r="M3653" s="52"/>
      <c r="N3653" s="52"/>
      <c r="O3653" s="52"/>
      <c r="P3653" s="52"/>
      <c r="Q3653" s="52"/>
      <c r="R3653" s="52"/>
      <c r="S3653" s="52"/>
      <c r="T3653" s="52"/>
      <c r="U3653" s="52"/>
      <c r="V3653" s="52"/>
      <c r="W3653" s="52"/>
      <c r="X3653" s="52"/>
      <c r="Y3653" s="52"/>
      <c r="Z3653" s="52"/>
    </row>
    <row r="3654" spans="2:26" ht="15.75" customHeight="1" x14ac:dyDescent="0.25">
      <c r="B3654" s="53" t="s">
        <v>645</v>
      </c>
      <c r="C3654" s="54">
        <v>103204</v>
      </c>
      <c r="D3654" s="53" t="s">
        <v>10</v>
      </c>
      <c r="E3654" s="52"/>
      <c r="F3654" s="52"/>
      <c r="G3654" s="52"/>
      <c r="H3654" s="52"/>
      <c r="I3654" s="52"/>
      <c r="J3654" s="52"/>
      <c r="K3654" s="52"/>
      <c r="L3654" s="52"/>
      <c r="M3654" s="52"/>
      <c r="N3654" s="52"/>
      <c r="O3654" s="52"/>
      <c r="P3654" s="52"/>
      <c r="Q3654" s="52"/>
      <c r="R3654" s="52"/>
      <c r="S3654" s="52"/>
      <c r="T3654" s="52"/>
      <c r="U3654" s="52"/>
      <c r="V3654" s="52"/>
      <c r="W3654" s="52"/>
      <c r="X3654" s="52"/>
      <c r="Y3654" s="52"/>
      <c r="Z3654" s="52"/>
    </row>
    <row r="3655" spans="2:26" ht="15.75" customHeight="1" x14ac:dyDescent="0.25">
      <c r="B3655" s="53" t="s">
        <v>646</v>
      </c>
      <c r="C3655" s="54">
        <v>101804</v>
      </c>
      <c r="D3655" s="53" t="s">
        <v>10</v>
      </c>
      <c r="E3655" s="52"/>
      <c r="F3655" s="52"/>
      <c r="G3655" s="52"/>
      <c r="H3655" s="52"/>
      <c r="I3655" s="52"/>
      <c r="J3655" s="52"/>
      <c r="K3655" s="52"/>
      <c r="L3655" s="52"/>
      <c r="M3655" s="52"/>
      <c r="N3655" s="52"/>
      <c r="O3655" s="52"/>
      <c r="P3655" s="52"/>
      <c r="Q3655" s="52"/>
      <c r="R3655" s="52"/>
      <c r="S3655" s="52"/>
      <c r="T3655" s="52"/>
      <c r="U3655" s="52"/>
      <c r="V3655" s="52"/>
      <c r="W3655" s="52"/>
      <c r="X3655" s="52"/>
      <c r="Y3655" s="52"/>
      <c r="Z3655" s="52"/>
    </row>
    <row r="3656" spans="2:26" ht="15.75" customHeight="1" x14ac:dyDescent="0.25">
      <c r="B3656" s="53" t="s">
        <v>3777</v>
      </c>
      <c r="C3656" s="54">
        <v>301804</v>
      </c>
      <c r="D3656" s="53" t="s">
        <v>10</v>
      </c>
      <c r="E3656" s="52"/>
      <c r="F3656" s="52"/>
      <c r="G3656" s="52"/>
      <c r="H3656" s="52"/>
      <c r="I3656" s="52"/>
      <c r="J3656" s="52"/>
      <c r="K3656" s="52"/>
      <c r="L3656" s="52"/>
      <c r="M3656" s="52"/>
      <c r="N3656" s="52"/>
      <c r="O3656" s="52"/>
      <c r="P3656" s="52"/>
      <c r="Q3656" s="52"/>
      <c r="R3656" s="52"/>
      <c r="S3656" s="52"/>
      <c r="T3656" s="52"/>
      <c r="U3656" s="52"/>
      <c r="V3656" s="52"/>
      <c r="W3656" s="52"/>
      <c r="X3656" s="52"/>
      <c r="Y3656" s="52"/>
      <c r="Z3656" s="52"/>
    </row>
    <row r="3657" spans="2:26" ht="15.75" customHeight="1" x14ac:dyDescent="0.25">
      <c r="B3657" s="53" t="s">
        <v>647</v>
      </c>
      <c r="C3657" s="54">
        <v>103205</v>
      </c>
      <c r="D3657" s="53" t="s">
        <v>10</v>
      </c>
      <c r="E3657" s="52"/>
      <c r="F3657" s="52"/>
      <c r="G3657" s="52"/>
      <c r="H3657" s="52"/>
      <c r="I3657" s="52"/>
      <c r="J3657" s="52"/>
      <c r="K3657" s="52"/>
      <c r="L3657" s="52"/>
      <c r="M3657" s="52"/>
      <c r="N3657" s="52"/>
      <c r="O3657" s="52"/>
      <c r="P3657" s="52"/>
      <c r="Q3657" s="52"/>
      <c r="R3657" s="52"/>
      <c r="S3657" s="52"/>
      <c r="T3657" s="52"/>
      <c r="U3657" s="52"/>
      <c r="V3657" s="52"/>
      <c r="W3657" s="52"/>
      <c r="X3657" s="52"/>
      <c r="Y3657" s="52"/>
      <c r="Z3657" s="52"/>
    </row>
    <row r="3658" spans="2:26" ht="15.75" customHeight="1" x14ac:dyDescent="0.25">
      <c r="B3658" s="53" t="s">
        <v>3778</v>
      </c>
      <c r="C3658" s="54">
        <v>101805</v>
      </c>
      <c r="D3658" s="53" t="s">
        <v>10</v>
      </c>
      <c r="E3658" s="52"/>
      <c r="F3658" s="52"/>
      <c r="G3658" s="52"/>
      <c r="H3658" s="52"/>
      <c r="I3658" s="52"/>
      <c r="J3658" s="52"/>
      <c r="K3658" s="52"/>
      <c r="L3658" s="52"/>
      <c r="M3658" s="52"/>
      <c r="N3658" s="52"/>
      <c r="O3658" s="52"/>
      <c r="P3658" s="52"/>
      <c r="Q3658" s="52"/>
      <c r="R3658" s="52"/>
      <c r="S3658" s="52"/>
      <c r="T3658" s="52"/>
      <c r="U3658" s="52"/>
      <c r="V3658" s="52"/>
      <c r="W3658" s="52"/>
      <c r="X3658" s="52"/>
      <c r="Y3658" s="52"/>
      <c r="Z3658" s="52"/>
    </row>
    <row r="3659" spans="2:26" ht="15.75" customHeight="1" x14ac:dyDescent="0.25">
      <c r="B3659" s="53" t="s">
        <v>3779</v>
      </c>
      <c r="C3659" s="54">
        <v>301805</v>
      </c>
      <c r="D3659" s="53" t="s">
        <v>10</v>
      </c>
      <c r="E3659" s="52"/>
      <c r="F3659" s="52"/>
      <c r="G3659" s="52"/>
      <c r="H3659" s="52"/>
      <c r="I3659" s="52"/>
      <c r="J3659" s="52"/>
      <c r="K3659" s="52"/>
      <c r="L3659" s="52"/>
      <c r="M3659" s="52"/>
      <c r="N3659" s="52"/>
      <c r="O3659" s="52"/>
      <c r="P3659" s="52"/>
      <c r="Q3659" s="52"/>
      <c r="R3659" s="52"/>
      <c r="S3659" s="52"/>
      <c r="T3659" s="52"/>
      <c r="U3659" s="52"/>
      <c r="V3659" s="52"/>
      <c r="W3659" s="52"/>
      <c r="X3659" s="52"/>
      <c r="Y3659" s="52"/>
      <c r="Z3659" s="52"/>
    </row>
    <row r="3660" spans="2:26" ht="15.75" customHeight="1" x14ac:dyDescent="0.25">
      <c r="B3660" s="53" t="s">
        <v>3780</v>
      </c>
      <c r="C3660" s="54">
        <v>103206</v>
      </c>
      <c r="D3660" s="53" t="s">
        <v>10</v>
      </c>
      <c r="E3660" s="52"/>
      <c r="F3660" s="52"/>
      <c r="G3660" s="52"/>
      <c r="H3660" s="52"/>
      <c r="I3660" s="52"/>
      <c r="J3660" s="52"/>
      <c r="K3660" s="52"/>
      <c r="L3660" s="52"/>
      <c r="M3660" s="52"/>
      <c r="N3660" s="52"/>
      <c r="O3660" s="52"/>
      <c r="P3660" s="52"/>
      <c r="Q3660" s="52"/>
      <c r="R3660" s="52"/>
      <c r="S3660" s="52"/>
      <c r="T3660" s="52"/>
      <c r="U3660" s="52"/>
      <c r="V3660" s="52"/>
      <c r="W3660" s="52"/>
      <c r="X3660" s="52"/>
      <c r="Y3660" s="52"/>
      <c r="Z3660" s="52"/>
    </row>
    <row r="3661" spans="2:26" ht="15.75" customHeight="1" x14ac:dyDescent="0.25">
      <c r="B3661" s="53" t="s">
        <v>3781</v>
      </c>
      <c r="C3661" s="54">
        <v>101806</v>
      </c>
      <c r="D3661" s="53" t="s">
        <v>10</v>
      </c>
      <c r="E3661" s="52"/>
      <c r="F3661" s="52"/>
      <c r="G3661" s="52"/>
      <c r="H3661" s="52"/>
      <c r="I3661" s="52"/>
      <c r="J3661" s="52"/>
      <c r="K3661" s="52"/>
      <c r="L3661" s="52"/>
      <c r="M3661" s="52"/>
      <c r="N3661" s="52"/>
      <c r="O3661" s="52"/>
      <c r="P3661" s="52"/>
      <c r="Q3661" s="52"/>
      <c r="R3661" s="52"/>
      <c r="S3661" s="52"/>
      <c r="T3661" s="52"/>
      <c r="U3661" s="52"/>
      <c r="V3661" s="52"/>
      <c r="W3661" s="52"/>
      <c r="X3661" s="52"/>
      <c r="Y3661" s="52"/>
      <c r="Z3661" s="52"/>
    </row>
    <row r="3662" spans="2:26" ht="15.75" customHeight="1" x14ac:dyDescent="0.25">
      <c r="B3662" s="53" t="s">
        <v>3782</v>
      </c>
      <c r="C3662" s="54">
        <v>301806</v>
      </c>
      <c r="D3662" s="53" t="s">
        <v>10</v>
      </c>
      <c r="E3662" s="52"/>
      <c r="F3662" s="52"/>
      <c r="G3662" s="52"/>
      <c r="H3662" s="52"/>
      <c r="I3662" s="52"/>
      <c r="J3662" s="52"/>
      <c r="K3662" s="52"/>
      <c r="L3662" s="52"/>
      <c r="M3662" s="52"/>
      <c r="N3662" s="52"/>
      <c r="O3662" s="52"/>
      <c r="P3662" s="52"/>
      <c r="Q3662" s="52"/>
      <c r="R3662" s="52"/>
      <c r="S3662" s="52"/>
      <c r="T3662" s="52"/>
      <c r="U3662" s="52"/>
      <c r="V3662" s="52"/>
      <c r="W3662" s="52"/>
      <c r="X3662" s="52"/>
      <c r="Y3662" s="52"/>
      <c r="Z3662" s="52"/>
    </row>
    <row r="3663" spans="2:26" ht="15.75" customHeight="1" x14ac:dyDescent="0.25">
      <c r="B3663" s="53" t="s">
        <v>3783</v>
      </c>
      <c r="C3663" s="54">
        <v>102103</v>
      </c>
      <c r="D3663" s="53" t="s">
        <v>10</v>
      </c>
      <c r="E3663" s="52"/>
      <c r="F3663" s="52"/>
      <c r="G3663" s="52"/>
      <c r="H3663" s="52"/>
      <c r="I3663" s="52"/>
      <c r="J3663" s="52"/>
      <c r="K3663" s="52"/>
      <c r="L3663" s="52"/>
      <c r="M3663" s="52"/>
      <c r="N3663" s="52"/>
      <c r="O3663" s="52"/>
      <c r="P3663" s="52"/>
      <c r="Q3663" s="52"/>
      <c r="R3663" s="52"/>
      <c r="S3663" s="52"/>
      <c r="T3663" s="52"/>
      <c r="U3663" s="52"/>
      <c r="V3663" s="52"/>
      <c r="W3663" s="52"/>
      <c r="X3663" s="52"/>
      <c r="Y3663" s="52"/>
      <c r="Z3663" s="52"/>
    </row>
    <row r="3664" spans="2:26" ht="15.75" customHeight="1" x14ac:dyDescent="0.25">
      <c r="B3664" s="53" t="s">
        <v>3784</v>
      </c>
      <c r="C3664" s="54">
        <v>101807</v>
      </c>
      <c r="D3664" s="53" t="s">
        <v>10</v>
      </c>
      <c r="E3664" s="52"/>
      <c r="F3664" s="52"/>
      <c r="G3664" s="52"/>
      <c r="H3664" s="52"/>
      <c r="I3664" s="52"/>
      <c r="J3664" s="52"/>
      <c r="K3664" s="52"/>
      <c r="L3664" s="52"/>
      <c r="M3664" s="52"/>
      <c r="N3664" s="52"/>
      <c r="O3664" s="52"/>
      <c r="P3664" s="52"/>
      <c r="Q3664" s="52"/>
      <c r="R3664" s="52"/>
      <c r="S3664" s="52"/>
      <c r="T3664" s="52"/>
      <c r="U3664" s="52"/>
      <c r="V3664" s="52"/>
      <c r="W3664" s="52"/>
      <c r="X3664" s="52"/>
      <c r="Y3664" s="52"/>
      <c r="Z3664" s="52"/>
    </row>
    <row r="3665" spans="2:26" ht="15.75" customHeight="1" x14ac:dyDescent="0.25">
      <c r="B3665" s="53" t="s">
        <v>3785</v>
      </c>
      <c r="C3665" s="54">
        <v>301807</v>
      </c>
      <c r="D3665" s="53" t="s">
        <v>10</v>
      </c>
      <c r="E3665" s="52"/>
      <c r="F3665" s="52"/>
      <c r="G3665" s="52"/>
      <c r="H3665" s="52"/>
      <c r="I3665" s="52"/>
      <c r="J3665" s="52"/>
      <c r="K3665" s="52"/>
      <c r="L3665" s="52"/>
      <c r="M3665" s="52"/>
      <c r="N3665" s="52"/>
      <c r="O3665" s="52"/>
      <c r="P3665" s="52"/>
      <c r="Q3665" s="52"/>
      <c r="R3665" s="52"/>
      <c r="S3665" s="52"/>
      <c r="T3665" s="52"/>
      <c r="U3665" s="52"/>
      <c r="V3665" s="52"/>
      <c r="W3665" s="52"/>
      <c r="X3665" s="52"/>
      <c r="Y3665" s="52"/>
      <c r="Z3665" s="52"/>
    </row>
    <row r="3666" spans="2:26" ht="15.75" customHeight="1" x14ac:dyDescent="0.25">
      <c r="B3666" s="53" t="s">
        <v>3786</v>
      </c>
      <c r="C3666" s="54">
        <v>103207</v>
      </c>
      <c r="D3666" s="53" t="s">
        <v>10</v>
      </c>
      <c r="E3666" s="52"/>
      <c r="F3666" s="52"/>
      <c r="G3666" s="52"/>
      <c r="H3666" s="52"/>
      <c r="I3666" s="52"/>
      <c r="J3666" s="52"/>
      <c r="K3666" s="52"/>
      <c r="L3666" s="52"/>
      <c r="M3666" s="52"/>
      <c r="N3666" s="52"/>
      <c r="O3666" s="52"/>
      <c r="P3666" s="52"/>
      <c r="Q3666" s="52"/>
      <c r="R3666" s="52"/>
      <c r="S3666" s="52"/>
      <c r="T3666" s="52"/>
      <c r="U3666" s="52"/>
      <c r="V3666" s="52"/>
      <c r="W3666" s="52"/>
      <c r="X3666" s="52"/>
      <c r="Y3666" s="52"/>
      <c r="Z3666" s="52"/>
    </row>
    <row r="3667" spans="2:26" ht="15.75" customHeight="1" x14ac:dyDescent="0.25">
      <c r="B3667" s="53" t="s">
        <v>3787</v>
      </c>
      <c r="C3667" s="54">
        <v>101808</v>
      </c>
      <c r="D3667" s="53" t="s">
        <v>10</v>
      </c>
      <c r="E3667" s="52"/>
      <c r="F3667" s="52"/>
      <c r="G3667" s="52"/>
      <c r="H3667" s="52"/>
      <c r="I3667" s="52"/>
      <c r="J3667" s="52"/>
      <c r="K3667" s="52"/>
      <c r="L3667" s="52"/>
      <c r="M3667" s="52"/>
      <c r="N3667" s="52"/>
      <c r="O3667" s="52"/>
      <c r="P3667" s="52"/>
      <c r="Q3667" s="52"/>
      <c r="R3667" s="52"/>
      <c r="S3667" s="52"/>
      <c r="T3667" s="52"/>
      <c r="U3667" s="52"/>
      <c r="V3667" s="52"/>
      <c r="W3667" s="52"/>
      <c r="X3667" s="52"/>
      <c r="Y3667" s="52"/>
      <c r="Z3667" s="52"/>
    </row>
    <row r="3668" spans="2:26" ht="15.75" customHeight="1" x14ac:dyDescent="0.25">
      <c r="B3668" s="53" t="s">
        <v>3788</v>
      </c>
      <c r="C3668" s="54">
        <v>301808</v>
      </c>
      <c r="D3668" s="53" t="s">
        <v>10</v>
      </c>
      <c r="E3668" s="52"/>
      <c r="F3668" s="52"/>
      <c r="G3668" s="52"/>
      <c r="H3668" s="52"/>
      <c r="I3668" s="52"/>
      <c r="J3668" s="52"/>
      <c r="K3668" s="52"/>
      <c r="L3668" s="52"/>
      <c r="M3668" s="52"/>
      <c r="N3668" s="52"/>
      <c r="O3668" s="52"/>
      <c r="P3668" s="52"/>
      <c r="Q3668" s="52"/>
      <c r="R3668" s="52"/>
      <c r="S3668" s="52"/>
      <c r="T3668" s="52"/>
      <c r="U3668" s="52"/>
      <c r="V3668" s="52"/>
      <c r="W3668" s="52"/>
      <c r="X3668" s="52"/>
      <c r="Y3668" s="52"/>
      <c r="Z3668" s="52"/>
    </row>
    <row r="3669" spans="2:26" ht="15.75" customHeight="1" x14ac:dyDescent="0.25">
      <c r="B3669" s="53" t="s">
        <v>3789</v>
      </c>
      <c r="C3669" s="54">
        <v>103208</v>
      </c>
      <c r="D3669" s="53" t="s">
        <v>10</v>
      </c>
      <c r="E3669" s="52"/>
      <c r="F3669" s="52"/>
      <c r="G3669" s="52"/>
      <c r="H3669" s="52"/>
      <c r="I3669" s="52"/>
      <c r="J3669" s="52"/>
      <c r="K3669" s="52"/>
      <c r="L3669" s="52"/>
      <c r="M3669" s="52"/>
      <c r="N3669" s="52"/>
      <c r="O3669" s="52"/>
      <c r="P3669" s="52"/>
      <c r="Q3669" s="52"/>
      <c r="R3669" s="52"/>
      <c r="S3669" s="52"/>
      <c r="T3669" s="52"/>
      <c r="U3669" s="52"/>
      <c r="V3669" s="52"/>
      <c r="W3669" s="52"/>
      <c r="X3669" s="52"/>
      <c r="Y3669" s="52"/>
      <c r="Z3669" s="52"/>
    </row>
    <row r="3670" spans="2:26" ht="15.75" customHeight="1" x14ac:dyDescent="0.25">
      <c r="B3670" s="53" t="s">
        <v>3790</v>
      </c>
      <c r="C3670" s="54">
        <v>101809</v>
      </c>
      <c r="D3670" s="53" t="s">
        <v>10</v>
      </c>
      <c r="E3670" s="52"/>
      <c r="F3670" s="52"/>
      <c r="G3670" s="52"/>
      <c r="H3670" s="52"/>
      <c r="I3670" s="52"/>
      <c r="J3670" s="52"/>
      <c r="K3670" s="52"/>
      <c r="L3670" s="52"/>
      <c r="M3670" s="52"/>
      <c r="N3670" s="52"/>
      <c r="O3670" s="52"/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2"/>
    </row>
    <row r="3671" spans="2:26" ht="15.75" customHeight="1" x14ac:dyDescent="0.25">
      <c r="B3671" s="53" t="s">
        <v>3791</v>
      </c>
      <c r="C3671" s="54">
        <v>301809</v>
      </c>
      <c r="D3671" s="53" t="s">
        <v>10</v>
      </c>
      <c r="E3671" s="52"/>
      <c r="F3671" s="52"/>
      <c r="G3671" s="52"/>
      <c r="H3671" s="52"/>
      <c r="I3671" s="52"/>
      <c r="J3671" s="52"/>
      <c r="K3671" s="52"/>
      <c r="L3671" s="52"/>
      <c r="M3671" s="52"/>
      <c r="N3671" s="52"/>
      <c r="O3671" s="52"/>
      <c r="P3671" s="52"/>
      <c r="Q3671" s="52"/>
      <c r="R3671" s="52"/>
      <c r="S3671" s="52"/>
      <c r="T3671" s="52"/>
      <c r="U3671" s="52"/>
      <c r="V3671" s="52"/>
      <c r="W3671" s="52"/>
      <c r="X3671" s="52"/>
      <c r="Y3671" s="52"/>
      <c r="Z3671" s="52"/>
    </row>
    <row r="3672" spans="2:26" ht="15.75" customHeight="1" x14ac:dyDescent="0.25">
      <c r="B3672" s="53" t="s">
        <v>3792</v>
      </c>
      <c r="C3672" s="54">
        <v>102104</v>
      </c>
      <c r="D3672" s="53" t="s">
        <v>10</v>
      </c>
      <c r="E3672" s="52"/>
      <c r="F3672" s="52"/>
      <c r="G3672" s="52"/>
      <c r="H3672" s="52"/>
      <c r="I3672" s="52"/>
      <c r="J3672" s="52"/>
      <c r="K3672" s="52"/>
      <c r="L3672" s="52"/>
      <c r="M3672" s="52"/>
      <c r="N3672" s="52"/>
      <c r="O3672" s="52"/>
      <c r="P3672" s="52"/>
      <c r="Q3672" s="52"/>
      <c r="R3672" s="52"/>
      <c r="S3672" s="52"/>
      <c r="T3672" s="52"/>
      <c r="U3672" s="52"/>
      <c r="V3672" s="52"/>
      <c r="W3672" s="52"/>
      <c r="X3672" s="52"/>
      <c r="Y3672" s="52"/>
      <c r="Z3672" s="52"/>
    </row>
    <row r="3673" spans="2:26" ht="15.75" customHeight="1" x14ac:dyDescent="0.25">
      <c r="B3673" s="53" t="s">
        <v>3793</v>
      </c>
      <c r="C3673" s="54">
        <v>101810</v>
      </c>
      <c r="D3673" s="53" t="s">
        <v>10</v>
      </c>
      <c r="E3673" s="52"/>
      <c r="F3673" s="52"/>
      <c r="G3673" s="52"/>
      <c r="H3673" s="52"/>
      <c r="I3673" s="52"/>
      <c r="J3673" s="52"/>
      <c r="K3673" s="52"/>
      <c r="L3673" s="52"/>
      <c r="M3673" s="52"/>
      <c r="N3673" s="52"/>
      <c r="O3673" s="52"/>
      <c r="P3673" s="52"/>
      <c r="Q3673" s="52"/>
      <c r="R3673" s="52"/>
      <c r="S3673" s="52"/>
      <c r="T3673" s="52"/>
      <c r="U3673" s="52"/>
      <c r="V3673" s="52"/>
      <c r="W3673" s="52"/>
      <c r="X3673" s="52"/>
      <c r="Y3673" s="52"/>
      <c r="Z3673" s="52"/>
    </row>
    <row r="3674" spans="2:26" ht="15.75" customHeight="1" x14ac:dyDescent="0.25">
      <c r="B3674" s="53" t="s">
        <v>3794</v>
      </c>
      <c r="C3674" s="54">
        <v>301810</v>
      </c>
      <c r="D3674" s="53" t="s">
        <v>10</v>
      </c>
      <c r="E3674" s="52"/>
      <c r="F3674" s="52"/>
      <c r="G3674" s="52"/>
      <c r="H3674" s="52"/>
      <c r="I3674" s="52"/>
      <c r="J3674" s="52"/>
      <c r="K3674" s="52"/>
      <c r="L3674" s="52"/>
      <c r="M3674" s="52"/>
      <c r="N3674" s="52"/>
      <c r="O3674" s="52"/>
      <c r="P3674" s="52"/>
      <c r="Q3674" s="52"/>
      <c r="R3674" s="52"/>
      <c r="S3674" s="52"/>
      <c r="T3674" s="52"/>
      <c r="U3674" s="52"/>
      <c r="V3674" s="52"/>
      <c r="W3674" s="52"/>
      <c r="X3674" s="52"/>
      <c r="Y3674" s="52"/>
      <c r="Z3674" s="52"/>
    </row>
    <row r="3675" spans="2:26" ht="15.75" customHeight="1" x14ac:dyDescent="0.25">
      <c r="B3675" s="53" t="s">
        <v>3795</v>
      </c>
      <c r="C3675" s="54">
        <v>103209</v>
      </c>
      <c r="D3675" s="53" t="s">
        <v>10</v>
      </c>
      <c r="E3675" s="52"/>
      <c r="F3675" s="52"/>
      <c r="G3675" s="52"/>
      <c r="H3675" s="52"/>
      <c r="I3675" s="52"/>
      <c r="J3675" s="52"/>
      <c r="K3675" s="52"/>
      <c r="L3675" s="52"/>
      <c r="M3675" s="52"/>
      <c r="N3675" s="52"/>
      <c r="O3675" s="52"/>
      <c r="P3675" s="52"/>
      <c r="Q3675" s="52"/>
      <c r="R3675" s="52"/>
      <c r="S3675" s="52"/>
      <c r="T3675" s="52"/>
      <c r="U3675" s="52"/>
      <c r="V3675" s="52"/>
      <c r="W3675" s="52"/>
      <c r="X3675" s="52"/>
      <c r="Y3675" s="52"/>
      <c r="Z3675" s="52"/>
    </row>
    <row r="3676" spans="2:26" ht="15.75" customHeight="1" x14ac:dyDescent="0.25">
      <c r="B3676" s="53" t="s">
        <v>3796</v>
      </c>
      <c r="C3676" s="54">
        <v>101769</v>
      </c>
      <c r="D3676" s="53" t="s">
        <v>10</v>
      </c>
      <c r="E3676" s="52"/>
      <c r="F3676" s="52"/>
      <c r="G3676" s="52"/>
      <c r="H3676" s="52"/>
      <c r="I3676" s="52"/>
      <c r="J3676" s="52"/>
      <c r="K3676" s="52"/>
      <c r="L3676" s="52"/>
      <c r="M3676" s="52"/>
      <c r="N3676" s="52"/>
      <c r="O3676" s="52"/>
      <c r="P3676" s="52"/>
      <c r="Q3676" s="52"/>
      <c r="R3676" s="52"/>
      <c r="S3676" s="52"/>
      <c r="T3676" s="52"/>
      <c r="U3676" s="52"/>
      <c r="V3676" s="52"/>
      <c r="W3676" s="52"/>
      <c r="X3676" s="52"/>
      <c r="Y3676" s="52"/>
      <c r="Z3676" s="52"/>
    </row>
    <row r="3677" spans="2:26" ht="15.75" customHeight="1" x14ac:dyDescent="0.25">
      <c r="B3677" s="53" t="s">
        <v>3797</v>
      </c>
      <c r="C3677" s="54">
        <v>301769</v>
      </c>
      <c r="D3677" s="53" t="s">
        <v>10</v>
      </c>
      <c r="E3677" s="52"/>
      <c r="F3677" s="52"/>
      <c r="G3677" s="52"/>
      <c r="H3677" s="52"/>
      <c r="I3677" s="52"/>
      <c r="J3677" s="52"/>
      <c r="K3677" s="52"/>
      <c r="L3677" s="52"/>
      <c r="M3677" s="52"/>
      <c r="N3677" s="52"/>
      <c r="O3677" s="52"/>
      <c r="P3677" s="52"/>
      <c r="Q3677" s="52"/>
      <c r="R3677" s="52"/>
      <c r="S3677" s="52"/>
      <c r="T3677" s="52"/>
      <c r="U3677" s="52"/>
      <c r="V3677" s="52"/>
      <c r="W3677" s="52"/>
      <c r="X3677" s="52"/>
      <c r="Y3677" s="52"/>
      <c r="Z3677" s="52"/>
    </row>
    <row r="3678" spans="2:26" ht="15.75" customHeight="1" x14ac:dyDescent="0.25">
      <c r="B3678" s="53" t="s">
        <v>3798</v>
      </c>
      <c r="C3678" s="54">
        <v>103210</v>
      </c>
      <c r="D3678" s="53" t="s">
        <v>10</v>
      </c>
      <c r="E3678" s="52"/>
      <c r="F3678" s="52"/>
      <c r="G3678" s="52"/>
      <c r="H3678" s="52"/>
      <c r="I3678" s="52"/>
      <c r="J3678" s="52"/>
      <c r="K3678" s="52"/>
      <c r="L3678" s="52"/>
      <c r="M3678" s="52"/>
      <c r="N3678" s="52"/>
      <c r="O3678" s="52"/>
      <c r="P3678" s="52"/>
      <c r="Q3678" s="52"/>
      <c r="R3678" s="52"/>
      <c r="S3678" s="52"/>
      <c r="T3678" s="52"/>
      <c r="U3678" s="52"/>
      <c r="V3678" s="52"/>
      <c r="W3678" s="52"/>
      <c r="X3678" s="52"/>
      <c r="Y3678" s="52"/>
      <c r="Z3678" s="52"/>
    </row>
    <row r="3679" spans="2:26" ht="15.75" customHeight="1" x14ac:dyDescent="0.25">
      <c r="B3679" s="53" t="s">
        <v>3799</v>
      </c>
      <c r="C3679" s="54">
        <v>101776</v>
      </c>
      <c r="D3679" s="53" t="s">
        <v>10</v>
      </c>
      <c r="E3679" s="52"/>
      <c r="F3679" s="52"/>
      <c r="G3679" s="52"/>
      <c r="H3679" s="52"/>
      <c r="I3679" s="52"/>
      <c r="J3679" s="52"/>
      <c r="K3679" s="52"/>
      <c r="L3679" s="52"/>
      <c r="M3679" s="52"/>
      <c r="N3679" s="52"/>
      <c r="O3679" s="52"/>
      <c r="P3679" s="52"/>
      <c r="Q3679" s="52"/>
      <c r="R3679" s="52"/>
      <c r="S3679" s="52"/>
      <c r="T3679" s="52"/>
      <c r="U3679" s="52"/>
      <c r="V3679" s="52"/>
      <c r="W3679" s="52"/>
      <c r="X3679" s="52"/>
      <c r="Y3679" s="52"/>
      <c r="Z3679" s="52"/>
    </row>
    <row r="3680" spans="2:26" ht="15.75" customHeight="1" x14ac:dyDescent="0.25">
      <c r="B3680" s="53" t="s">
        <v>3800</v>
      </c>
      <c r="C3680" s="54">
        <v>301776</v>
      </c>
      <c r="D3680" s="53" t="s">
        <v>10</v>
      </c>
      <c r="E3680" s="52"/>
      <c r="F3680" s="52"/>
      <c r="G3680" s="52"/>
      <c r="H3680" s="52"/>
      <c r="I3680" s="52"/>
      <c r="J3680" s="52"/>
      <c r="K3680" s="52"/>
      <c r="L3680" s="52"/>
      <c r="M3680" s="52"/>
      <c r="N3680" s="52"/>
      <c r="O3680" s="52"/>
      <c r="P3680" s="52"/>
      <c r="Q3680" s="52"/>
      <c r="R3680" s="52"/>
      <c r="S3680" s="52"/>
      <c r="T3680" s="52"/>
      <c r="U3680" s="52"/>
      <c r="V3680" s="52"/>
      <c r="W3680" s="52"/>
      <c r="X3680" s="52"/>
      <c r="Y3680" s="52"/>
      <c r="Z3680" s="52"/>
    </row>
    <row r="3681" spans="2:26" ht="15.75" customHeight="1" x14ac:dyDescent="0.25">
      <c r="B3681" s="53" t="s">
        <v>3801</v>
      </c>
      <c r="C3681" s="54">
        <v>103211</v>
      </c>
      <c r="D3681" s="53" t="s">
        <v>10</v>
      </c>
      <c r="E3681" s="52"/>
      <c r="F3681" s="52"/>
      <c r="G3681" s="52"/>
      <c r="H3681" s="52"/>
      <c r="I3681" s="52"/>
      <c r="J3681" s="52"/>
      <c r="K3681" s="52"/>
      <c r="L3681" s="52"/>
      <c r="M3681" s="52"/>
      <c r="N3681" s="52"/>
      <c r="O3681" s="52"/>
      <c r="P3681" s="52"/>
      <c r="Q3681" s="52"/>
      <c r="R3681" s="52"/>
      <c r="S3681" s="52"/>
      <c r="T3681" s="52"/>
      <c r="U3681" s="52"/>
      <c r="V3681" s="52"/>
      <c r="W3681" s="52"/>
      <c r="X3681" s="52"/>
      <c r="Y3681" s="52"/>
      <c r="Z3681" s="52"/>
    </row>
    <row r="3682" spans="2:26" ht="15.75" customHeight="1" x14ac:dyDescent="0.25">
      <c r="B3682" s="53" t="s">
        <v>648</v>
      </c>
      <c r="C3682" s="54">
        <v>102038</v>
      </c>
      <c r="D3682" s="53" t="s">
        <v>42</v>
      </c>
      <c r="E3682" s="52"/>
      <c r="F3682" s="52"/>
      <c r="G3682" s="52"/>
      <c r="H3682" s="52"/>
      <c r="I3682" s="52"/>
      <c r="J3682" s="52"/>
      <c r="K3682" s="52"/>
      <c r="L3682" s="52"/>
      <c r="M3682" s="52"/>
      <c r="N3682" s="52"/>
      <c r="O3682" s="52"/>
      <c r="P3682" s="52"/>
      <c r="Q3682" s="52"/>
      <c r="R3682" s="52"/>
      <c r="S3682" s="52"/>
      <c r="T3682" s="52"/>
      <c r="U3682" s="52"/>
      <c r="V3682" s="52"/>
      <c r="W3682" s="52"/>
      <c r="X3682" s="52"/>
      <c r="Y3682" s="52"/>
      <c r="Z3682" s="52"/>
    </row>
    <row r="3683" spans="2:26" ht="15.75" customHeight="1" x14ac:dyDescent="0.25">
      <c r="B3683" s="53" t="s">
        <v>3802</v>
      </c>
      <c r="C3683" s="54">
        <v>302038</v>
      </c>
      <c r="D3683" s="53" t="s">
        <v>42</v>
      </c>
      <c r="E3683" s="52"/>
      <c r="F3683" s="52"/>
      <c r="G3683" s="52"/>
      <c r="H3683" s="52"/>
      <c r="I3683" s="52"/>
      <c r="J3683" s="52"/>
      <c r="K3683" s="52"/>
      <c r="L3683" s="52"/>
      <c r="M3683" s="52"/>
      <c r="N3683" s="52"/>
      <c r="O3683" s="52"/>
      <c r="P3683" s="52"/>
      <c r="Q3683" s="52"/>
      <c r="R3683" s="52"/>
      <c r="S3683" s="52"/>
      <c r="T3683" s="52"/>
      <c r="U3683" s="52"/>
      <c r="V3683" s="52"/>
      <c r="W3683" s="52"/>
      <c r="X3683" s="52"/>
      <c r="Y3683" s="52"/>
      <c r="Z3683" s="52"/>
    </row>
    <row r="3684" spans="2:26" ht="15.75" customHeight="1" x14ac:dyDescent="0.25">
      <c r="B3684" s="53" t="s">
        <v>3803</v>
      </c>
      <c r="C3684" s="54">
        <v>103212</v>
      </c>
      <c r="D3684" s="53" t="s">
        <v>42</v>
      </c>
      <c r="E3684" s="52"/>
      <c r="F3684" s="52"/>
      <c r="G3684" s="52"/>
      <c r="H3684" s="52"/>
      <c r="I3684" s="52"/>
      <c r="J3684" s="52"/>
      <c r="K3684" s="52"/>
      <c r="L3684" s="52"/>
      <c r="M3684" s="52"/>
      <c r="N3684" s="52"/>
      <c r="O3684" s="52"/>
      <c r="P3684" s="52"/>
      <c r="Q3684" s="52"/>
      <c r="R3684" s="52"/>
      <c r="S3684" s="52"/>
      <c r="T3684" s="52"/>
      <c r="U3684" s="52"/>
      <c r="V3684" s="52"/>
      <c r="W3684" s="52"/>
      <c r="X3684" s="52"/>
      <c r="Y3684" s="52"/>
      <c r="Z3684" s="52"/>
    </row>
    <row r="3685" spans="2:26" ht="15.75" customHeight="1" x14ac:dyDescent="0.25">
      <c r="B3685" s="53" t="s">
        <v>3804</v>
      </c>
      <c r="C3685" s="54">
        <v>102037</v>
      </c>
      <c r="D3685" s="53" t="s">
        <v>42</v>
      </c>
      <c r="E3685" s="52"/>
      <c r="F3685" s="52"/>
      <c r="G3685" s="52"/>
      <c r="H3685" s="52"/>
      <c r="I3685" s="52"/>
      <c r="J3685" s="52"/>
      <c r="K3685" s="52"/>
      <c r="L3685" s="52"/>
      <c r="M3685" s="52"/>
      <c r="N3685" s="52"/>
      <c r="O3685" s="52"/>
      <c r="P3685" s="52"/>
      <c r="Q3685" s="52"/>
      <c r="R3685" s="52"/>
      <c r="S3685" s="52"/>
      <c r="T3685" s="52"/>
      <c r="U3685" s="52"/>
      <c r="V3685" s="52"/>
      <c r="W3685" s="52"/>
      <c r="X3685" s="52"/>
      <c r="Y3685" s="52"/>
      <c r="Z3685" s="52"/>
    </row>
    <row r="3686" spans="2:26" ht="15.75" customHeight="1" x14ac:dyDescent="0.25">
      <c r="B3686" s="53" t="s">
        <v>3805</v>
      </c>
      <c r="C3686" s="54">
        <v>302037</v>
      </c>
      <c r="D3686" s="53" t="s">
        <v>42</v>
      </c>
      <c r="E3686" s="52"/>
      <c r="F3686" s="52"/>
      <c r="G3686" s="52"/>
      <c r="H3686" s="52"/>
      <c r="I3686" s="52"/>
      <c r="J3686" s="52"/>
      <c r="K3686" s="52"/>
      <c r="L3686" s="52"/>
      <c r="M3686" s="52"/>
      <c r="N3686" s="52"/>
      <c r="O3686" s="52"/>
      <c r="P3686" s="52"/>
      <c r="Q3686" s="52"/>
      <c r="R3686" s="52"/>
      <c r="S3686" s="52"/>
      <c r="T3686" s="52"/>
      <c r="U3686" s="52"/>
      <c r="V3686" s="52"/>
      <c r="W3686" s="52"/>
      <c r="X3686" s="52"/>
      <c r="Y3686" s="52"/>
      <c r="Z3686" s="52"/>
    </row>
    <row r="3687" spans="2:26" ht="15.75" customHeight="1" x14ac:dyDescent="0.25">
      <c r="B3687" s="53" t="s">
        <v>3806</v>
      </c>
      <c r="C3687" s="54">
        <v>103213</v>
      </c>
      <c r="D3687" s="53" t="s">
        <v>42</v>
      </c>
      <c r="E3687" s="52"/>
      <c r="F3687" s="52"/>
      <c r="G3687" s="52"/>
      <c r="H3687" s="52"/>
      <c r="I3687" s="52"/>
      <c r="J3687" s="52"/>
      <c r="K3687" s="52"/>
      <c r="L3687" s="52"/>
      <c r="M3687" s="52"/>
      <c r="N3687" s="52"/>
      <c r="O3687" s="52"/>
      <c r="P3687" s="52"/>
      <c r="Q3687" s="52"/>
      <c r="R3687" s="52"/>
      <c r="S3687" s="52"/>
      <c r="T3687" s="52"/>
      <c r="U3687" s="52"/>
      <c r="V3687" s="52"/>
      <c r="W3687" s="52"/>
      <c r="X3687" s="52"/>
      <c r="Y3687" s="52"/>
      <c r="Z3687" s="52"/>
    </row>
    <row r="3688" spans="2:26" ht="15.75" customHeight="1" x14ac:dyDescent="0.25">
      <c r="B3688" s="53" t="s">
        <v>3807</v>
      </c>
      <c r="C3688" s="54">
        <v>101811</v>
      </c>
      <c r="D3688" s="53" t="s">
        <v>42</v>
      </c>
      <c r="E3688" s="52"/>
      <c r="F3688" s="52"/>
      <c r="G3688" s="52"/>
      <c r="H3688" s="52"/>
      <c r="I3688" s="52"/>
      <c r="J3688" s="52"/>
      <c r="K3688" s="52"/>
      <c r="L3688" s="52"/>
      <c r="M3688" s="52"/>
      <c r="N3688" s="52"/>
      <c r="O3688" s="52"/>
      <c r="P3688" s="52"/>
      <c r="Q3688" s="52"/>
      <c r="R3688" s="52"/>
      <c r="S3688" s="52"/>
      <c r="T3688" s="52"/>
      <c r="U3688" s="52"/>
      <c r="V3688" s="52"/>
      <c r="W3688" s="52"/>
      <c r="X3688" s="52"/>
      <c r="Y3688" s="52"/>
      <c r="Z3688" s="52"/>
    </row>
    <row r="3689" spans="2:26" ht="15.75" customHeight="1" x14ac:dyDescent="0.25">
      <c r="B3689" s="53" t="s">
        <v>3808</v>
      </c>
      <c r="C3689" s="54">
        <v>301811</v>
      </c>
      <c r="D3689" s="53" t="s">
        <v>42</v>
      </c>
      <c r="E3689" s="52"/>
      <c r="F3689" s="52"/>
      <c r="G3689" s="52"/>
      <c r="H3689" s="52"/>
      <c r="I3689" s="52"/>
      <c r="J3689" s="52"/>
      <c r="K3689" s="52"/>
      <c r="L3689" s="52"/>
      <c r="M3689" s="52"/>
      <c r="N3689" s="52"/>
      <c r="O3689" s="52"/>
      <c r="P3689" s="52"/>
      <c r="Q3689" s="52"/>
      <c r="R3689" s="52"/>
      <c r="S3689" s="52"/>
      <c r="T3689" s="52"/>
      <c r="U3689" s="52"/>
      <c r="V3689" s="52"/>
      <c r="W3689" s="52"/>
      <c r="X3689" s="52"/>
      <c r="Y3689" s="52"/>
      <c r="Z3689" s="52"/>
    </row>
    <row r="3690" spans="2:26" ht="15.75" customHeight="1" x14ac:dyDescent="0.25">
      <c r="B3690" s="53" t="s">
        <v>3809</v>
      </c>
      <c r="C3690" s="54">
        <v>103214</v>
      </c>
      <c r="D3690" s="53" t="s">
        <v>42</v>
      </c>
      <c r="E3690" s="52"/>
      <c r="F3690" s="52"/>
      <c r="G3690" s="52"/>
      <c r="H3690" s="52"/>
      <c r="I3690" s="52"/>
      <c r="J3690" s="52"/>
      <c r="K3690" s="52"/>
      <c r="L3690" s="52"/>
      <c r="M3690" s="52"/>
      <c r="N3690" s="52"/>
      <c r="O3690" s="52"/>
      <c r="P3690" s="52"/>
      <c r="Q3690" s="52"/>
      <c r="R3690" s="52"/>
      <c r="S3690" s="52"/>
      <c r="T3690" s="52"/>
      <c r="U3690" s="52"/>
      <c r="V3690" s="52"/>
      <c r="W3690" s="52"/>
      <c r="X3690" s="52"/>
      <c r="Y3690" s="52"/>
      <c r="Z3690" s="52"/>
    </row>
    <row r="3691" spans="2:26" ht="15.75" customHeight="1" x14ac:dyDescent="0.25">
      <c r="B3691" s="53" t="s">
        <v>3810</v>
      </c>
      <c r="C3691" s="54">
        <v>102001</v>
      </c>
      <c r="D3691" s="53" t="s">
        <v>1218</v>
      </c>
      <c r="E3691" s="52"/>
      <c r="F3691" s="52"/>
      <c r="G3691" s="52"/>
      <c r="H3691" s="52"/>
      <c r="I3691" s="52"/>
      <c r="J3691" s="52"/>
      <c r="K3691" s="52"/>
      <c r="L3691" s="52"/>
      <c r="M3691" s="52"/>
      <c r="N3691" s="52"/>
      <c r="O3691" s="52"/>
      <c r="P3691" s="52"/>
      <c r="Q3691" s="52"/>
      <c r="R3691" s="52"/>
      <c r="S3691" s="52"/>
      <c r="T3691" s="52"/>
      <c r="U3691" s="52"/>
      <c r="V3691" s="52"/>
      <c r="W3691" s="52"/>
      <c r="X3691" s="52"/>
      <c r="Y3691" s="52"/>
      <c r="Z3691" s="52"/>
    </row>
    <row r="3692" spans="2:26" ht="15.75" customHeight="1" x14ac:dyDescent="0.25">
      <c r="B3692" s="53" t="s">
        <v>3811</v>
      </c>
      <c r="C3692" s="54">
        <v>302001</v>
      </c>
      <c r="D3692" s="53" t="s">
        <v>1218</v>
      </c>
      <c r="E3692" s="52"/>
      <c r="F3692" s="52"/>
      <c r="G3692" s="52"/>
      <c r="H3692" s="52"/>
      <c r="I3692" s="52"/>
      <c r="J3692" s="52"/>
      <c r="K3692" s="52"/>
      <c r="L3692" s="52"/>
      <c r="M3692" s="52"/>
      <c r="N3692" s="52"/>
      <c r="O3692" s="52"/>
      <c r="P3692" s="52"/>
      <c r="Q3692" s="52"/>
      <c r="R3692" s="52"/>
      <c r="S3692" s="52"/>
      <c r="T3692" s="52"/>
      <c r="U3692" s="52"/>
      <c r="V3692" s="52"/>
      <c r="W3692" s="52"/>
      <c r="X3692" s="52"/>
      <c r="Y3692" s="52"/>
      <c r="Z3692" s="52"/>
    </row>
    <row r="3693" spans="2:26" ht="15.75" customHeight="1" x14ac:dyDescent="0.25">
      <c r="B3693" s="53" t="s">
        <v>3812</v>
      </c>
      <c r="C3693" s="54">
        <v>103215</v>
      </c>
      <c r="D3693" s="53" t="s">
        <v>1218</v>
      </c>
      <c r="E3693" s="52"/>
      <c r="F3693" s="52"/>
      <c r="G3693" s="52"/>
      <c r="H3693" s="52"/>
      <c r="I3693" s="52"/>
      <c r="J3693" s="52"/>
      <c r="K3693" s="52"/>
      <c r="L3693" s="52"/>
      <c r="M3693" s="52"/>
      <c r="N3693" s="52"/>
      <c r="O3693" s="52"/>
      <c r="P3693" s="52"/>
      <c r="Q3693" s="52"/>
      <c r="R3693" s="52"/>
      <c r="S3693" s="52"/>
      <c r="T3693" s="52"/>
      <c r="U3693" s="52"/>
      <c r="V3693" s="52"/>
      <c r="W3693" s="52"/>
      <c r="X3693" s="52"/>
      <c r="Y3693" s="52"/>
      <c r="Z3693" s="52"/>
    </row>
    <row r="3694" spans="2:26" ht="15.75" customHeight="1" x14ac:dyDescent="0.25">
      <c r="B3694" s="53" t="s">
        <v>3813</v>
      </c>
      <c r="C3694" s="54">
        <v>103478</v>
      </c>
      <c r="D3694" s="53" t="s">
        <v>10</v>
      </c>
      <c r="E3694" s="52"/>
      <c r="F3694" s="52"/>
      <c r="G3694" s="52"/>
      <c r="H3694" s="52"/>
      <c r="I3694" s="52"/>
      <c r="J3694" s="52"/>
      <c r="K3694" s="52"/>
      <c r="L3694" s="52"/>
      <c r="M3694" s="52"/>
      <c r="N3694" s="52"/>
      <c r="O3694" s="52"/>
      <c r="P3694" s="52"/>
      <c r="Q3694" s="52"/>
      <c r="R3694" s="52"/>
      <c r="S3694" s="52"/>
      <c r="T3694" s="52"/>
      <c r="U3694" s="52"/>
      <c r="V3694" s="52"/>
      <c r="W3694" s="52"/>
      <c r="X3694" s="52"/>
      <c r="Y3694" s="52"/>
      <c r="Z3694" s="52"/>
    </row>
    <row r="3695" spans="2:26" ht="15.75" customHeight="1" x14ac:dyDescent="0.25">
      <c r="B3695" s="53" t="s">
        <v>3814</v>
      </c>
      <c r="C3695" s="54">
        <v>303478</v>
      </c>
      <c r="D3695" s="53" t="s">
        <v>10</v>
      </c>
      <c r="E3695" s="52"/>
      <c r="F3695" s="52"/>
      <c r="G3695" s="52"/>
      <c r="H3695" s="52"/>
      <c r="I3695" s="52"/>
      <c r="J3695" s="52"/>
      <c r="K3695" s="52"/>
      <c r="L3695" s="52"/>
      <c r="M3695" s="52"/>
      <c r="N3695" s="52"/>
      <c r="O3695" s="52"/>
      <c r="P3695" s="52"/>
      <c r="Q3695" s="52"/>
      <c r="R3695" s="52"/>
      <c r="S3695" s="52"/>
      <c r="T3695" s="52"/>
      <c r="U3695" s="52"/>
      <c r="V3695" s="52"/>
      <c r="W3695" s="52"/>
      <c r="X3695" s="52"/>
      <c r="Y3695" s="52"/>
      <c r="Z3695" s="52"/>
    </row>
    <row r="3696" spans="2:26" ht="15.75" customHeight="1" x14ac:dyDescent="0.25">
      <c r="B3696" s="53" t="s">
        <v>3815</v>
      </c>
      <c r="C3696" s="54">
        <v>101818</v>
      </c>
      <c r="D3696" s="53" t="s">
        <v>36</v>
      </c>
      <c r="E3696" s="52"/>
      <c r="F3696" s="52"/>
      <c r="G3696" s="52"/>
      <c r="H3696" s="52"/>
      <c r="I3696" s="52"/>
      <c r="J3696" s="52"/>
      <c r="K3696" s="52"/>
      <c r="L3696" s="52"/>
      <c r="M3696" s="52"/>
      <c r="N3696" s="52"/>
      <c r="O3696" s="52"/>
      <c r="P3696" s="52"/>
      <c r="Q3696" s="52"/>
      <c r="R3696" s="52"/>
      <c r="S3696" s="52"/>
      <c r="T3696" s="52"/>
      <c r="U3696" s="52"/>
      <c r="V3696" s="52"/>
      <c r="W3696" s="52"/>
      <c r="X3696" s="52"/>
      <c r="Y3696" s="52"/>
      <c r="Z3696" s="52"/>
    </row>
    <row r="3697" spans="2:26" ht="15.75" customHeight="1" x14ac:dyDescent="0.25">
      <c r="B3697" s="53" t="s">
        <v>3816</v>
      </c>
      <c r="C3697" s="54">
        <v>301818</v>
      </c>
      <c r="D3697" s="53" t="s">
        <v>36</v>
      </c>
      <c r="E3697" s="52"/>
      <c r="F3697" s="52"/>
      <c r="G3697" s="52"/>
      <c r="H3697" s="52"/>
      <c r="I3697" s="52"/>
      <c r="J3697" s="52"/>
      <c r="K3697" s="52"/>
      <c r="L3697" s="52"/>
      <c r="M3697" s="52"/>
      <c r="N3697" s="52"/>
      <c r="O3697" s="52"/>
      <c r="P3697" s="52"/>
      <c r="Q3697" s="52"/>
      <c r="R3697" s="52"/>
      <c r="S3697" s="52"/>
      <c r="T3697" s="52"/>
      <c r="U3697" s="52"/>
      <c r="V3697" s="52"/>
      <c r="W3697" s="52"/>
      <c r="X3697" s="52"/>
      <c r="Y3697" s="52"/>
      <c r="Z3697" s="52"/>
    </row>
    <row r="3698" spans="2:26" ht="15.75" customHeight="1" x14ac:dyDescent="0.25">
      <c r="B3698" s="53" t="s">
        <v>3817</v>
      </c>
      <c r="C3698" s="54">
        <v>103216</v>
      </c>
      <c r="D3698" s="53" t="s">
        <v>36</v>
      </c>
      <c r="E3698" s="52"/>
      <c r="F3698" s="52"/>
      <c r="G3698" s="52"/>
      <c r="H3698" s="52"/>
      <c r="I3698" s="52"/>
      <c r="J3698" s="52"/>
      <c r="K3698" s="52"/>
      <c r="L3698" s="52"/>
      <c r="M3698" s="52"/>
      <c r="N3698" s="52"/>
      <c r="O3698" s="52"/>
      <c r="P3698" s="52"/>
      <c r="Q3698" s="52"/>
      <c r="R3698" s="52"/>
      <c r="S3698" s="52"/>
      <c r="T3698" s="52"/>
      <c r="U3698" s="52"/>
      <c r="V3698" s="52"/>
      <c r="W3698" s="52"/>
      <c r="X3698" s="52"/>
      <c r="Y3698" s="52"/>
      <c r="Z3698" s="52"/>
    </row>
    <row r="3699" spans="2:26" ht="15.75" customHeight="1" x14ac:dyDescent="0.25">
      <c r="B3699" s="53" t="s">
        <v>649</v>
      </c>
      <c r="C3699" s="54">
        <v>101819</v>
      </c>
      <c r="D3699" s="53" t="s">
        <v>36</v>
      </c>
      <c r="E3699" s="52"/>
      <c r="F3699" s="52"/>
      <c r="G3699" s="52"/>
      <c r="H3699" s="52"/>
      <c r="I3699" s="52"/>
      <c r="J3699" s="52"/>
      <c r="K3699" s="52"/>
      <c r="L3699" s="52"/>
      <c r="M3699" s="52"/>
      <c r="N3699" s="52"/>
      <c r="O3699" s="52"/>
      <c r="P3699" s="52"/>
      <c r="Q3699" s="52"/>
      <c r="R3699" s="52"/>
      <c r="S3699" s="52"/>
      <c r="T3699" s="52"/>
      <c r="U3699" s="52"/>
      <c r="V3699" s="52"/>
      <c r="W3699" s="52"/>
      <c r="X3699" s="52"/>
      <c r="Y3699" s="52"/>
      <c r="Z3699" s="52"/>
    </row>
    <row r="3700" spans="2:26" ht="15.75" customHeight="1" x14ac:dyDescent="0.25">
      <c r="B3700" s="53" t="s">
        <v>3818</v>
      </c>
      <c r="C3700" s="54">
        <v>301819</v>
      </c>
      <c r="D3700" s="53" t="s">
        <v>36</v>
      </c>
      <c r="E3700" s="52"/>
      <c r="F3700" s="52"/>
      <c r="G3700" s="52"/>
      <c r="H3700" s="52"/>
      <c r="I3700" s="52"/>
      <c r="J3700" s="52"/>
      <c r="K3700" s="52"/>
      <c r="L3700" s="52"/>
      <c r="M3700" s="52"/>
      <c r="N3700" s="52"/>
      <c r="O3700" s="52"/>
      <c r="P3700" s="52"/>
      <c r="Q3700" s="52"/>
      <c r="R3700" s="52"/>
      <c r="S3700" s="52"/>
      <c r="T3700" s="52"/>
      <c r="U3700" s="52"/>
      <c r="V3700" s="52"/>
      <c r="W3700" s="52"/>
      <c r="X3700" s="52"/>
      <c r="Y3700" s="52"/>
      <c r="Z3700" s="52"/>
    </row>
    <row r="3701" spans="2:26" ht="15.75" customHeight="1" x14ac:dyDescent="0.25">
      <c r="B3701" s="53" t="s">
        <v>3819</v>
      </c>
      <c r="C3701" s="54">
        <v>103217</v>
      </c>
      <c r="D3701" s="53" t="s">
        <v>36</v>
      </c>
      <c r="E3701" s="52"/>
      <c r="F3701" s="52"/>
      <c r="G3701" s="52"/>
      <c r="H3701" s="52"/>
      <c r="I3701" s="52"/>
      <c r="J3701" s="52"/>
      <c r="K3701" s="52"/>
      <c r="L3701" s="52"/>
      <c r="M3701" s="52"/>
      <c r="N3701" s="52"/>
      <c r="O3701" s="52"/>
      <c r="P3701" s="52"/>
      <c r="Q3701" s="52"/>
      <c r="R3701" s="52"/>
      <c r="S3701" s="52"/>
      <c r="T3701" s="52"/>
      <c r="U3701" s="52"/>
      <c r="V3701" s="52"/>
      <c r="W3701" s="52"/>
      <c r="X3701" s="52"/>
      <c r="Y3701" s="52"/>
      <c r="Z3701" s="52"/>
    </row>
    <row r="3702" spans="2:26" ht="15.75" customHeight="1" x14ac:dyDescent="0.25">
      <c r="B3702" s="53" t="s">
        <v>3820</v>
      </c>
      <c r="C3702" s="54">
        <v>101820</v>
      </c>
      <c r="D3702" s="53" t="s">
        <v>36</v>
      </c>
      <c r="E3702" s="52"/>
      <c r="F3702" s="52"/>
      <c r="G3702" s="52"/>
      <c r="H3702" s="52"/>
      <c r="I3702" s="52"/>
      <c r="J3702" s="52"/>
      <c r="K3702" s="52"/>
      <c r="L3702" s="52"/>
      <c r="M3702" s="52"/>
      <c r="N3702" s="52"/>
      <c r="O3702" s="52"/>
      <c r="P3702" s="52"/>
      <c r="Q3702" s="52"/>
      <c r="R3702" s="52"/>
      <c r="S3702" s="52"/>
      <c r="T3702" s="52"/>
      <c r="U3702" s="52"/>
      <c r="V3702" s="52"/>
      <c r="W3702" s="52"/>
      <c r="X3702" s="52"/>
      <c r="Y3702" s="52"/>
      <c r="Z3702" s="52"/>
    </row>
    <row r="3703" spans="2:26" ht="15.75" customHeight="1" x14ac:dyDescent="0.25">
      <c r="B3703" s="53" t="s">
        <v>3821</v>
      </c>
      <c r="C3703" s="54">
        <v>301820</v>
      </c>
      <c r="D3703" s="53" t="s">
        <v>36</v>
      </c>
      <c r="E3703" s="52"/>
      <c r="F3703" s="52"/>
      <c r="G3703" s="52"/>
      <c r="H3703" s="52"/>
      <c r="I3703" s="52"/>
      <c r="J3703" s="52"/>
      <c r="K3703" s="52"/>
      <c r="L3703" s="52"/>
      <c r="M3703" s="52"/>
      <c r="N3703" s="52"/>
      <c r="O3703" s="52"/>
      <c r="P3703" s="52"/>
      <c r="Q3703" s="52"/>
      <c r="R3703" s="52"/>
      <c r="S3703" s="52"/>
      <c r="T3703" s="52"/>
      <c r="U3703" s="52"/>
      <c r="V3703" s="52"/>
      <c r="W3703" s="52"/>
      <c r="X3703" s="52"/>
      <c r="Y3703" s="52"/>
      <c r="Z3703" s="52"/>
    </row>
    <row r="3704" spans="2:26" ht="15.75" customHeight="1" x14ac:dyDescent="0.25">
      <c r="B3704" s="53" t="s">
        <v>3822</v>
      </c>
      <c r="C3704" s="54">
        <v>103218</v>
      </c>
      <c r="D3704" s="53" t="s">
        <v>36</v>
      </c>
      <c r="E3704" s="52"/>
      <c r="F3704" s="52"/>
      <c r="G3704" s="52"/>
      <c r="H3704" s="52"/>
      <c r="I3704" s="52"/>
      <c r="J3704" s="52"/>
      <c r="K3704" s="52"/>
      <c r="L3704" s="52"/>
      <c r="M3704" s="52"/>
      <c r="N3704" s="52"/>
      <c r="O3704" s="52"/>
      <c r="P3704" s="52"/>
      <c r="Q3704" s="52"/>
      <c r="R3704" s="52"/>
      <c r="S3704" s="52"/>
      <c r="T3704" s="52"/>
      <c r="U3704" s="52"/>
      <c r="V3704" s="52"/>
      <c r="W3704" s="52"/>
      <c r="X3704" s="52"/>
      <c r="Y3704" s="52"/>
      <c r="Z3704" s="52"/>
    </row>
    <row r="3705" spans="2:26" ht="15.75" customHeight="1" x14ac:dyDescent="0.25">
      <c r="B3705" s="53" t="s">
        <v>650</v>
      </c>
      <c r="C3705" s="54">
        <v>101821</v>
      </c>
      <c r="D3705" s="53" t="s">
        <v>36</v>
      </c>
      <c r="E3705" s="52"/>
      <c r="F3705" s="52"/>
      <c r="G3705" s="52"/>
      <c r="H3705" s="52"/>
      <c r="I3705" s="52"/>
      <c r="J3705" s="52"/>
      <c r="K3705" s="52"/>
      <c r="L3705" s="52"/>
      <c r="M3705" s="52"/>
      <c r="N3705" s="52"/>
      <c r="O3705" s="52"/>
      <c r="P3705" s="52"/>
      <c r="Q3705" s="52"/>
      <c r="R3705" s="52"/>
      <c r="S3705" s="52"/>
      <c r="T3705" s="52"/>
      <c r="U3705" s="52"/>
      <c r="V3705" s="52"/>
      <c r="W3705" s="52"/>
      <c r="X3705" s="52"/>
      <c r="Y3705" s="52"/>
      <c r="Z3705" s="52"/>
    </row>
    <row r="3706" spans="2:26" ht="15.75" customHeight="1" x14ac:dyDescent="0.25">
      <c r="B3706" s="53" t="s">
        <v>3823</v>
      </c>
      <c r="C3706" s="54">
        <v>301821</v>
      </c>
      <c r="D3706" s="53" t="s">
        <v>36</v>
      </c>
      <c r="E3706" s="52"/>
      <c r="F3706" s="52"/>
      <c r="G3706" s="52"/>
      <c r="H3706" s="52"/>
      <c r="I3706" s="52"/>
      <c r="J3706" s="52"/>
      <c r="K3706" s="52"/>
      <c r="L3706" s="52"/>
      <c r="M3706" s="52"/>
      <c r="N3706" s="52"/>
      <c r="O3706" s="52"/>
      <c r="P3706" s="52"/>
      <c r="Q3706" s="52"/>
      <c r="R3706" s="52"/>
      <c r="S3706" s="52"/>
      <c r="T3706" s="52"/>
      <c r="U3706" s="52"/>
      <c r="V3706" s="52"/>
      <c r="W3706" s="52"/>
      <c r="X3706" s="52"/>
      <c r="Y3706" s="52"/>
      <c r="Z3706" s="52"/>
    </row>
    <row r="3707" spans="2:26" ht="15.75" customHeight="1" x14ac:dyDescent="0.25">
      <c r="B3707" s="53" t="s">
        <v>3824</v>
      </c>
      <c r="C3707" s="54">
        <v>103219</v>
      </c>
      <c r="D3707" s="53" t="s">
        <v>36</v>
      </c>
      <c r="E3707" s="52"/>
      <c r="F3707" s="52"/>
      <c r="G3707" s="52"/>
      <c r="H3707" s="52"/>
      <c r="I3707" s="52"/>
      <c r="J3707" s="52"/>
      <c r="K3707" s="52"/>
      <c r="L3707" s="52"/>
      <c r="M3707" s="52"/>
      <c r="N3707" s="52"/>
      <c r="O3707" s="52"/>
      <c r="P3707" s="52"/>
      <c r="Q3707" s="52"/>
      <c r="R3707" s="52"/>
      <c r="S3707" s="52"/>
      <c r="T3707" s="52"/>
      <c r="U3707" s="52"/>
      <c r="V3707" s="52"/>
      <c r="W3707" s="52"/>
      <c r="X3707" s="52"/>
      <c r="Y3707" s="52"/>
      <c r="Z3707" s="52"/>
    </row>
    <row r="3708" spans="2:26" ht="15.75" customHeight="1" x14ac:dyDescent="0.25">
      <c r="B3708" s="53" t="s">
        <v>651</v>
      </c>
      <c r="C3708" s="54">
        <v>101822</v>
      </c>
      <c r="D3708" s="53" t="s">
        <v>36</v>
      </c>
      <c r="E3708" s="52"/>
      <c r="F3708" s="52"/>
      <c r="G3708" s="52"/>
      <c r="H3708" s="52"/>
      <c r="I3708" s="52"/>
      <c r="J3708" s="52"/>
      <c r="K3708" s="52"/>
      <c r="L3708" s="52"/>
      <c r="M3708" s="52"/>
      <c r="N3708" s="52"/>
      <c r="O3708" s="52"/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2"/>
    </row>
    <row r="3709" spans="2:26" ht="15.75" customHeight="1" x14ac:dyDescent="0.25">
      <c r="B3709" s="53" t="s">
        <v>3825</v>
      </c>
      <c r="C3709" s="54">
        <v>301822</v>
      </c>
      <c r="D3709" s="53" t="s">
        <v>36</v>
      </c>
      <c r="E3709" s="52"/>
      <c r="F3709" s="52"/>
      <c r="G3709" s="52"/>
      <c r="H3709" s="52"/>
      <c r="I3709" s="52"/>
      <c r="J3709" s="52"/>
      <c r="K3709" s="52"/>
      <c r="L3709" s="52"/>
      <c r="M3709" s="52"/>
      <c r="N3709" s="52"/>
      <c r="O3709" s="52"/>
      <c r="P3709" s="52"/>
      <c r="Q3709" s="52"/>
      <c r="R3709" s="52"/>
      <c r="S3709" s="52"/>
      <c r="T3709" s="52"/>
      <c r="U3709" s="52"/>
      <c r="V3709" s="52"/>
      <c r="W3709" s="52"/>
      <c r="X3709" s="52"/>
      <c r="Y3709" s="52"/>
      <c r="Z3709" s="52"/>
    </row>
    <row r="3710" spans="2:26" ht="15.75" customHeight="1" x14ac:dyDescent="0.25">
      <c r="B3710" s="53" t="s">
        <v>3826</v>
      </c>
      <c r="C3710" s="54">
        <v>103220</v>
      </c>
      <c r="D3710" s="53" t="s">
        <v>36</v>
      </c>
      <c r="E3710" s="52"/>
      <c r="F3710" s="52"/>
      <c r="G3710" s="52"/>
      <c r="H3710" s="52"/>
      <c r="I3710" s="52"/>
      <c r="J3710" s="52"/>
      <c r="K3710" s="52"/>
      <c r="L3710" s="52"/>
      <c r="M3710" s="52"/>
      <c r="N3710" s="52"/>
      <c r="O3710" s="52"/>
      <c r="P3710" s="52"/>
      <c r="Q3710" s="52"/>
      <c r="R3710" s="52"/>
      <c r="S3710" s="52"/>
      <c r="T3710" s="52"/>
      <c r="U3710" s="52"/>
      <c r="V3710" s="52"/>
      <c r="W3710" s="52"/>
      <c r="X3710" s="52"/>
      <c r="Y3710" s="52"/>
      <c r="Z3710" s="52"/>
    </row>
    <row r="3711" spans="2:26" ht="15.75" customHeight="1" x14ac:dyDescent="0.25">
      <c r="B3711" s="53" t="s">
        <v>652</v>
      </c>
      <c r="C3711" s="54">
        <v>101823</v>
      </c>
      <c r="D3711" s="53" t="s">
        <v>36</v>
      </c>
      <c r="E3711" s="52"/>
      <c r="F3711" s="52"/>
      <c r="G3711" s="52"/>
      <c r="H3711" s="52"/>
      <c r="I3711" s="52"/>
      <c r="J3711" s="52"/>
      <c r="K3711" s="52"/>
      <c r="L3711" s="52"/>
      <c r="M3711" s="52"/>
      <c r="N3711" s="52"/>
      <c r="O3711" s="52"/>
      <c r="P3711" s="52"/>
      <c r="Q3711" s="52"/>
      <c r="R3711" s="52"/>
      <c r="S3711" s="52"/>
      <c r="T3711" s="52"/>
      <c r="U3711" s="52"/>
      <c r="V3711" s="52"/>
      <c r="W3711" s="52"/>
      <c r="X3711" s="52"/>
      <c r="Y3711" s="52"/>
      <c r="Z3711" s="52"/>
    </row>
    <row r="3712" spans="2:26" ht="15.75" customHeight="1" x14ac:dyDescent="0.25">
      <c r="B3712" s="53" t="s">
        <v>3827</v>
      </c>
      <c r="C3712" s="54">
        <v>301823</v>
      </c>
      <c r="D3712" s="53" t="s">
        <v>36</v>
      </c>
      <c r="E3712" s="52"/>
      <c r="F3712" s="52"/>
      <c r="G3712" s="52"/>
      <c r="H3712" s="52"/>
      <c r="I3712" s="52"/>
      <c r="J3712" s="52"/>
      <c r="K3712" s="52"/>
      <c r="L3712" s="52"/>
      <c r="M3712" s="52"/>
      <c r="N3712" s="52"/>
      <c r="O3712" s="52"/>
      <c r="P3712" s="52"/>
      <c r="Q3712" s="52"/>
      <c r="R3712" s="52"/>
      <c r="S3712" s="52"/>
      <c r="T3712" s="52"/>
      <c r="U3712" s="52"/>
      <c r="V3712" s="52"/>
      <c r="W3712" s="52"/>
      <c r="X3712" s="52"/>
      <c r="Y3712" s="52"/>
      <c r="Z3712" s="52"/>
    </row>
    <row r="3713" spans="2:26" ht="15.75" customHeight="1" x14ac:dyDescent="0.25">
      <c r="B3713" s="53" t="s">
        <v>653</v>
      </c>
      <c r="C3713" s="54">
        <v>103221</v>
      </c>
      <c r="D3713" s="53" t="s">
        <v>36</v>
      </c>
      <c r="E3713" s="52"/>
      <c r="F3713" s="52"/>
      <c r="G3713" s="52"/>
      <c r="H3713" s="52"/>
      <c r="I3713" s="52"/>
      <c r="J3713" s="52"/>
      <c r="K3713" s="52"/>
      <c r="L3713" s="52"/>
      <c r="M3713" s="52"/>
      <c r="N3713" s="52"/>
      <c r="O3713" s="52"/>
      <c r="P3713" s="52"/>
      <c r="Q3713" s="52"/>
      <c r="R3713" s="52"/>
      <c r="S3713" s="52"/>
      <c r="T3713" s="52"/>
      <c r="U3713" s="52"/>
      <c r="V3713" s="52"/>
      <c r="W3713" s="52"/>
      <c r="X3713" s="52"/>
      <c r="Y3713" s="52"/>
      <c r="Z3713" s="52"/>
    </row>
    <row r="3714" spans="2:26" ht="15.75" customHeight="1" x14ac:dyDescent="0.25">
      <c r="B3714" s="53" t="s">
        <v>3828</v>
      </c>
      <c r="C3714" s="54">
        <v>101824</v>
      </c>
      <c r="D3714" s="53" t="s">
        <v>36</v>
      </c>
      <c r="E3714" s="52"/>
      <c r="F3714" s="52"/>
      <c r="G3714" s="52"/>
      <c r="H3714" s="52"/>
      <c r="I3714" s="52"/>
      <c r="J3714" s="52"/>
      <c r="K3714" s="52"/>
      <c r="L3714" s="52"/>
      <c r="M3714" s="52"/>
      <c r="N3714" s="52"/>
      <c r="O3714" s="52"/>
      <c r="P3714" s="52"/>
      <c r="Q3714" s="52"/>
      <c r="R3714" s="52"/>
      <c r="S3714" s="52"/>
      <c r="T3714" s="52"/>
      <c r="U3714" s="52"/>
      <c r="V3714" s="52"/>
      <c r="W3714" s="52"/>
      <c r="X3714" s="52"/>
      <c r="Y3714" s="52"/>
      <c r="Z3714" s="52"/>
    </row>
    <row r="3715" spans="2:26" ht="15.75" customHeight="1" x14ac:dyDescent="0.25">
      <c r="B3715" s="53" t="s">
        <v>3829</v>
      </c>
      <c r="C3715" s="54">
        <v>301824</v>
      </c>
      <c r="D3715" s="53" t="s">
        <v>36</v>
      </c>
      <c r="E3715" s="52"/>
      <c r="F3715" s="52"/>
      <c r="G3715" s="52"/>
      <c r="H3715" s="52"/>
      <c r="I3715" s="52"/>
      <c r="J3715" s="52"/>
      <c r="K3715" s="52"/>
      <c r="L3715" s="52"/>
      <c r="M3715" s="52"/>
      <c r="N3715" s="52"/>
      <c r="O3715" s="52"/>
      <c r="P3715" s="52"/>
      <c r="Q3715" s="52"/>
      <c r="R3715" s="52"/>
      <c r="S3715" s="52"/>
      <c r="T3715" s="52"/>
      <c r="U3715" s="52"/>
      <c r="V3715" s="52"/>
      <c r="W3715" s="52"/>
      <c r="X3715" s="52"/>
      <c r="Y3715" s="52"/>
      <c r="Z3715" s="52"/>
    </row>
    <row r="3716" spans="2:26" ht="15.75" customHeight="1" x14ac:dyDescent="0.25">
      <c r="B3716" s="53" t="s">
        <v>654</v>
      </c>
      <c r="C3716" s="54">
        <v>103222</v>
      </c>
      <c r="D3716" s="53" t="s">
        <v>36</v>
      </c>
      <c r="E3716" s="52"/>
      <c r="F3716" s="52"/>
      <c r="G3716" s="52"/>
      <c r="H3716" s="52"/>
      <c r="I3716" s="52"/>
      <c r="J3716" s="52"/>
      <c r="K3716" s="52"/>
      <c r="L3716" s="52"/>
      <c r="M3716" s="52"/>
      <c r="N3716" s="52"/>
      <c r="O3716" s="52"/>
      <c r="P3716" s="52"/>
      <c r="Q3716" s="52"/>
      <c r="R3716" s="52"/>
      <c r="S3716" s="52"/>
      <c r="T3716" s="52"/>
      <c r="U3716" s="52"/>
      <c r="V3716" s="52"/>
      <c r="W3716" s="52"/>
      <c r="X3716" s="52"/>
      <c r="Y3716" s="52"/>
      <c r="Z3716" s="52"/>
    </row>
    <row r="3717" spans="2:26" ht="15.75" customHeight="1" x14ac:dyDescent="0.25">
      <c r="B3717" s="53" t="s">
        <v>655</v>
      </c>
      <c r="C3717" s="54">
        <v>101825</v>
      </c>
      <c r="D3717" s="53" t="s">
        <v>36</v>
      </c>
      <c r="E3717" s="52"/>
      <c r="F3717" s="52"/>
      <c r="G3717" s="52"/>
      <c r="H3717" s="52"/>
      <c r="I3717" s="52"/>
      <c r="J3717" s="52"/>
      <c r="K3717" s="52"/>
      <c r="L3717" s="52"/>
      <c r="M3717" s="52"/>
      <c r="N3717" s="52"/>
      <c r="O3717" s="52"/>
      <c r="P3717" s="52"/>
      <c r="Q3717" s="52"/>
      <c r="R3717" s="52"/>
      <c r="S3717" s="52"/>
      <c r="T3717" s="52"/>
      <c r="U3717" s="52"/>
      <c r="V3717" s="52"/>
      <c r="W3717" s="52"/>
      <c r="X3717" s="52"/>
      <c r="Y3717" s="52"/>
      <c r="Z3717" s="52"/>
    </row>
    <row r="3718" spans="2:26" ht="15.75" customHeight="1" x14ac:dyDescent="0.25">
      <c r="B3718" s="53" t="s">
        <v>3830</v>
      </c>
      <c r="C3718" s="54">
        <v>301825</v>
      </c>
      <c r="D3718" s="53" t="s">
        <v>36</v>
      </c>
      <c r="E3718" s="52"/>
      <c r="F3718" s="52"/>
      <c r="G3718" s="52"/>
      <c r="H3718" s="52"/>
      <c r="I3718" s="52"/>
      <c r="J3718" s="52"/>
      <c r="K3718" s="52"/>
      <c r="L3718" s="52"/>
      <c r="M3718" s="52"/>
      <c r="N3718" s="52"/>
      <c r="O3718" s="52"/>
      <c r="P3718" s="52"/>
      <c r="Q3718" s="52"/>
      <c r="R3718" s="52"/>
      <c r="S3718" s="52"/>
      <c r="T3718" s="52"/>
      <c r="U3718" s="52"/>
      <c r="V3718" s="52"/>
      <c r="W3718" s="52"/>
      <c r="X3718" s="52"/>
      <c r="Y3718" s="52"/>
      <c r="Z3718" s="52"/>
    </row>
    <row r="3719" spans="2:26" ht="15.75" customHeight="1" x14ac:dyDescent="0.25">
      <c r="B3719" s="53" t="s">
        <v>656</v>
      </c>
      <c r="C3719" s="54">
        <v>103223</v>
      </c>
      <c r="D3719" s="53" t="s">
        <v>36</v>
      </c>
      <c r="E3719" s="52"/>
      <c r="F3719" s="52"/>
      <c r="G3719" s="52"/>
      <c r="H3719" s="52"/>
      <c r="I3719" s="52"/>
      <c r="J3719" s="52"/>
      <c r="K3719" s="52"/>
      <c r="L3719" s="52"/>
      <c r="M3719" s="52"/>
      <c r="N3719" s="52"/>
      <c r="O3719" s="52"/>
      <c r="P3719" s="52"/>
      <c r="Q3719" s="52"/>
      <c r="R3719" s="52"/>
      <c r="S3719" s="52"/>
      <c r="T3719" s="52"/>
      <c r="U3719" s="52"/>
      <c r="V3719" s="52"/>
      <c r="W3719" s="52"/>
      <c r="X3719" s="52"/>
      <c r="Y3719" s="52"/>
      <c r="Z3719" s="52"/>
    </row>
    <row r="3720" spans="2:26" ht="15.75" customHeight="1" x14ac:dyDescent="0.25">
      <c r="B3720" s="53" t="s">
        <v>3831</v>
      </c>
      <c r="C3720" s="54">
        <v>101826</v>
      </c>
      <c r="D3720" s="53" t="s">
        <v>36</v>
      </c>
      <c r="E3720" s="52"/>
      <c r="F3720" s="52"/>
      <c r="G3720" s="52"/>
      <c r="H3720" s="52"/>
      <c r="I3720" s="52"/>
      <c r="J3720" s="52"/>
      <c r="K3720" s="52"/>
      <c r="L3720" s="52"/>
      <c r="M3720" s="52"/>
      <c r="N3720" s="52"/>
      <c r="O3720" s="52"/>
      <c r="P3720" s="52"/>
      <c r="Q3720" s="52"/>
      <c r="R3720" s="52"/>
      <c r="S3720" s="52"/>
      <c r="T3720" s="52"/>
      <c r="U3720" s="52"/>
      <c r="V3720" s="52"/>
      <c r="W3720" s="52"/>
      <c r="X3720" s="52"/>
      <c r="Y3720" s="52"/>
      <c r="Z3720" s="52"/>
    </row>
    <row r="3721" spans="2:26" ht="15.75" customHeight="1" x14ac:dyDescent="0.25">
      <c r="B3721" s="53" t="s">
        <v>3832</v>
      </c>
      <c r="C3721" s="54">
        <v>301826</v>
      </c>
      <c r="D3721" s="53" t="s">
        <v>36</v>
      </c>
      <c r="E3721" s="52"/>
      <c r="F3721" s="52"/>
      <c r="G3721" s="52"/>
      <c r="H3721" s="52"/>
      <c r="I3721" s="52"/>
      <c r="J3721" s="52"/>
      <c r="K3721" s="52"/>
      <c r="L3721" s="52"/>
      <c r="M3721" s="52"/>
      <c r="N3721" s="52"/>
      <c r="O3721" s="52"/>
      <c r="P3721" s="52"/>
      <c r="Q3721" s="52"/>
      <c r="R3721" s="52"/>
      <c r="S3721" s="52"/>
      <c r="T3721" s="52"/>
      <c r="U3721" s="52"/>
      <c r="V3721" s="52"/>
      <c r="W3721" s="52"/>
      <c r="X3721" s="52"/>
      <c r="Y3721" s="52"/>
      <c r="Z3721" s="52"/>
    </row>
    <row r="3722" spans="2:26" ht="15.75" customHeight="1" x14ac:dyDescent="0.25">
      <c r="B3722" s="53" t="s">
        <v>3833</v>
      </c>
      <c r="C3722" s="54">
        <v>103224</v>
      </c>
      <c r="D3722" s="53" t="s">
        <v>36</v>
      </c>
      <c r="E3722" s="52"/>
      <c r="F3722" s="52"/>
      <c r="G3722" s="52"/>
      <c r="H3722" s="52"/>
      <c r="I3722" s="52"/>
      <c r="J3722" s="52"/>
      <c r="K3722" s="52"/>
      <c r="L3722" s="52"/>
      <c r="M3722" s="52"/>
      <c r="N3722" s="52"/>
      <c r="O3722" s="52"/>
      <c r="P3722" s="52"/>
      <c r="Q3722" s="52"/>
      <c r="R3722" s="52"/>
      <c r="S3722" s="52"/>
      <c r="T3722" s="52"/>
      <c r="U3722" s="52"/>
      <c r="V3722" s="52"/>
      <c r="W3722" s="52"/>
      <c r="X3722" s="52"/>
      <c r="Y3722" s="52"/>
      <c r="Z3722" s="52"/>
    </row>
    <row r="3723" spans="2:26" ht="15.75" customHeight="1" x14ac:dyDescent="0.25">
      <c r="B3723" s="53" t="s">
        <v>3834</v>
      </c>
      <c r="C3723" s="54">
        <v>101827</v>
      </c>
      <c r="D3723" s="53" t="s">
        <v>36</v>
      </c>
      <c r="E3723" s="52"/>
      <c r="F3723" s="52"/>
      <c r="G3723" s="52"/>
      <c r="H3723" s="52"/>
      <c r="I3723" s="52"/>
      <c r="J3723" s="52"/>
      <c r="K3723" s="52"/>
      <c r="L3723" s="52"/>
      <c r="M3723" s="52"/>
      <c r="N3723" s="52"/>
      <c r="O3723" s="52"/>
      <c r="P3723" s="52"/>
      <c r="Q3723" s="52"/>
      <c r="R3723" s="52"/>
      <c r="S3723" s="52"/>
      <c r="T3723" s="52"/>
      <c r="U3723" s="52"/>
      <c r="V3723" s="52"/>
      <c r="W3723" s="52"/>
      <c r="X3723" s="52"/>
      <c r="Y3723" s="52"/>
      <c r="Z3723" s="52"/>
    </row>
    <row r="3724" spans="2:26" ht="15.75" customHeight="1" x14ac:dyDescent="0.25">
      <c r="B3724" s="53" t="s">
        <v>3835</v>
      </c>
      <c r="C3724" s="54">
        <v>301827</v>
      </c>
      <c r="D3724" s="53" t="s">
        <v>36</v>
      </c>
      <c r="E3724" s="52"/>
      <c r="F3724" s="52"/>
      <c r="G3724" s="52"/>
      <c r="H3724" s="52"/>
      <c r="I3724" s="52"/>
      <c r="J3724" s="52"/>
      <c r="K3724" s="52"/>
      <c r="L3724" s="52"/>
      <c r="M3724" s="52"/>
      <c r="N3724" s="52"/>
      <c r="O3724" s="52"/>
      <c r="P3724" s="52"/>
      <c r="Q3724" s="52"/>
      <c r="R3724" s="52"/>
      <c r="S3724" s="52"/>
      <c r="T3724" s="52"/>
      <c r="U3724" s="52"/>
      <c r="V3724" s="52"/>
      <c r="W3724" s="52"/>
      <c r="X3724" s="52"/>
      <c r="Y3724" s="52"/>
      <c r="Z3724" s="52"/>
    </row>
    <row r="3725" spans="2:26" ht="15.75" customHeight="1" x14ac:dyDescent="0.25">
      <c r="B3725" s="53" t="s">
        <v>657</v>
      </c>
      <c r="C3725" s="54">
        <v>103225</v>
      </c>
      <c r="D3725" s="53" t="s">
        <v>36</v>
      </c>
      <c r="E3725" s="52"/>
      <c r="F3725" s="52"/>
      <c r="G3725" s="52"/>
      <c r="H3725" s="52"/>
      <c r="I3725" s="52"/>
      <c r="J3725" s="52"/>
      <c r="K3725" s="52"/>
      <c r="L3725" s="52"/>
      <c r="M3725" s="52"/>
      <c r="N3725" s="52"/>
      <c r="O3725" s="52"/>
      <c r="P3725" s="52"/>
      <c r="Q3725" s="52"/>
      <c r="R3725" s="52"/>
      <c r="S3725" s="52"/>
      <c r="T3725" s="52"/>
      <c r="U3725" s="52"/>
      <c r="V3725" s="52"/>
      <c r="W3725" s="52"/>
      <c r="X3725" s="52"/>
      <c r="Y3725" s="52"/>
      <c r="Z3725" s="52"/>
    </row>
    <row r="3726" spans="2:26" ht="15.75" customHeight="1" x14ac:dyDescent="0.25">
      <c r="B3726" s="53" t="s">
        <v>3836</v>
      </c>
      <c r="C3726" s="54">
        <v>101828</v>
      </c>
      <c r="D3726" s="53" t="s">
        <v>36</v>
      </c>
      <c r="E3726" s="52"/>
      <c r="F3726" s="52"/>
      <c r="G3726" s="52"/>
      <c r="H3726" s="52"/>
      <c r="I3726" s="52"/>
      <c r="J3726" s="52"/>
      <c r="K3726" s="52"/>
      <c r="L3726" s="52"/>
      <c r="M3726" s="52"/>
      <c r="N3726" s="52"/>
      <c r="O3726" s="52"/>
      <c r="P3726" s="52"/>
      <c r="Q3726" s="52"/>
      <c r="R3726" s="52"/>
      <c r="S3726" s="52"/>
      <c r="T3726" s="52"/>
      <c r="U3726" s="52"/>
      <c r="V3726" s="52"/>
      <c r="W3726" s="52"/>
      <c r="X3726" s="52"/>
      <c r="Y3726" s="52"/>
      <c r="Z3726" s="52"/>
    </row>
    <row r="3727" spans="2:26" ht="15.75" customHeight="1" x14ac:dyDescent="0.25">
      <c r="B3727" s="53" t="s">
        <v>3837</v>
      </c>
      <c r="C3727" s="54">
        <v>301828</v>
      </c>
      <c r="D3727" s="53" t="s">
        <v>36</v>
      </c>
      <c r="E3727" s="52"/>
      <c r="F3727" s="52"/>
      <c r="G3727" s="52"/>
      <c r="H3727" s="52"/>
      <c r="I3727" s="52"/>
      <c r="J3727" s="52"/>
      <c r="K3727" s="52"/>
      <c r="L3727" s="52"/>
      <c r="M3727" s="52"/>
      <c r="N3727" s="52"/>
      <c r="O3727" s="52"/>
      <c r="P3727" s="52"/>
      <c r="Q3727" s="52"/>
      <c r="R3727" s="52"/>
      <c r="S3727" s="52"/>
      <c r="T3727" s="52"/>
      <c r="U3727" s="52"/>
      <c r="V3727" s="52"/>
      <c r="W3727" s="52"/>
      <c r="X3727" s="52"/>
      <c r="Y3727" s="52"/>
      <c r="Z3727" s="52"/>
    </row>
    <row r="3728" spans="2:26" ht="15.75" customHeight="1" x14ac:dyDescent="0.25">
      <c r="B3728" s="53" t="s">
        <v>658</v>
      </c>
      <c r="C3728" s="54">
        <v>103226</v>
      </c>
      <c r="D3728" s="53" t="s">
        <v>36</v>
      </c>
      <c r="E3728" s="52"/>
      <c r="F3728" s="52"/>
      <c r="G3728" s="52"/>
      <c r="H3728" s="52"/>
      <c r="I3728" s="52"/>
      <c r="J3728" s="52"/>
      <c r="K3728" s="52"/>
      <c r="L3728" s="52"/>
      <c r="M3728" s="52"/>
      <c r="N3728" s="52"/>
      <c r="O3728" s="52"/>
      <c r="P3728" s="52"/>
      <c r="Q3728" s="52"/>
      <c r="R3728" s="52"/>
      <c r="S3728" s="52"/>
      <c r="T3728" s="52"/>
      <c r="U3728" s="52"/>
      <c r="V3728" s="52"/>
      <c r="W3728" s="52"/>
      <c r="X3728" s="52"/>
      <c r="Y3728" s="52"/>
      <c r="Z3728" s="52"/>
    </row>
    <row r="3729" spans="2:26" ht="15.75" customHeight="1" x14ac:dyDescent="0.25">
      <c r="B3729" s="53" t="s">
        <v>3838</v>
      </c>
      <c r="C3729" s="54">
        <v>101829</v>
      </c>
      <c r="D3729" s="53" t="s">
        <v>36</v>
      </c>
      <c r="E3729" s="52"/>
      <c r="F3729" s="52"/>
      <c r="G3729" s="52"/>
      <c r="H3729" s="52"/>
      <c r="I3729" s="52"/>
      <c r="J3729" s="52"/>
      <c r="K3729" s="52"/>
      <c r="L3729" s="52"/>
      <c r="M3729" s="52"/>
      <c r="N3729" s="52"/>
      <c r="O3729" s="52"/>
      <c r="P3729" s="52"/>
      <c r="Q3729" s="52"/>
      <c r="R3729" s="52"/>
      <c r="S3729" s="52"/>
      <c r="T3729" s="52"/>
      <c r="U3729" s="52"/>
      <c r="V3729" s="52"/>
      <c r="W3729" s="52"/>
      <c r="X3729" s="52"/>
      <c r="Y3729" s="52"/>
      <c r="Z3729" s="52"/>
    </row>
    <row r="3730" spans="2:26" ht="15.75" customHeight="1" x14ac:dyDescent="0.25">
      <c r="B3730" s="53" t="s">
        <v>3839</v>
      </c>
      <c r="C3730" s="54">
        <v>301829</v>
      </c>
      <c r="D3730" s="53" t="s">
        <v>36</v>
      </c>
      <c r="E3730" s="52"/>
      <c r="F3730" s="52"/>
      <c r="G3730" s="52"/>
      <c r="H3730" s="52"/>
      <c r="I3730" s="52"/>
      <c r="J3730" s="52"/>
      <c r="K3730" s="52"/>
      <c r="L3730" s="52"/>
      <c r="M3730" s="52"/>
      <c r="N3730" s="52"/>
      <c r="O3730" s="52"/>
      <c r="P3730" s="52"/>
      <c r="Q3730" s="52"/>
      <c r="R3730" s="52"/>
      <c r="S3730" s="52"/>
      <c r="T3730" s="52"/>
      <c r="U3730" s="52"/>
      <c r="V3730" s="52"/>
      <c r="W3730" s="52"/>
      <c r="X3730" s="52"/>
      <c r="Y3730" s="52"/>
      <c r="Z3730" s="52"/>
    </row>
    <row r="3731" spans="2:26" ht="15.75" customHeight="1" x14ac:dyDescent="0.25">
      <c r="B3731" s="53" t="s">
        <v>3840</v>
      </c>
      <c r="C3731" s="54">
        <v>103227</v>
      </c>
      <c r="D3731" s="53" t="s">
        <v>36</v>
      </c>
      <c r="E3731" s="52"/>
      <c r="F3731" s="52"/>
      <c r="G3731" s="52"/>
      <c r="H3731" s="52"/>
      <c r="I3731" s="52"/>
      <c r="J3731" s="52"/>
      <c r="K3731" s="52"/>
      <c r="L3731" s="52"/>
      <c r="M3731" s="52"/>
      <c r="N3731" s="52"/>
      <c r="O3731" s="52"/>
      <c r="P3731" s="52"/>
      <c r="Q3731" s="52"/>
      <c r="R3731" s="52"/>
      <c r="S3731" s="52"/>
      <c r="T3731" s="52"/>
      <c r="U3731" s="52"/>
      <c r="V3731" s="52"/>
      <c r="W3731" s="52"/>
      <c r="X3731" s="52"/>
      <c r="Y3731" s="52"/>
      <c r="Z3731" s="52"/>
    </row>
    <row r="3732" spans="2:26" ht="15.75" customHeight="1" x14ac:dyDescent="0.25">
      <c r="B3732" s="53" t="s">
        <v>3841</v>
      </c>
      <c r="C3732" s="54">
        <v>103591</v>
      </c>
      <c r="D3732" s="53" t="s">
        <v>36</v>
      </c>
      <c r="E3732" s="52"/>
      <c r="F3732" s="52"/>
      <c r="G3732" s="52"/>
      <c r="H3732" s="52"/>
      <c r="I3732" s="52"/>
      <c r="J3732" s="52"/>
      <c r="K3732" s="52"/>
      <c r="L3732" s="52"/>
      <c r="M3732" s="52"/>
      <c r="N3732" s="52"/>
      <c r="O3732" s="52"/>
      <c r="P3732" s="52"/>
      <c r="Q3732" s="52"/>
      <c r="R3732" s="52"/>
      <c r="S3732" s="52"/>
      <c r="T3732" s="52"/>
      <c r="U3732" s="52"/>
      <c r="V3732" s="52"/>
      <c r="W3732" s="52"/>
      <c r="X3732" s="52"/>
      <c r="Y3732" s="52"/>
      <c r="Z3732" s="52"/>
    </row>
    <row r="3733" spans="2:26" ht="15.75" customHeight="1" x14ac:dyDescent="0.25">
      <c r="B3733" s="53" t="s">
        <v>3842</v>
      </c>
      <c r="C3733" s="54">
        <v>303591</v>
      </c>
      <c r="D3733" s="53" t="s">
        <v>36</v>
      </c>
      <c r="E3733" s="52"/>
      <c r="F3733" s="52"/>
      <c r="G3733" s="52"/>
      <c r="H3733" s="52"/>
      <c r="I3733" s="52"/>
      <c r="J3733" s="52"/>
      <c r="K3733" s="52"/>
      <c r="L3733" s="52"/>
      <c r="M3733" s="52"/>
      <c r="N3733" s="52"/>
      <c r="O3733" s="52"/>
      <c r="P3733" s="52"/>
      <c r="Q3733" s="52"/>
      <c r="R3733" s="52"/>
      <c r="S3733" s="52"/>
      <c r="T3733" s="52"/>
      <c r="U3733" s="52"/>
      <c r="V3733" s="52"/>
      <c r="W3733" s="52"/>
      <c r="X3733" s="52"/>
      <c r="Y3733" s="52"/>
      <c r="Z3733" s="52"/>
    </row>
    <row r="3734" spans="2:26" ht="15.75" customHeight="1" x14ac:dyDescent="0.25">
      <c r="B3734" s="53" t="s">
        <v>3843</v>
      </c>
      <c r="C3734" s="54">
        <v>101830</v>
      </c>
      <c r="D3734" s="53" t="s">
        <v>36</v>
      </c>
      <c r="E3734" s="52"/>
      <c r="F3734" s="52"/>
      <c r="G3734" s="52"/>
      <c r="H3734" s="52"/>
      <c r="I3734" s="52"/>
      <c r="J3734" s="52"/>
      <c r="K3734" s="52"/>
      <c r="L3734" s="52"/>
      <c r="M3734" s="52"/>
      <c r="N3734" s="52"/>
      <c r="O3734" s="52"/>
      <c r="P3734" s="52"/>
      <c r="Q3734" s="52"/>
      <c r="R3734" s="52"/>
      <c r="S3734" s="52"/>
      <c r="T3734" s="52"/>
      <c r="U3734" s="52"/>
      <c r="V3734" s="52"/>
      <c r="W3734" s="52"/>
      <c r="X3734" s="52"/>
      <c r="Y3734" s="52"/>
      <c r="Z3734" s="52"/>
    </row>
    <row r="3735" spans="2:26" ht="15.75" customHeight="1" x14ac:dyDescent="0.25">
      <c r="B3735" s="53" t="s">
        <v>3844</v>
      </c>
      <c r="C3735" s="54">
        <v>301830</v>
      </c>
      <c r="D3735" s="53" t="s">
        <v>36</v>
      </c>
      <c r="E3735" s="52"/>
      <c r="F3735" s="52"/>
      <c r="G3735" s="52"/>
      <c r="H3735" s="52"/>
      <c r="I3735" s="52"/>
      <c r="J3735" s="52"/>
      <c r="K3735" s="52"/>
      <c r="L3735" s="52"/>
      <c r="M3735" s="52"/>
      <c r="N3735" s="52"/>
      <c r="O3735" s="52"/>
      <c r="P3735" s="52"/>
      <c r="Q3735" s="52"/>
      <c r="R3735" s="52"/>
      <c r="S3735" s="52"/>
      <c r="T3735" s="52"/>
      <c r="U3735" s="52"/>
      <c r="V3735" s="52"/>
      <c r="W3735" s="52"/>
      <c r="X3735" s="52"/>
      <c r="Y3735" s="52"/>
      <c r="Z3735" s="52"/>
    </row>
    <row r="3736" spans="2:26" ht="15.75" customHeight="1" x14ac:dyDescent="0.25">
      <c r="B3736" s="53" t="s">
        <v>659</v>
      </c>
      <c r="C3736" s="54">
        <v>103228</v>
      </c>
      <c r="D3736" s="53" t="s">
        <v>36</v>
      </c>
      <c r="E3736" s="52"/>
      <c r="F3736" s="52"/>
      <c r="G3736" s="52"/>
      <c r="H3736" s="52"/>
      <c r="I3736" s="52"/>
      <c r="J3736" s="52"/>
      <c r="K3736" s="52"/>
      <c r="L3736" s="52"/>
      <c r="M3736" s="52"/>
      <c r="N3736" s="52"/>
      <c r="O3736" s="52"/>
      <c r="P3736" s="52"/>
      <c r="Q3736" s="52"/>
      <c r="R3736" s="52"/>
      <c r="S3736" s="52"/>
      <c r="T3736" s="52"/>
      <c r="U3736" s="52"/>
      <c r="V3736" s="52"/>
      <c r="W3736" s="52"/>
      <c r="X3736" s="52"/>
      <c r="Y3736" s="52"/>
      <c r="Z3736" s="52"/>
    </row>
    <row r="3737" spans="2:26" ht="15.75" customHeight="1" x14ac:dyDescent="0.25">
      <c r="B3737" s="53" t="s">
        <v>3845</v>
      </c>
      <c r="C3737" s="54">
        <v>101831</v>
      </c>
      <c r="D3737" s="53" t="s">
        <v>36</v>
      </c>
      <c r="E3737" s="52"/>
      <c r="F3737" s="52"/>
      <c r="G3737" s="52"/>
      <c r="H3737" s="52"/>
      <c r="I3737" s="52"/>
      <c r="J3737" s="52"/>
      <c r="K3737" s="52"/>
      <c r="L3737" s="52"/>
      <c r="M3737" s="52"/>
      <c r="N3737" s="52"/>
      <c r="O3737" s="52"/>
      <c r="P3737" s="52"/>
      <c r="Q3737" s="52"/>
      <c r="R3737" s="52"/>
      <c r="S3737" s="52"/>
      <c r="T3737" s="52"/>
      <c r="U3737" s="52"/>
      <c r="V3737" s="52"/>
      <c r="W3737" s="52"/>
      <c r="X3737" s="52"/>
      <c r="Y3737" s="52"/>
      <c r="Z3737" s="52"/>
    </row>
    <row r="3738" spans="2:26" ht="15.75" customHeight="1" x14ac:dyDescent="0.25">
      <c r="B3738" s="53" t="s">
        <v>3846</v>
      </c>
      <c r="C3738" s="54">
        <v>301831</v>
      </c>
      <c r="D3738" s="53" t="s">
        <v>36</v>
      </c>
      <c r="E3738" s="52"/>
      <c r="F3738" s="52"/>
      <c r="G3738" s="52"/>
      <c r="H3738" s="52"/>
      <c r="I3738" s="52"/>
      <c r="J3738" s="52"/>
      <c r="K3738" s="52"/>
      <c r="L3738" s="52"/>
      <c r="M3738" s="52"/>
      <c r="N3738" s="52"/>
      <c r="O3738" s="52"/>
      <c r="P3738" s="52"/>
      <c r="Q3738" s="52"/>
      <c r="R3738" s="52"/>
      <c r="S3738" s="52"/>
      <c r="T3738" s="52"/>
      <c r="U3738" s="52"/>
      <c r="V3738" s="52"/>
      <c r="W3738" s="52"/>
      <c r="X3738" s="52"/>
      <c r="Y3738" s="52"/>
      <c r="Z3738" s="52"/>
    </row>
    <row r="3739" spans="2:26" ht="15.75" customHeight="1" x14ac:dyDescent="0.25">
      <c r="B3739" s="53" t="s">
        <v>3847</v>
      </c>
      <c r="C3739" s="54">
        <v>103229</v>
      </c>
      <c r="D3739" s="53" t="s">
        <v>36</v>
      </c>
      <c r="E3739" s="52"/>
      <c r="F3739" s="52"/>
      <c r="G3739" s="52"/>
      <c r="H3739" s="52"/>
      <c r="I3739" s="52"/>
      <c r="J3739" s="52"/>
      <c r="K3739" s="52"/>
      <c r="L3739" s="52"/>
      <c r="M3739" s="52"/>
      <c r="N3739" s="52"/>
      <c r="O3739" s="52"/>
      <c r="P3739" s="52"/>
      <c r="Q3739" s="52"/>
      <c r="R3739" s="52"/>
      <c r="S3739" s="52"/>
      <c r="T3739" s="52"/>
      <c r="U3739" s="52"/>
      <c r="V3739" s="52"/>
      <c r="W3739" s="52"/>
      <c r="X3739" s="52"/>
      <c r="Y3739" s="52"/>
      <c r="Z3739" s="52"/>
    </row>
    <row r="3740" spans="2:26" ht="15.75" customHeight="1" x14ac:dyDescent="0.25">
      <c r="B3740" s="53" t="s">
        <v>3848</v>
      </c>
      <c r="C3740" s="54">
        <v>101832</v>
      </c>
      <c r="D3740" s="53" t="s">
        <v>36</v>
      </c>
      <c r="E3740" s="52"/>
      <c r="F3740" s="52"/>
      <c r="G3740" s="52"/>
      <c r="H3740" s="52"/>
      <c r="I3740" s="52"/>
      <c r="J3740" s="52"/>
      <c r="K3740" s="52"/>
      <c r="L3740" s="52"/>
      <c r="M3740" s="52"/>
      <c r="N3740" s="52"/>
      <c r="O3740" s="52"/>
      <c r="P3740" s="52"/>
      <c r="Q3740" s="52"/>
      <c r="R3740" s="52"/>
      <c r="S3740" s="52"/>
      <c r="T3740" s="52"/>
      <c r="U3740" s="52"/>
      <c r="V3740" s="52"/>
      <c r="W3740" s="52"/>
      <c r="X3740" s="52"/>
      <c r="Y3740" s="52"/>
      <c r="Z3740" s="52"/>
    </row>
    <row r="3741" spans="2:26" ht="15.75" customHeight="1" x14ac:dyDescent="0.25">
      <c r="B3741" s="53" t="s">
        <v>3849</v>
      </c>
      <c r="C3741" s="54">
        <v>301832</v>
      </c>
      <c r="D3741" s="53" t="s">
        <v>36</v>
      </c>
      <c r="E3741" s="52"/>
      <c r="F3741" s="52"/>
      <c r="G3741" s="52"/>
      <c r="H3741" s="52"/>
      <c r="I3741" s="52"/>
      <c r="J3741" s="52"/>
      <c r="K3741" s="52"/>
      <c r="L3741" s="52"/>
      <c r="M3741" s="52"/>
      <c r="N3741" s="52"/>
      <c r="O3741" s="52"/>
      <c r="P3741" s="52"/>
      <c r="Q3741" s="52"/>
      <c r="R3741" s="52"/>
      <c r="S3741" s="52"/>
      <c r="T3741" s="52"/>
      <c r="U3741" s="52"/>
      <c r="V3741" s="52"/>
      <c r="W3741" s="52"/>
      <c r="X3741" s="52"/>
      <c r="Y3741" s="52"/>
      <c r="Z3741" s="52"/>
    </row>
    <row r="3742" spans="2:26" ht="15.75" customHeight="1" x14ac:dyDescent="0.25">
      <c r="B3742" s="53" t="s">
        <v>3850</v>
      </c>
      <c r="C3742" s="54">
        <v>103230</v>
      </c>
      <c r="D3742" s="53" t="s">
        <v>36</v>
      </c>
      <c r="E3742" s="52"/>
      <c r="F3742" s="52"/>
      <c r="G3742" s="52"/>
      <c r="H3742" s="52"/>
      <c r="I3742" s="52"/>
      <c r="J3742" s="52"/>
      <c r="K3742" s="52"/>
      <c r="L3742" s="52"/>
      <c r="M3742" s="52"/>
      <c r="N3742" s="52"/>
      <c r="O3742" s="52"/>
      <c r="P3742" s="52"/>
      <c r="Q3742" s="52"/>
      <c r="R3742" s="52"/>
      <c r="S3742" s="52"/>
      <c r="T3742" s="52"/>
      <c r="U3742" s="52"/>
      <c r="V3742" s="52"/>
      <c r="W3742" s="52"/>
      <c r="X3742" s="52"/>
      <c r="Y3742" s="52"/>
      <c r="Z3742" s="52"/>
    </row>
    <row r="3743" spans="2:26" ht="15.75" customHeight="1" x14ac:dyDescent="0.25">
      <c r="B3743" s="53" t="s">
        <v>660</v>
      </c>
      <c r="C3743" s="54">
        <v>101833</v>
      </c>
      <c r="D3743" s="53" t="s">
        <v>36</v>
      </c>
      <c r="E3743" s="52"/>
      <c r="F3743" s="52"/>
      <c r="G3743" s="52"/>
      <c r="H3743" s="52"/>
      <c r="I3743" s="52"/>
      <c r="J3743" s="52"/>
      <c r="K3743" s="52"/>
      <c r="L3743" s="52"/>
      <c r="M3743" s="52"/>
      <c r="N3743" s="52"/>
      <c r="O3743" s="52"/>
      <c r="P3743" s="52"/>
      <c r="Q3743" s="52"/>
      <c r="R3743" s="52"/>
      <c r="S3743" s="52"/>
      <c r="T3743" s="52"/>
      <c r="U3743" s="52"/>
      <c r="V3743" s="52"/>
      <c r="W3743" s="52"/>
      <c r="X3743" s="52"/>
      <c r="Y3743" s="52"/>
      <c r="Z3743" s="52"/>
    </row>
    <row r="3744" spans="2:26" ht="15.75" customHeight="1" x14ac:dyDescent="0.25">
      <c r="B3744" s="53" t="s">
        <v>3851</v>
      </c>
      <c r="C3744" s="54">
        <v>301833</v>
      </c>
      <c r="D3744" s="53" t="s">
        <v>36</v>
      </c>
      <c r="E3744" s="52"/>
      <c r="F3744" s="52"/>
      <c r="G3744" s="52"/>
      <c r="H3744" s="52"/>
      <c r="I3744" s="52"/>
      <c r="J3744" s="52"/>
      <c r="K3744" s="52"/>
      <c r="L3744" s="52"/>
      <c r="M3744" s="52"/>
      <c r="N3744" s="52"/>
      <c r="O3744" s="52"/>
      <c r="P3744" s="52"/>
      <c r="Q3744" s="52"/>
      <c r="R3744" s="52"/>
      <c r="S3744" s="52"/>
      <c r="T3744" s="52"/>
      <c r="U3744" s="52"/>
      <c r="V3744" s="52"/>
      <c r="W3744" s="52"/>
      <c r="X3744" s="52"/>
      <c r="Y3744" s="52"/>
      <c r="Z3744" s="52"/>
    </row>
    <row r="3745" spans="2:26" ht="15.75" customHeight="1" x14ac:dyDescent="0.25">
      <c r="B3745" s="53" t="s">
        <v>661</v>
      </c>
      <c r="C3745" s="54">
        <v>103231</v>
      </c>
      <c r="D3745" s="53" t="s">
        <v>36</v>
      </c>
      <c r="E3745" s="52"/>
      <c r="F3745" s="52"/>
      <c r="G3745" s="52"/>
      <c r="H3745" s="52"/>
      <c r="I3745" s="52"/>
      <c r="J3745" s="52"/>
      <c r="K3745" s="52"/>
      <c r="L3745" s="52"/>
      <c r="M3745" s="52"/>
      <c r="N3745" s="52"/>
      <c r="O3745" s="52"/>
      <c r="P3745" s="52"/>
      <c r="Q3745" s="52"/>
      <c r="R3745" s="52"/>
      <c r="S3745" s="52"/>
      <c r="T3745" s="52"/>
      <c r="U3745" s="52"/>
      <c r="V3745" s="52"/>
      <c r="W3745" s="52"/>
      <c r="X3745" s="52"/>
      <c r="Y3745" s="52"/>
      <c r="Z3745" s="52"/>
    </row>
    <row r="3746" spans="2:26" ht="15.75" customHeight="1" x14ac:dyDescent="0.25">
      <c r="B3746" s="53" t="s">
        <v>3852</v>
      </c>
      <c r="C3746" s="54">
        <v>101834</v>
      </c>
      <c r="D3746" s="53" t="s">
        <v>29</v>
      </c>
      <c r="E3746" s="52"/>
      <c r="F3746" s="52"/>
      <c r="G3746" s="52"/>
      <c r="H3746" s="52"/>
      <c r="I3746" s="52"/>
      <c r="J3746" s="52"/>
      <c r="K3746" s="52"/>
      <c r="L3746" s="52"/>
      <c r="M3746" s="52"/>
      <c r="N3746" s="52"/>
      <c r="O3746" s="52"/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2"/>
    </row>
    <row r="3747" spans="2:26" ht="15.75" customHeight="1" x14ac:dyDescent="0.25">
      <c r="B3747" s="53" t="s">
        <v>3853</v>
      </c>
      <c r="C3747" s="54">
        <v>301834</v>
      </c>
      <c r="D3747" s="53" t="s">
        <v>29</v>
      </c>
      <c r="E3747" s="52"/>
      <c r="F3747" s="52"/>
      <c r="G3747" s="52"/>
      <c r="H3747" s="52"/>
      <c r="I3747" s="52"/>
      <c r="J3747" s="52"/>
      <c r="K3747" s="52"/>
      <c r="L3747" s="52"/>
      <c r="M3747" s="52"/>
      <c r="N3747" s="52"/>
      <c r="O3747" s="52"/>
      <c r="P3747" s="52"/>
      <c r="Q3747" s="52"/>
      <c r="R3747" s="52"/>
      <c r="S3747" s="52"/>
      <c r="T3747" s="52"/>
      <c r="U3747" s="52"/>
      <c r="V3747" s="52"/>
      <c r="W3747" s="52"/>
      <c r="X3747" s="52"/>
      <c r="Y3747" s="52"/>
      <c r="Z3747" s="52"/>
    </row>
    <row r="3748" spans="2:26" ht="15.75" customHeight="1" x14ac:dyDescent="0.25">
      <c r="B3748" s="53" t="s">
        <v>3854</v>
      </c>
      <c r="C3748" s="54">
        <v>103232</v>
      </c>
      <c r="D3748" s="53" t="s">
        <v>29</v>
      </c>
      <c r="E3748" s="52"/>
      <c r="F3748" s="52"/>
      <c r="G3748" s="52"/>
      <c r="H3748" s="52"/>
      <c r="I3748" s="52"/>
      <c r="J3748" s="52"/>
      <c r="K3748" s="52"/>
      <c r="L3748" s="52"/>
      <c r="M3748" s="52"/>
      <c r="N3748" s="52"/>
      <c r="O3748" s="52"/>
      <c r="P3748" s="52"/>
      <c r="Q3748" s="52"/>
      <c r="R3748" s="52"/>
      <c r="S3748" s="52"/>
      <c r="T3748" s="52"/>
      <c r="U3748" s="52"/>
      <c r="V3748" s="52"/>
      <c r="W3748" s="52"/>
      <c r="X3748" s="52"/>
      <c r="Y3748" s="52"/>
      <c r="Z3748" s="52"/>
    </row>
    <row r="3749" spans="2:26" ht="15.75" customHeight="1" x14ac:dyDescent="0.25">
      <c r="B3749" s="53" t="s">
        <v>3855</v>
      </c>
      <c r="C3749" s="54">
        <v>101835</v>
      </c>
      <c r="D3749" s="53" t="s">
        <v>29</v>
      </c>
      <c r="E3749" s="52"/>
      <c r="F3749" s="52"/>
      <c r="G3749" s="52"/>
      <c r="H3749" s="52"/>
      <c r="I3749" s="52"/>
      <c r="J3749" s="52"/>
      <c r="K3749" s="52"/>
      <c r="L3749" s="52"/>
      <c r="M3749" s="52"/>
      <c r="N3749" s="52"/>
      <c r="O3749" s="52"/>
      <c r="P3749" s="52"/>
      <c r="Q3749" s="52"/>
      <c r="R3749" s="52"/>
      <c r="S3749" s="52"/>
      <c r="T3749" s="52"/>
      <c r="U3749" s="52"/>
      <c r="V3749" s="52"/>
      <c r="W3749" s="52"/>
      <c r="X3749" s="52"/>
      <c r="Y3749" s="52"/>
      <c r="Z3749" s="52"/>
    </row>
    <row r="3750" spans="2:26" ht="15.75" customHeight="1" x14ac:dyDescent="0.25">
      <c r="B3750" s="53" t="s">
        <v>3856</v>
      </c>
      <c r="C3750" s="54">
        <v>301835</v>
      </c>
      <c r="D3750" s="53" t="s">
        <v>29</v>
      </c>
      <c r="E3750" s="52"/>
      <c r="F3750" s="52"/>
      <c r="G3750" s="52"/>
      <c r="H3750" s="52"/>
      <c r="I3750" s="52"/>
      <c r="J3750" s="52"/>
      <c r="K3750" s="52"/>
      <c r="L3750" s="52"/>
      <c r="M3750" s="52"/>
      <c r="N3750" s="52"/>
      <c r="O3750" s="52"/>
      <c r="P3750" s="52"/>
      <c r="Q3750" s="52"/>
      <c r="R3750" s="52"/>
      <c r="S3750" s="52"/>
      <c r="T3750" s="52"/>
      <c r="U3750" s="52"/>
      <c r="V3750" s="52"/>
      <c r="W3750" s="52"/>
      <c r="X3750" s="52"/>
      <c r="Y3750" s="52"/>
      <c r="Z3750" s="52"/>
    </row>
    <row r="3751" spans="2:26" ht="15.75" customHeight="1" x14ac:dyDescent="0.25">
      <c r="B3751" s="53" t="s">
        <v>3857</v>
      </c>
      <c r="C3751" s="54">
        <v>103233</v>
      </c>
      <c r="D3751" s="53" t="s">
        <v>29</v>
      </c>
      <c r="E3751" s="52"/>
      <c r="F3751" s="52"/>
      <c r="G3751" s="52"/>
      <c r="H3751" s="52"/>
      <c r="I3751" s="52"/>
      <c r="J3751" s="52"/>
      <c r="K3751" s="52"/>
      <c r="L3751" s="52"/>
      <c r="M3751" s="52"/>
      <c r="N3751" s="52"/>
      <c r="O3751" s="52"/>
      <c r="P3751" s="52"/>
      <c r="Q3751" s="52"/>
      <c r="R3751" s="52"/>
      <c r="S3751" s="52"/>
      <c r="T3751" s="52"/>
      <c r="U3751" s="52"/>
      <c r="V3751" s="52"/>
      <c r="W3751" s="52"/>
      <c r="X3751" s="52"/>
      <c r="Y3751" s="52"/>
      <c r="Z3751" s="52"/>
    </row>
    <row r="3752" spans="2:26" ht="15.75" customHeight="1" x14ac:dyDescent="0.25">
      <c r="B3752" s="53" t="s">
        <v>3858</v>
      </c>
      <c r="C3752" s="54">
        <v>101953</v>
      </c>
      <c r="D3752" s="53" t="s">
        <v>29</v>
      </c>
      <c r="E3752" s="52"/>
      <c r="F3752" s="52"/>
      <c r="G3752" s="52"/>
      <c r="H3752" s="52"/>
      <c r="I3752" s="52"/>
      <c r="J3752" s="52"/>
      <c r="K3752" s="52"/>
      <c r="L3752" s="52"/>
      <c r="M3752" s="52"/>
      <c r="N3752" s="52"/>
      <c r="O3752" s="52"/>
      <c r="P3752" s="52"/>
      <c r="Q3752" s="52"/>
      <c r="R3752" s="52"/>
      <c r="S3752" s="52"/>
      <c r="T3752" s="52"/>
      <c r="U3752" s="52"/>
      <c r="V3752" s="52"/>
      <c r="W3752" s="52"/>
      <c r="X3752" s="52"/>
      <c r="Y3752" s="52"/>
      <c r="Z3752" s="52"/>
    </row>
    <row r="3753" spans="2:26" ht="15.75" customHeight="1" x14ac:dyDescent="0.25">
      <c r="B3753" s="53" t="s">
        <v>3859</v>
      </c>
      <c r="C3753" s="54">
        <v>301953</v>
      </c>
      <c r="D3753" s="53" t="s">
        <v>29</v>
      </c>
      <c r="E3753" s="52"/>
      <c r="F3753" s="52"/>
      <c r="G3753" s="52"/>
      <c r="H3753" s="52"/>
      <c r="I3753" s="52"/>
      <c r="J3753" s="52"/>
      <c r="K3753" s="52"/>
      <c r="L3753" s="52"/>
      <c r="M3753" s="52"/>
      <c r="N3753" s="52"/>
      <c r="O3753" s="52"/>
      <c r="P3753" s="52"/>
      <c r="Q3753" s="52"/>
      <c r="R3753" s="52"/>
      <c r="S3753" s="52"/>
      <c r="T3753" s="52"/>
      <c r="U3753" s="52"/>
      <c r="V3753" s="52"/>
      <c r="W3753" s="52"/>
      <c r="X3753" s="52"/>
      <c r="Y3753" s="52"/>
      <c r="Z3753" s="52"/>
    </row>
    <row r="3754" spans="2:26" ht="15.75" customHeight="1" x14ac:dyDescent="0.25">
      <c r="B3754" s="53" t="s">
        <v>3860</v>
      </c>
      <c r="C3754" s="54">
        <v>103234</v>
      </c>
      <c r="D3754" s="53" t="s">
        <v>29</v>
      </c>
      <c r="E3754" s="52"/>
      <c r="F3754" s="52"/>
      <c r="G3754" s="52"/>
      <c r="H3754" s="52"/>
      <c r="I3754" s="52"/>
      <c r="J3754" s="52"/>
      <c r="K3754" s="52"/>
      <c r="L3754" s="52"/>
      <c r="M3754" s="52"/>
      <c r="N3754" s="52"/>
      <c r="O3754" s="52"/>
      <c r="P3754" s="52"/>
      <c r="Q3754" s="52"/>
      <c r="R3754" s="52"/>
      <c r="S3754" s="52"/>
      <c r="T3754" s="52"/>
      <c r="U3754" s="52"/>
      <c r="V3754" s="52"/>
      <c r="W3754" s="52"/>
      <c r="X3754" s="52"/>
      <c r="Y3754" s="52"/>
      <c r="Z3754" s="52"/>
    </row>
    <row r="3755" spans="2:26" ht="15.75" customHeight="1" x14ac:dyDescent="0.25">
      <c r="B3755" s="53" t="s">
        <v>3861</v>
      </c>
      <c r="C3755" s="54">
        <v>101836</v>
      </c>
      <c r="D3755" s="53" t="s">
        <v>29</v>
      </c>
      <c r="E3755" s="52"/>
      <c r="F3755" s="52"/>
      <c r="G3755" s="52"/>
      <c r="H3755" s="52"/>
      <c r="I3755" s="52"/>
      <c r="J3755" s="52"/>
      <c r="K3755" s="52"/>
      <c r="L3755" s="52"/>
      <c r="M3755" s="52"/>
      <c r="N3755" s="52"/>
      <c r="O3755" s="52"/>
      <c r="P3755" s="52"/>
      <c r="Q3755" s="52"/>
      <c r="R3755" s="52"/>
      <c r="S3755" s="52"/>
      <c r="T3755" s="52"/>
      <c r="U3755" s="52"/>
      <c r="V3755" s="52"/>
      <c r="W3755" s="52"/>
      <c r="X3755" s="52"/>
      <c r="Y3755" s="52"/>
      <c r="Z3755" s="52"/>
    </row>
    <row r="3756" spans="2:26" ht="15.75" customHeight="1" x14ac:dyDescent="0.25">
      <c r="B3756" s="53" t="s">
        <v>3862</v>
      </c>
      <c r="C3756" s="54">
        <v>301836</v>
      </c>
      <c r="D3756" s="53" t="s">
        <v>29</v>
      </c>
      <c r="E3756" s="52"/>
      <c r="F3756" s="52"/>
      <c r="G3756" s="52"/>
      <c r="H3756" s="52"/>
      <c r="I3756" s="52"/>
      <c r="J3756" s="52"/>
      <c r="K3756" s="52"/>
      <c r="L3756" s="52"/>
      <c r="M3756" s="52"/>
      <c r="N3756" s="52"/>
      <c r="O3756" s="52"/>
      <c r="P3756" s="52"/>
      <c r="Q3756" s="52"/>
      <c r="R3756" s="52"/>
      <c r="S3756" s="52"/>
      <c r="T3756" s="52"/>
      <c r="U3756" s="52"/>
      <c r="V3756" s="52"/>
      <c r="W3756" s="52"/>
      <c r="X3756" s="52"/>
      <c r="Y3756" s="52"/>
      <c r="Z3756" s="52"/>
    </row>
    <row r="3757" spans="2:26" ht="15.75" customHeight="1" x14ac:dyDescent="0.25">
      <c r="B3757" s="53" t="s">
        <v>3863</v>
      </c>
      <c r="C3757" s="54">
        <v>103235</v>
      </c>
      <c r="D3757" s="53" t="s">
        <v>29</v>
      </c>
      <c r="E3757" s="52"/>
      <c r="F3757" s="52"/>
      <c r="G3757" s="52"/>
      <c r="H3757" s="52"/>
      <c r="I3757" s="52"/>
      <c r="J3757" s="52"/>
      <c r="K3757" s="52"/>
      <c r="L3757" s="52"/>
      <c r="M3757" s="52"/>
      <c r="N3757" s="52"/>
      <c r="O3757" s="52"/>
      <c r="P3757" s="52"/>
      <c r="Q3757" s="52"/>
      <c r="R3757" s="52"/>
      <c r="S3757" s="52"/>
      <c r="T3757" s="52"/>
      <c r="U3757" s="52"/>
      <c r="V3757" s="52"/>
      <c r="W3757" s="52"/>
      <c r="X3757" s="52"/>
      <c r="Y3757" s="52"/>
      <c r="Z3757" s="52"/>
    </row>
    <row r="3758" spans="2:26" ht="15.75" customHeight="1" x14ac:dyDescent="0.25">
      <c r="B3758" s="53" t="s">
        <v>3864</v>
      </c>
      <c r="C3758" s="54">
        <v>101837</v>
      </c>
      <c r="D3758" s="53" t="s">
        <v>29</v>
      </c>
      <c r="E3758" s="52"/>
      <c r="F3758" s="52"/>
      <c r="G3758" s="52"/>
      <c r="H3758" s="52"/>
      <c r="I3758" s="52"/>
      <c r="J3758" s="52"/>
      <c r="K3758" s="52"/>
      <c r="L3758" s="52"/>
      <c r="M3758" s="52"/>
      <c r="N3758" s="52"/>
      <c r="O3758" s="52"/>
      <c r="P3758" s="52"/>
      <c r="Q3758" s="52"/>
      <c r="R3758" s="52"/>
      <c r="S3758" s="52"/>
      <c r="T3758" s="52"/>
      <c r="U3758" s="52"/>
      <c r="V3758" s="52"/>
      <c r="W3758" s="52"/>
      <c r="X3758" s="52"/>
      <c r="Y3758" s="52"/>
      <c r="Z3758" s="52"/>
    </row>
    <row r="3759" spans="2:26" ht="15.75" customHeight="1" x14ac:dyDescent="0.25">
      <c r="B3759" s="53" t="s">
        <v>3865</v>
      </c>
      <c r="C3759" s="54">
        <v>301837</v>
      </c>
      <c r="D3759" s="53" t="s">
        <v>29</v>
      </c>
      <c r="E3759" s="52"/>
      <c r="F3759" s="52"/>
      <c r="G3759" s="52"/>
      <c r="H3759" s="52"/>
      <c r="I3759" s="52"/>
      <c r="J3759" s="52"/>
      <c r="K3759" s="52"/>
      <c r="L3759" s="52"/>
      <c r="M3759" s="52"/>
      <c r="N3759" s="52"/>
      <c r="O3759" s="52"/>
      <c r="P3759" s="52"/>
      <c r="Q3759" s="52"/>
      <c r="R3759" s="52"/>
      <c r="S3759" s="52"/>
      <c r="T3759" s="52"/>
      <c r="U3759" s="52"/>
      <c r="V3759" s="52"/>
      <c r="W3759" s="52"/>
      <c r="X3759" s="52"/>
      <c r="Y3759" s="52"/>
      <c r="Z3759" s="52"/>
    </row>
    <row r="3760" spans="2:26" ht="15.75" customHeight="1" x14ac:dyDescent="0.25">
      <c r="B3760" s="53" t="s">
        <v>3866</v>
      </c>
      <c r="C3760" s="54">
        <v>103236</v>
      </c>
      <c r="D3760" s="53" t="s">
        <v>29</v>
      </c>
      <c r="E3760" s="52"/>
      <c r="F3760" s="52"/>
      <c r="G3760" s="52"/>
      <c r="H3760" s="52"/>
      <c r="I3760" s="52"/>
      <c r="J3760" s="52"/>
      <c r="K3760" s="52"/>
      <c r="L3760" s="52"/>
      <c r="M3760" s="52"/>
      <c r="N3760" s="52"/>
      <c r="O3760" s="52"/>
      <c r="P3760" s="52"/>
      <c r="Q3760" s="52"/>
      <c r="R3760" s="52"/>
      <c r="S3760" s="52"/>
      <c r="T3760" s="52"/>
      <c r="U3760" s="52"/>
      <c r="V3760" s="52"/>
      <c r="W3760" s="52"/>
      <c r="X3760" s="52"/>
      <c r="Y3760" s="52"/>
      <c r="Z3760" s="52"/>
    </row>
    <row r="3761" spans="2:26" ht="15.75" customHeight="1" x14ac:dyDescent="0.25">
      <c r="B3761" s="53" t="s">
        <v>3867</v>
      </c>
      <c r="C3761" s="54">
        <v>101838</v>
      </c>
      <c r="D3761" s="53" t="s">
        <v>29</v>
      </c>
      <c r="E3761" s="52"/>
      <c r="F3761" s="52"/>
      <c r="G3761" s="52"/>
      <c r="H3761" s="52"/>
      <c r="I3761" s="52"/>
      <c r="J3761" s="52"/>
      <c r="K3761" s="52"/>
      <c r="L3761" s="52"/>
      <c r="M3761" s="52"/>
      <c r="N3761" s="52"/>
      <c r="O3761" s="52"/>
      <c r="P3761" s="52"/>
      <c r="Q3761" s="52"/>
      <c r="R3761" s="52"/>
      <c r="S3761" s="52"/>
      <c r="T3761" s="52"/>
      <c r="U3761" s="52"/>
      <c r="V3761" s="52"/>
      <c r="W3761" s="52"/>
      <c r="X3761" s="52"/>
      <c r="Y3761" s="52"/>
      <c r="Z3761" s="52"/>
    </row>
    <row r="3762" spans="2:26" ht="15.75" customHeight="1" x14ac:dyDescent="0.25">
      <c r="B3762" s="53" t="s">
        <v>3868</v>
      </c>
      <c r="C3762" s="54">
        <v>301838</v>
      </c>
      <c r="D3762" s="53" t="s">
        <v>29</v>
      </c>
      <c r="E3762" s="52"/>
      <c r="F3762" s="52"/>
      <c r="G3762" s="52"/>
      <c r="H3762" s="52"/>
      <c r="I3762" s="52"/>
      <c r="J3762" s="52"/>
      <c r="K3762" s="52"/>
      <c r="L3762" s="52"/>
      <c r="M3762" s="52"/>
      <c r="N3762" s="52"/>
      <c r="O3762" s="52"/>
      <c r="P3762" s="52"/>
      <c r="Q3762" s="52"/>
      <c r="R3762" s="52"/>
      <c r="S3762" s="52"/>
      <c r="T3762" s="52"/>
      <c r="U3762" s="52"/>
      <c r="V3762" s="52"/>
      <c r="W3762" s="52"/>
      <c r="X3762" s="52"/>
      <c r="Y3762" s="52"/>
      <c r="Z3762" s="52"/>
    </row>
    <row r="3763" spans="2:26" ht="15.75" customHeight="1" x14ac:dyDescent="0.25">
      <c r="B3763" s="53" t="s">
        <v>3869</v>
      </c>
      <c r="C3763" s="54">
        <v>103237</v>
      </c>
      <c r="D3763" s="53" t="s">
        <v>29</v>
      </c>
      <c r="E3763" s="52"/>
      <c r="F3763" s="52"/>
      <c r="G3763" s="52"/>
      <c r="H3763" s="52"/>
      <c r="I3763" s="52"/>
      <c r="J3763" s="52"/>
      <c r="K3763" s="52"/>
      <c r="L3763" s="52"/>
      <c r="M3763" s="52"/>
      <c r="N3763" s="52"/>
      <c r="O3763" s="52"/>
      <c r="P3763" s="52"/>
      <c r="Q3763" s="52"/>
      <c r="R3763" s="52"/>
      <c r="S3763" s="52"/>
      <c r="T3763" s="52"/>
      <c r="U3763" s="52"/>
      <c r="V3763" s="52"/>
      <c r="W3763" s="52"/>
      <c r="X3763" s="52"/>
      <c r="Y3763" s="52"/>
      <c r="Z3763" s="52"/>
    </row>
    <row r="3764" spans="2:26" ht="15.75" customHeight="1" x14ac:dyDescent="0.25">
      <c r="B3764" s="53" t="s">
        <v>3870</v>
      </c>
      <c r="C3764" s="54">
        <v>101839</v>
      </c>
      <c r="D3764" s="53" t="s">
        <v>29</v>
      </c>
      <c r="E3764" s="52"/>
      <c r="F3764" s="52"/>
      <c r="G3764" s="52"/>
      <c r="H3764" s="52"/>
      <c r="I3764" s="52"/>
      <c r="J3764" s="52"/>
      <c r="K3764" s="52"/>
      <c r="L3764" s="52"/>
      <c r="M3764" s="52"/>
      <c r="N3764" s="52"/>
      <c r="O3764" s="52"/>
      <c r="P3764" s="52"/>
      <c r="Q3764" s="52"/>
      <c r="R3764" s="52"/>
      <c r="S3764" s="52"/>
      <c r="T3764" s="52"/>
      <c r="U3764" s="52"/>
      <c r="V3764" s="52"/>
      <c r="W3764" s="52"/>
      <c r="X3764" s="52"/>
      <c r="Y3764" s="52"/>
      <c r="Z3764" s="52"/>
    </row>
    <row r="3765" spans="2:26" ht="15.75" customHeight="1" x14ac:dyDescent="0.25">
      <c r="B3765" s="53" t="s">
        <v>3871</v>
      </c>
      <c r="C3765" s="54">
        <v>301839</v>
      </c>
      <c r="D3765" s="53" t="s">
        <v>29</v>
      </c>
      <c r="E3765" s="52"/>
      <c r="F3765" s="52"/>
      <c r="G3765" s="52"/>
      <c r="H3765" s="52"/>
      <c r="I3765" s="52"/>
      <c r="J3765" s="52"/>
      <c r="K3765" s="52"/>
      <c r="L3765" s="52"/>
      <c r="M3765" s="52"/>
      <c r="N3765" s="52"/>
      <c r="O3765" s="52"/>
      <c r="P3765" s="52"/>
      <c r="Q3765" s="52"/>
      <c r="R3765" s="52"/>
      <c r="S3765" s="52"/>
      <c r="T3765" s="52"/>
      <c r="U3765" s="52"/>
      <c r="V3765" s="52"/>
      <c r="W3765" s="52"/>
      <c r="X3765" s="52"/>
      <c r="Y3765" s="52"/>
      <c r="Z3765" s="52"/>
    </row>
    <row r="3766" spans="2:26" ht="15.75" customHeight="1" x14ac:dyDescent="0.25">
      <c r="B3766" s="53" t="s">
        <v>3872</v>
      </c>
      <c r="C3766" s="54">
        <v>103238</v>
      </c>
      <c r="D3766" s="53" t="s">
        <v>29</v>
      </c>
      <c r="E3766" s="52"/>
      <c r="F3766" s="52"/>
      <c r="G3766" s="52"/>
      <c r="H3766" s="52"/>
      <c r="I3766" s="52"/>
      <c r="J3766" s="52"/>
      <c r="K3766" s="52"/>
      <c r="L3766" s="52"/>
      <c r="M3766" s="52"/>
      <c r="N3766" s="52"/>
      <c r="O3766" s="52"/>
      <c r="P3766" s="52"/>
      <c r="Q3766" s="52"/>
      <c r="R3766" s="52"/>
      <c r="S3766" s="52"/>
      <c r="T3766" s="52"/>
      <c r="U3766" s="52"/>
      <c r="V3766" s="52"/>
      <c r="W3766" s="52"/>
      <c r="X3766" s="52"/>
      <c r="Y3766" s="52"/>
      <c r="Z3766" s="52"/>
    </row>
    <row r="3767" spans="2:26" ht="15.75" customHeight="1" x14ac:dyDescent="0.25">
      <c r="B3767" s="53" t="s">
        <v>3873</v>
      </c>
      <c r="C3767" s="54">
        <v>101840</v>
      </c>
      <c r="D3767" s="53" t="s">
        <v>29</v>
      </c>
      <c r="E3767" s="52"/>
      <c r="F3767" s="52"/>
      <c r="G3767" s="52"/>
      <c r="H3767" s="52"/>
      <c r="I3767" s="52"/>
      <c r="J3767" s="52"/>
      <c r="K3767" s="52"/>
      <c r="L3767" s="52"/>
      <c r="M3767" s="52"/>
      <c r="N3767" s="52"/>
      <c r="O3767" s="52"/>
      <c r="P3767" s="52"/>
      <c r="Q3767" s="52"/>
      <c r="R3767" s="52"/>
      <c r="S3767" s="52"/>
      <c r="T3767" s="52"/>
      <c r="U3767" s="52"/>
      <c r="V3767" s="52"/>
      <c r="W3767" s="52"/>
      <c r="X3767" s="52"/>
      <c r="Y3767" s="52"/>
      <c r="Z3767" s="52"/>
    </row>
    <row r="3768" spans="2:26" ht="15.75" customHeight="1" x14ac:dyDescent="0.25">
      <c r="B3768" s="53" t="s">
        <v>3874</v>
      </c>
      <c r="C3768" s="54">
        <v>301840</v>
      </c>
      <c r="D3768" s="53" t="s">
        <v>29</v>
      </c>
      <c r="E3768" s="52"/>
      <c r="F3768" s="52"/>
      <c r="G3768" s="52"/>
      <c r="H3768" s="52"/>
      <c r="I3768" s="52"/>
      <c r="J3768" s="52"/>
      <c r="K3768" s="52"/>
      <c r="L3768" s="52"/>
      <c r="M3768" s="52"/>
      <c r="N3768" s="52"/>
      <c r="O3768" s="52"/>
      <c r="P3768" s="52"/>
      <c r="Q3768" s="52"/>
      <c r="R3768" s="52"/>
      <c r="S3768" s="52"/>
      <c r="T3768" s="52"/>
      <c r="U3768" s="52"/>
      <c r="V3768" s="52"/>
      <c r="W3768" s="52"/>
      <c r="X3768" s="52"/>
      <c r="Y3768" s="52"/>
      <c r="Z3768" s="52"/>
    </row>
    <row r="3769" spans="2:26" ht="15.75" customHeight="1" x14ac:dyDescent="0.25">
      <c r="B3769" s="53" t="s">
        <v>3875</v>
      </c>
      <c r="C3769" s="54">
        <v>103239</v>
      </c>
      <c r="D3769" s="53" t="s">
        <v>29</v>
      </c>
      <c r="E3769" s="52"/>
      <c r="F3769" s="52"/>
      <c r="G3769" s="52"/>
      <c r="H3769" s="52"/>
      <c r="I3769" s="52"/>
      <c r="J3769" s="52"/>
      <c r="K3769" s="52"/>
      <c r="L3769" s="52"/>
      <c r="M3769" s="52"/>
      <c r="N3769" s="52"/>
      <c r="O3769" s="52"/>
      <c r="P3769" s="52"/>
      <c r="Q3769" s="52"/>
      <c r="R3769" s="52"/>
      <c r="S3769" s="52"/>
      <c r="T3769" s="52"/>
      <c r="U3769" s="52"/>
      <c r="V3769" s="52"/>
      <c r="W3769" s="52"/>
      <c r="X3769" s="52"/>
      <c r="Y3769" s="52"/>
      <c r="Z3769" s="52"/>
    </row>
    <row r="3770" spans="2:26" ht="15.75" customHeight="1" x14ac:dyDescent="0.25">
      <c r="B3770" s="53" t="s">
        <v>3876</v>
      </c>
      <c r="C3770" s="54">
        <v>101841</v>
      </c>
      <c r="D3770" s="53" t="s">
        <v>29</v>
      </c>
      <c r="E3770" s="52"/>
      <c r="F3770" s="52"/>
      <c r="G3770" s="52"/>
      <c r="H3770" s="52"/>
      <c r="I3770" s="52"/>
      <c r="J3770" s="52"/>
      <c r="K3770" s="52"/>
      <c r="L3770" s="52"/>
      <c r="M3770" s="52"/>
      <c r="N3770" s="52"/>
      <c r="O3770" s="52"/>
      <c r="P3770" s="52"/>
      <c r="Q3770" s="52"/>
      <c r="R3770" s="52"/>
      <c r="S3770" s="52"/>
      <c r="T3770" s="52"/>
      <c r="U3770" s="52"/>
      <c r="V3770" s="52"/>
      <c r="W3770" s="52"/>
      <c r="X3770" s="52"/>
      <c r="Y3770" s="52"/>
      <c r="Z3770" s="52"/>
    </row>
    <row r="3771" spans="2:26" ht="15.75" customHeight="1" x14ac:dyDescent="0.25">
      <c r="B3771" s="53" t="s">
        <v>3877</v>
      </c>
      <c r="C3771" s="54">
        <v>301841</v>
      </c>
      <c r="D3771" s="53" t="s">
        <v>29</v>
      </c>
      <c r="E3771" s="52"/>
      <c r="F3771" s="52"/>
      <c r="G3771" s="52"/>
      <c r="H3771" s="52"/>
      <c r="I3771" s="52"/>
      <c r="J3771" s="52"/>
      <c r="K3771" s="52"/>
      <c r="L3771" s="52"/>
      <c r="M3771" s="52"/>
      <c r="N3771" s="52"/>
      <c r="O3771" s="52"/>
      <c r="P3771" s="52"/>
      <c r="Q3771" s="52"/>
      <c r="R3771" s="52"/>
      <c r="S3771" s="52"/>
      <c r="T3771" s="52"/>
      <c r="U3771" s="52"/>
      <c r="V3771" s="52"/>
      <c r="W3771" s="52"/>
      <c r="X3771" s="52"/>
      <c r="Y3771" s="52"/>
      <c r="Z3771" s="52"/>
    </row>
    <row r="3772" spans="2:26" ht="15.75" customHeight="1" x14ac:dyDescent="0.25">
      <c r="B3772" s="53" t="s">
        <v>3878</v>
      </c>
      <c r="C3772" s="54">
        <v>103240</v>
      </c>
      <c r="D3772" s="53" t="s">
        <v>29</v>
      </c>
      <c r="E3772" s="52"/>
      <c r="F3772" s="52"/>
      <c r="G3772" s="52"/>
      <c r="H3772" s="52"/>
      <c r="I3772" s="52"/>
      <c r="J3772" s="52"/>
      <c r="K3772" s="52"/>
      <c r="L3772" s="52"/>
      <c r="M3772" s="52"/>
      <c r="N3772" s="52"/>
      <c r="O3772" s="52"/>
      <c r="P3772" s="52"/>
      <c r="Q3772" s="52"/>
      <c r="R3772" s="52"/>
      <c r="S3772" s="52"/>
      <c r="T3772" s="52"/>
      <c r="U3772" s="52"/>
      <c r="V3772" s="52"/>
      <c r="W3772" s="52"/>
      <c r="X3772" s="52"/>
      <c r="Y3772" s="52"/>
      <c r="Z3772" s="52"/>
    </row>
    <row r="3773" spans="2:26" ht="15.75" customHeight="1" x14ac:dyDescent="0.25">
      <c r="B3773" s="53" t="s">
        <v>3879</v>
      </c>
      <c r="C3773" s="54">
        <v>101842</v>
      </c>
      <c r="D3773" s="53" t="s">
        <v>29</v>
      </c>
      <c r="E3773" s="52"/>
      <c r="F3773" s="52"/>
      <c r="G3773" s="52"/>
      <c r="H3773" s="52"/>
      <c r="I3773" s="52"/>
      <c r="J3773" s="52"/>
      <c r="K3773" s="52"/>
      <c r="L3773" s="52"/>
      <c r="M3773" s="52"/>
      <c r="N3773" s="52"/>
      <c r="O3773" s="52"/>
      <c r="P3773" s="52"/>
      <c r="Q3773" s="52"/>
      <c r="R3773" s="52"/>
      <c r="S3773" s="52"/>
      <c r="T3773" s="52"/>
      <c r="U3773" s="52"/>
      <c r="V3773" s="52"/>
      <c r="W3773" s="52"/>
      <c r="X3773" s="52"/>
      <c r="Y3773" s="52"/>
      <c r="Z3773" s="52"/>
    </row>
    <row r="3774" spans="2:26" ht="15.75" customHeight="1" x14ac:dyDescent="0.25">
      <c r="B3774" s="53" t="s">
        <v>3880</v>
      </c>
      <c r="C3774" s="54">
        <v>301842</v>
      </c>
      <c r="D3774" s="53" t="s">
        <v>29</v>
      </c>
      <c r="E3774" s="52"/>
      <c r="F3774" s="52"/>
      <c r="G3774" s="52"/>
      <c r="H3774" s="52"/>
      <c r="I3774" s="52"/>
      <c r="J3774" s="52"/>
      <c r="K3774" s="52"/>
      <c r="L3774" s="52"/>
      <c r="M3774" s="52"/>
      <c r="N3774" s="52"/>
      <c r="O3774" s="52"/>
      <c r="P3774" s="52"/>
      <c r="Q3774" s="52"/>
      <c r="R3774" s="52"/>
      <c r="S3774" s="52"/>
      <c r="T3774" s="52"/>
      <c r="U3774" s="52"/>
      <c r="V3774" s="52"/>
      <c r="W3774" s="52"/>
      <c r="X3774" s="52"/>
      <c r="Y3774" s="52"/>
      <c r="Z3774" s="52"/>
    </row>
    <row r="3775" spans="2:26" ht="15.75" customHeight="1" x14ac:dyDescent="0.25">
      <c r="B3775" s="53" t="s">
        <v>3881</v>
      </c>
      <c r="C3775" s="54">
        <v>103241</v>
      </c>
      <c r="D3775" s="53" t="s">
        <v>29</v>
      </c>
      <c r="E3775" s="52"/>
      <c r="F3775" s="52"/>
      <c r="G3775" s="52"/>
      <c r="H3775" s="52"/>
      <c r="I3775" s="52"/>
      <c r="J3775" s="52"/>
      <c r="K3775" s="52"/>
      <c r="L3775" s="52"/>
      <c r="M3775" s="52"/>
      <c r="N3775" s="52"/>
      <c r="O3775" s="52"/>
      <c r="P3775" s="52"/>
      <c r="Q3775" s="52"/>
      <c r="R3775" s="52"/>
      <c r="S3775" s="52"/>
      <c r="T3775" s="52"/>
      <c r="U3775" s="52"/>
      <c r="V3775" s="52"/>
      <c r="W3775" s="52"/>
      <c r="X3775" s="52"/>
      <c r="Y3775" s="52"/>
      <c r="Z3775" s="52"/>
    </row>
    <row r="3776" spans="2:26" ht="15.75" customHeight="1" x14ac:dyDescent="0.25">
      <c r="B3776" s="53" t="s">
        <v>3882</v>
      </c>
      <c r="C3776" s="54">
        <v>101843</v>
      </c>
      <c r="D3776" s="53" t="s">
        <v>29</v>
      </c>
      <c r="E3776" s="52"/>
      <c r="F3776" s="52"/>
      <c r="G3776" s="52"/>
      <c r="H3776" s="52"/>
      <c r="I3776" s="52"/>
      <c r="J3776" s="52"/>
      <c r="K3776" s="52"/>
      <c r="L3776" s="52"/>
      <c r="M3776" s="52"/>
      <c r="N3776" s="52"/>
      <c r="O3776" s="52"/>
      <c r="P3776" s="52"/>
      <c r="Q3776" s="52"/>
      <c r="R3776" s="52"/>
      <c r="S3776" s="52"/>
      <c r="T3776" s="52"/>
      <c r="U3776" s="52"/>
      <c r="V3776" s="52"/>
      <c r="W3776" s="52"/>
      <c r="X3776" s="52"/>
      <c r="Y3776" s="52"/>
      <c r="Z3776" s="52"/>
    </row>
    <row r="3777" spans="2:26" ht="15.75" customHeight="1" x14ac:dyDescent="0.25">
      <c r="B3777" s="53" t="s">
        <v>3883</v>
      </c>
      <c r="C3777" s="54">
        <v>301843</v>
      </c>
      <c r="D3777" s="53" t="s">
        <v>29</v>
      </c>
      <c r="E3777" s="52"/>
      <c r="F3777" s="52"/>
      <c r="G3777" s="52"/>
      <c r="H3777" s="52"/>
      <c r="I3777" s="52"/>
      <c r="J3777" s="52"/>
      <c r="K3777" s="52"/>
      <c r="L3777" s="52"/>
      <c r="M3777" s="52"/>
      <c r="N3777" s="52"/>
      <c r="O3777" s="52"/>
      <c r="P3777" s="52"/>
      <c r="Q3777" s="52"/>
      <c r="R3777" s="52"/>
      <c r="S3777" s="52"/>
      <c r="T3777" s="52"/>
      <c r="U3777" s="52"/>
      <c r="V3777" s="52"/>
      <c r="W3777" s="52"/>
      <c r="X3777" s="52"/>
      <c r="Y3777" s="52"/>
      <c r="Z3777" s="52"/>
    </row>
    <row r="3778" spans="2:26" ht="15.75" customHeight="1" x14ac:dyDescent="0.25">
      <c r="B3778" s="53" t="s">
        <v>3884</v>
      </c>
      <c r="C3778" s="54">
        <v>103242</v>
      </c>
      <c r="D3778" s="53" t="s">
        <v>29</v>
      </c>
      <c r="E3778" s="52"/>
      <c r="F3778" s="52"/>
      <c r="G3778" s="52"/>
      <c r="H3778" s="52"/>
      <c r="I3778" s="52"/>
      <c r="J3778" s="52"/>
      <c r="K3778" s="52"/>
      <c r="L3778" s="52"/>
      <c r="M3778" s="52"/>
      <c r="N3778" s="52"/>
      <c r="O3778" s="52"/>
      <c r="P3778" s="52"/>
      <c r="Q3778" s="52"/>
      <c r="R3778" s="52"/>
      <c r="S3778" s="52"/>
      <c r="T3778" s="52"/>
      <c r="U3778" s="52"/>
      <c r="V3778" s="52"/>
      <c r="W3778" s="52"/>
      <c r="X3778" s="52"/>
      <c r="Y3778" s="52"/>
      <c r="Z3778" s="52"/>
    </row>
    <row r="3779" spans="2:26" ht="15.75" customHeight="1" x14ac:dyDescent="0.25">
      <c r="B3779" s="53" t="s">
        <v>3885</v>
      </c>
      <c r="C3779" s="54">
        <v>103522</v>
      </c>
      <c r="D3779" s="53" t="s">
        <v>29</v>
      </c>
      <c r="E3779" s="52"/>
      <c r="F3779" s="52"/>
      <c r="G3779" s="52"/>
      <c r="H3779" s="52"/>
      <c r="I3779" s="52"/>
      <c r="J3779" s="52"/>
      <c r="K3779" s="52"/>
      <c r="L3779" s="52"/>
      <c r="M3779" s="52"/>
      <c r="N3779" s="52"/>
      <c r="O3779" s="52"/>
      <c r="P3779" s="52"/>
      <c r="Q3779" s="52"/>
      <c r="R3779" s="52"/>
      <c r="S3779" s="52"/>
      <c r="T3779" s="52"/>
      <c r="U3779" s="52"/>
      <c r="V3779" s="52"/>
      <c r="W3779" s="52"/>
      <c r="X3779" s="52"/>
      <c r="Y3779" s="52"/>
      <c r="Z3779" s="52"/>
    </row>
    <row r="3780" spans="2:26" ht="15.75" customHeight="1" x14ac:dyDescent="0.25">
      <c r="B3780" s="53" t="s">
        <v>3886</v>
      </c>
      <c r="C3780" s="54">
        <v>303522</v>
      </c>
      <c r="D3780" s="53" t="s">
        <v>29</v>
      </c>
      <c r="E3780" s="52"/>
      <c r="F3780" s="52"/>
      <c r="G3780" s="52"/>
      <c r="H3780" s="52"/>
      <c r="I3780" s="52"/>
      <c r="J3780" s="52"/>
      <c r="K3780" s="52"/>
      <c r="L3780" s="52"/>
      <c r="M3780" s="52"/>
      <c r="N3780" s="52"/>
      <c r="O3780" s="52"/>
      <c r="P3780" s="52"/>
      <c r="Q3780" s="52"/>
      <c r="R3780" s="52"/>
      <c r="S3780" s="52"/>
      <c r="T3780" s="52"/>
      <c r="U3780" s="52"/>
      <c r="V3780" s="52"/>
      <c r="W3780" s="52"/>
      <c r="X3780" s="52"/>
      <c r="Y3780" s="52"/>
      <c r="Z3780" s="52"/>
    </row>
    <row r="3781" spans="2:26" ht="15.75" customHeight="1" x14ac:dyDescent="0.25">
      <c r="B3781" s="53" t="s">
        <v>3887</v>
      </c>
      <c r="C3781" s="54">
        <v>101844</v>
      </c>
      <c r="D3781" s="53" t="s">
        <v>29</v>
      </c>
      <c r="E3781" s="52"/>
      <c r="F3781" s="52"/>
      <c r="G3781" s="52"/>
      <c r="H3781" s="52"/>
      <c r="I3781" s="52"/>
      <c r="J3781" s="52"/>
      <c r="K3781" s="52"/>
      <c r="L3781" s="52"/>
      <c r="M3781" s="52"/>
      <c r="N3781" s="52"/>
      <c r="O3781" s="52"/>
      <c r="P3781" s="52"/>
      <c r="Q3781" s="52"/>
      <c r="R3781" s="52"/>
      <c r="S3781" s="52"/>
      <c r="T3781" s="52"/>
      <c r="U3781" s="52"/>
      <c r="V3781" s="52"/>
      <c r="W3781" s="52"/>
      <c r="X3781" s="52"/>
      <c r="Y3781" s="52"/>
      <c r="Z3781" s="52"/>
    </row>
    <row r="3782" spans="2:26" ht="15.75" customHeight="1" x14ac:dyDescent="0.25">
      <c r="B3782" s="53" t="s">
        <v>3888</v>
      </c>
      <c r="C3782" s="54">
        <v>301844</v>
      </c>
      <c r="D3782" s="53" t="s">
        <v>29</v>
      </c>
      <c r="E3782" s="52"/>
      <c r="F3782" s="52"/>
      <c r="G3782" s="52"/>
      <c r="H3782" s="52"/>
      <c r="I3782" s="52"/>
      <c r="J3782" s="52"/>
      <c r="K3782" s="52"/>
      <c r="L3782" s="52"/>
      <c r="M3782" s="52"/>
      <c r="N3782" s="52"/>
      <c r="O3782" s="52"/>
      <c r="P3782" s="52"/>
      <c r="Q3782" s="52"/>
      <c r="R3782" s="52"/>
      <c r="S3782" s="52"/>
      <c r="T3782" s="52"/>
      <c r="U3782" s="52"/>
      <c r="V3782" s="52"/>
      <c r="W3782" s="52"/>
      <c r="X3782" s="52"/>
      <c r="Y3782" s="52"/>
      <c r="Z3782" s="52"/>
    </row>
    <row r="3783" spans="2:26" ht="15.75" customHeight="1" x14ac:dyDescent="0.25">
      <c r="B3783" s="53" t="s">
        <v>3889</v>
      </c>
      <c r="C3783" s="54">
        <v>103243</v>
      </c>
      <c r="D3783" s="53" t="s">
        <v>29</v>
      </c>
      <c r="E3783" s="52"/>
      <c r="F3783" s="52"/>
      <c r="G3783" s="52"/>
      <c r="H3783" s="52"/>
      <c r="I3783" s="52"/>
      <c r="J3783" s="52"/>
      <c r="K3783" s="52"/>
      <c r="L3783" s="52"/>
      <c r="M3783" s="52"/>
      <c r="N3783" s="52"/>
      <c r="O3783" s="52"/>
      <c r="P3783" s="52"/>
      <c r="Q3783" s="52"/>
      <c r="R3783" s="52"/>
      <c r="S3783" s="52"/>
      <c r="T3783" s="52"/>
      <c r="U3783" s="52"/>
      <c r="V3783" s="52"/>
      <c r="W3783" s="52"/>
      <c r="X3783" s="52"/>
      <c r="Y3783" s="52"/>
      <c r="Z3783" s="52"/>
    </row>
    <row r="3784" spans="2:26" ht="15.75" customHeight="1" x14ac:dyDescent="0.25">
      <c r="B3784" s="53" t="s">
        <v>3890</v>
      </c>
      <c r="C3784" s="54">
        <v>101981</v>
      </c>
      <c r="D3784" s="53" t="s">
        <v>29</v>
      </c>
      <c r="E3784" s="52"/>
      <c r="F3784" s="52"/>
      <c r="G3784" s="52"/>
      <c r="H3784" s="52"/>
      <c r="I3784" s="52"/>
      <c r="J3784" s="52"/>
      <c r="K3784" s="52"/>
      <c r="L3784" s="52"/>
      <c r="M3784" s="52"/>
      <c r="N3784" s="52"/>
      <c r="O3784" s="52"/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2"/>
    </row>
    <row r="3785" spans="2:26" ht="15.75" customHeight="1" x14ac:dyDescent="0.25">
      <c r="B3785" s="53" t="s">
        <v>3891</v>
      </c>
      <c r="C3785" s="54">
        <v>301981</v>
      </c>
      <c r="D3785" s="53" t="s">
        <v>29</v>
      </c>
      <c r="E3785" s="52"/>
      <c r="F3785" s="52"/>
      <c r="G3785" s="52"/>
      <c r="H3785" s="52"/>
      <c r="I3785" s="52"/>
      <c r="J3785" s="52"/>
      <c r="K3785" s="52"/>
      <c r="L3785" s="52"/>
      <c r="M3785" s="52"/>
      <c r="N3785" s="52"/>
      <c r="O3785" s="52"/>
      <c r="P3785" s="52"/>
      <c r="Q3785" s="52"/>
      <c r="R3785" s="52"/>
      <c r="S3785" s="52"/>
      <c r="T3785" s="52"/>
      <c r="U3785" s="52"/>
      <c r="V3785" s="52"/>
      <c r="W3785" s="52"/>
      <c r="X3785" s="52"/>
      <c r="Y3785" s="52"/>
      <c r="Z3785" s="52"/>
    </row>
    <row r="3786" spans="2:26" ht="15.75" customHeight="1" x14ac:dyDescent="0.25">
      <c r="B3786" s="53" t="s">
        <v>3892</v>
      </c>
      <c r="C3786" s="54">
        <v>103244</v>
      </c>
      <c r="D3786" s="53" t="s">
        <v>29</v>
      </c>
      <c r="E3786" s="52"/>
      <c r="F3786" s="52"/>
      <c r="G3786" s="52"/>
      <c r="H3786" s="52"/>
      <c r="I3786" s="52"/>
      <c r="J3786" s="52"/>
      <c r="K3786" s="52"/>
      <c r="L3786" s="52"/>
      <c r="M3786" s="52"/>
      <c r="N3786" s="52"/>
      <c r="O3786" s="52"/>
      <c r="P3786" s="52"/>
      <c r="Q3786" s="52"/>
      <c r="R3786" s="52"/>
      <c r="S3786" s="52"/>
      <c r="T3786" s="52"/>
      <c r="U3786" s="52"/>
      <c r="V3786" s="52"/>
      <c r="W3786" s="52"/>
      <c r="X3786" s="52"/>
      <c r="Y3786" s="52"/>
      <c r="Z3786" s="52"/>
    </row>
    <row r="3787" spans="2:26" ht="15.75" customHeight="1" x14ac:dyDescent="0.25">
      <c r="B3787" s="53" t="s">
        <v>3893</v>
      </c>
      <c r="C3787" s="54">
        <v>102007</v>
      </c>
      <c r="D3787" s="53" t="s">
        <v>36</v>
      </c>
      <c r="E3787" s="52"/>
      <c r="F3787" s="52"/>
      <c r="G3787" s="52"/>
      <c r="H3787" s="52"/>
      <c r="I3787" s="52"/>
      <c r="J3787" s="52"/>
      <c r="K3787" s="52"/>
      <c r="L3787" s="52"/>
      <c r="M3787" s="52"/>
      <c r="N3787" s="52"/>
      <c r="O3787" s="52"/>
      <c r="P3787" s="52"/>
      <c r="Q3787" s="52"/>
      <c r="R3787" s="52"/>
      <c r="S3787" s="52"/>
      <c r="T3787" s="52"/>
      <c r="U3787" s="52"/>
      <c r="V3787" s="52"/>
      <c r="W3787" s="52"/>
      <c r="X3787" s="52"/>
      <c r="Y3787" s="52"/>
      <c r="Z3787" s="52"/>
    </row>
    <row r="3788" spans="2:26" ht="15.75" customHeight="1" x14ac:dyDescent="0.25">
      <c r="B3788" s="53" t="s">
        <v>3894</v>
      </c>
      <c r="C3788" s="54">
        <v>302007</v>
      </c>
      <c r="D3788" s="53" t="s">
        <v>36</v>
      </c>
      <c r="E3788" s="52"/>
      <c r="F3788" s="52"/>
      <c r="G3788" s="52"/>
      <c r="H3788" s="52"/>
      <c r="I3788" s="52"/>
      <c r="J3788" s="52"/>
      <c r="K3788" s="52"/>
      <c r="L3788" s="52"/>
      <c r="M3788" s="52"/>
      <c r="N3788" s="52"/>
      <c r="O3788" s="52"/>
      <c r="P3788" s="52"/>
      <c r="Q3788" s="52"/>
      <c r="R3788" s="52"/>
      <c r="S3788" s="52"/>
      <c r="T3788" s="52"/>
      <c r="U3788" s="52"/>
      <c r="V3788" s="52"/>
      <c r="W3788" s="52"/>
      <c r="X3788" s="52"/>
      <c r="Y3788" s="52"/>
      <c r="Z3788" s="52"/>
    </row>
    <row r="3789" spans="2:26" ht="15.75" customHeight="1" x14ac:dyDescent="0.25">
      <c r="B3789" s="53" t="s">
        <v>3895</v>
      </c>
      <c r="C3789" s="54">
        <v>103245</v>
      </c>
      <c r="D3789" s="53" t="s">
        <v>36</v>
      </c>
      <c r="E3789" s="52"/>
      <c r="F3789" s="52"/>
      <c r="G3789" s="52"/>
      <c r="H3789" s="52"/>
      <c r="I3789" s="52"/>
      <c r="J3789" s="52"/>
      <c r="K3789" s="52"/>
      <c r="L3789" s="52"/>
      <c r="M3789" s="52"/>
      <c r="N3789" s="52"/>
      <c r="O3789" s="52"/>
      <c r="P3789" s="52"/>
      <c r="Q3789" s="52"/>
      <c r="R3789" s="52"/>
      <c r="S3789" s="52"/>
      <c r="T3789" s="52"/>
      <c r="U3789" s="52"/>
      <c r="V3789" s="52"/>
      <c r="W3789" s="52"/>
      <c r="X3789" s="52"/>
      <c r="Y3789" s="52"/>
      <c r="Z3789" s="52"/>
    </row>
    <row r="3790" spans="2:26" ht="15.75" customHeight="1" x14ac:dyDescent="0.25">
      <c r="B3790" s="53" t="s">
        <v>3896</v>
      </c>
      <c r="C3790" s="54">
        <v>101845</v>
      </c>
      <c r="D3790" s="53" t="s">
        <v>42</v>
      </c>
      <c r="E3790" s="52"/>
      <c r="F3790" s="52"/>
      <c r="G3790" s="52"/>
      <c r="H3790" s="52"/>
      <c r="I3790" s="52"/>
      <c r="J3790" s="52"/>
      <c r="K3790" s="52"/>
      <c r="L3790" s="52"/>
      <c r="M3790" s="52"/>
      <c r="N3790" s="52"/>
      <c r="O3790" s="52"/>
      <c r="P3790" s="52"/>
      <c r="Q3790" s="52"/>
      <c r="R3790" s="52"/>
      <c r="S3790" s="52"/>
      <c r="T3790" s="52"/>
      <c r="U3790" s="52"/>
      <c r="V3790" s="52"/>
      <c r="W3790" s="52"/>
      <c r="X3790" s="52"/>
      <c r="Y3790" s="52"/>
      <c r="Z3790" s="52"/>
    </row>
    <row r="3791" spans="2:26" ht="15.75" customHeight="1" x14ac:dyDescent="0.25">
      <c r="B3791" s="53" t="s">
        <v>3897</v>
      </c>
      <c r="C3791" s="54">
        <v>301845</v>
      </c>
      <c r="D3791" s="53" t="s">
        <v>42</v>
      </c>
      <c r="E3791" s="52"/>
      <c r="F3791" s="52"/>
      <c r="G3791" s="52"/>
      <c r="H3791" s="52"/>
      <c r="I3791" s="52"/>
      <c r="J3791" s="52"/>
      <c r="K3791" s="52"/>
      <c r="L3791" s="52"/>
      <c r="M3791" s="52"/>
      <c r="N3791" s="52"/>
      <c r="O3791" s="52"/>
      <c r="P3791" s="52"/>
      <c r="Q3791" s="52"/>
      <c r="R3791" s="52"/>
      <c r="S3791" s="52"/>
      <c r="T3791" s="52"/>
      <c r="U3791" s="52"/>
      <c r="V3791" s="52"/>
      <c r="W3791" s="52"/>
      <c r="X3791" s="52"/>
      <c r="Y3791" s="52"/>
      <c r="Z3791" s="52"/>
    </row>
    <row r="3792" spans="2:26" ht="15.75" customHeight="1" x14ac:dyDescent="0.25">
      <c r="B3792" s="53" t="s">
        <v>3898</v>
      </c>
      <c r="C3792" s="54">
        <v>103246</v>
      </c>
      <c r="D3792" s="53" t="s">
        <v>42</v>
      </c>
      <c r="E3792" s="52"/>
      <c r="F3792" s="52"/>
      <c r="G3792" s="52"/>
      <c r="H3792" s="52"/>
      <c r="I3792" s="52"/>
      <c r="J3792" s="52"/>
      <c r="K3792" s="52"/>
      <c r="L3792" s="52"/>
      <c r="M3792" s="52"/>
      <c r="N3792" s="52"/>
      <c r="O3792" s="52"/>
      <c r="P3792" s="52"/>
      <c r="Q3792" s="52"/>
      <c r="R3792" s="52"/>
      <c r="S3792" s="52"/>
      <c r="T3792" s="52"/>
      <c r="U3792" s="52"/>
      <c r="V3792" s="52"/>
      <c r="W3792" s="52"/>
      <c r="X3792" s="52"/>
      <c r="Y3792" s="52"/>
      <c r="Z3792" s="52"/>
    </row>
    <row r="3793" spans="2:26" ht="15.75" customHeight="1" x14ac:dyDescent="0.25">
      <c r="B3793" s="53" t="s">
        <v>662</v>
      </c>
      <c r="C3793" s="54">
        <v>101846</v>
      </c>
      <c r="D3793" s="53" t="s">
        <v>42</v>
      </c>
      <c r="E3793" s="52"/>
      <c r="F3793" s="52"/>
      <c r="G3793" s="52"/>
      <c r="H3793" s="52"/>
      <c r="I3793" s="52"/>
      <c r="J3793" s="52"/>
      <c r="K3793" s="52"/>
      <c r="L3793" s="52"/>
      <c r="M3793" s="52"/>
      <c r="N3793" s="52"/>
      <c r="O3793" s="52"/>
      <c r="P3793" s="52"/>
      <c r="Q3793" s="52"/>
      <c r="R3793" s="52"/>
      <c r="S3793" s="52"/>
      <c r="T3793" s="52"/>
      <c r="U3793" s="52"/>
      <c r="V3793" s="52"/>
      <c r="W3793" s="52"/>
      <c r="X3793" s="52"/>
      <c r="Y3793" s="52"/>
      <c r="Z3793" s="52"/>
    </row>
    <row r="3794" spans="2:26" ht="15.75" customHeight="1" x14ac:dyDescent="0.25">
      <c r="B3794" s="53" t="s">
        <v>3899</v>
      </c>
      <c r="C3794" s="54">
        <v>301846</v>
      </c>
      <c r="D3794" s="53" t="s">
        <v>42</v>
      </c>
      <c r="E3794" s="52"/>
      <c r="F3794" s="52"/>
      <c r="G3794" s="52"/>
      <c r="H3794" s="52"/>
      <c r="I3794" s="52"/>
      <c r="J3794" s="52"/>
      <c r="K3794" s="52"/>
      <c r="L3794" s="52"/>
      <c r="M3794" s="52"/>
      <c r="N3794" s="52"/>
      <c r="O3794" s="52"/>
      <c r="P3794" s="52"/>
      <c r="Q3794" s="52"/>
      <c r="R3794" s="52"/>
      <c r="S3794" s="52"/>
      <c r="T3794" s="52"/>
      <c r="U3794" s="52"/>
      <c r="V3794" s="52"/>
      <c r="W3794" s="52"/>
      <c r="X3794" s="52"/>
      <c r="Y3794" s="52"/>
      <c r="Z3794" s="52"/>
    </row>
    <row r="3795" spans="2:26" ht="15.75" customHeight="1" x14ac:dyDescent="0.25">
      <c r="B3795" s="53" t="s">
        <v>3900</v>
      </c>
      <c r="C3795" s="54">
        <v>103247</v>
      </c>
      <c r="D3795" s="53" t="s">
        <v>42</v>
      </c>
      <c r="E3795" s="52"/>
      <c r="F3795" s="52"/>
      <c r="G3795" s="52"/>
      <c r="H3795" s="52"/>
      <c r="I3795" s="52"/>
      <c r="J3795" s="52"/>
      <c r="K3795" s="52"/>
      <c r="L3795" s="52"/>
      <c r="M3795" s="52"/>
      <c r="N3795" s="52"/>
      <c r="O3795" s="52"/>
      <c r="P3795" s="52"/>
      <c r="Q3795" s="52"/>
      <c r="R3795" s="52"/>
      <c r="S3795" s="52"/>
      <c r="T3795" s="52"/>
      <c r="U3795" s="52"/>
      <c r="V3795" s="52"/>
      <c r="W3795" s="52"/>
      <c r="X3795" s="52"/>
      <c r="Y3795" s="52"/>
      <c r="Z3795" s="52"/>
    </row>
    <row r="3796" spans="2:26" ht="15.75" customHeight="1" x14ac:dyDescent="0.25">
      <c r="B3796" s="53" t="s">
        <v>663</v>
      </c>
      <c r="C3796" s="54">
        <v>101847</v>
      </c>
      <c r="D3796" s="53" t="s">
        <v>42</v>
      </c>
      <c r="E3796" s="52"/>
      <c r="F3796" s="52"/>
      <c r="G3796" s="52"/>
      <c r="H3796" s="52"/>
      <c r="I3796" s="52"/>
      <c r="J3796" s="52"/>
      <c r="K3796" s="52"/>
      <c r="L3796" s="52"/>
      <c r="M3796" s="52"/>
      <c r="N3796" s="52"/>
      <c r="O3796" s="52"/>
      <c r="P3796" s="52"/>
      <c r="Q3796" s="52"/>
      <c r="R3796" s="52"/>
      <c r="S3796" s="52"/>
      <c r="T3796" s="52"/>
      <c r="U3796" s="52"/>
      <c r="V3796" s="52"/>
      <c r="W3796" s="52"/>
      <c r="X3796" s="52"/>
      <c r="Y3796" s="52"/>
      <c r="Z3796" s="52"/>
    </row>
    <row r="3797" spans="2:26" ht="15.75" customHeight="1" x14ac:dyDescent="0.25">
      <c r="B3797" s="53" t="s">
        <v>3901</v>
      </c>
      <c r="C3797" s="54">
        <v>301847</v>
      </c>
      <c r="D3797" s="53" t="s">
        <v>42</v>
      </c>
      <c r="E3797" s="52"/>
      <c r="F3797" s="52"/>
      <c r="G3797" s="52"/>
      <c r="H3797" s="52"/>
      <c r="I3797" s="52"/>
      <c r="J3797" s="52"/>
      <c r="K3797" s="52"/>
      <c r="L3797" s="52"/>
      <c r="M3797" s="52"/>
      <c r="N3797" s="52"/>
      <c r="O3797" s="52"/>
      <c r="P3797" s="52"/>
      <c r="Q3797" s="52"/>
      <c r="R3797" s="52"/>
      <c r="S3797" s="52"/>
      <c r="T3797" s="52"/>
      <c r="U3797" s="52"/>
      <c r="V3797" s="52"/>
      <c r="W3797" s="52"/>
      <c r="X3797" s="52"/>
      <c r="Y3797" s="52"/>
      <c r="Z3797" s="52"/>
    </row>
    <row r="3798" spans="2:26" ht="15.75" customHeight="1" x14ac:dyDescent="0.25">
      <c r="B3798" s="53" t="s">
        <v>3902</v>
      </c>
      <c r="C3798" s="54">
        <v>103248</v>
      </c>
      <c r="D3798" s="53" t="s">
        <v>42</v>
      </c>
      <c r="E3798" s="52"/>
      <c r="F3798" s="52"/>
      <c r="G3798" s="52"/>
      <c r="H3798" s="52"/>
      <c r="I3798" s="52"/>
      <c r="J3798" s="52"/>
      <c r="K3798" s="52"/>
      <c r="L3798" s="52"/>
      <c r="M3798" s="52"/>
      <c r="N3798" s="52"/>
      <c r="O3798" s="52"/>
      <c r="P3798" s="52"/>
      <c r="Q3798" s="52"/>
      <c r="R3798" s="52"/>
      <c r="S3798" s="52"/>
      <c r="T3798" s="52"/>
      <c r="U3798" s="52"/>
      <c r="V3798" s="52"/>
      <c r="W3798" s="52"/>
      <c r="X3798" s="52"/>
      <c r="Y3798" s="52"/>
      <c r="Z3798" s="52"/>
    </row>
    <row r="3799" spans="2:26" ht="15.75" customHeight="1" x14ac:dyDescent="0.25">
      <c r="B3799" s="53" t="s">
        <v>664</v>
      </c>
      <c r="C3799" s="54">
        <v>101848</v>
      </c>
      <c r="D3799" s="53" t="s">
        <v>42</v>
      </c>
      <c r="E3799" s="52"/>
      <c r="F3799" s="52"/>
      <c r="G3799" s="52"/>
      <c r="H3799" s="52"/>
      <c r="I3799" s="52"/>
      <c r="J3799" s="52"/>
      <c r="K3799" s="52"/>
      <c r="L3799" s="52"/>
      <c r="M3799" s="52"/>
      <c r="N3799" s="52"/>
      <c r="O3799" s="52"/>
      <c r="P3799" s="52"/>
      <c r="Q3799" s="52"/>
      <c r="R3799" s="52"/>
      <c r="S3799" s="52"/>
      <c r="T3799" s="52"/>
      <c r="U3799" s="52"/>
      <c r="V3799" s="52"/>
      <c r="W3799" s="52"/>
      <c r="X3799" s="52"/>
      <c r="Y3799" s="52"/>
      <c r="Z3799" s="52"/>
    </row>
    <row r="3800" spans="2:26" ht="15.75" customHeight="1" x14ac:dyDescent="0.25">
      <c r="B3800" s="53" t="s">
        <v>3903</v>
      </c>
      <c r="C3800" s="54">
        <v>301848</v>
      </c>
      <c r="D3800" s="53" t="s">
        <v>42</v>
      </c>
      <c r="E3800" s="52"/>
      <c r="F3800" s="52"/>
      <c r="G3800" s="52"/>
      <c r="H3800" s="52"/>
      <c r="I3800" s="52"/>
      <c r="J3800" s="52"/>
      <c r="K3800" s="52"/>
      <c r="L3800" s="52"/>
      <c r="M3800" s="52"/>
      <c r="N3800" s="52"/>
      <c r="O3800" s="52"/>
      <c r="P3800" s="52"/>
      <c r="Q3800" s="52"/>
      <c r="R3800" s="52"/>
      <c r="S3800" s="52"/>
      <c r="T3800" s="52"/>
      <c r="U3800" s="52"/>
      <c r="V3800" s="52"/>
      <c r="W3800" s="52"/>
      <c r="X3800" s="52"/>
      <c r="Y3800" s="52"/>
      <c r="Z3800" s="52"/>
    </row>
    <row r="3801" spans="2:26" ht="15.75" customHeight="1" x14ac:dyDescent="0.25">
      <c r="B3801" s="53" t="s">
        <v>3904</v>
      </c>
      <c r="C3801" s="54">
        <v>103249</v>
      </c>
      <c r="D3801" s="53" t="s">
        <v>42</v>
      </c>
      <c r="E3801" s="52"/>
      <c r="F3801" s="52"/>
      <c r="G3801" s="52"/>
      <c r="H3801" s="52"/>
      <c r="I3801" s="52"/>
      <c r="J3801" s="52"/>
      <c r="K3801" s="52"/>
      <c r="L3801" s="52"/>
      <c r="M3801" s="52"/>
      <c r="N3801" s="52"/>
      <c r="O3801" s="52"/>
      <c r="P3801" s="52"/>
      <c r="Q3801" s="52"/>
      <c r="R3801" s="52"/>
      <c r="S3801" s="52"/>
      <c r="T3801" s="52"/>
      <c r="U3801" s="52"/>
      <c r="V3801" s="52"/>
      <c r="W3801" s="52"/>
      <c r="X3801" s="52"/>
      <c r="Y3801" s="52"/>
      <c r="Z3801" s="52"/>
    </row>
    <row r="3802" spans="2:26" ht="15.75" customHeight="1" x14ac:dyDescent="0.25">
      <c r="B3802" s="53" t="s">
        <v>665</v>
      </c>
      <c r="C3802" s="54">
        <v>101849</v>
      </c>
      <c r="D3802" s="53" t="s">
        <v>42</v>
      </c>
      <c r="E3802" s="52"/>
      <c r="F3802" s="52"/>
      <c r="G3802" s="52"/>
      <c r="H3802" s="52"/>
      <c r="I3802" s="52"/>
      <c r="J3802" s="52"/>
      <c r="K3802" s="52"/>
      <c r="L3802" s="52"/>
      <c r="M3802" s="52"/>
      <c r="N3802" s="52"/>
      <c r="O3802" s="52"/>
      <c r="P3802" s="52"/>
      <c r="Q3802" s="52"/>
      <c r="R3802" s="52"/>
      <c r="S3802" s="52"/>
      <c r="T3802" s="52"/>
      <c r="U3802" s="52"/>
      <c r="V3802" s="52"/>
      <c r="W3802" s="52"/>
      <c r="X3802" s="52"/>
      <c r="Y3802" s="52"/>
      <c r="Z3802" s="52"/>
    </row>
    <row r="3803" spans="2:26" ht="15.75" customHeight="1" x14ac:dyDescent="0.25">
      <c r="B3803" s="53" t="s">
        <v>3905</v>
      </c>
      <c r="C3803" s="54">
        <v>301849</v>
      </c>
      <c r="D3803" s="53" t="s">
        <v>42</v>
      </c>
      <c r="E3803" s="52"/>
      <c r="F3803" s="52"/>
      <c r="G3803" s="52"/>
      <c r="H3803" s="52"/>
      <c r="I3803" s="52"/>
      <c r="J3803" s="52"/>
      <c r="K3803" s="52"/>
      <c r="L3803" s="52"/>
      <c r="M3803" s="52"/>
      <c r="N3803" s="52"/>
      <c r="O3803" s="52"/>
      <c r="P3803" s="52"/>
      <c r="Q3803" s="52"/>
      <c r="R3803" s="52"/>
      <c r="S3803" s="52"/>
      <c r="T3803" s="52"/>
      <c r="U3803" s="52"/>
      <c r="V3803" s="52"/>
      <c r="W3803" s="52"/>
      <c r="X3803" s="52"/>
      <c r="Y3803" s="52"/>
      <c r="Z3803" s="52"/>
    </row>
    <row r="3804" spans="2:26" ht="15.75" customHeight="1" x14ac:dyDescent="0.25">
      <c r="B3804" s="53" t="s">
        <v>3906</v>
      </c>
      <c r="C3804" s="54">
        <v>103250</v>
      </c>
      <c r="D3804" s="53" t="s">
        <v>42</v>
      </c>
      <c r="E3804" s="52"/>
      <c r="F3804" s="52"/>
      <c r="G3804" s="52"/>
      <c r="H3804" s="52"/>
      <c r="I3804" s="52"/>
      <c r="J3804" s="52"/>
      <c r="K3804" s="52"/>
      <c r="L3804" s="52"/>
      <c r="M3804" s="52"/>
      <c r="N3804" s="52"/>
      <c r="O3804" s="52"/>
      <c r="P3804" s="52"/>
      <c r="Q3804" s="52"/>
      <c r="R3804" s="52"/>
      <c r="S3804" s="52"/>
      <c r="T3804" s="52"/>
      <c r="U3804" s="52"/>
      <c r="V3804" s="52"/>
      <c r="W3804" s="52"/>
      <c r="X3804" s="52"/>
      <c r="Y3804" s="52"/>
      <c r="Z3804" s="52"/>
    </row>
    <row r="3805" spans="2:26" ht="15.75" customHeight="1" x14ac:dyDescent="0.25">
      <c r="B3805" s="53" t="s">
        <v>3907</v>
      </c>
      <c r="C3805" s="54">
        <v>101850</v>
      </c>
      <c r="D3805" s="53" t="s">
        <v>42</v>
      </c>
      <c r="E3805" s="52"/>
      <c r="F3805" s="52"/>
      <c r="G3805" s="52"/>
      <c r="H3805" s="52"/>
      <c r="I3805" s="52"/>
      <c r="J3805" s="52"/>
      <c r="K3805" s="52"/>
      <c r="L3805" s="52"/>
      <c r="M3805" s="52"/>
      <c r="N3805" s="52"/>
      <c r="O3805" s="52"/>
      <c r="P3805" s="52"/>
      <c r="Q3805" s="52"/>
      <c r="R3805" s="52"/>
      <c r="S3805" s="52"/>
      <c r="T3805" s="52"/>
      <c r="U3805" s="52"/>
      <c r="V3805" s="52"/>
      <c r="W3805" s="52"/>
      <c r="X3805" s="52"/>
      <c r="Y3805" s="52"/>
      <c r="Z3805" s="52"/>
    </row>
    <row r="3806" spans="2:26" ht="15.75" customHeight="1" x14ac:dyDescent="0.25">
      <c r="B3806" s="53" t="s">
        <v>3908</v>
      </c>
      <c r="C3806" s="54">
        <v>301850</v>
      </c>
      <c r="D3806" s="53" t="s">
        <v>42</v>
      </c>
      <c r="E3806" s="52"/>
      <c r="F3806" s="52"/>
      <c r="G3806" s="52"/>
      <c r="H3806" s="52"/>
      <c r="I3806" s="52"/>
      <c r="J3806" s="52"/>
      <c r="K3806" s="52"/>
      <c r="L3806" s="52"/>
      <c r="M3806" s="52"/>
      <c r="N3806" s="52"/>
      <c r="O3806" s="52"/>
      <c r="P3806" s="52"/>
      <c r="Q3806" s="52"/>
      <c r="R3806" s="52"/>
      <c r="S3806" s="52"/>
      <c r="T3806" s="52"/>
      <c r="U3806" s="52"/>
      <c r="V3806" s="52"/>
      <c r="W3806" s="52"/>
      <c r="X3806" s="52"/>
      <c r="Y3806" s="52"/>
      <c r="Z3806" s="52"/>
    </row>
    <row r="3807" spans="2:26" ht="15.75" customHeight="1" x14ac:dyDescent="0.25">
      <c r="B3807" s="53" t="s">
        <v>3909</v>
      </c>
      <c r="C3807" s="54">
        <v>103251</v>
      </c>
      <c r="D3807" s="53" t="s">
        <v>42</v>
      </c>
      <c r="E3807" s="52"/>
      <c r="F3807" s="52"/>
      <c r="G3807" s="52"/>
      <c r="H3807" s="52"/>
      <c r="I3807" s="52"/>
      <c r="J3807" s="52"/>
      <c r="K3807" s="52"/>
      <c r="L3807" s="52"/>
      <c r="M3807" s="52"/>
      <c r="N3807" s="52"/>
      <c r="O3807" s="52"/>
      <c r="P3807" s="52"/>
      <c r="Q3807" s="52"/>
      <c r="R3807" s="52"/>
      <c r="S3807" s="52"/>
      <c r="T3807" s="52"/>
      <c r="U3807" s="52"/>
      <c r="V3807" s="52"/>
      <c r="W3807" s="52"/>
      <c r="X3807" s="52"/>
      <c r="Y3807" s="52"/>
      <c r="Z3807" s="52"/>
    </row>
    <row r="3808" spans="2:26" ht="15.75" customHeight="1" x14ac:dyDescent="0.25">
      <c r="B3808" s="53" t="s">
        <v>3910</v>
      </c>
      <c r="C3808" s="54">
        <v>101851</v>
      </c>
      <c r="D3808" s="53" t="s">
        <v>42</v>
      </c>
      <c r="E3808" s="52"/>
      <c r="F3808" s="52"/>
      <c r="G3808" s="52"/>
      <c r="H3808" s="52"/>
      <c r="I3808" s="52"/>
      <c r="J3808" s="52"/>
      <c r="K3808" s="52"/>
      <c r="L3808" s="52"/>
      <c r="M3808" s="52"/>
      <c r="N3808" s="52"/>
      <c r="O3808" s="52"/>
      <c r="P3808" s="52"/>
      <c r="Q3808" s="52"/>
      <c r="R3808" s="52"/>
      <c r="S3808" s="52"/>
      <c r="T3808" s="52"/>
      <c r="U3808" s="52"/>
      <c r="V3808" s="52"/>
      <c r="W3808" s="52"/>
      <c r="X3808" s="52"/>
      <c r="Y3808" s="52"/>
      <c r="Z3808" s="52"/>
    </row>
    <row r="3809" spans="2:26" ht="15.75" customHeight="1" x14ac:dyDescent="0.25">
      <c r="B3809" s="53" t="s">
        <v>3911</v>
      </c>
      <c r="C3809" s="54">
        <v>301851</v>
      </c>
      <c r="D3809" s="53" t="s">
        <v>42</v>
      </c>
      <c r="E3809" s="52"/>
      <c r="F3809" s="52"/>
      <c r="G3809" s="52"/>
      <c r="H3809" s="52"/>
      <c r="I3809" s="52"/>
      <c r="J3809" s="52"/>
      <c r="K3809" s="52"/>
      <c r="L3809" s="52"/>
      <c r="M3809" s="52"/>
      <c r="N3809" s="52"/>
      <c r="O3809" s="52"/>
      <c r="P3809" s="52"/>
      <c r="Q3809" s="52"/>
      <c r="R3809" s="52"/>
      <c r="S3809" s="52"/>
      <c r="T3809" s="52"/>
      <c r="U3809" s="52"/>
      <c r="V3809" s="52"/>
      <c r="W3809" s="52"/>
      <c r="X3809" s="52"/>
      <c r="Y3809" s="52"/>
      <c r="Z3809" s="52"/>
    </row>
    <row r="3810" spans="2:26" ht="15.75" customHeight="1" x14ac:dyDescent="0.25">
      <c r="B3810" s="53" t="s">
        <v>3912</v>
      </c>
      <c r="C3810" s="54">
        <v>103252</v>
      </c>
      <c r="D3810" s="53" t="s">
        <v>42</v>
      </c>
      <c r="E3810" s="52"/>
      <c r="F3810" s="52"/>
      <c r="G3810" s="52"/>
      <c r="H3810" s="52"/>
      <c r="I3810" s="52"/>
      <c r="J3810" s="52"/>
      <c r="K3810" s="52"/>
      <c r="L3810" s="52"/>
      <c r="M3810" s="52"/>
      <c r="N3810" s="52"/>
      <c r="O3810" s="52"/>
      <c r="P3810" s="52"/>
      <c r="Q3810" s="52"/>
      <c r="R3810" s="52"/>
      <c r="S3810" s="52"/>
      <c r="T3810" s="52"/>
      <c r="U3810" s="52"/>
      <c r="V3810" s="52"/>
      <c r="W3810" s="52"/>
      <c r="X3810" s="52"/>
      <c r="Y3810" s="52"/>
      <c r="Z3810" s="52"/>
    </row>
    <row r="3811" spans="2:26" ht="15.75" customHeight="1" x14ac:dyDescent="0.25">
      <c r="B3811" s="53" t="s">
        <v>666</v>
      </c>
      <c r="C3811" s="54">
        <v>101852</v>
      </c>
      <c r="D3811" s="53" t="s">
        <v>42</v>
      </c>
      <c r="E3811" s="52"/>
      <c r="F3811" s="52"/>
      <c r="G3811" s="52"/>
      <c r="H3811" s="52"/>
      <c r="I3811" s="52"/>
      <c r="J3811" s="52"/>
      <c r="K3811" s="52"/>
      <c r="L3811" s="52"/>
      <c r="M3811" s="52"/>
      <c r="N3811" s="52"/>
      <c r="O3811" s="52"/>
      <c r="P3811" s="52"/>
      <c r="Q3811" s="52"/>
      <c r="R3811" s="52"/>
      <c r="S3811" s="52"/>
      <c r="T3811" s="52"/>
      <c r="U3811" s="52"/>
      <c r="V3811" s="52"/>
      <c r="W3811" s="52"/>
      <c r="X3811" s="52"/>
      <c r="Y3811" s="52"/>
      <c r="Z3811" s="52"/>
    </row>
    <row r="3812" spans="2:26" ht="15.75" customHeight="1" x14ac:dyDescent="0.25">
      <c r="B3812" s="53" t="s">
        <v>3913</v>
      </c>
      <c r="C3812" s="54">
        <v>301852</v>
      </c>
      <c r="D3812" s="53" t="s">
        <v>42</v>
      </c>
      <c r="E3812" s="52"/>
      <c r="F3812" s="52"/>
      <c r="G3812" s="52"/>
      <c r="H3812" s="52"/>
      <c r="I3812" s="52"/>
      <c r="J3812" s="52"/>
      <c r="K3812" s="52"/>
      <c r="L3812" s="52"/>
      <c r="M3812" s="52"/>
      <c r="N3812" s="52"/>
      <c r="O3812" s="52"/>
      <c r="P3812" s="52"/>
      <c r="Q3812" s="52"/>
      <c r="R3812" s="52"/>
      <c r="S3812" s="52"/>
      <c r="T3812" s="52"/>
      <c r="U3812" s="52"/>
      <c r="V3812" s="52"/>
      <c r="W3812" s="52"/>
      <c r="X3812" s="52"/>
      <c r="Y3812" s="52"/>
      <c r="Z3812" s="52"/>
    </row>
    <row r="3813" spans="2:26" ht="15.75" customHeight="1" x14ac:dyDescent="0.25">
      <c r="B3813" s="53" t="s">
        <v>3914</v>
      </c>
      <c r="C3813" s="54">
        <v>103253</v>
      </c>
      <c r="D3813" s="53" t="s">
        <v>42</v>
      </c>
      <c r="E3813" s="52"/>
      <c r="F3813" s="52"/>
      <c r="G3813" s="52"/>
      <c r="H3813" s="52"/>
      <c r="I3813" s="52"/>
      <c r="J3813" s="52"/>
      <c r="K3813" s="52"/>
      <c r="L3813" s="52"/>
      <c r="M3813" s="52"/>
      <c r="N3813" s="52"/>
      <c r="O3813" s="52"/>
      <c r="P3813" s="52"/>
      <c r="Q3813" s="52"/>
      <c r="R3813" s="52"/>
      <c r="S3813" s="52"/>
      <c r="T3813" s="52"/>
      <c r="U3813" s="52"/>
      <c r="V3813" s="52"/>
      <c r="W3813" s="52"/>
      <c r="X3813" s="52"/>
      <c r="Y3813" s="52"/>
      <c r="Z3813" s="52"/>
    </row>
    <row r="3814" spans="2:26" ht="15.75" customHeight="1" x14ac:dyDescent="0.25">
      <c r="B3814" s="53" t="s">
        <v>667</v>
      </c>
      <c r="C3814" s="54">
        <v>101853</v>
      </c>
      <c r="D3814" s="53" t="s">
        <v>42</v>
      </c>
      <c r="E3814" s="52"/>
      <c r="F3814" s="52"/>
      <c r="G3814" s="52"/>
      <c r="H3814" s="52"/>
      <c r="I3814" s="52"/>
      <c r="J3814" s="52"/>
      <c r="K3814" s="52"/>
      <c r="L3814" s="52"/>
      <c r="M3814" s="52"/>
      <c r="N3814" s="52"/>
      <c r="O3814" s="52"/>
      <c r="P3814" s="52"/>
      <c r="Q3814" s="52"/>
      <c r="R3814" s="52"/>
      <c r="S3814" s="52"/>
      <c r="T3814" s="52"/>
      <c r="U3814" s="52"/>
      <c r="V3814" s="52"/>
      <c r="W3814" s="52"/>
      <c r="X3814" s="52"/>
      <c r="Y3814" s="52"/>
      <c r="Z3814" s="52"/>
    </row>
    <row r="3815" spans="2:26" ht="15.75" customHeight="1" x14ac:dyDescent="0.25">
      <c r="B3815" s="53" t="s">
        <v>3915</v>
      </c>
      <c r="C3815" s="54">
        <v>301853</v>
      </c>
      <c r="D3815" s="53" t="s">
        <v>42</v>
      </c>
      <c r="E3815" s="52"/>
      <c r="F3815" s="52"/>
      <c r="G3815" s="52"/>
      <c r="H3815" s="52"/>
      <c r="I3815" s="52"/>
      <c r="J3815" s="52"/>
      <c r="K3815" s="52"/>
      <c r="L3815" s="52"/>
      <c r="M3815" s="52"/>
      <c r="N3815" s="52"/>
      <c r="O3815" s="52"/>
      <c r="P3815" s="52"/>
      <c r="Q3815" s="52"/>
      <c r="R3815" s="52"/>
      <c r="S3815" s="52"/>
      <c r="T3815" s="52"/>
      <c r="U3815" s="52"/>
      <c r="V3815" s="52"/>
      <c r="W3815" s="52"/>
      <c r="X3815" s="52"/>
      <c r="Y3815" s="52"/>
      <c r="Z3815" s="52"/>
    </row>
    <row r="3816" spans="2:26" ht="15.75" customHeight="1" x14ac:dyDescent="0.25">
      <c r="B3816" s="53" t="s">
        <v>3916</v>
      </c>
      <c r="C3816" s="54">
        <v>103254</v>
      </c>
      <c r="D3816" s="53" t="s">
        <v>42</v>
      </c>
      <c r="E3816" s="52"/>
      <c r="F3816" s="52"/>
      <c r="G3816" s="52"/>
      <c r="H3816" s="52"/>
      <c r="I3816" s="52"/>
      <c r="J3816" s="52"/>
      <c r="K3816" s="52"/>
      <c r="L3816" s="52"/>
      <c r="M3816" s="52"/>
      <c r="N3816" s="52"/>
      <c r="O3816" s="52"/>
      <c r="P3816" s="52"/>
      <c r="Q3816" s="52"/>
      <c r="R3816" s="52"/>
      <c r="S3816" s="52"/>
      <c r="T3816" s="52"/>
      <c r="U3816" s="52"/>
      <c r="V3816" s="52"/>
      <c r="W3816" s="52"/>
      <c r="X3816" s="52"/>
      <c r="Y3816" s="52"/>
      <c r="Z3816" s="52"/>
    </row>
    <row r="3817" spans="2:26" ht="15.75" customHeight="1" x14ac:dyDescent="0.25">
      <c r="B3817" s="53" t="s">
        <v>668</v>
      </c>
      <c r="C3817" s="54">
        <v>101854</v>
      </c>
      <c r="D3817" s="53" t="s">
        <v>42</v>
      </c>
      <c r="E3817" s="52"/>
      <c r="F3817" s="52"/>
      <c r="G3817" s="52"/>
      <c r="H3817" s="52"/>
      <c r="I3817" s="52"/>
      <c r="J3817" s="52"/>
      <c r="K3817" s="52"/>
      <c r="L3817" s="52"/>
      <c r="M3817" s="52"/>
      <c r="N3817" s="52"/>
      <c r="O3817" s="52"/>
      <c r="P3817" s="52"/>
      <c r="Q3817" s="52"/>
      <c r="R3817" s="52"/>
      <c r="S3817" s="52"/>
      <c r="T3817" s="52"/>
      <c r="U3817" s="52"/>
      <c r="V3817" s="52"/>
      <c r="W3817" s="52"/>
      <c r="X3817" s="52"/>
      <c r="Y3817" s="52"/>
      <c r="Z3817" s="52"/>
    </row>
    <row r="3818" spans="2:26" ht="15.75" customHeight="1" x14ac:dyDescent="0.25">
      <c r="B3818" s="53" t="s">
        <v>3917</v>
      </c>
      <c r="C3818" s="54">
        <v>301854</v>
      </c>
      <c r="D3818" s="53" t="s">
        <v>42</v>
      </c>
      <c r="E3818" s="52"/>
      <c r="F3818" s="52"/>
      <c r="G3818" s="52"/>
      <c r="H3818" s="52"/>
      <c r="I3818" s="52"/>
      <c r="J3818" s="52"/>
      <c r="K3818" s="52"/>
      <c r="L3818" s="52"/>
      <c r="M3818" s="52"/>
      <c r="N3818" s="52"/>
      <c r="O3818" s="52"/>
      <c r="P3818" s="52"/>
      <c r="Q3818" s="52"/>
      <c r="R3818" s="52"/>
      <c r="S3818" s="52"/>
      <c r="T3818" s="52"/>
      <c r="U3818" s="52"/>
      <c r="V3818" s="52"/>
      <c r="W3818" s="52"/>
      <c r="X3818" s="52"/>
      <c r="Y3818" s="52"/>
      <c r="Z3818" s="52"/>
    </row>
    <row r="3819" spans="2:26" ht="15.75" customHeight="1" x14ac:dyDescent="0.25">
      <c r="B3819" s="53" t="s">
        <v>3918</v>
      </c>
      <c r="C3819" s="54">
        <v>103255</v>
      </c>
      <c r="D3819" s="53" t="s">
        <v>42</v>
      </c>
      <c r="E3819" s="52"/>
      <c r="F3819" s="52"/>
      <c r="G3819" s="52"/>
      <c r="H3819" s="52"/>
      <c r="I3819" s="52"/>
      <c r="J3819" s="52"/>
      <c r="K3819" s="52"/>
      <c r="L3819" s="52"/>
      <c r="M3819" s="52"/>
      <c r="N3819" s="52"/>
      <c r="O3819" s="52"/>
      <c r="P3819" s="52"/>
      <c r="Q3819" s="52"/>
      <c r="R3819" s="52"/>
      <c r="S3819" s="52"/>
      <c r="T3819" s="52"/>
      <c r="U3819" s="52"/>
      <c r="V3819" s="52"/>
      <c r="W3819" s="52"/>
      <c r="X3819" s="52"/>
      <c r="Y3819" s="52"/>
      <c r="Z3819" s="52"/>
    </row>
    <row r="3820" spans="2:26" ht="15.75" customHeight="1" x14ac:dyDescent="0.25">
      <c r="B3820" s="53" t="s">
        <v>3919</v>
      </c>
      <c r="C3820" s="54">
        <v>101855</v>
      </c>
      <c r="D3820" s="53" t="s">
        <v>42</v>
      </c>
      <c r="E3820" s="52"/>
      <c r="F3820" s="52"/>
      <c r="G3820" s="52"/>
      <c r="H3820" s="52"/>
      <c r="I3820" s="52"/>
      <c r="J3820" s="52"/>
      <c r="K3820" s="52"/>
      <c r="L3820" s="52"/>
      <c r="M3820" s="52"/>
      <c r="N3820" s="52"/>
      <c r="O3820" s="52"/>
      <c r="P3820" s="52"/>
      <c r="Q3820" s="52"/>
      <c r="R3820" s="52"/>
      <c r="S3820" s="52"/>
      <c r="T3820" s="52"/>
      <c r="U3820" s="52"/>
      <c r="V3820" s="52"/>
      <c r="W3820" s="52"/>
      <c r="X3820" s="52"/>
      <c r="Y3820" s="52"/>
      <c r="Z3820" s="52"/>
    </row>
    <row r="3821" spans="2:26" ht="15.75" customHeight="1" x14ac:dyDescent="0.25">
      <c r="B3821" s="53" t="s">
        <v>3920</v>
      </c>
      <c r="C3821" s="54">
        <v>301855</v>
      </c>
      <c r="D3821" s="53" t="s">
        <v>42</v>
      </c>
      <c r="E3821" s="52"/>
      <c r="F3821" s="52"/>
      <c r="G3821" s="52"/>
      <c r="H3821" s="52"/>
      <c r="I3821" s="52"/>
      <c r="J3821" s="52"/>
      <c r="K3821" s="52"/>
      <c r="L3821" s="52"/>
      <c r="M3821" s="52"/>
      <c r="N3821" s="52"/>
      <c r="O3821" s="52"/>
      <c r="P3821" s="52"/>
      <c r="Q3821" s="52"/>
      <c r="R3821" s="52"/>
      <c r="S3821" s="52"/>
      <c r="T3821" s="52"/>
      <c r="U3821" s="52"/>
      <c r="V3821" s="52"/>
      <c r="W3821" s="52"/>
      <c r="X3821" s="52"/>
      <c r="Y3821" s="52"/>
      <c r="Z3821" s="52"/>
    </row>
    <row r="3822" spans="2:26" ht="15.75" customHeight="1" x14ac:dyDescent="0.25">
      <c r="B3822" s="53" t="s">
        <v>669</v>
      </c>
      <c r="C3822" s="54">
        <v>103256</v>
      </c>
      <c r="D3822" s="53" t="s">
        <v>42</v>
      </c>
      <c r="E3822" s="52"/>
      <c r="F3822" s="52"/>
      <c r="G3822" s="52"/>
      <c r="H3822" s="52"/>
      <c r="I3822" s="52"/>
      <c r="J3822" s="52"/>
      <c r="K3822" s="52"/>
      <c r="L3822" s="52"/>
      <c r="M3822" s="52"/>
      <c r="N3822" s="52"/>
      <c r="O3822" s="52"/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2"/>
    </row>
    <row r="3823" spans="2:26" ht="15.75" customHeight="1" x14ac:dyDescent="0.25">
      <c r="B3823" s="53" t="s">
        <v>3921</v>
      </c>
      <c r="C3823" s="54">
        <v>101856</v>
      </c>
      <c r="D3823" s="53" t="s">
        <v>42</v>
      </c>
      <c r="E3823" s="52"/>
      <c r="F3823" s="52"/>
      <c r="G3823" s="52"/>
      <c r="H3823" s="52"/>
      <c r="I3823" s="52"/>
      <c r="J3823" s="52"/>
      <c r="K3823" s="52"/>
      <c r="L3823" s="52"/>
      <c r="M3823" s="52"/>
      <c r="N3823" s="52"/>
      <c r="O3823" s="52"/>
      <c r="P3823" s="52"/>
      <c r="Q3823" s="52"/>
      <c r="R3823" s="52"/>
      <c r="S3823" s="52"/>
      <c r="T3823" s="52"/>
      <c r="U3823" s="52"/>
      <c r="V3823" s="52"/>
      <c r="W3823" s="52"/>
      <c r="X3823" s="52"/>
      <c r="Y3823" s="52"/>
      <c r="Z3823" s="52"/>
    </row>
    <row r="3824" spans="2:26" ht="15.75" customHeight="1" x14ac:dyDescent="0.25">
      <c r="B3824" s="53" t="s">
        <v>3922</v>
      </c>
      <c r="C3824" s="54">
        <v>301856</v>
      </c>
      <c r="D3824" s="53" t="s">
        <v>42</v>
      </c>
      <c r="E3824" s="52"/>
      <c r="F3824" s="52"/>
      <c r="G3824" s="52"/>
      <c r="H3824" s="52"/>
      <c r="I3824" s="52"/>
      <c r="J3824" s="52"/>
      <c r="K3824" s="52"/>
      <c r="L3824" s="52"/>
      <c r="M3824" s="52"/>
      <c r="N3824" s="52"/>
      <c r="O3824" s="52"/>
      <c r="P3824" s="52"/>
      <c r="Q3824" s="52"/>
      <c r="R3824" s="52"/>
      <c r="S3824" s="52"/>
      <c r="T3824" s="52"/>
      <c r="U3824" s="52"/>
      <c r="V3824" s="52"/>
      <c r="W3824" s="52"/>
      <c r="X3824" s="52"/>
      <c r="Y3824" s="52"/>
      <c r="Z3824" s="52"/>
    </row>
    <row r="3825" spans="2:26" ht="15.75" customHeight="1" x14ac:dyDescent="0.25">
      <c r="B3825" s="53" t="s">
        <v>3923</v>
      </c>
      <c r="C3825" s="54">
        <v>103257</v>
      </c>
      <c r="D3825" s="53" t="s">
        <v>42</v>
      </c>
      <c r="E3825" s="52"/>
      <c r="F3825" s="52"/>
      <c r="G3825" s="52"/>
      <c r="H3825" s="52"/>
      <c r="I3825" s="52"/>
      <c r="J3825" s="52"/>
      <c r="K3825" s="52"/>
      <c r="L3825" s="52"/>
      <c r="M3825" s="52"/>
      <c r="N3825" s="52"/>
      <c r="O3825" s="52"/>
      <c r="P3825" s="52"/>
      <c r="Q3825" s="52"/>
      <c r="R3825" s="52"/>
      <c r="S3825" s="52"/>
      <c r="T3825" s="52"/>
      <c r="U3825" s="52"/>
      <c r="V3825" s="52"/>
      <c r="W3825" s="52"/>
      <c r="X3825" s="52"/>
      <c r="Y3825" s="52"/>
      <c r="Z3825" s="52"/>
    </row>
    <row r="3826" spans="2:26" ht="15.75" customHeight="1" x14ac:dyDescent="0.25">
      <c r="B3826" s="53" t="s">
        <v>3924</v>
      </c>
      <c r="C3826" s="54">
        <v>101857</v>
      </c>
      <c r="D3826" s="53" t="s">
        <v>42</v>
      </c>
      <c r="E3826" s="52"/>
      <c r="F3826" s="52"/>
      <c r="G3826" s="52"/>
      <c r="H3826" s="52"/>
      <c r="I3826" s="52"/>
      <c r="J3826" s="52"/>
      <c r="K3826" s="52"/>
      <c r="L3826" s="52"/>
      <c r="M3826" s="52"/>
      <c r="N3826" s="52"/>
      <c r="O3826" s="52"/>
      <c r="P3826" s="52"/>
      <c r="Q3826" s="52"/>
      <c r="R3826" s="52"/>
      <c r="S3826" s="52"/>
      <c r="T3826" s="52"/>
      <c r="U3826" s="52"/>
      <c r="V3826" s="52"/>
      <c r="W3826" s="52"/>
      <c r="X3826" s="52"/>
      <c r="Y3826" s="52"/>
      <c r="Z3826" s="52"/>
    </row>
    <row r="3827" spans="2:26" ht="15.75" customHeight="1" x14ac:dyDescent="0.25">
      <c r="B3827" s="53" t="s">
        <v>3925</v>
      </c>
      <c r="C3827" s="54">
        <v>301857</v>
      </c>
      <c r="D3827" s="53" t="s">
        <v>42</v>
      </c>
      <c r="E3827" s="52"/>
      <c r="F3827" s="52"/>
      <c r="G3827" s="52"/>
      <c r="H3827" s="52"/>
      <c r="I3827" s="52"/>
      <c r="J3827" s="52"/>
      <c r="K3827" s="52"/>
      <c r="L3827" s="52"/>
      <c r="M3827" s="52"/>
      <c r="N3827" s="52"/>
      <c r="O3827" s="52"/>
      <c r="P3827" s="52"/>
      <c r="Q3827" s="52"/>
      <c r="R3827" s="52"/>
      <c r="S3827" s="52"/>
      <c r="T3827" s="52"/>
      <c r="U3827" s="52"/>
      <c r="V3827" s="52"/>
      <c r="W3827" s="52"/>
      <c r="X3827" s="52"/>
      <c r="Y3827" s="52"/>
      <c r="Z3827" s="52"/>
    </row>
    <row r="3828" spans="2:26" ht="15.75" customHeight="1" x14ac:dyDescent="0.25">
      <c r="B3828" s="53" t="s">
        <v>670</v>
      </c>
      <c r="C3828" s="54">
        <v>103258</v>
      </c>
      <c r="D3828" s="53" t="s">
        <v>42</v>
      </c>
      <c r="E3828" s="52"/>
      <c r="F3828" s="52"/>
      <c r="G3828" s="52"/>
      <c r="H3828" s="52"/>
      <c r="I3828" s="52"/>
      <c r="J3828" s="52"/>
      <c r="K3828" s="52"/>
      <c r="L3828" s="52"/>
      <c r="M3828" s="52"/>
      <c r="N3828" s="52"/>
      <c r="O3828" s="52"/>
      <c r="P3828" s="52"/>
      <c r="Q3828" s="52"/>
      <c r="R3828" s="52"/>
      <c r="S3828" s="52"/>
      <c r="T3828" s="52"/>
      <c r="U3828" s="52"/>
      <c r="V3828" s="52"/>
      <c r="W3828" s="52"/>
      <c r="X3828" s="52"/>
      <c r="Y3828" s="52"/>
      <c r="Z3828" s="52"/>
    </row>
    <row r="3829" spans="2:26" ht="15.75" customHeight="1" x14ac:dyDescent="0.25">
      <c r="B3829" s="53" t="s">
        <v>3926</v>
      </c>
      <c r="C3829" s="54">
        <v>101858</v>
      </c>
      <c r="D3829" s="53" t="s">
        <v>42</v>
      </c>
      <c r="E3829" s="52"/>
      <c r="F3829" s="52"/>
      <c r="G3829" s="52"/>
      <c r="H3829" s="52"/>
      <c r="I3829" s="52"/>
      <c r="J3829" s="52"/>
      <c r="K3829" s="52"/>
      <c r="L3829" s="52"/>
      <c r="M3829" s="52"/>
      <c r="N3829" s="52"/>
      <c r="O3829" s="52"/>
      <c r="P3829" s="52"/>
      <c r="Q3829" s="52"/>
      <c r="R3829" s="52"/>
      <c r="S3829" s="52"/>
      <c r="T3829" s="52"/>
      <c r="U3829" s="52"/>
      <c r="V3829" s="52"/>
      <c r="W3829" s="52"/>
      <c r="X3829" s="52"/>
      <c r="Y3829" s="52"/>
      <c r="Z3829" s="52"/>
    </row>
    <row r="3830" spans="2:26" ht="15.75" customHeight="1" x14ac:dyDescent="0.25">
      <c r="B3830" s="53" t="s">
        <v>3927</v>
      </c>
      <c r="C3830" s="54">
        <v>301858</v>
      </c>
      <c r="D3830" s="53" t="s">
        <v>42</v>
      </c>
      <c r="E3830" s="52"/>
      <c r="F3830" s="52"/>
      <c r="G3830" s="52"/>
      <c r="H3830" s="52"/>
      <c r="I3830" s="52"/>
      <c r="J3830" s="52"/>
      <c r="K3830" s="52"/>
      <c r="L3830" s="52"/>
      <c r="M3830" s="52"/>
      <c r="N3830" s="52"/>
      <c r="O3830" s="52"/>
      <c r="P3830" s="52"/>
      <c r="Q3830" s="52"/>
      <c r="R3830" s="52"/>
      <c r="S3830" s="52"/>
      <c r="T3830" s="52"/>
      <c r="U3830" s="52"/>
      <c r="V3830" s="52"/>
      <c r="W3830" s="52"/>
      <c r="X3830" s="52"/>
      <c r="Y3830" s="52"/>
      <c r="Z3830" s="52"/>
    </row>
    <row r="3831" spans="2:26" ht="15.75" customHeight="1" x14ac:dyDescent="0.25">
      <c r="B3831" s="53" t="s">
        <v>3928</v>
      </c>
      <c r="C3831" s="54">
        <v>103259</v>
      </c>
      <c r="D3831" s="53" t="s">
        <v>42</v>
      </c>
      <c r="E3831" s="52"/>
      <c r="F3831" s="52"/>
      <c r="G3831" s="52"/>
      <c r="H3831" s="52"/>
      <c r="I3831" s="52"/>
      <c r="J3831" s="52"/>
      <c r="K3831" s="52"/>
      <c r="L3831" s="52"/>
      <c r="M3831" s="52"/>
      <c r="N3831" s="52"/>
      <c r="O3831" s="52"/>
      <c r="P3831" s="52"/>
      <c r="Q3831" s="52"/>
      <c r="R3831" s="52"/>
      <c r="S3831" s="52"/>
      <c r="T3831" s="52"/>
      <c r="U3831" s="52"/>
      <c r="V3831" s="52"/>
      <c r="W3831" s="52"/>
      <c r="X3831" s="52"/>
      <c r="Y3831" s="52"/>
      <c r="Z3831" s="52"/>
    </row>
    <row r="3832" spans="2:26" ht="15.75" customHeight="1" x14ac:dyDescent="0.25">
      <c r="B3832" s="53" t="s">
        <v>3929</v>
      </c>
      <c r="C3832" s="54">
        <v>101859</v>
      </c>
      <c r="D3832" s="53" t="s">
        <v>42</v>
      </c>
      <c r="E3832" s="52"/>
      <c r="F3832" s="52"/>
      <c r="G3832" s="52"/>
      <c r="H3832" s="52"/>
      <c r="I3832" s="52"/>
      <c r="J3832" s="52"/>
      <c r="K3832" s="52"/>
      <c r="L3832" s="52"/>
      <c r="M3832" s="52"/>
      <c r="N3832" s="52"/>
      <c r="O3832" s="52"/>
      <c r="P3832" s="52"/>
      <c r="Q3832" s="52"/>
      <c r="R3832" s="52"/>
      <c r="S3832" s="52"/>
      <c r="T3832" s="52"/>
      <c r="U3832" s="52"/>
      <c r="V3832" s="52"/>
      <c r="W3832" s="52"/>
      <c r="X3832" s="52"/>
      <c r="Y3832" s="52"/>
      <c r="Z3832" s="52"/>
    </row>
    <row r="3833" spans="2:26" ht="15.75" customHeight="1" x14ac:dyDescent="0.25">
      <c r="B3833" s="53" t="s">
        <v>3930</v>
      </c>
      <c r="C3833" s="54">
        <v>301859</v>
      </c>
      <c r="D3833" s="53" t="s">
        <v>42</v>
      </c>
      <c r="E3833" s="52"/>
      <c r="F3833" s="52"/>
      <c r="G3833" s="52"/>
      <c r="H3833" s="52"/>
      <c r="I3833" s="52"/>
      <c r="J3833" s="52"/>
      <c r="K3833" s="52"/>
      <c r="L3833" s="52"/>
      <c r="M3833" s="52"/>
      <c r="N3833" s="52"/>
      <c r="O3833" s="52"/>
      <c r="P3833" s="52"/>
      <c r="Q3833" s="52"/>
      <c r="R3833" s="52"/>
      <c r="S3833" s="52"/>
      <c r="T3833" s="52"/>
      <c r="U3833" s="52"/>
      <c r="V3833" s="52"/>
      <c r="W3833" s="52"/>
      <c r="X3833" s="52"/>
      <c r="Y3833" s="52"/>
      <c r="Z3833" s="52"/>
    </row>
    <row r="3834" spans="2:26" ht="15.75" customHeight="1" x14ac:dyDescent="0.25">
      <c r="B3834" s="53" t="s">
        <v>3931</v>
      </c>
      <c r="C3834" s="54">
        <v>103260</v>
      </c>
      <c r="D3834" s="53" t="s">
        <v>42</v>
      </c>
      <c r="E3834" s="52"/>
      <c r="F3834" s="52"/>
      <c r="G3834" s="52"/>
      <c r="H3834" s="52"/>
      <c r="I3834" s="52"/>
      <c r="J3834" s="52"/>
      <c r="K3834" s="52"/>
      <c r="L3834" s="52"/>
      <c r="M3834" s="52"/>
      <c r="N3834" s="52"/>
      <c r="O3834" s="52"/>
      <c r="P3834" s="52"/>
      <c r="Q3834" s="52"/>
      <c r="R3834" s="52"/>
      <c r="S3834" s="52"/>
      <c r="T3834" s="52"/>
      <c r="U3834" s="52"/>
      <c r="V3834" s="52"/>
      <c r="W3834" s="52"/>
      <c r="X3834" s="52"/>
      <c r="Y3834" s="52"/>
      <c r="Z3834" s="52"/>
    </row>
    <row r="3835" spans="2:26" ht="15.75" customHeight="1" x14ac:dyDescent="0.25">
      <c r="B3835" s="53" t="s">
        <v>3932</v>
      </c>
      <c r="C3835" s="54">
        <v>101860</v>
      </c>
      <c r="D3835" s="53" t="s">
        <v>42</v>
      </c>
      <c r="E3835" s="52"/>
      <c r="F3835" s="52"/>
      <c r="G3835" s="52"/>
      <c r="H3835" s="52"/>
      <c r="I3835" s="52"/>
      <c r="J3835" s="52"/>
      <c r="K3835" s="52"/>
      <c r="L3835" s="52"/>
      <c r="M3835" s="52"/>
      <c r="N3835" s="52"/>
      <c r="O3835" s="52"/>
      <c r="P3835" s="52"/>
      <c r="Q3835" s="52"/>
      <c r="R3835" s="52"/>
      <c r="S3835" s="52"/>
      <c r="T3835" s="52"/>
      <c r="U3835" s="52"/>
      <c r="V3835" s="52"/>
      <c r="W3835" s="52"/>
      <c r="X3835" s="52"/>
      <c r="Y3835" s="52"/>
      <c r="Z3835" s="52"/>
    </row>
    <row r="3836" spans="2:26" ht="15.75" customHeight="1" x14ac:dyDescent="0.25">
      <c r="B3836" s="53" t="s">
        <v>3933</v>
      </c>
      <c r="C3836" s="54">
        <v>301860</v>
      </c>
      <c r="D3836" s="53" t="s">
        <v>42</v>
      </c>
      <c r="E3836" s="52"/>
      <c r="F3836" s="52"/>
      <c r="G3836" s="52"/>
      <c r="H3836" s="52"/>
      <c r="I3836" s="52"/>
      <c r="J3836" s="52"/>
      <c r="K3836" s="52"/>
      <c r="L3836" s="52"/>
      <c r="M3836" s="52"/>
      <c r="N3836" s="52"/>
      <c r="O3836" s="52"/>
      <c r="P3836" s="52"/>
      <c r="Q3836" s="52"/>
      <c r="R3836" s="52"/>
      <c r="S3836" s="52"/>
      <c r="T3836" s="52"/>
      <c r="U3836" s="52"/>
      <c r="V3836" s="52"/>
      <c r="W3836" s="52"/>
      <c r="X3836" s="52"/>
      <c r="Y3836" s="52"/>
      <c r="Z3836" s="52"/>
    </row>
    <row r="3837" spans="2:26" ht="15.75" customHeight="1" x14ac:dyDescent="0.25">
      <c r="B3837" s="53" t="s">
        <v>3934</v>
      </c>
      <c r="C3837" s="54">
        <v>103261</v>
      </c>
      <c r="D3837" s="53" t="s">
        <v>42</v>
      </c>
      <c r="E3837" s="52"/>
      <c r="F3837" s="52"/>
      <c r="G3837" s="52"/>
      <c r="H3837" s="52"/>
      <c r="I3837" s="52"/>
      <c r="J3837" s="52"/>
      <c r="K3837" s="52"/>
      <c r="L3837" s="52"/>
      <c r="M3837" s="52"/>
      <c r="N3837" s="52"/>
      <c r="O3837" s="52"/>
      <c r="P3837" s="52"/>
      <c r="Q3837" s="52"/>
      <c r="R3837" s="52"/>
      <c r="S3837" s="52"/>
      <c r="T3837" s="52"/>
      <c r="U3837" s="52"/>
      <c r="V3837" s="52"/>
      <c r="W3837" s="52"/>
      <c r="X3837" s="52"/>
      <c r="Y3837" s="52"/>
      <c r="Z3837" s="52"/>
    </row>
    <row r="3838" spans="2:26" ht="15.75" customHeight="1" x14ac:dyDescent="0.25">
      <c r="B3838" s="53" t="s">
        <v>671</v>
      </c>
      <c r="C3838" s="54">
        <v>101861</v>
      </c>
      <c r="D3838" s="53" t="s">
        <v>42</v>
      </c>
      <c r="E3838" s="52"/>
      <c r="F3838" s="52"/>
      <c r="G3838" s="52"/>
      <c r="H3838" s="52"/>
      <c r="I3838" s="52"/>
      <c r="J3838" s="52"/>
      <c r="K3838" s="52"/>
      <c r="L3838" s="52"/>
      <c r="M3838" s="52"/>
      <c r="N3838" s="52"/>
      <c r="O3838" s="52"/>
      <c r="P3838" s="52"/>
      <c r="Q3838" s="52"/>
      <c r="R3838" s="52"/>
      <c r="S3838" s="52"/>
      <c r="T3838" s="52"/>
      <c r="U3838" s="52"/>
      <c r="V3838" s="52"/>
      <c r="W3838" s="52"/>
      <c r="X3838" s="52"/>
      <c r="Y3838" s="52"/>
      <c r="Z3838" s="52"/>
    </row>
    <row r="3839" spans="2:26" ht="15.75" customHeight="1" x14ac:dyDescent="0.25">
      <c r="B3839" s="53" t="s">
        <v>3935</v>
      </c>
      <c r="C3839" s="54">
        <v>301861</v>
      </c>
      <c r="D3839" s="53" t="s">
        <v>42</v>
      </c>
      <c r="E3839" s="52"/>
      <c r="F3839" s="52"/>
      <c r="G3839" s="52"/>
      <c r="H3839" s="52"/>
      <c r="I3839" s="52"/>
      <c r="J3839" s="52"/>
      <c r="K3839" s="52"/>
      <c r="L3839" s="52"/>
      <c r="M3839" s="52"/>
      <c r="N3839" s="52"/>
      <c r="O3839" s="52"/>
      <c r="P3839" s="52"/>
      <c r="Q3839" s="52"/>
      <c r="R3839" s="52"/>
      <c r="S3839" s="52"/>
      <c r="T3839" s="52"/>
      <c r="U3839" s="52"/>
      <c r="V3839" s="52"/>
      <c r="W3839" s="52"/>
      <c r="X3839" s="52"/>
      <c r="Y3839" s="52"/>
      <c r="Z3839" s="52"/>
    </row>
    <row r="3840" spans="2:26" ht="15.75" customHeight="1" x14ac:dyDescent="0.25">
      <c r="B3840" s="53" t="s">
        <v>3936</v>
      </c>
      <c r="C3840" s="54">
        <v>103262</v>
      </c>
      <c r="D3840" s="53" t="s">
        <v>42</v>
      </c>
      <c r="E3840" s="52"/>
      <c r="F3840" s="52"/>
      <c r="G3840" s="52"/>
      <c r="H3840" s="52"/>
      <c r="I3840" s="52"/>
      <c r="J3840" s="52"/>
      <c r="K3840" s="52"/>
      <c r="L3840" s="52"/>
      <c r="M3840" s="52"/>
      <c r="N3840" s="52"/>
      <c r="O3840" s="52"/>
      <c r="P3840" s="52"/>
      <c r="Q3840" s="52"/>
      <c r="R3840" s="52"/>
      <c r="S3840" s="52"/>
      <c r="T3840" s="52"/>
      <c r="U3840" s="52"/>
      <c r="V3840" s="52"/>
      <c r="W3840" s="52"/>
      <c r="X3840" s="52"/>
      <c r="Y3840" s="52"/>
      <c r="Z3840" s="52"/>
    </row>
    <row r="3841" spans="2:26" ht="15.75" customHeight="1" x14ac:dyDescent="0.25">
      <c r="B3841" s="53" t="s">
        <v>672</v>
      </c>
      <c r="C3841" s="54">
        <v>101862</v>
      </c>
      <c r="D3841" s="53" t="s">
        <v>42</v>
      </c>
      <c r="E3841" s="52"/>
      <c r="F3841" s="52"/>
      <c r="G3841" s="52"/>
      <c r="H3841" s="52"/>
      <c r="I3841" s="52"/>
      <c r="J3841" s="52"/>
      <c r="K3841" s="52"/>
      <c r="L3841" s="52"/>
      <c r="M3841" s="52"/>
      <c r="N3841" s="52"/>
      <c r="O3841" s="52"/>
      <c r="P3841" s="52"/>
      <c r="Q3841" s="52"/>
      <c r="R3841" s="52"/>
      <c r="S3841" s="52"/>
      <c r="T3841" s="52"/>
      <c r="U3841" s="52"/>
      <c r="V3841" s="52"/>
      <c r="W3841" s="52"/>
      <c r="X3841" s="52"/>
      <c r="Y3841" s="52"/>
      <c r="Z3841" s="52"/>
    </row>
    <row r="3842" spans="2:26" ht="15.75" customHeight="1" x14ac:dyDescent="0.25">
      <c r="B3842" s="53" t="s">
        <v>3937</v>
      </c>
      <c r="C3842" s="54">
        <v>301862</v>
      </c>
      <c r="D3842" s="53" t="s">
        <v>42</v>
      </c>
      <c r="E3842" s="52"/>
      <c r="F3842" s="52"/>
      <c r="G3842" s="52"/>
      <c r="H3842" s="52"/>
      <c r="I3842" s="52"/>
      <c r="J3842" s="52"/>
      <c r="K3842" s="52"/>
      <c r="L3842" s="52"/>
      <c r="M3842" s="52"/>
      <c r="N3842" s="52"/>
      <c r="O3842" s="52"/>
      <c r="P3842" s="52"/>
      <c r="Q3842" s="52"/>
      <c r="R3842" s="52"/>
      <c r="S3842" s="52"/>
      <c r="T3842" s="52"/>
      <c r="U3842" s="52"/>
      <c r="V3842" s="52"/>
      <c r="W3842" s="52"/>
      <c r="X3842" s="52"/>
      <c r="Y3842" s="52"/>
      <c r="Z3842" s="52"/>
    </row>
    <row r="3843" spans="2:26" ht="15.75" customHeight="1" x14ac:dyDescent="0.25">
      <c r="B3843" s="53" t="s">
        <v>3938</v>
      </c>
      <c r="C3843" s="54">
        <v>103263</v>
      </c>
      <c r="D3843" s="53" t="s">
        <v>42</v>
      </c>
      <c r="E3843" s="52"/>
      <c r="F3843" s="52"/>
      <c r="G3843" s="52"/>
      <c r="H3843" s="52"/>
      <c r="I3843" s="52"/>
      <c r="J3843" s="52"/>
      <c r="K3843" s="52"/>
      <c r="L3843" s="52"/>
      <c r="M3843" s="52"/>
      <c r="N3843" s="52"/>
      <c r="O3843" s="52"/>
      <c r="P3843" s="52"/>
      <c r="Q3843" s="52"/>
      <c r="R3843" s="52"/>
      <c r="S3843" s="52"/>
      <c r="T3843" s="52"/>
      <c r="U3843" s="52"/>
      <c r="V3843" s="52"/>
      <c r="W3843" s="52"/>
      <c r="X3843" s="52"/>
      <c r="Y3843" s="52"/>
      <c r="Z3843" s="52"/>
    </row>
    <row r="3844" spans="2:26" ht="15.75" customHeight="1" x14ac:dyDescent="0.25">
      <c r="B3844" s="53" t="s">
        <v>673</v>
      </c>
      <c r="C3844" s="54">
        <v>101863</v>
      </c>
      <c r="D3844" s="53" t="s">
        <v>42</v>
      </c>
      <c r="E3844" s="52"/>
      <c r="F3844" s="52"/>
      <c r="G3844" s="52"/>
      <c r="H3844" s="52"/>
      <c r="I3844" s="52"/>
      <c r="J3844" s="52"/>
      <c r="K3844" s="52"/>
      <c r="L3844" s="52"/>
      <c r="M3844" s="52"/>
      <c r="N3844" s="52"/>
      <c r="O3844" s="52"/>
      <c r="P3844" s="52"/>
      <c r="Q3844" s="52"/>
      <c r="R3844" s="52"/>
      <c r="S3844" s="52"/>
      <c r="T3844" s="52"/>
      <c r="U3844" s="52"/>
      <c r="V3844" s="52"/>
      <c r="W3844" s="52"/>
      <c r="X3844" s="52"/>
      <c r="Y3844" s="52"/>
      <c r="Z3844" s="52"/>
    </row>
    <row r="3845" spans="2:26" ht="15.75" customHeight="1" x14ac:dyDescent="0.25">
      <c r="B3845" s="53" t="s">
        <v>3939</v>
      </c>
      <c r="C3845" s="54">
        <v>301863</v>
      </c>
      <c r="D3845" s="53" t="s">
        <v>42</v>
      </c>
      <c r="E3845" s="52"/>
      <c r="F3845" s="52"/>
      <c r="G3845" s="52"/>
      <c r="H3845" s="52"/>
      <c r="I3845" s="52"/>
      <c r="J3845" s="52"/>
      <c r="K3845" s="52"/>
      <c r="L3845" s="52"/>
      <c r="M3845" s="52"/>
      <c r="N3845" s="52"/>
      <c r="O3845" s="52"/>
      <c r="P3845" s="52"/>
      <c r="Q3845" s="52"/>
      <c r="R3845" s="52"/>
      <c r="S3845" s="52"/>
      <c r="T3845" s="52"/>
      <c r="U3845" s="52"/>
      <c r="V3845" s="52"/>
      <c r="W3845" s="52"/>
      <c r="X3845" s="52"/>
      <c r="Y3845" s="52"/>
      <c r="Z3845" s="52"/>
    </row>
    <row r="3846" spans="2:26" ht="15.75" customHeight="1" x14ac:dyDescent="0.25">
      <c r="B3846" s="53" t="s">
        <v>3940</v>
      </c>
      <c r="C3846" s="54">
        <v>103264</v>
      </c>
      <c r="D3846" s="53" t="s">
        <v>42</v>
      </c>
      <c r="E3846" s="52"/>
      <c r="F3846" s="52"/>
      <c r="G3846" s="52"/>
      <c r="H3846" s="52"/>
      <c r="I3846" s="52"/>
      <c r="J3846" s="52"/>
      <c r="K3846" s="52"/>
      <c r="L3846" s="52"/>
      <c r="M3846" s="52"/>
      <c r="N3846" s="52"/>
      <c r="O3846" s="52"/>
      <c r="P3846" s="52"/>
      <c r="Q3846" s="52"/>
      <c r="R3846" s="52"/>
      <c r="S3846" s="52"/>
      <c r="T3846" s="52"/>
      <c r="U3846" s="52"/>
      <c r="V3846" s="52"/>
      <c r="W3846" s="52"/>
      <c r="X3846" s="52"/>
      <c r="Y3846" s="52"/>
      <c r="Z3846" s="52"/>
    </row>
    <row r="3847" spans="2:26" ht="15.75" customHeight="1" x14ac:dyDescent="0.25">
      <c r="B3847" s="53" t="s">
        <v>674</v>
      </c>
      <c r="C3847" s="54">
        <v>101864</v>
      </c>
      <c r="D3847" s="53" t="s">
        <v>42</v>
      </c>
      <c r="E3847" s="52"/>
      <c r="F3847" s="52"/>
      <c r="G3847" s="52"/>
      <c r="H3847" s="52"/>
      <c r="I3847" s="52"/>
      <c r="J3847" s="52"/>
      <c r="K3847" s="52"/>
      <c r="L3847" s="52"/>
      <c r="M3847" s="52"/>
      <c r="N3847" s="52"/>
      <c r="O3847" s="52"/>
      <c r="P3847" s="52"/>
      <c r="Q3847" s="52"/>
      <c r="R3847" s="52"/>
      <c r="S3847" s="52"/>
      <c r="T3847" s="52"/>
      <c r="U3847" s="52"/>
      <c r="V3847" s="52"/>
      <c r="W3847" s="52"/>
      <c r="X3847" s="52"/>
      <c r="Y3847" s="52"/>
      <c r="Z3847" s="52"/>
    </row>
    <row r="3848" spans="2:26" ht="15.75" customHeight="1" x14ac:dyDescent="0.25">
      <c r="B3848" s="53" t="s">
        <v>3941</v>
      </c>
      <c r="C3848" s="54">
        <v>301864</v>
      </c>
      <c r="D3848" s="53" t="s">
        <v>42</v>
      </c>
      <c r="E3848" s="52"/>
      <c r="F3848" s="52"/>
      <c r="G3848" s="52"/>
      <c r="H3848" s="52"/>
      <c r="I3848" s="52"/>
      <c r="J3848" s="52"/>
      <c r="K3848" s="52"/>
      <c r="L3848" s="52"/>
      <c r="M3848" s="52"/>
      <c r="N3848" s="52"/>
      <c r="O3848" s="52"/>
      <c r="P3848" s="52"/>
      <c r="Q3848" s="52"/>
      <c r="R3848" s="52"/>
      <c r="S3848" s="52"/>
      <c r="T3848" s="52"/>
      <c r="U3848" s="52"/>
      <c r="V3848" s="52"/>
      <c r="W3848" s="52"/>
      <c r="X3848" s="52"/>
      <c r="Y3848" s="52"/>
      <c r="Z3848" s="52"/>
    </row>
    <row r="3849" spans="2:26" ht="15.75" customHeight="1" x14ac:dyDescent="0.25">
      <c r="B3849" s="53" t="s">
        <v>3942</v>
      </c>
      <c r="C3849" s="54">
        <v>103265</v>
      </c>
      <c r="D3849" s="53" t="s">
        <v>42</v>
      </c>
      <c r="E3849" s="52"/>
      <c r="F3849" s="52"/>
      <c r="G3849" s="52"/>
      <c r="H3849" s="52"/>
      <c r="I3849" s="52"/>
      <c r="J3849" s="52"/>
      <c r="K3849" s="52"/>
      <c r="L3849" s="52"/>
      <c r="M3849" s="52"/>
      <c r="N3849" s="52"/>
      <c r="O3849" s="52"/>
      <c r="P3849" s="52"/>
      <c r="Q3849" s="52"/>
      <c r="R3849" s="52"/>
      <c r="S3849" s="52"/>
      <c r="T3849" s="52"/>
      <c r="U3849" s="52"/>
      <c r="V3849" s="52"/>
      <c r="W3849" s="52"/>
      <c r="X3849" s="52"/>
      <c r="Y3849" s="52"/>
      <c r="Z3849" s="52"/>
    </row>
    <row r="3850" spans="2:26" ht="15.75" customHeight="1" x14ac:dyDescent="0.25">
      <c r="B3850" s="53" t="s">
        <v>3943</v>
      </c>
      <c r="C3850" s="54">
        <v>103554</v>
      </c>
      <c r="D3850" s="53" t="s">
        <v>36</v>
      </c>
      <c r="E3850" s="52"/>
      <c r="F3850" s="52"/>
      <c r="G3850" s="52"/>
      <c r="H3850" s="52"/>
      <c r="I3850" s="52"/>
      <c r="J3850" s="52"/>
      <c r="K3850" s="52"/>
      <c r="L3850" s="52"/>
      <c r="M3850" s="52"/>
      <c r="N3850" s="52"/>
      <c r="O3850" s="52"/>
      <c r="P3850" s="52"/>
      <c r="Q3850" s="52"/>
      <c r="R3850" s="52"/>
      <c r="S3850" s="52"/>
      <c r="T3850" s="52"/>
      <c r="U3850" s="52"/>
      <c r="V3850" s="52"/>
      <c r="W3850" s="52"/>
      <c r="X3850" s="52"/>
      <c r="Y3850" s="52"/>
      <c r="Z3850" s="52"/>
    </row>
    <row r="3851" spans="2:26" ht="15.75" customHeight="1" x14ac:dyDescent="0.25">
      <c r="B3851" s="53" t="s">
        <v>3944</v>
      </c>
      <c r="C3851" s="54">
        <v>303554</v>
      </c>
      <c r="D3851" s="53" t="s">
        <v>36</v>
      </c>
      <c r="E3851" s="52"/>
      <c r="F3851" s="52"/>
      <c r="G3851" s="52"/>
      <c r="H3851" s="52"/>
      <c r="I3851" s="52"/>
      <c r="J3851" s="52"/>
      <c r="K3851" s="52"/>
      <c r="L3851" s="52"/>
      <c r="M3851" s="52"/>
      <c r="N3851" s="52"/>
      <c r="O3851" s="52"/>
      <c r="P3851" s="52"/>
      <c r="Q3851" s="52"/>
      <c r="R3851" s="52"/>
      <c r="S3851" s="52"/>
      <c r="T3851" s="52"/>
      <c r="U3851" s="52"/>
      <c r="V3851" s="52"/>
      <c r="W3851" s="52"/>
      <c r="X3851" s="52"/>
      <c r="Y3851" s="52"/>
      <c r="Z3851" s="52"/>
    </row>
    <row r="3852" spans="2:26" ht="15.75" customHeight="1" x14ac:dyDescent="0.25">
      <c r="B3852" s="53" t="s">
        <v>928</v>
      </c>
      <c r="C3852" s="54">
        <v>103517</v>
      </c>
      <c r="D3852" s="53" t="s">
        <v>36</v>
      </c>
      <c r="E3852" s="52"/>
      <c r="F3852" s="52"/>
      <c r="G3852" s="52"/>
      <c r="H3852" s="52"/>
      <c r="I3852" s="52"/>
      <c r="J3852" s="52"/>
      <c r="K3852" s="52"/>
      <c r="L3852" s="52"/>
      <c r="M3852" s="52"/>
      <c r="N3852" s="52"/>
      <c r="O3852" s="52"/>
      <c r="P3852" s="52"/>
      <c r="Q3852" s="52"/>
      <c r="R3852" s="52"/>
      <c r="S3852" s="52"/>
      <c r="T3852" s="52"/>
      <c r="U3852" s="52"/>
      <c r="V3852" s="52"/>
      <c r="W3852" s="52"/>
      <c r="X3852" s="52"/>
      <c r="Y3852" s="52"/>
      <c r="Z3852" s="52"/>
    </row>
    <row r="3853" spans="2:26" ht="15.75" customHeight="1" x14ac:dyDescent="0.25">
      <c r="B3853" s="53" t="s">
        <v>3945</v>
      </c>
      <c r="C3853" s="54">
        <v>303517</v>
      </c>
      <c r="D3853" s="53" t="s">
        <v>36</v>
      </c>
      <c r="E3853" s="52"/>
      <c r="F3853" s="52"/>
      <c r="G3853" s="52"/>
      <c r="H3853" s="52"/>
      <c r="I3853" s="52"/>
      <c r="J3853" s="52"/>
      <c r="K3853" s="52"/>
      <c r="L3853" s="52"/>
      <c r="M3853" s="52"/>
      <c r="N3853" s="52"/>
      <c r="O3853" s="52"/>
      <c r="P3853" s="52"/>
      <c r="Q3853" s="52"/>
      <c r="R3853" s="52"/>
      <c r="S3853" s="52"/>
      <c r="T3853" s="52"/>
      <c r="U3853" s="52"/>
      <c r="V3853" s="52"/>
      <c r="W3853" s="52"/>
      <c r="X3853" s="52"/>
      <c r="Y3853" s="52"/>
      <c r="Z3853" s="52"/>
    </row>
    <row r="3854" spans="2:26" ht="15.75" customHeight="1" x14ac:dyDescent="0.25">
      <c r="B3854" s="53" t="s">
        <v>3946</v>
      </c>
      <c r="C3854" s="54">
        <v>101898</v>
      </c>
      <c r="D3854" s="53" t="s">
        <v>507</v>
      </c>
      <c r="E3854" s="52"/>
      <c r="F3854" s="52"/>
      <c r="G3854" s="52"/>
      <c r="H3854" s="52"/>
      <c r="I3854" s="52"/>
      <c r="J3854" s="52"/>
      <c r="K3854" s="52"/>
      <c r="L3854" s="52"/>
      <c r="M3854" s="52"/>
      <c r="N3854" s="52"/>
      <c r="O3854" s="52"/>
      <c r="P3854" s="52"/>
      <c r="Q3854" s="52"/>
      <c r="R3854" s="52"/>
      <c r="S3854" s="52"/>
      <c r="T3854" s="52"/>
      <c r="U3854" s="52"/>
      <c r="V3854" s="52"/>
      <c r="W3854" s="52"/>
      <c r="X3854" s="52"/>
      <c r="Y3854" s="52"/>
      <c r="Z3854" s="52"/>
    </row>
    <row r="3855" spans="2:26" ht="15.75" customHeight="1" x14ac:dyDescent="0.25">
      <c r="B3855" s="53" t="s">
        <v>3947</v>
      </c>
      <c r="C3855" s="54">
        <v>301898</v>
      </c>
      <c r="D3855" s="53" t="s">
        <v>507</v>
      </c>
      <c r="E3855" s="52"/>
      <c r="F3855" s="52"/>
      <c r="G3855" s="52"/>
      <c r="H3855" s="52"/>
      <c r="I3855" s="52"/>
      <c r="J3855" s="52"/>
      <c r="K3855" s="52"/>
      <c r="L3855" s="52"/>
      <c r="M3855" s="52"/>
      <c r="N3855" s="52"/>
      <c r="O3855" s="52"/>
      <c r="P3855" s="52"/>
      <c r="Q3855" s="52"/>
      <c r="R3855" s="52"/>
      <c r="S3855" s="52"/>
      <c r="T3855" s="52"/>
      <c r="U3855" s="52"/>
      <c r="V3855" s="52"/>
      <c r="W3855" s="52"/>
      <c r="X3855" s="52"/>
      <c r="Y3855" s="52"/>
      <c r="Z3855" s="52"/>
    </row>
    <row r="3856" spans="2:26" ht="15.75" customHeight="1" x14ac:dyDescent="0.25">
      <c r="B3856" s="53" t="s">
        <v>3948</v>
      </c>
      <c r="C3856" s="54">
        <v>103266</v>
      </c>
      <c r="D3856" s="53" t="s">
        <v>507</v>
      </c>
      <c r="E3856" s="52"/>
      <c r="F3856" s="52"/>
      <c r="G3856" s="52"/>
      <c r="H3856" s="52"/>
      <c r="I3856" s="52"/>
      <c r="J3856" s="52"/>
      <c r="K3856" s="52"/>
      <c r="L3856" s="52"/>
      <c r="M3856" s="52"/>
      <c r="N3856" s="52"/>
      <c r="O3856" s="52"/>
      <c r="P3856" s="52"/>
      <c r="Q3856" s="52"/>
      <c r="R3856" s="52"/>
      <c r="S3856" s="52"/>
      <c r="T3856" s="52"/>
      <c r="U3856" s="52"/>
      <c r="V3856" s="52"/>
      <c r="W3856" s="52"/>
      <c r="X3856" s="52"/>
      <c r="Y3856" s="52"/>
      <c r="Z3856" s="52"/>
    </row>
    <row r="3857" spans="2:26" ht="15.75" customHeight="1" x14ac:dyDescent="0.25">
      <c r="B3857" s="53" t="s">
        <v>3949</v>
      </c>
      <c r="C3857" s="54">
        <v>101865</v>
      </c>
      <c r="D3857" s="53" t="s">
        <v>36</v>
      </c>
      <c r="E3857" s="52"/>
      <c r="F3857" s="52"/>
      <c r="G3857" s="52"/>
      <c r="H3857" s="52"/>
      <c r="I3857" s="52"/>
      <c r="J3857" s="52"/>
      <c r="K3857" s="52"/>
      <c r="L3857" s="52"/>
      <c r="M3857" s="52"/>
      <c r="N3857" s="52"/>
      <c r="O3857" s="52"/>
      <c r="P3857" s="52"/>
      <c r="Q3857" s="52"/>
      <c r="R3857" s="52"/>
      <c r="S3857" s="52"/>
      <c r="T3857" s="52"/>
      <c r="U3857" s="52"/>
      <c r="V3857" s="52"/>
      <c r="W3857" s="52"/>
      <c r="X3857" s="52"/>
      <c r="Y3857" s="52"/>
      <c r="Z3857" s="52"/>
    </row>
    <row r="3858" spans="2:26" ht="15.75" customHeight="1" x14ac:dyDescent="0.25">
      <c r="B3858" s="53" t="s">
        <v>3950</v>
      </c>
      <c r="C3858" s="54">
        <v>301865</v>
      </c>
      <c r="D3858" s="53" t="s">
        <v>36</v>
      </c>
      <c r="E3858" s="52"/>
      <c r="F3858" s="52"/>
      <c r="G3858" s="52"/>
      <c r="H3858" s="52"/>
      <c r="I3858" s="52"/>
      <c r="J3858" s="52"/>
      <c r="K3858" s="52"/>
      <c r="L3858" s="52"/>
      <c r="M3858" s="52"/>
      <c r="N3858" s="52"/>
      <c r="O3858" s="52"/>
      <c r="P3858" s="52"/>
      <c r="Q3858" s="52"/>
      <c r="R3858" s="52"/>
      <c r="S3858" s="52"/>
      <c r="T3858" s="52"/>
      <c r="U3858" s="52"/>
      <c r="V3858" s="52"/>
      <c r="W3858" s="52"/>
      <c r="X3858" s="52"/>
      <c r="Y3858" s="52"/>
      <c r="Z3858" s="52"/>
    </row>
    <row r="3859" spans="2:26" ht="15.75" customHeight="1" x14ac:dyDescent="0.25">
      <c r="B3859" s="53" t="s">
        <v>675</v>
      </c>
      <c r="C3859" s="54">
        <v>102105</v>
      </c>
      <c r="D3859" s="53" t="s">
        <v>36</v>
      </c>
      <c r="E3859" s="52"/>
      <c r="F3859" s="52"/>
      <c r="G3859" s="52"/>
      <c r="H3859" s="52"/>
      <c r="I3859" s="52"/>
      <c r="J3859" s="52"/>
      <c r="K3859" s="52"/>
      <c r="L3859" s="52"/>
      <c r="M3859" s="52"/>
      <c r="N3859" s="52"/>
      <c r="O3859" s="52"/>
      <c r="P3859" s="52"/>
      <c r="Q3859" s="52"/>
      <c r="R3859" s="52"/>
      <c r="S3859" s="52"/>
      <c r="T3859" s="52"/>
      <c r="U3859" s="52"/>
      <c r="V3859" s="52"/>
      <c r="W3859" s="52"/>
      <c r="X3859" s="52"/>
      <c r="Y3859" s="52"/>
      <c r="Z3859" s="52"/>
    </row>
    <row r="3860" spans="2:26" ht="15.75" customHeight="1" x14ac:dyDescent="0.25">
      <c r="B3860" s="53" t="s">
        <v>3951</v>
      </c>
      <c r="C3860" s="54">
        <v>101866</v>
      </c>
      <c r="D3860" s="53" t="s">
        <v>36</v>
      </c>
      <c r="E3860" s="52"/>
      <c r="F3860" s="52"/>
      <c r="G3860" s="52"/>
      <c r="H3860" s="52"/>
      <c r="I3860" s="52"/>
      <c r="J3860" s="52"/>
      <c r="K3860" s="52"/>
      <c r="L3860" s="52"/>
      <c r="M3860" s="52"/>
      <c r="N3860" s="52"/>
      <c r="O3860" s="52"/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2"/>
    </row>
    <row r="3861" spans="2:26" ht="15.75" customHeight="1" x14ac:dyDescent="0.25">
      <c r="B3861" s="53" t="s">
        <v>3952</v>
      </c>
      <c r="C3861" s="54">
        <v>301866</v>
      </c>
      <c r="D3861" s="53" t="s">
        <v>36</v>
      </c>
      <c r="E3861" s="52"/>
      <c r="F3861" s="52"/>
      <c r="G3861" s="52"/>
      <c r="H3861" s="52"/>
      <c r="I3861" s="52"/>
      <c r="J3861" s="52"/>
      <c r="K3861" s="52"/>
      <c r="L3861" s="52"/>
      <c r="M3861" s="52"/>
      <c r="N3861" s="52"/>
      <c r="O3861" s="52"/>
      <c r="P3861" s="52"/>
      <c r="Q3861" s="52"/>
      <c r="R3861" s="52"/>
      <c r="S3861" s="52"/>
      <c r="T3861" s="52"/>
      <c r="U3861" s="52"/>
      <c r="V3861" s="52"/>
      <c r="W3861" s="52"/>
      <c r="X3861" s="52"/>
      <c r="Y3861" s="52"/>
      <c r="Z3861" s="52"/>
    </row>
    <row r="3862" spans="2:26" ht="15.75" customHeight="1" x14ac:dyDescent="0.25">
      <c r="B3862" s="53" t="s">
        <v>3953</v>
      </c>
      <c r="C3862" s="54">
        <v>102106</v>
      </c>
      <c r="D3862" s="53" t="s">
        <v>36</v>
      </c>
      <c r="E3862" s="52"/>
      <c r="F3862" s="52"/>
      <c r="G3862" s="52"/>
      <c r="H3862" s="52"/>
      <c r="I3862" s="52"/>
      <c r="J3862" s="52"/>
      <c r="K3862" s="52"/>
      <c r="L3862" s="52"/>
      <c r="M3862" s="52"/>
      <c r="N3862" s="52"/>
      <c r="O3862" s="52"/>
      <c r="P3862" s="52"/>
      <c r="Q3862" s="52"/>
      <c r="R3862" s="52"/>
      <c r="S3862" s="52"/>
      <c r="T3862" s="52"/>
      <c r="U3862" s="52"/>
      <c r="V3862" s="52"/>
      <c r="W3862" s="52"/>
      <c r="X3862" s="52"/>
      <c r="Y3862" s="52"/>
      <c r="Z3862" s="52"/>
    </row>
    <row r="3863" spans="2:26" ht="15.75" customHeight="1" x14ac:dyDescent="0.25">
      <c r="B3863" s="53" t="s">
        <v>3954</v>
      </c>
      <c r="C3863" s="54">
        <v>101867</v>
      </c>
      <c r="D3863" s="53" t="s">
        <v>36</v>
      </c>
      <c r="E3863" s="52"/>
      <c r="F3863" s="52"/>
      <c r="G3863" s="52"/>
      <c r="H3863" s="52"/>
      <c r="I3863" s="52"/>
      <c r="J3863" s="52"/>
      <c r="K3863" s="52"/>
      <c r="L3863" s="52"/>
      <c r="M3863" s="52"/>
      <c r="N3863" s="52"/>
      <c r="O3863" s="52"/>
      <c r="P3863" s="52"/>
      <c r="Q3863" s="52"/>
      <c r="R3863" s="52"/>
      <c r="S3863" s="52"/>
      <c r="T3863" s="52"/>
      <c r="U3863" s="52"/>
      <c r="V3863" s="52"/>
      <c r="W3863" s="52"/>
      <c r="X3863" s="52"/>
      <c r="Y3863" s="52"/>
      <c r="Z3863" s="52"/>
    </row>
    <row r="3864" spans="2:26" ht="15.75" customHeight="1" x14ac:dyDescent="0.25">
      <c r="B3864" s="53" t="s">
        <v>3955</v>
      </c>
      <c r="C3864" s="54">
        <v>301867</v>
      </c>
      <c r="D3864" s="53" t="s">
        <v>36</v>
      </c>
      <c r="E3864" s="52"/>
      <c r="F3864" s="52"/>
      <c r="G3864" s="52"/>
      <c r="H3864" s="52"/>
      <c r="I3864" s="52"/>
      <c r="J3864" s="52"/>
      <c r="K3864" s="52"/>
      <c r="L3864" s="52"/>
      <c r="M3864" s="52"/>
      <c r="N3864" s="52"/>
      <c r="O3864" s="52"/>
      <c r="P3864" s="52"/>
      <c r="Q3864" s="52"/>
      <c r="R3864" s="52"/>
      <c r="S3864" s="52"/>
      <c r="T3864" s="52"/>
      <c r="U3864" s="52"/>
      <c r="V3864" s="52"/>
      <c r="W3864" s="52"/>
      <c r="X3864" s="52"/>
      <c r="Y3864" s="52"/>
      <c r="Z3864" s="52"/>
    </row>
    <row r="3865" spans="2:26" ht="15.75" customHeight="1" x14ac:dyDescent="0.25">
      <c r="B3865" s="53" t="s">
        <v>3956</v>
      </c>
      <c r="C3865" s="54">
        <v>103267</v>
      </c>
      <c r="D3865" s="53" t="s">
        <v>36</v>
      </c>
      <c r="E3865" s="52"/>
      <c r="F3865" s="52"/>
      <c r="G3865" s="52"/>
      <c r="H3865" s="52"/>
      <c r="I3865" s="52"/>
      <c r="J3865" s="52"/>
      <c r="K3865" s="52"/>
      <c r="L3865" s="52"/>
      <c r="M3865" s="52"/>
      <c r="N3865" s="52"/>
      <c r="O3865" s="52"/>
      <c r="P3865" s="52"/>
      <c r="Q3865" s="52"/>
      <c r="R3865" s="52"/>
      <c r="S3865" s="52"/>
      <c r="T3865" s="52"/>
      <c r="U3865" s="52"/>
      <c r="V3865" s="52"/>
      <c r="W3865" s="52"/>
      <c r="X3865" s="52"/>
      <c r="Y3865" s="52"/>
      <c r="Z3865" s="52"/>
    </row>
    <row r="3866" spans="2:26" ht="15.75" customHeight="1" x14ac:dyDescent="0.25">
      <c r="B3866" s="53" t="s">
        <v>3957</v>
      </c>
      <c r="C3866" s="54">
        <v>101868</v>
      </c>
      <c r="D3866" s="53" t="s">
        <v>36</v>
      </c>
      <c r="E3866" s="52"/>
      <c r="F3866" s="52"/>
      <c r="G3866" s="52"/>
      <c r="H3866" s="52"/>
      <c r="I3866" s="52"/>
      <c r="J3866" s="52"/>
      <c r="K3866" s="52"/>
      <c r="L3866" s="52"/>
      <c r="M3866" s="52"/>
      <c r="N3866" s="52"/>
      <c r="O3866" s="52"/>
      <c r="P3866" s="52"/>
      <c r="Q3866" s="52"/>
      <c r="R3866" s="52"/>
      <c r="S3866" s="52"/>
      <c r="T3866" s="52"/>
      <c r="U3866" s="52"/>
      <c r="V3866" s="52"/>
      <c r="W3866" s="52"/>
      <c r="X3866" s="52"/>
      <c r="Y3866" s="52"/>
      <c r="Z3866" s="52"/>
    </row>
    <row r="3867" spans="2:26" ht="15.75" customHeight="1" x14ac:dyDescent="0.25">
      <c r="B3867" s="53" t="s">
        <v>3958</v>
      </c>
      <c r="C3867" s="54">
        <v>301868</v>
      </c>
      <c r="D3867" s="53" t="s">
        <v>36</v>
      </c>
      <c r="E3867" s="52"/>
      <c r="F3867" s="52"/>
      <c r="G3867" s="52"/>
      <c r="H3867" s="52"/>
      <c r="I3867" s="52"/>
      <c r="J3867" s="52"/>
      <c r="K3867" s="52"/>
      <c r="L3867" s="52"/>
      <c r="M3867" s="52"/>
      <c r="N3867" s="52"/>
      <c r="O3867" s="52"/>
      <c r="P3867" s="52"/>
      <c r="Q3867" s="52"/>
      <c r="R3867" s="52"/>
      <c r="S3867" s="52"/>
      <c r="T3867" s="52"/>
      <c r="U3867" s="52"/>
      <c r="V3867" s="52"/>
      <c r="W3867" s="52"/>
      <c r="X3867" s="52"/>
      <c r="Y3867" s="52"/>
      <c r="Z3867" s="52"/>
    </row>
    <row r="3868" spans="2:26" ht="15.75" customHeight="1" x14ac:dyDescent="0.25">
      <c r="B3868" s="53" t="s">
        <v>3959</v>
      </c>
      <c r="C3868" s="54">
        <v>103268</v>
      </c>
      <c r="D3868" s="53" t="s">
        <v>36</v>
      </c>
      <c r="E3868" s="52"/>
      <c r="F3868" s="52"/>
      <c r="G3868" s="52"/>
      <c r="H3868" s="52"/>
      <c r="I3868" s="52"/>
      <c r="J3868" s="52"/>
      <c r="K3868" s="52"/>
      <c r="L3868" s="52"/>
      <c r="M3868" s="52"/>
      <c r="N3868" s="52"/>
      <c r="O3868" s="52"/>
      <c r="P3868" s="52"/>
      <c r="Q3868" s="52"/>
      <c r="R3868" s="52"/>
      <c r="S3868" s="52"/>
      <c r="T3868" s="52"/>
      <c r="U3868" s="52"/>
      <c r="V3868" s="52"/>
      <c r="W3868" s="52"/>
      <c r="X3868" s="52"/>
      <c r="Y3868" s="52"/>
      <c r="Z3868" s="52"/>
    </row>
    <row r="3869" spans="2:26" ht="15.75" customHeight="1" x14ac:dyDescent="0.25">
      <c r="B3869" s="53" t="s">
        <v>677</v>
      </c>
      <c r="C3869" s="54">
        <v>102029</v>
      </c>
      <c r="D3869" s="53" t="s">
        <v>36</v>
      </c>
      <c r="E3869" s="52"/>
      <c r="F3869" s="52"/>
      <c r="G3869" s="52"/>
      <c r="H3869" s="52"/>
      <c r="I3869" s="52"/>
      <c r="J3869" s="52"/>
      <c r="K3869" s="52"/>
      <c r="L3869" s="52"/>
      <c r="M3869" s="52"/>
      <c r="N3869" s="52"/>
      <c r="O3869" s="52"/>
      <c r="P3869" s="52"/>
      <c r="Q3869" s="52"/>
      <c r="R3869" s="52"/>
      <c r="S3869" s="52"/>
      <c r="T3869" s="52"/>
      <c r="U3869" s="52"/>
      <c r="V3869" s="52"/>
      <c r="W3869" s="52"/>
      <c r="X3869" s="52"/>
      <c r="Y3869" s="52"/>
      <c r="Z3869" s="52"/>
    </row>
    <row r="3870" spans="2:26" ht="15.75" customHeight="1" x14ac:dyDescent="0.25">
      <c r="B3870" s="53" t="s">
        <v>3960</v>
      </c>
      <c r="C3870" s="54">
        <v>302029</v>
      </c>
      <c r="D3870" s="53" t="s">
        <v>36</v>
      </c>
      <c r="E3870" s="52"/>
      <c r="F3870" s="52"/>
      <c r="G3870" s="52"/>
      <c r="H3870" s="52"/>
      <c r="I3870" s="52"/>
      <c r="J3870" s="52"/>
      <c r="K3870" s="52"/>
      <c r="L3870" s="52"/>
      <c r="M3870" s="52"/>
      <c r="N3870" s="52"/>
      <c r="O3870" s="52"/>
      <c r="P3870" s="52"/>
      <c r="Q3870" s="52"/>
      <c r="R3870" s="52"/>
      <c r="S3870" s="52"/>
      <c r="T3870" s="52"/>
      <c r="U3870" s="52"/>
      <c r="V3870" s="52"/>
      <c r="W3870" s="52"/>
      <c r="X3870" s="52"/>
      <c r="Y3870" s="52"/>
      <c r="Z3870" s="52"/>
    </row>
    <row r="3871" spans="2:26" ht="15.75" customHeight="1" x14ac:dyDescent="0.25">
      <c r="B3871" s="53" t="s">
        <v>678</v>
      </c>
      <c r="C3871" s="54">
        <v>103269</v>
      </c>
      <c r="D3871" s="53" t="s">
        <v>36</v>
      </c>
      <c r="E3871" s="52"/>
      <c r="F3871" s="52"/>
      <c r="G3871" s="52"/>
      <c r="H3871" s="52"/>
      <c r="I3871" s="52"/>
      <c r="J3871" s="52"/>
      <c r="K3871" s="52"/>
      <c r="L3871" s="52"/>
      <c r="M3871" s="52"/>
      <c r="N3871" s="52"/>
      <c r="O3871" s="52"/>
      <c r="P3871" s="52"/>
      <c r="Q3871" s="52"/>
      <c r="R3871" s="52"/>
      <c r="S3871" s="52"/>
      <c r="T3871" s="52"/>
      <c r="U3871" s="52"/>
      <c r="V3871" s="52"/>
      <c r="W3871" s="52"/>
      <c r="X3871" s="52"/>
      <c r="Y3871" s="52"/>
      <c r="Z3871" s="52"/>
    </row>
    <row r="3872" spans="2:26" ht="15.75" customHeight="1" x14ac:dyDescent="0.25">
      <c r="B3872" s="53" t="s">
        <v>3961</v>
      </c>
      <c r="C3872" s="54">
        <v>102023</v>
      </c>
      <c r="D3872" s="53" t="s">
        <v>36</v>
      </c>
      <c r="E3872" s="52"/>
      <c r="F3872" s="52"/>
      <c r="G3872" s="52"/>
      <c r="H3872" s="52"/>
      <c r="I3872" s="52"/>
      <c r="J3872" s="52"/>
      <c r="K3872" s="52"/>
      <c r="L3872" s="52"/>
      <c r="M3872" s="52"/>
      <c r="N3872" s="52"/>
      <c r="O3872" s="52"/>
      <c r="P3872" s="52"/>
      <c r="Q3872" s="52"/>
      <c r="R3872" s="52"/>
      <c r="S3872" s="52"/>
      <c r="T3872" s="52"/>
      <c r="U3872" s="52"/>
      <c r="V3872" s="52"/>
      <c r="W3872" s="52"/>
      <c r="X3872" s="52"/>
      <c r="Y3872" s="52"/>
      <c r="Z3872" s="52"/>
    </row>
    <row r="3873" spans="2:26" ht="15.75" customHeight="1" x14ac:dyDescent="0.25">
      <c r="B3873" s="53" t="s">
        <v>3962</v>
      </c>
      <c r="C3873" s="54">
        <v>302023</v>
      </c>
      <c r="D3873" s="53" t="s">
        <v>36</v>
      </c>
      <c r="E3873" s="52"/>
      <c r="F3873" s="52"/>
      <c r="G3873" s="52"/>
      <c r="H3873" s="52"/>
      <c r="I3873" s="52"/>
      <c r="J3873" s="52"/>
      <c r="K3873" s="52"/>
      <c r="L3873" s="52"/>
      <c r="M3873" s="52"/>
      <c r="N3873" s="52"/>
      <c r="O3873" s="52"/>
      <c r="P3873" s="52"/>
      <c r="Q3873" s="52"/>
      <c r="R3873" s="52"/>
      <c r="S3873" s="52"/>
      <c r="T3873" s="52"/>
      <c r="U3873" s="52"/>
      <c r="V3873" s="52"/>
      <c r="W3873" s="52"/>
      <c r="X3873" s="52"/>
      <c r="Y3873" s="52"/>
      <c r="Z3873" s="52"/>
    </row>
    <row r="3874" spans="2:26" ht="15.75" customHeight="1" x14ac:dyDescent="0.25">
      <c r="B3874" s="53" t="s">
        <v>3963</v>
      </c>
      <c r="C3874" s="54">
        <v>103270</v>
      </c>
      <c r="D3874" s="53" t="s">
        <v>36</v>
      </c>
      <c r="E3874" s="52"/>
      <c r="F3874" s="52"/>
      <c r="G3874" s="52"/>
      <c r="H3874" s="52"/>
      <c r="I3874" s="52"/>
      <c r="J3874" s="52"/>
      <c r="K3874" s="52"/>
      <c r="L3874" s="52"/>
      <c r="M3874" s="52"/>
      <c r="N3874" s="52"/>
      <c r="O3874" s="52"/>
      <c r="P3874" s="52"/>
      <c r="Q3874" s="52"/>
      <c r="R3874" s="52"/>
      <c r="S3874" s="52"/>
      <c r="T3874" s="52"/>
      <c r="U3874" s="52"/>
      <c r="V3874" s="52"/>
      <c r="W3874" s="52"/>
      <c r="X3874" s="52"/>
      <c r="Y3874" s="52"/>
      <c r="Z3874" s="52"/>
    </row>
    <row r="3875" spans="2:26" ht="15.75" customHeight="1" x14ac:dyDescent="0.25">
      <c r="B3875" s="53" t="s">
        <v>929</v>
      </c>
      <c r="C3875" s="54">
        <v>101869</v>
      </c>
      <c r="D3875" s="53" t="s">
        <v>36</v>
      </c>
      <c r="E3875" s="52"/>
      <c r="F3875" s="52"/>
      <c r="G3875" s="52"/>
      <c r="H3875" s="52"/>
      <c r="I3875" s="52"/>
      <c r="J3875" s="52"/>
      <c r="K3875" s="52"/>
      <c r="L3875" s="52"/>
      <c r="M3875" s="52"/>
      <c r="N3875" s="52"/>
      <c r="O3875" s="52"/>
      <c r="P3875" s="52"/>
      <c r="Q3875" s="52"/>
      <c r="R3875" s="52"/>
      <c r="S3875" s="52"/>
      <c r="T3875" s="52"/>
      <c r="U3875" s="52"/>
      <c r="V3875" s="52"/>
      <c r="W3875" s="52"/>
      <c r="X3875" s="52"/>
      <c r="Y3875" s="52"/>
      <c r="Z3875" s="52"/>
    </row>
    <row r="3876" spans="2:26" ht="15.75" customHeight="1" x14ac:dyDescent="0.25">
      <c r="B3876" s="53" t="s">
        <v>3964</v>
      </c>
      <c r="C3876" s="54">
        <v>301869</v>
      </c>
      <c r="D3876" s="53" t="s">
        <v>36</v>
      </c>
      <c r="E3876" s="52"/>
      <c r="F3876" s="52"/>
      <c r="G3876" s="52"/>
      <c r="H3876" s="52"/>
      <c r="I3876" s="52"/>
      <c r="J3876" s="52"/>
      <c r="K3876" s="52"/>
      <c r="L3876" s="52"/>
      <c r="M3876" s="52"/>
      <c r="N3876" s="52"/>
      <c r="O3876" s="52"/>
      <c r="P3876" s="52"/>
      <c r="Q3876" s="52"/>
      <c r="R3876" s="52"/>
      <c r="S3876" s="52"/>
      <c r="T3876" s="52"/>
      <c r="U3876" s="52"/>
      <c r="V3876" s="52"/>
      <c r="W3876" s="52"/>
      <c r="X3876" s="52"/>
      <c r="Y3876" s="52"/>
      <c r="Z3876" s="52"/>
    </row>
    <row r="3877" spans="2:26" ht="15.75" customHeight="1" x14ac:dyDescent="0.25">
      <c r="B3877" s="53" t="s">
        <v>3965</v>
      </c>
      <c r="C3877" s="54">
        <v>103271</v>
      </c>
      <c r="D3877" s="53" t="s">
        <v>36</v>
      </c>
      <c r="E3877" s="52"/>
      <c r="F3877" s="52"/>
      <c r="G3877" s="52"/>
      <c r="H3877" s="52"/>
      <c r="I3877" s="52"/>
      <c r="J3877" s="52"/>
      <c r="K3877" s="52"/>
      <c r="L3877" s="52"/>
      <c r="M3877" s="52"/>
      <c r="N3877" s="52"/>
      <c r="O3877" s="52"/>
      <c r="P3877" s="52"/>
      <c r="Q3877" s="52"/>
      <c r="R3877" s="52"/>
      <c r="S3877" s="52"/>
      <c r="T3877" s="52"/>
      <c r="U3877" s="52"/>
      <c r="V3877" s="52"/>
      <c r="W3877" s="52"/>
      <c r="X3877" s="52"/>
      <c r="Y3877" s="52"/>
      <c r="Z3877" s="52"/>
    </row>
    <row r="3878" spans="2:26" ht="15.75" customHeight="1" x14ac:dyDescent="0.25">
      <c r="B3878" s="53" t="s">
        <v>3966</v>
      </c>
      <c r="C3878" s="54">
        <v>101871</v>
      </c>
      <c r="D3878" s="53" t="s">
        <v>36</v>
      </c>
      <c r="E3878" s="52"/>
      <c r="F3878" s="52"/>
      <c r="G3878" s="52"/>
      <c r="H3878" s="52"/>
      <c r="I3878" s="52"/>
      <c r="J3878" s="52"/>
      <c r="K3878" s="52"/>
      <c r="L3878" s="52"/>
      <c r="M3878" s="52"/>
      <c r="N3878" s="52"/>
      <c r="O3878" s="52"/>
      <c r="P3878" s="52"/>
      <c r="Q3878" s="52"/>
      <c r="R3878" s="52"/>
      <c r="S3878" s="52"/>
      <c r="T3878" s="52"/>
      <c r="U3878" s="52"/>
      <c r="V3878" s="52"/>
      <c r="W3878" s="52"/>
      <c r="X3878" s="52"/>
      <c r="Y3878" s="52"/>
      <c r="Z3878" s="52"/>
    </row>
    <row r="3879" spans="2:26" ht="15.75" customHeight="1" x14ac:dyDescent="0.25">
      <c r="B3879" s="53" t="s">
        <v>3967</v>
      </c>
      <c r="C3879" s="54">
        <v>301871</v>
      </c>
      <c r="D3879" s="53" t="s">
        <v>36</v>
      </c>
      <c r="E3879" s="52"/>
      <c r="F3879" s="52"/>
      <c r="G3879" s="52"/>
      <c r="H3879" s="52"/>
      <c r="I3879" s="52"/>
      <c r="J3879" s="52"/>
      <c r="K3879" s="52"/>
      <c r="L3879" s="52"/>
      <c r="M3879" s="52"/>
      <c r="N3879" s="52"/>
      <c r="O3879" s="52"/>
      <c r="P3879" s="52"/>
      <c r="Q3879" s="52"/>
      <c r="R3879" s="52"/>
      <c r="S3879" s="52"/>
      <c r="T3879" s="52"/>
      <c r="U3879" s="52"/>
      <c r="V3879" s="52"/>
      <c r="W3879" s="52"/>
      <c r="X3879" s="52"/>
      <c r="Y3879" s="52"/>
      <c r="Z3879" s="52"/>
    </row>
    <row r="3880" spans="2:26" ht="15.75" customHeight="1" x14ac:dyDescent="0.25">
      <c r="B3880" s="53" t="s">
        <v>679</v>
      </c>
      <c r="C3880" s="54">
        <v>102149</v>
      </c>
      <c r="D3880" s="53" t="s">
        <v>10</v>
      </c>
      <c r="E3880" s="52"/>
      <c r="F3880" s="52"/>
      <c r="G3880" s="52"/>
      <c r="H3880" s="52"/>
      <c r="I3880" s="52"/>
      <c r="J3880" s="52"/>
      <c r="K3880" s="52"/>
      <c r="L3880" s="52"/>
      <c r="M3880" s="52"/>
      <c r="N3880" s="52"/>
      <c r="O3880" s="52"/>
      <c r="P3880" s="52"/>
      <c r="Q3880" s="52"/>
      <c r="R3880" s="52"/>
      <c r="S3880" s="52"/>
      <c r="T3880" s="52"/>
      <c r="U3880" s="52"/>
      <c r="V3880" s="52"/>
      <c r="W3880" s="52"/>
      <c r="X3880" s="52"/>
      <c r="Y3880" s="52"/>
      <c r="Z3880" s="52"/>
    </row>
    <row r="3881" spans="2:26" ht="15.75" customHeight="1" x14ac:dyDescent="0.25">
      <c r="B3881" s="53" t="s">
        <v>680</v>
      </c>
      <c r="C3881" s="54">
        <v>101872</v>
      </c>
      <c r="D3881" s="53" t="s">
        <v>36</v>
      </c>
      <c r="E3881" s="52"/>
      <c r="F3881" s="52"/>
      <c r="G3881" s="52"/>
      <c r="H3881" s="52"/>
      <c r="I3881" s="52"/>
      <c r="J3881" s="52"/>
      <c r="K3881" s="52"/>
      <c r="L3881" s="52"/>
      <c r="M3881" s="52"/>
      <c r="N3881" s="52"/>
      <c r="O3881" s="52"/>
      <c r="P3881" s="52"/>
      <c r="Q3881" s="52"/>
      <c r="R3881" s="52"/>
      <c r="S3881" s="52"/>
      <c r="T3881" s="52"/>
      <c r="U3881" s="52"/>
      <c r="V3881" s="52"/>
      <c r="W3881" s="52"/>
      <c r="X3881" s="52"/>
      <c r="Y3881" s="52"/>
      <c r="Z3881" s="52"/>
    </row>
    <row r="3882" spans="2:26" ht="15.75" customHeight="1" x14ac:dyDescent="0.25">
      <c r="B3882" s="53" t="s">
        <v>3968</v>
      </c>
      <c r="C3882" s="54">
        <v>301872</v>
      </c>
      <c r="D3882" s="53" t="s">
        <v>36</v>
      </c>
      <c r="E3882" s="52"/>
      <c r="F3882" s="52"/>
      <c r="G3882" s="52"/>
      <c r="H3882" s="52"/>
      <c r="I3882" s="52"/>
      <c r="J3882" s="52"/>
      <c r="K3882" s="52"/>
      <c r="L3882" s="52"/>
      <c r="M3882" s="52"/>
      <c r="N3882" s="52"/>
      <c r="O3882" s="52"/>
      <c r="P3882" s="52"/>
      <c r="Q3882" s="52"/>
      <c r="R3882" s="52"/>
      <c r="S3882" s="52"/>
      <c r="T3882" s="52"/>
      <c r="U3882" s="52"/>
      <c r="V3882" s="52"/>
      <c r="W3882" s="52"/>
      <c r="X3882" s="52"/>
      <c r="Y3882" s="52"/>
      <c r="Z3882" s="52"/>
    </row>
    <row r="3883" spans="2:26" ht="15.75" customHeight="1" x14ac:dyDescent="0.25">
      <c r="B3883" s="53" t="s">
        <v>3969</v>
      </c>
      <c r="C3883" s="54">
        <v>103272</v>
      </c>
      <c r="D3883" s="53" t="s">
        <v>36</v>
      </c>
      <c r="E3883" s="52"/>
      <c r="F3883" s="52"/>
      <c r="G3883" s="52"/>
      <c r="H3883" s="52"/>
      <c r="I3883" s="52"/>
      <c r="J3883" s="52"/>
      <c r="K3883" s="52"/>
      <c r="L3883" s="52"/>
      <c r="M3883" s="52"/>
      <c r="N3883" s="52"/>
      <c r="O3883" s="52"/>
      <c r="P3883" s="52"/>
      <c r="Q3883" s="52"/>
      <c r="R3883" s="52"/>
      <c r="S3883" s="52"/>
      <c r="T3883" s="52"/>
      <c r="U3883" s="52"/>
      <c r="V3883" s="52"/>
      <c r="W3883" s="52"/>
      <c r="X3883" s="52"/>
      <c r="Y3883" s="52"/>
      <c r="Z3883" s="52"/>
    </row>
    <row r="3884" spans="2:26" ht="15.75" customHeight="1" x14ac:dyDescent="0.25">
      <c r="B3884" s="53" t="s">
        <v>681</v>
      </c>
      <c r="C3884" s="54">
        <v>102026</v>
      </c>
      <c r="D3884" s="53" t="s">
        <v>36</v>
      </c>
      <c r="E3884" s="52"/>
      <c r="F3884" s="52"/>
      <c r="G3884" s="52"/>
      <c r="H3884" s="52"/>
      <c r="I3884" s="52"/>
      <c r="J3884" s="52"/>
      <c r="K3884" s="52"/>
      <c r="L3884" s="52"/>
      <c r="M3884" s="52"/>
      <c r="N3884" s="52"/>
      <c r="O3884" s="52"/>
      <c r="P3884" s="52"/>
      <c r="Q3884" s="52"/>
      <c r="R3884" s="52"/>
      <c r="S3884" s="52"/>
      <c r="T3884" s="52"/>
      <c r="U3884" s="52"/>
      <c r="V3884" s="52"/>
      <c r="W3884" s="52"/>
      <c r="X3884" s="52"/>
      <c r="Y3884" s="52"/>
      <c r="Z3884" s="52"/>
    </row>
    <row r="3885" spans="2:26" ht="15.75" customHeight="1" x14ac:dyDescent="0.25">
      <c r="B3885" s="53" t="s">
        <v>3970</v>
      </c>
      <c r="C3885" s="54">
        <v>302026</v>
      </c>
      <c r="D3885" s="53" t="s">
        <v>36</v>
      </c>
      <c r="E3885" s="52"/>
      <c r="F3885" s="52"/>
      <c r="G3885" s="52"/>
      <c r="H3885" s="52"/>
      <c r="I3885" s="52"/>
      <c r="J3885" s="52"/>
      <c r="K3885" s="52"/>
      <c r="L3885" s="52"/>
      <c r="M3885" s="52"/>
      <c r="N3885" s="52"/>
      <c r="O3885" s="52"/>
      <c r="P3885" s="52"/>
      <c r="Q3885" s="52"/>
      <c r="R3885" s="52"/>
      <c r="S3885" s="52"/>
      <c r="T3885" s="52"/>
      <c r="U3885" s="52"/>
      <c r="V3885" s="52"/>
      <c r="W3885" s="52"/>
      <c r="X3885" s="52"/>
      <c r="Y3885" s="52"/>
      <c r="Z3885" s="52"/>
    </row>
    <row r="3886" spans="2:26" ht="15.75" customHeight="1" x14ac:dyDescent="0.25">
      <c r="B3886" s="53" t="s">
        <v>3971</v>
      </c>
      <c r="C3886" s="54">
        <v>103273</v>
      </c>
      <c r="D3886" s="53" t="s">
        <v>36</v>
      </c>
      <c r="E3886" s="52"/>
      <c r="F3886" s="52"/>
      <c r="G3886" s="52"/>
      <c r="H3886" s="52"/>
      <c r="I3886" s="52"/>
      <c r="J3886" s="52"/>
      <c r="K3886" s="52"/>
      <c r="L3886" s="52"/>
      <c r="M3886" s="52"/>
      <c r="N3886" s="52"/>
      <c r="O3886" s="52"/>
      <c r="P3886" s="52"/>
      <c r="Q3886" s="52"/>
      <c r="R3886" s="52"/>
      <c r="S3886" s="52"/>
      <c r="T3886" s="52"/>
      <c r="U3886" s="52"/>
      <c r="V3886" s="52"/>
      <c r="W3886" s="52"/>
      <c r="X3886" s="52"/>
      <c r="Y3886" s="52"/>
      <c r="Z3886" s="52"/>
    </row>
    <row r="3887" spans="2:26" ht="15.75" customHeight="1" x14ac:dyDescent="0.25">
      <c r="B3887" s="53" t="s">
        <v>682</v>
      </c>
      <c r="C3887" s="54">
        <v>101875</v>
      </c>
      <c r="D3887" s="53" t="s">
        <v>36</v>
      </c>
      <c r="E3887" s="52"/>
      <c r="F3887" s="52"/>
      <c r="G3887" s="52"/>
      <c r="H3887" s="52"/>
      <c r="I3887" s="52"/>
      <c r="J3887" s="52"/>
      <c r="K3887" s="52"/>
      <c r="L3887" s="52"/>
      <c r="M3887" s="52"/>
      <c r="N3887" s="52"/>
      <c r="O3887" s="52"/>
      <c r="P3887" s="52"/>
      <c r="Q3887" s="52"/>
      <c r="R3887" s="52"/>
      <c r="S3887" s="52"/>
      <c r="T3887" s="52"/>
      <c r="U3887" s="52"/>
      <c r="V3887" s="52"/>
      <c r="W3887" s="52"/>
      <c r="X3887" s="52"/>
      <c r="Y3887" s="52"/>
      <c r="Z3887" s="52"/>
    </row>
    <row r="3888" spans="2:26" ht="15.75" customHeight="1" x14ac:dyDescent="0.25">
      <c r="B3888" s="53" t="s">
        <v>3972</v>
      </c>
      <c r="C3888" s="54">
        <v>301875</v>
      </c>
      <c r="D3888" s="53" t="s">
        <v>36</v>
      </c>
      <c r="E3888" s="52"/>
      <c r="F3888" s="52"/>
      <c r="G3888" s="52"/>
      <c r="H3888" s="52"/>
      <c r="I3888" s="52"/>
      <c r="J3888" s="52"/>
      <c r="K3888" s="52"/>
      <c r="L3888" s="52"/>
      <c r="M3888" s="52"/>
      <c r="N3888" s="52"/>
      <c r="O3888" s="52"/>
      <c r="P3888" s="52"/>
      <c r="Q3888" s="52"/>
      <c r="R3888" s="52"/>
      <c r="S3888" s="52"/>
      <c r="T3888" s="52"/>
      <c r="U3888" s="52"/>
      <c r="V3888" s="52"/>
      <c r="W3888" s="52"/>
      <c r="X3888" s="52"/>
      <c r="Y3888" s="52"/>
      <c r="Z3888" s="52"/>
    </row>
    <row r="3889" spans="2:26" ht="15.75" customHeight="1" x14ac:dyDescent="0.25">
      <c r="B3889" s="53" t="s">
        <v>3973</v>
      </c>
      <c r="C3889" s="54">
        <v>102150</v>
      </c>
      <c r="D3889" s="53" t="s">
        <v>10</v>
      </c>
      <c r="E3889" s="52"/>
      <c r="F3889" s="52"/>
      <c r="G3889" s="52"/>
      <c r="H3889" s="52"/>
      <c r="I3889" s="52"/>
      <c r="J3889" s="52"/>
      <c r="K3889" s="52"/>
      <c r="L3889" s="52"/>
      <c r="M3889" s="52"/>
      <c r="N3889" s="52"/>
      <c r="O3889" s="52"/>
      <c r="P3889" s="52"/>
      <c r="Q3889" s="52"/>
      <c r="R3889" s="52"/>
      <c r="S3889" s="52"/>
      <c r="T3889" s="52"/>
      <c r="U3889" s="52"/>
      <c r="V3889" s="52"/>
      <c r="W3889" s="52"/>
      <c r="X3889" s="52"/>
      <c r="Y3889" s="52"/>
      <c r="Z3889" s="52"/>
    </row>
    <row r="3890" spans="2:26" ht="15.75" customHeight="1" x14ac:dyDescent="0.25">
      <c r="B3890" s="53" t="s">
        <v>3974</v>
      </c>
      <c r="C3890" s="54">
        <v>102151</v>
      </c>
      <c r="D3890" s="53" t="s">
        <v>10</v>
      </c>
      <c r="E3890" s="52"/>
      <c r="F3890" s="52"/>
      <c r="G3890" s="52"/>
      <c r="H3890" s="52"/>
      <c r="I3890" s="52"/>
      <c r="J3890" s="52"/>
      <c r="K3890" s="52"/>
      <c r="L3890" s="52"/>
      <c r="M3890" s="52"/>
      <c r="N3890" s="52"/>
      <c r="O3890" s="52"/>
      <c r="P3890" s="52"/>
      <c r="Q3890" s="52"/>
      <c r="R3890" s="52"/>
      <c r="S3890" s="52"/>
      <c r="T3890" s="52"/>
      <c r="U3890" s="52"/>
      <c r="V3890" s="52"/>
      <c r="W3890" s="52"/>
      <c r="X3890" s="52"/>
      <c r="Y3890" s="52"/>
      <c r="Z3890" s="52"/>
    </row>
    <row r="3891" spans="2:26" ht="15.75" customHeight="1" x14ac:dyDescent="0.25">
      <c r="B3891" s="53" t="s">
        <v>683</v>
      </c>
      <c r="C3891" s="54">
        <v>101876</v>
      </c>
      <c r="D3891" s="53" t="s">
        <v>36</v>
      </c>
      <c r="E3891" s="52"/>
      <c r="F3891" s="52"/>
      <c r="G3891" s="52"/>
      <c r="H3891" s="52"/>
      <c r="I3891" s="52"/>
      <c r="J3891" s="52"/>
      <c r="K3891" s="52"/>
      <c r="L3891" s="52"/>
      <c r="M3891" s="52"/>
      <c r="N3891" s="52"/>
      <c r="O3891" s="52"/>
      <c r="P3891" s="52"/>
      <c r="Q3891" s="52"/>
      <c r="R3891" s="52"/>
      <c r="S3891" s="52"/>
      <c r="T3891" s="52"/>
      <c r="U3891" s="52"/>
      <c r="V3891" s="52"/>
      <c r="W3891" s="52"/>
      <c r="X3891" s="52"/>
      <c r="Y3891" s="52"/>
      <c r="Z3891" s="52"/>
    </row>
    <row r="3892" spans="2:26" ht="15.75" customHeight="1" x14ac:dyDescent="0.25">
      <c r="B3892" s="53" t="s">
        <v>3975</v>
      </c>
      <c r="C3892" s="54">
        <v>301876</v>
      </c>
      <c r="D3892" s="53" t="s">
        <v>36</v>
      </c>
      <c r="E3892" s="52"/>
      <c r="F3892" s="52"/>
      <c r="G3892" s="52"/>
      <c r="H3892" s="52"/>
      <c r="I3892" s="52"/>
      <c r="J3892" s="52"/>
      <c r="K3892" s="52"/>
      <c r="L3892" s="52"/>
      <c r="M3892" s="52"/>
      <c r="N3892" s="52"/>
      <c r="O3892" s="52"/>
      <c r="P3892" s="52"/>
      <c r="Q3892" s="52"/>
      <c r="R3892" s="52"/>
      <c r="S3892" s="52"/>
      <c r="T3892" s="52"/>
      <c r="U3892" s="52"/>
      <c r="V3892" s="52"/>
      <c r="W3892" s="52"/>
      <c r="X3892" s="52"/>
      <c r="Y3892" s="52"/>
      <c r="Z3892" s="52"/>
    </row>
    <row r="3893" spans="2:26" ht="15.75" customHeight="1" x14ac:dyDescent="0.25">
      <c r="B3893" s="53" t="s">
        <v>3976</v>
      </c>
      <c r="C3893" s="54">
        <v>102152</v>
      </c>
      <c r="D3893" s="53" t="s">
        <v>10</v>
      </c>
      <c r="E3893" s="52"/>
      <c r="F3893" s="52"/>
      <c r="G3893" s="52"/>
      <c r="H3893" s="52"/>
      <c r="I3893" s="52"/>
      <c r="J3893" s="52"/>
      <c r="K3893" s="52"/>
      <c r="L3893" s="52"/>
      <c r="M3893" s="52"/>
      <c r="N3893" s="52"/>
      <c r="O3893" s="52"/>
      <c r="P3893" s="52"/>
      <c r="Q3893" s="52"/>
      <c r="R3893" s="52"/>
      <c r="S3893" s="52"/>
      <c r="T3893" s="52"/>
      <c r="U3893" s="52"/>
      <c r="V3893" s="52"/>
      <c r="W3893" s="52"/>
      <c r="X3893" s="52"/>
      <c r="Y3893" s="52"/>
      <c r="Z3893" s="52"/>
    </row>
    <row r="3894" spans="2:26" ht="15.75" customHeight="1" x14ac:dyDescent="0.25">
      <c r="B3894" s="53" t="s">
        <v>3977</v>
      </c>
      <c r="C3894" s="54">
        <v>101877</v>
      </c>
      <c r="D3894" s="53" t="s">
        <v>36</v>
      </c>
      <c r="E3894" s="52"/>
      <c r="F3894" s="52"/>
      <c r="G3894" s="52"/>
      <c r="H3894" s="52"/>
      <c r="I3894" s="52"/>
      <c r="J3894" s="52"/>
      <c r="K3894" s="52"/>
      <c r="L3894" s="52"/>
      <c r="M3894" s="52"/>
      <c r="N3894" s="52"/>
      <c r="O3894" s="52"/>
      <c r="P3894" s="52"/>
      <c r="Q3894" s="52"/>
      <c r="R3894" s="52"/>
      <c r="S3894" s="52"/>
      <c r="T3894" s="52"/>
      <c r="U3894" s="52"/>
      <c r="V3894" s="52"/>
      <c r="W3894" s="52"/>
      <c r="X3894" s="52"/>
      <c r="Y3894" s="52"/>
      <c r="Z3894" s="52"/>
    </row>
    <row r="3895" spans="2:26" ht="15.75" customHeight="1" x14ac:dyDescent="0.25">
      <c r="B3895" s="53" t="s">
        <v>3978</v>
      </c>
      <c r="C3895" s="54">
        <v>301877</v>
      </c>
      <c r="D3895" s="53" t="s">
        <v>36</v>
      </c>
      <c r="E3895" s="52"/>
      <c r="F3895" s="52"/>
      <c r="G3895" s="52"/>
      <c r="H3895" s="52"/>
      <c r="I3895" s="52"/>
      <c r="J3895" s="52"/>
      <c r="K3895" s="52"/>
      <c r="L3895" s="52"/>
      <c r="M3895" s="52"/>
      <c r="N3895" s="52"/>
      <c r="O3895" s="52"/>
      <c r="P3895" s="52"/>
      <c r="Q3895" s="52"/>
      <c r="R3895" s="52"/>
      <c r="S3895" s="52"/>
      <c r="T3895" s="52"/>
      <c r="U3895" s="52"/>
      <c r="V3895" s="52"/>
      <c r="W3895" s="52"/>
      <c r="X3895" s="52"/>
      <c r="Y3895" s="52"/>
      <c r="Z3895" s="52"/>
    </row>
    <row r="3896" spans="2:26" ht="15.75" customHeight="1" x14ac:dyDescent="0.25">
      <c r="B3896" s="53" t="s">
        <v>684</v>
      </c>
      <c r="C3896" s="54">
        <v>101995</v>
      </c>
      <c r="D3896" s="53" t="s">
        <v>10</v>
      </c>
      <c r="E3896" s="52"/>
      <c r="F3896" s="52"/>
      <c r="G3896" s="52"/>
      <c r="H3896" s="52"/>
      <c r="I3896" s="52"/>
      <c r="J3896" s="52"/>
      <c r="K3896" s="52"/>
      <c r="L3896" s="52"/>
      <c r="M3896" s="52"/>
      <c r="N3896" s="52"/>
      <c r="O3896" s="52"/>
      <c r="P3896" s="52"/>
      <c r="Q3896" s="52"/>
      <c r="R3896" s="52"/>
      <c r="S3896" s="52"/>
      <c r="T3896" s="52"/>
      <c r="U3896" s="52"/>
      <c r="V3896" s="52"/>
      <c r="W3896" s="52"/>
      <c r="X3896" s="52"/>
      <c r="Y3896" s="52"/>
      <c r="Z3896" s="52"/>
    </row>
    <row r="3897" spans="2:26" ht="15.75" customHeight="1" x14ac:dyDescent="0.25">
      <c r="B3897" s="53" t="s">
        <v>3979</v>
      </c>
      <c r="C3897" s="54">
        <v>301995</v>
      </c>
      <c r="D3897" s="53" t="s">
        <v>10</v>
      </c>
      <c r="E3897" s="52"/>
      <c r="F3897" s="52"/>
      <c r="G3897" s="52"/>
      <c r="H3897" s="52"/>
      <c r="I3897" s="52"/>
      <c r="J3897" s="52"/>
      <c r="K3897" s="52"/>
      <c r="L3897" s="52"/>
      <c r="M3897" s="52"/>
      <c r="N3897" s="52"/>
      <c r="O3897" s="52"/>
      <c r="P3897" s="52"/>
      <c r="Q3897" s="52"/>
      <c r="R3897" s="52"/>
      <c r="S3897" s="52"/>
      <c r="T3897" s="52"/>
      <c r="U3897" s="52"/>
      <c r="V3897" s="52"/>
      <c r="W3897" s="52"/>
      <c r="X3897" s="52"/>
      <c r="Y3897" s="52"/>
      <c r="Z3897" s="52"/>
    </row>
    <row r="3898" spans="2:26" ht="15.75" customHeight="1" x14ac:dyDescent="0.25">
      <c r="B3898" s="53" t="s">
        <v>3980</v>
      </c>
      <c r="C3898" s="54">
        <v>103274</v>
      </c>
      <c r="D3898" s="53" t="s">
        <v>10</v>
      </c>
      <c r="E3898" s="52"/>
      <c r="F3898" s="52"/>
      <c r="G3898" s="52"/>
      <c r="H3898" s="52"/>
      <c r="I3898" s="52"/>
      <c r="J3898" s="52"/>
      <c r="K3898" s="52"/>
      <c r="L3898" s="52"/>
      <c r="M3898" s="52"/>
      <c r="N3898" s="52"/>
      <c r="O3898" s="52"/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2"/>
    </row>
    <row r="3899" spans="2:26" ht="15.75" customHeight="1" x14ac:dyDescent="0.25">
      <c r="B3899" s="53" t="s">
        <v>930</v>
      </c>
      <c r="C3899" s="54">
        <v>102028</v>
      </c>
      <c r="D3899" s="53" t="s">
        <v>36</v>
      </c>
      <c r="E3899" s="52"/>
      <c r="F3899" s="52"/>
      <c r="G3899" s="52"/>
      <c r="H3899" s="52"/>
      <c r="I3899" s="52"/>
      <c r="J3899" s="52"/>
      <c r="K3899" s="52"/>
      <c r="L3899" s="52"/>
      <c r="M3899" s="52"/>
      <c r="N3899" s="52"/>
      <c r="O3899" s="52"/>
      <c r="P3899" s="52"/>
      <c r="Q3899" s="52"/>
      <c r="R3899" s="52"/>
      <c r="S3899" s="52"/>
      <c r="T3899" s="52"/>
      <c r="U3899" s="52"/>
      <c r="V3899" s="52"/>
      <c r="W3899" s="52"/>
      <c r="X3899" s="52"/>
      <c r="Y3899" s="52"/>
      <c r="Z3899" s="52"/>
    </row>
    <row r="3900" spans="2:26" ht="15.75" customHeight="1" x14ac:dyDescent="0.25">
      <c r="B3900" s="53" t="s">
        <v>3981</v>
      </c>
      <c r="C3900" s="54">
        <v>302028</v>
      </c>
      <c r="D3900" s="53" t="s">
        <v>36</v>
      </c>
      <c r="E3900" s="52"/>
      <c r="F3900" s="52"/>
      <c r="G3900" s="52"/>
      <c r="H3900" s="52"/>
      <c r="I3900" s="52"/>
      <c r="J3900" s="52"/>
      <c r="K3900" s="52"/>
      <c r="L3900" s="52"/>
      <c r="M3900" s="52"/>
      <c r="N3900" s="52"/>
      <c r="O3900" s="52"/>
      <c r="P3900" s="52"/>
      <c r="Q3900" s="52"/>
      <c r="R3900" s="52"/>
      <c r="S3900" s="52"/>
      <c r="T3900" s="52"/>
      <c r="U3900" s="52"/>
      <c r="V3900" s="52"/>
      <c r="W3900" s="52"/>
      <c r="X3900" s="52"/>
      <c r="Y3900" s="52"/>
      <c r="Z3900" s="52"/>
    </row>
    <row r="3901" spans="2:26" ht="15.75" customHeight="1" x14ac:dyDescent="0.25">
      <c r="B3901" s="53" t="s">
        <v>3982</v>
      </c>
      <c r="C3901" s="54">
        <v>102153</v>
      </c>
      <c r="D3901" s="53" t="s">
        <v>10</v>
      </c>
      <c r="E3901" s="52"/>
      <c r="F3901" s="52"/>
      <c r="G3901" s="52"/>
      <c r="H3901" s="52"/>
      <c r="I3901" s="52"/>
      <c r="J3901" s="52"/>
      <c r="K3901" s="52"/>
      <c r="L3901" s="52"/>
      <c r="M3901" s="52"/>
      <c r="N3901" s="52"/>
      <c r="O3901" s="52"/>
      <c r="P3901" s="52"/>
      <c r="Q3901" s="52"/>
      <c r="R3901" s="52"/>
      <c r="S3901" s="52"/>
      <c r="T3901" s="52"/>
      <c r="U3901" s="52"/>
      <c r="V3901" s="52"/>
      <c r="W3901" s="52"/>
      <c r="X3901" s="52"/>
      <c r="Y3901" s="52"/>
      <c r="Z3901" s="52"/>
    </row>
    <row r="3902" spans="2:26" ht="15.75" customHeight="1" x14ac:dyDescent="0.25">
      <c r="B3902" s="53" t="s">
        <v>931</v>
      </c>
      <c r="C3902" s="54">
        <v>101879</v>
      </c>
      <c r="D3902" s="53" t="s">
        <v>36</v>
      </c>
      <c r="E3902" s="52"/>
      <c r="F3902" s="52"/>
      <c r="G3902" s="52"/>
      <c r="H3902" s="52"/>
      <c r="I3902" s="52"/>
      <c r="J3902" s="52"/>
      <c r="K3902" s="52"/>
      <c r="L3902" s="52"/>
      <c r="M3902" s="52"/>
      <c r="N3902" s="52"/>
      <c r="O3902" s="52"/>
      <c r="P3902" s="52"/>
      <c r="Q3902" s="52"/>
      <c r="R3902" s="52"/>
      <c r="S3902" s="52"/>
      <c r="T3902" s="52"/>
      <c r="U3902" s="52"/>
      <c r="V3902" s="52"/>
      <c r="W3902" s="52"/>
      <c r="X3902" s="52"/>
      <c r="Y3902" s="52"/>
      <c r="Z3902" s="52"/>
    </row>
    <row r="3903" spans="2:26" ht="15.75" customHeight="1" x14ac:dyDescent="0.25">
      <c r="B3903" s="53" t="s">
        <v>3983</v>
      </c>
      <c r="C3903" s="54">
        <v>301879</v>
      </c>
      <c r="D3903" s="53" t="s">
        <v>36</v>
      </c>
      <c r="E3903" s="52"/>
      <c r="F3903" s="52"/>
      <c r="G3903" s="52"/>
      <c r="H3903" s="52"/>
      <c r="I3903" s="52"/>
      <c r="J3903" s="52"/>
      <c r="K3903" s="52"/>
      <c r="L3903" s="52"/>
      <c r="M3903" s="52"/>
      <c r="N3903" s="52"/>
      <c r="O3903" s="52"/>
      <c r="P3903" s="52"/>
      <c r="Q3903" s="52"/>
      <c r="R3903" s="52"/>
      <c r="S3903" s="52"/>
      <c r="T3903" s="52"/>
      <c r="U3903" s="52"/>
      <c r="V3903" s="52"/>
      <c r="W3903" s="52"/>
      <c r="X3903" s="52"/>
      <c r="Y3903" s="52"/>
      <c r="Z3903" s="52"/>
    </row>
    <row r="3904" spans="2:26" ht="15.75" customHeight="1" x14ac:dyDescent="0.25">
      <c r="B3904" s="53" t="s">
        <v>3984</v>
      </c>
      <c r="C3904" s="54">
        <v>103275</v>
      </c>
      <c r="D3904" s="53" t="s">
        <v>36</v>
      </c>
      <c r="E3904" s="52"/>
      <c r="F3904" s="52"/>
      <c r="G3904" s="52"/>
      <c r="H3904" s="52"/>
      <c r="I3904" s="52"/>
      <c r="J3904" s="52"/>
      <c r="K3904" s="52"/>
      <c r="L3904" s="52"/>
      <c r="M3904" s="52"/>
      <c r="N3904" s="52"/>
      <c r="O3904" s="52"/>
      <c r="P3904" s="52"/>
      <c r="Q3904" s="52"/>
      <c r="R3904" s="52"/>
      <c r="S3904" s="52"/>
      <c r="T3904" s="52"/>
      <c r="U3904" s="52"/>
      <c r="V3904" s="52"/>
      <c r="W3904" s="52"/>
      <c r="X3904" s="52"/>
      <c r="Y3904" s="52"/>
      <c r="Z3904" s="52"/>
    </row>
    <row r="3905" spans="2:26" ht="15.75" customHeight="1" x14ac:dyDescent="0.25">
      <c r="B3905" s="53" t="s">
        <v>685</v>
      </c>
      <c r="C3905" s="54">
        <v>102024</v>
      </c>
      <c r="D3905" s="53" t="s">
        <v>36</v>
      </c>
      <c r="E3905" s="52"/>
      <c r="F3905" s="52"/>
      <c r="G3905" s="52"/>
      <c r="H3905" s="52"/>
      <c r="I3905" s="52"/>
      <c r="J3905" s="52"/>
      <c r="K3905" s="52"/>
      <c r="L3905" s="52"/>
      <c r="M3905" s="52"/>
      <c r="N3905" s="52"/>
      <c r="O3905" s="52"/>
      <c r="P3905" s="52"/>
      <c r="Q3905" s="52"/>
      <c r="R3905" s="52"/>
      <c r="S3905" s="52"/>
      <c r="T3905" s="52"/>
      <c r="U3905" s="52"/>
      <c r="V3905" s="52"/>
      <c r="W3905" s="52"/>
      <c r="X3905" s="52"/>
      <c r="Y3905" s="52"/>
      <c r="Z3905" s="52"/>
    </row>
    <row r="3906" spans="2:26" ht="15.75" customHeight="1" x14ac:dyDescent="0.25">
      <c r="B3906" s="53" t="s">
        <v>3985</v>
      </c>
      <c r="C3906" s="54">
        <v>302024</v>
      </c>
      <c r="D3906" s="53" t="s">
        <v>36</v>
      </c>
      <c r="E3906" s="52"/>
      <c r="F3906" s="52"/>
      <c r="G3906" s="52"/>
      <c r="H3906" s="52"/>
      <c r="I3906" s="52"/>
      <c r="J3906" s="52"/>
      <c r="K3906" s="52"/>
      <c r="L3906" s="52"/>
      <c r="M3906" s="52"/>
      <c r="N3906" s="52"/>
      <c r="O3906" s="52"/>
      <c r="P3906" s="52"/>
      <c r="Q3906" s="52"/>
      <c r="R3906" s="52"/>
      <c r="S3906" s="52"/>
      <c r="T3906" s="52"/>
      <c r="U3906" s="52"/>
      <c r="V3906" s="52"/>
      <c r="W3906" s="52"/>
      <c r="X3906" s="52"/>
      <c r="Y3906" s="52"/>
      <c r="Z3906" s="52"/>
    </row>
    <row r="3907" spans="2:26" ht="15.75" customHeight="1" x14ac:dyDescent="0.25">
      <c r="B3907" s="53" t="s">
        <v>3986</v>
      </c>
      <c r="C3907" s="54">
        <v>103276</v>
      </c>
      <c r="D3907" s="53" t="s">
        <v>36</v>
      </c>
      <c r="E3907" s="52"/>
      <c r="F3907" s="52"/>
      <c r="G3907" s="52"/>
      <c r="H3907" s="52"/>
      <c r="I3907" s="52"/>
      <c r="J3907" s="52"/>
      <c r="K3907" s="52"/>
      <c r="L3907" s="52"/>
      <c r="M3907" s="52"/>
      <c r="N3907" s="52"/>
      <c r="O3907" s="52"/>
      <c r="P3907" s="52"/>
      <c r="Q3907" s="52"/>
      <c r="R3907" s="52"/>
      <c r="S3907" s="52"/>
      <c r="T3907" s="52"/>
      <c r="U3907" s="52"/>
      <c r="V3907" s="52"/>
      <c r="W3907" s="52"/>
      <c r="X3907" s="52"/>
      <c r="Y3907" s="52"/>
      <c r="Z3907" s="52"/>
    </row>
    <row r="3908" spans="2:26" ht="15.75" customHeight="1" x14ac:dyDescent="0.25">
      <c r="B3908" s="53" t="s">
        <v>686</v>
      </c>
      <c r="C3908" s="54">
        <v>102027</v>
      </c>
      <c r="D3908" s="53" t="s">
        <v>36</v>
      </c>
      <c r="E3908" s="52"/>
      <c r="F3908" s="52"/>
      <c r="G3908" s="52"/>
      <c r="H3908" s="52"/>
      <c r="I3908" s="52"/>
      <c r="J3908" s="52"/>
      <c r="K3908" s="52"/>
      <c r="L3908" s="52"/>
      <c r="M3908" s="52"/>
      <c r="N3908" s="52"/>
      <c r="O3908" s="52"/>
      <c r="P3908" s="52"/>
      <c r="Q3908" s="52"/>
      <c r="R3908" s="52"/>
      <c r="S3908" s="52"/>
      <c r="T3908" s="52"/>
      <c r="U3908" s="52"/>
      <c r="V3908" s="52"/>
      <c r="W3908" s="52"/>
      <c r="X3908" s="52"/>
      <c r="Y3908" s="52"/>
      <c r="Z3908" s="52"/>
    </row>
    <row r="3909" spans="2:26" ht="15.75" customHeight="1" x14ac:dyDescent="0.25">
      <c r="B3909" s="53" t="s">
        <v>3987</v>
      </c>
      <c r="C3909" s="54">
        <v>302027</v>
      </c>
      <c r="D3909" s="53" t="s">
        <v>36</v>
      </c>
      <c r="E3909" s="52"/>
      <c r="F3909" s="52"/>
      <c r="G3909" s="52"/>
      <c r="H3909" s="52"/>
      <c r="I3909" s="52"/>
      <c r="J3909" s="52"/>
      <c r="K3909" s="52"/>
      <c r="L3909" s="52"/>
      <c r="M3909" s="52"/>
      <c r="N3909" s="52"/>
      <c r="O3909" s="52"/>
      <c r="P3909" s="52"/>
      <c r="Q3909" s="52"/>
      <c r="R3909" s="52"/>
      <c r="S3909" s="52"/>
      <c r="T3909" s="52"/>
      <c r="U3909" s="52"/>
      <c r="V3909" s="52"/>
      <c r="W3909" s="52"/>
      <c r="X3909" s="52"/>
      <c r="Y3909" s="52"/>
      <c r="Z3909" s="52"/>
    </row>
    <row r="3910" spans="2:26" ht="15.75" customHeight="1" x14ac:dyDescent="0.25">
      <c r="B3910" s="53" t="s">
        <v>3988</v>
      </c>
      <c r="C3910" s="54">
        <v>103277</v>
      </c>
      <c r="D3910" s="53" t="s">
        <v>36</v>
      </c>
      <c r="E3910" s="52"/>
      <c r="F3910" s="52"/>
      <c r="G3910" s="52"/>
      <c r="H3910" s="52"/>
      <c r="I3910" s="52"/>
      <c r="J3910" s="52"/>
      <c r="K3910" s="52"/>
      <c r="L3910" s="52"/>
      <c r="M3910" s="52"/>
      <c r="N3910" s="52"/>
      <c r="O3910" s="52"/>
      <c r="P3910" s="52"/>
      <c r="Q3910" s="52"/>
      <c r="R3910" s="52"/>
      <c r="S3910" s="52"/>
      <c r="T3910" s="52"/>
      <c r="U3910" s="52"/>
      <c r="V3910" s="52"/>
      <c r="W3910" s="52"/>
      <c r="X3910" s="52"/>
      <c r="Y3910" s="52"/>
      <c r="Z3910" s="52"/>
    </row>
    <row r="3911" spans="2:26" ht="15.75" customHeight="1" x14ac:dyDescent="0.25">
      <c r="B3911" s="53" t="s">
        <v>3989</v>
      </c>
      <c r="C3911" s="54">
        <v>102154</v>
      </c>
      <c r="D3911" s="53" t="s">
        <v>10</v>
      </c>
      <c r="E3911" s="52"/>
      <c r="F3911" s="52"/>
      <c r="G3911" s="52"/>
      <c r="H3911" s="52"/>
      <c r="I3911" s="52"/>
      <c r="J3911" s="52"/>
      <c r="K3911" s="52"/>
      <c r="L3911" s="52"/>
      <c r="M3911" s="52"/>
      <c r="N3911" s="52"/>
      <c r="O3911" s="52"/>
      <c r="P3911" s="52"/>
      <c r="Q3911" s="52"/>
      <c r="R3911" s="52"/>
      <c r="S3911" s="52"/>
      <c r="T3911" s="52"/>
      <c r="U3911" s="52"/>
      <c r="V3911" s="52"/>
      <c r="W3911" s="52"/>
      <c r="X3911" s="52"/>
      <c r="Y3911" s="52"/>
      <c r="Z3911" s="52"/>
    </row>
    <row r="3912" spans="2:26" ht="15.75" customHeight="1" x14ac:dyDescent="0.25">
      <c r="B3912" s="53" t="s">
        <v>3990</v>
      </c>
      <c r="C3912" s="54">
        <v>101882</v>
      </c>
      <c r="D3912" s="53" t="s">
        <v>36</v>
      </c>
      <c r="E3912" s="52"/>
      <c r="F3912" s="52"/>
      <c r="G3912" s="52"/>
      <c r="H3912" s="52"/>
      <c r="I3912" s="52"/>
      <c r="J3912" s="52"/>
      <c r="K3912" s="52"/>
      <c r="L3912" s="52"/>
      <c r="M3912" s="52"/>
      <c r="N3912" s="52"/>
      <c r="O3912" s="52"/>
      <c r="P3912" s="52"/>
      <c r="Q3912" s="52"/>
      <c r="R3912" s="52"/>
      <c r="S3912" s="52"/>
      <c r="T3912" s="52"/>
      <c r="U3912" s="52"/>
      <c r="V3912" s="52"/>
      <c r="W3912" s="52"/>
      <c r="X3912" s="52"/>
      <c r="Y3912" s="52"/>
      <c r="Z3912" s="52"/>
    </row>
    <row r="3913" spans="2:26" ht="15.75" customHeight="1" x14ac:dyDescent="0.25">
      <c r="B3913" s="53" t="s">
        <v>3991</v>
      </c>
      <c r="C3913" s="54">
        <v>301882</v>
      </c>
      <c r="D3913" s="53" t="s">
        <v>36</v>
      </c>
      <c r="E3913" s="52"/>
      <c r="F3913" s="52"/>
      <c r="G3913" s="52"/>
      <c r="H3913" s="52"/>
      <c r="I3913" s="52"/>
      <c r="J3913" s="52"/>
      <c r="K3913" s="52"/>
      <c r="L3913" s="52"/>
      <c r="M3913" s="52"/>
      <c r="N3913" s="52"/>
      <c r="O3913" s="52"/>
      <c r="P3913" s="52"/>
      <c r="Q3913" s="52"/>
      <c r="R3913" s="52"/>
      <c r="S3913" s="52"/>
      <c r="T3913" s="52"/>
      <c r="U3913" s="52"/>
      <c r="V3913" s="52"/>
      <c r="W3913" s="52"/>
      <c r="X3913" s="52"/>
      <c r="Y3913" s="52"/>
      <c r="Z3913" s="52"/>
    </row>
    <row r="3914" spans="2:26" ht="15.75" customHeight="1" x14ac:dyDescent="0.25">
      <c r="B3914" s="53" t="s">
        <v>3992</v>
      </c>
      <c r="C3914" s="54">
        <v>101883</v>
      </c>
      <c r="D3914" s="53" t="s">
        <v>36</v>
      </c>
      <c r="E3914" s="52"/>
      <c r="F3914" s="52"/>
      <c r="G3914" s="52"/>
      <c r="H3914" s="52"/>
      <c r="I3914" s="52"/>
      <c r="J3914" s="52"/>
      <c r="K3914" s="52"/>
      <c r="L3914" s="52"/>
      <c r="M3914" s="52"/>
      <c r="N3914" s="52"/>
      <c r="O3914" s="52"/>
      <c r="P3914" s="52"/>
      <c r="Q3914" s="52"/>
      <c r="R3914" s="52"/>
      <c r="S3914" s="52"/>
      <c r="T3914" s="52"/>
      <c r="U3914" s="52"/>
      <c r="V3914" s="52"/>
      <c r="W3914" s="52"/>
      <c r="X3914" s="52"/>
      <c r="Y3914" s="52"/>
      <c r="Z3914" s="52"/>
    </row>
    <row r="3915" spans="2:26" ht="15.75" customHeight="1" x14ac:dyDescent="0.25">
      <c r="B3915" s="53" t="s">
        <v>3993</v>
      </c>
      <c r="C3915" s="54">
        <v>301883</v>
      </c>
      <c r="D3915" s="53" t="s">
        <v>36</v>
      </c>
      <c r="E3915" s="52"/>
      <c r="F3915" s="52"/>
      <c r="G3915" s="52"/>
      <c r="H3915" s="52"/>
      <c r="I3915" s="52"/>
      <c r="J3915" s="52"/>
      <c r="K3915" s="52"/>
      <c r="L3915" s="52"/>
      <c r="M3915" s="52"/>
      <c r="N3915" s="52"/>
      <c r="O3915" s="52"/>
      <c r="P3915" s="52"/>
      <c r="Q3915" s="52"/>
      <c r="R3915" s="52"/>
      <c r="S3915" s="52"/>
      <c r="T3915" s="52"/>
      <c r="U3915" s="52"/>
      <c r="V3915" s="52"/>
      <c r="W3915" s="52"/>
      <c r="X3915" s="52"/>
      <c r="Y3915" s="52"/>
      <c r="Z3915" s="52"/>
    </row>
    <row r="3916" spans="2:26" ht="15.75" customHeight="1" x14ac:dyDescent="0.25">
      <c r="B3916" s="53" t="s">
        <v>3994</v>
      </c>
      <c r="C3916" s="54">
        <v>103278</v>
      </c>
      <c r="D3916" s="53" t="s">
        <v>36</v>
      </c>
      <c r="E3916" s="52"/>
      <c r="F3916" s="52"/>
      <c r="G3916" s="52"/>
      <c r="H3916" s="52"/>
      <c r="I3916" s="52"/>
      <c r="J3916" s="52"/>
      <c r="K3916" s="52"/>
      <c r="L3916" s="52"/>
      <c r="M3916" s="52"/>
      <c r="N3916" s="52"/>
      <c r="O3916" s="52"/>
      <c r="P3916" s="52"/>
      <c r="Q3916" s="52"/>
      <c r="R3916" s="52"/>
      <c r="S3916" s="52"/>
      <c r="T3916" s="52"/>
      <c r="U3916" s="52"/>
      <c r="V3916" s="52"/>
      <c r="W3916" s="52"/>
      <c r="X3916" s="52"/>
      <c r="Y3916" s="52"/>
      <c r="Z3916" s="52"/>
    </row>
    <row r="3917" spans="2:26" ht="15.75" customHeight="1" x14ac:dyDescent="0.25">
      <c r="B3917" s="53" t="s">
        <v>3995</v>
      </c>
      <c r="C3917" s="54">
        <v>102030</v>
      </c>
      <c r="D3917" s="53" t="s">
        <v>36</v>
      </c>
      <c r="E3917" s="52"/>
      <c r="F3917" s="52"/>
      <c r="G3917" s="52"/>
      <c r="H3917" s="52"/>
      <c r="I3917" s="52"/>
      <c r="J3917" s="52"/>
      <c r="K3917" s="52"/>
      <c r="L3917" s="52"/>
      <c r="M3917" s="52"/>
      <c r="N3917" s="52"/>
      <c r="O3917" s="52"/>
      <c r="P3917" s="52"/>
      <c r="Q3917" s="52"/>
      <c r="R3917" s="52"/>
      <c r="S3917" s="52"/>
      <c r="T3917" s="52"/>
      <c r="U3917" s="52"/>
      <c r="V3917" s="52"/>
      <c r="W3917" s="52"/>
      <c r="X3917" s="52"/>
      <c r="Y3917" s="52"/>
      <c r="Z3917" s="52"/>
    </row>
    <row r="3918" spans="2:26" ht="15.75" customHeight="1" x14ac:dyDescent="0.25">
      <c r="B3918" s="53" t="s">
        <v>3996</v>
      </c>
      <c r="C3918" s="54">
        <v>302030</v>
      </c>
      <c r="D3918" s="53" t="s">
        <v>36</v>
      </c>
      <c r="E3918" s="52"/>
      <c r="F3918" s="52"/>
      <c r="G3918" s="52"/>
      <c r="H3918" s="52"/>
      <c r="I3918" s="52"/>
      <c r="J3918" s="52"/>
      <c r="K3918" s="52"/>
      <c r="L3918" s="52"/>
      <c r="M3918" s="52"/>
      <c r="N3918" s="52"/>
      <c r="O3918" s="52"/>
      <c r="P3918" s="52"/>
      <c r="Q3918" s="52"/>
      <c r="R3918" s="52"/>
      <c r="S3918" s="52"/>
      <c r="T3918" s="52"/>
      <c r="U3918" s="52"/>
      <c r="V3918" s="52"/>
      <c r="W3918" s="52"/>
      <c r="X3918" s="52"/>
      <c r="Y3918" s="52"/>
      <c r="Z3918" s="52"/>
    </row>
    <row r="3919" spans="2:26" ht="15.75" customHeight="1" x14ac:dyDescent="0.25">
      <c r="B3919" s="53" t="s">
        <v>3997</v>
      </c>
      <c r="C3919" s="54">
        <v>103279</v>
      </c>
      <c r="D3919" s="53" t="s">
        <v>36</v>
      </c>
      <c r="E3919" s="52"/>
      <c r="F3919" s="52"/>
      <c r="G3919" s="52"/>
      <c r="H3919" s="52"/>
      <c r="I3919" s="52"/>
      <c r="J3919" s="52"/>
      <c r="K3919" s="52"/>
      <c r="L3919" s="52"/>
      <c r="M3919" s="52"/>
      <c r="N3919" s="52"/>
      <c r="O3919" s="52"/>
      <c r="P3919" s="52"/>
      <c r="Q3919" s="52"/>
      <c r="R3919" s="52"/>
      <c r="S3919" s="52"/>
      <c r="T3919" s="52"/>
      <c r="U3919" s="52"/>
      <c r="V3919" s="52"/>
      <c r="W3919" s="52"/>
      <c r="X3919" s="52"/>
      <c r="Y3919" s="52"/>
      <c r="Z3919" s="52"/>
    </row>
    <row r="3920" spans="2:26" ht="15.75" customHeight="1" x14ac:dyDescent="0.25">
      <c r="B3920" s="53" t="s">
        <v>3998</v>
      </c>
      <c r="C3920" s="54">
        <v>101994</v>
      </c>
      <c r="D3920" s="53" t="s">
        <v>10</v>
      </c>
      <c r="E3920" s="52"/>
      <c r="F3920" s="52"/>
      <c r="G3920" s="52"/>
      <c r="H3920" s="52"/>
      <c r="I3920" s="52"/>
      <c r="J3920" s="52"/>
      <c r="K3920" s="52"/>
      <c r="L3920" s="52"/>
      <c r="M3920" s="52"/>
      <c r="N3920" s="52"/>
      <c r="O3920" s="52"/>
      <c r="P3920" s="52"/>
      <c r="Q3920" s="52"/>
      <c r="R3920" s="52"/>
      <c r="S3920" s="52"/>
      <c r="T3920" s="52"/>
      <c r="U3920" s="52"/>
      <c r="V3920" s="52"/>
      <c r="W3920" s="52"/>
      <c r="X3920" s="52"/>
      <c r="Y3920" s="52"/>
      <c r="Z3920" s="52"/>
    </row>
    <row r="3921" spans="2:26" ht="15.75" customHeight="1" x14ac:dyDescent="0.25">
      <c r="B3921" s="53" t="s">
        <v>3999</v>
      </c>
      <c r="C3921" s="54">
        <v>301994</v>
      </c>
      <c r="D3921" s="53" t="s">
        <v>10</v>
      </c>
      <c r="E3921" s="52"/>
      <c r="F3921" s="52"/>
      <c r="G3921" s="52"/>
      <c r="H3921" s="52"/>
      <c r="I3921" s="52"/>
      <c r="J3921" s="52"/>
      <c r="K3921" s="52"/>
      <c r="L3921" s="52"/>
      <c r="M3921" s="52"/>
      <c r="N3921" s="52"/>
      <c r="O3921" s="52"/>
      <c r="P3921" s="52"/>
      <c r="Q3921" s="52"/>
      <c r="R3921" s="52"/>
      <c r="S3921" s="52"/>
      <c r="T3921" s="52"/>
      <c r="U3921" s="52"/>
      <c r="V3921" s="52"/>
      <c r="W3921" s="52"/>
      <c r="X3921" s="52"/>
      <c r="Y3921" s="52"/>
      <c r="Z3921" s="52"/>
    </row>
    <row r="3922" spans="2:26" ht="15.75" customHeight="1" x14ac:dyDescent="0.25">
      <c r="B3922" s="53" t="s">
        <v>4000</v>
      </c>
      <c r="C3922" s="54">
        <v>103280</v>
      </c>
      <c r="D3922" s="53" t="s">
        <v>10</v>
      </c>
      <c r="E3922" s="52"/>
      <c r="F3922" s="52"/>
      <c r="G3922" s="52"/>
      <c r="H3922" s="52"/>
      <c r="I3922" s="52"/>
      <c r="J3922" s="52"/>
      <c r="K3922" s="52"/>
      <c r="L3922" s="52"/>
      <c r="M3922" s="52"/>
      <c r="N3922" s="52"/>
      <c r="O3922" s="52"/>
      <c r="P3922" s="52"/>
      <c r="Q3922" s="52"/>
      <c r="R3922" s="52"/>
      <c r="S3922" s="52"/>
      <c r="T3922" s="52"/>
      <c r="U3922" s="52"/>
      <c r="V3922" s="52"/>
      <c r="W3922" s="52"/>
      <c r="X3922" s="52"/>
      <c r="Y3922" s="52"/>
      <c r="Z3922" s="52"/>
    </row>
    <row r="3923" spans="2:26" ht="15.75" customHeight="1" x14ac:dyDescent="0.25">
      <c r="B3923" s="53" t="s">
        <v>932</v>
      </c>
      <c r="C3923" s="54">
        <v>102040</v>
      </c>
      <c r="D3923" s="53" t="s">
        <v>36</v>
      </c>
      <c r="E3923" s="52"/>
      <c r="F3923" s="52"/>
      <c r="G3923" s="52"/>
      <c r="H3923" s="52"/>
      <c r="I3923" s="52"/>
      <c r="J3923" s="52"/>
      <c r="K3923" s="52"/>
      <c r="L3923" s="52"/>
      <c r="M3923" s="52"/>
      <c r="N3923" s="52"/>
      <c r="O3923" s="52"/>
      <c r="P3923" s="52"/>
      <c r="Q3923" s="52"/>
      <c r="R3923" s="52"/>
      <c r="S3923" s="52"/>
      <c r="T3923" s="52"/>
      <c r="U3923" s="52"/>
      <c r="V3923" s="52"/>
      <c r="W3923" s="52"/>
      <c r="X3923" s="52"/>
      <c r="Y3923" s="52"/>
      <c r="Z3923" s="52"/>
    </row>
    <row r="3924" spans="2:26" ht="15.75" customHeight="1" x14ac:dyDescent="0.25">
      <c r="B3924" s="53" t="s">
        <v>4001</v>
      </c>
      <c r="C3924" s="54">
        <v>302040</v>
      </c>
      <c r="D3924" s="53" t="s">
        <v>36</v>
      </c>
      <c r="E3924" s="52"/>
      <c r="F3924" s="52"/>
      <c r="G3924" s="52"/>
      <c r="H3924" s="52"/>
      <c r="I3924" s="52"/>
      <c r="J3924" s="52"/>
      <c r="K3924" s="52"/>
      <c r="L3924" s="52"/>
      <c r="M3924" s="52"/>
      <c r="N3924" s="52"/>
      <c r="O3924" s="52"/>
      <c r="P3924" s="52"/>
      <c r="Q3924" s="52"/>
      <c r="R3924" s="52"/>
      <c r="S3924" s="52"/>
      <c r="T3924" s="52"/>
      <c r="U3924" s="52"/>
      <c r="V3924" s="52"/>
      <c r="W3924" s="52"/>
      <c r="X3924" s="52"/>
      <c r="Y3924" s="52"/>
      <c r="Z3924" s="52"/>
    </row>
    <row r="3925" spans="2:26" ht="15.75" customHeight="1" x14ac:dyDescent="0.25">
      <c r="B3925" s="53" t="s">
        <v>4002</v>
      </c>
      <c r="C3925" s="54">
        <v>103281</v>
      </c>
      <c r="D3925" s="53" t="s">
        <v>36</v>
      </c>
      <c r="E3925" s="52"/>
      <c r="F3925" s="52"/>
      <c r="G3925" s="52"/>
      <c r="H3925" s="52"/>
      <c r="I3925" s="52"/>
      <c r="J3925" s="52"/>
      <c r="K3925" s="52"/>
      <c r="L3925" s="52"/>
      <c r="M3925" s="52"/>
      <c r="N3925" s="52"/>
      <c r="O3925" s="52"/>
      <c r="P3925" s="52"/>
      <c r="Q3925" s="52"/>
      <c r="R3925" s="52"/>
      <c r="S3925" s="52"/>
      <c r="T3925" s="52"/>
      <c r="U3925" s="52"/>
      <c r="V3925" s="52"/>
      <c r="W3925" s="52"/>
      <c r="X3925" s="52"/>
      <c r="Y3925" s="52"/>
      <c r="Z3925" s="52"/>
    </row>
    <row r="3926" spans="2:26" ht="15.75" customHeight="1" x14ac:dyDescent="0.25">
      <c r="B3926" s="53" t="s">
        <v>687</v>
      </c>
      <c r="C3926" s="54">
        <v>102025</v>
      </c>
      <c r="D3926" s="53" t="s">
        <v>36</v>
      </c>
      <c r="E3926" s="52"/>
      <c r="F3926" s="52"/>
      <c r="G3926" s="52"/>
      <c r="H3926" s="52"/>
      <c r="I3926" s="52"/>
      <c r="J3926" s="52"/>
      <c r="K3926" s="52"/>
      <c r="L3926" s="52"/>
      <c r="M3926" s="52"/>
      <c r="N3926" s="52"/>
      <c r="O3926" s="52"/>
      <c r="P3926" s="52"/>
      <c r="Q3926" s="52"/>
      <c r="R3926" s="52"/>
      <c r="S3926" s="52"/>
      <c r="T3926" s="52"/>
      <c r="U3926" s="52"/>
      <c r="V3926" s="52"/>
      <c r="W3926" s="52"/>
      <c r="X3926" s="52"/>
      <c r="Y3926" s="52"/>
      <c r="Z3926" s="52"/>
    </row>
    <row r="3927" spans="2:26" ht="15.75" customHeight="1" x14ac:dyDescent="0.25">
      <c r="B3927" s="53" t="s">
        <v>4003</v>
      </c>
      <c r="C3927" s="54">
        <v>302025</v>
      </c>
      <c r="D3927" s="53" t="s">
        <v>36</v>
      </c>
      <c r="E3927" s="52"/>
      <c r="F3927" s="52"/>
      <c r="G3927" s="52"/>
      <c r="H3927" s="52"/>
      <c r="I3927" s="52"/>
      <c r="J3927" s="52"/>
      <c r="K3927" s="52"/>
      <c r="L3927" s="52"/>
      <c r="M3927" s="52"/>
      <c r="N3927" s="52"/>
      <c r="O3927" s="52"/>
      <c r="P3927" s="52"/>
      <c r="Q3927" s="52"/>
      <c r="R3927" s="52"/>
      <c r="S3927" s="52"/>
      <c r="T3927" s="52"/>
      <c r="U3927" s="52"/>
      <c r="V3927" s="52"/>
      <c r="W3927" s="52"/>
      <c r="X3927" s="52"/>
      <c r="Y3927" s="52"/>
      <c r="Z3927" s="52"/>
    </row>
    <row r="3928" spans="2:26" ht="15.75" customHeight="1" x14ac:dyDescent="0.25">
      <c r="B3928" s="53" t="s">
        <v>4004</v>
      </c>
      <c r="C3928" s="54">
        <v>103282</v>
      </c>
      <c r="D3928" s="53" t="s">
        <v>36</v>
      </c>
      <c r="E3928" s="52"/>
      <c r="F3928" s="52"/>
      <c r="G3928" s="52"/>
      <c r="H3928" s="52"/>
      <c r="I3928" s="52"/>
      <c r="J3928" s="52"/>
      <c r="K3928" s="52"/>
      <c r="L3928" s="52"/>
      <c r="M3928" s="52"/>
      <c r="N3928" s="52"/>
      <c r="O3928" s="52"/>
      <c r="P3928" s="52"/>
      <c r="Q3928" s="52"/>
      <c r="R3928" s="52"/>
      <c r="S3928" s="52"/>
      <c r="T3928" s="52"/>
      <c r="U3928" s="52"/>
      <c r="V3928" s="52"/>
      <c r="W3928" s="52"/>
      <c r="X3928" s="52"/>
      <c r="Y3928" s="52"/>
      <c r="Z3928" s="52"/>
    </row>
    <row r="3929" spans="2:26" ht="15.75" customHeight="1" x14ac:dyDescent="0.25">
      <c r="B3929" s="53" t="s">
        <v>4005</v>
      </c>
      <c r="C3929" s="54">
        <v>103573</v>
      </c>
      <c r="D3929" s="53" t="s">
        <v>10</v>
      </c>
      <c r="E3929" s="52"/>
      <c r="F3929" s="52"/>
      <c r="G3929" s="52"/>
      <c r="H3929" s="52"/>
      <c r="I3929" s="52"/>
      <c r="J3929" s="52"/>
      <c r="K3929" s="52"/>
      <c r="L3929" s="52"/>
      <c r="M3929" s="52"/>
      <c r="N3929" s="52"/>
      <c r="O3929" s="52"/>
      <c r="P3929" s="52"/>
      <c r="Q3929" s="52"/>
      <c r="R3929" s="52"/>
      <c r="S3929" s="52"/>
      <c r="T3929" s="52"/>
      <c r="U3929" s="52"/>
      <c r="V3929" s="52"/>
      <c r="W3929" s="52"/>
      <c r="X3929" s="52"/>
      <c r="Y3929" s="52"/>
      <c r="Z3929" s="52"/>
    </row>
    <row r="3930" spans="2:26" ht="15.75" customHeight="1" x14ac:dyDescent="0.25">
      <c r="B3930" s="53" t="s">
        <v>4006</v>
      </c>
      <c r="C3930" s="54">
        <v>303573</v>
      </c>
      <c r="D3930" s="53" t="s">
        <v>10</v>
      </c>
      <c r="E3930" s="52"/>
      <c r="F3930" s="52"/>
      <c r="G3930" s="52"/>
      <c r="H3930" s="52"/>
      <c r="I3930" s="52"/>
      <c r="J3930" s="52"/>
      <c r="K3930" s="52"/>
      <c r="L3930" s="52"/>
      <c r="M3930" s="52"/>
      <c r="N3930" s="52"/>
      <c r="O3930" s="52"/>
      <c r="P3930" s="52"/>
      <c r="Q3930" s="52"/>
      <c r="R3930" s="52"/>
      <c r="S3930" s="52"/>
      <c r="T3930" s="52"/>
      <c r="U3930" s="52"/>
      <c r="V3930" s="52"/>
      <c r="W3930" s="52"/>
      <c r="X3930" s="52"/>
      <c r="Y3930" s="52"/>
      <c r="Z3930" s="52"/>
    </row>
    <row r="3931" spans="2:26" ht="15.75" customHeight="1" x14ac:dyDescent="0.25">
      <c r="B3931" s="53" t="s">
        <v>4007</v>
      </c>
      <c r="C3931" s="54">
        <v>101870</v>
      </c>
      <c r="D3931" s="53" t="s">
        <v>36</v>
      </c>
      <c r="E3931" s="52"/>
      <c r="F3931" s="52"/>
      <c r="G3931" s="52"/>
      <c r="H3931" s="52"/>
      <c r="I3931" s="52"/>
      <c r="J3931" s="52"/>
      <c r="K3931" s="52"/>
      <c r="L3931" s="52"/>
      <c r="M3931" s="52"/>
      <c r="N3931" s="52"/>
      <c r="O3931" s="52"/>
      <c r="P3931" s="52"/>
      <c r="Q3931" s="52"/>
      <c r="R3931" s="52"/>
      <c r="S3931" s="52"/>
      <c r="T3931" s="52"/>
      <c r="U3931" s="52"/>
      <c r="V3931" s="52"/>
      <c r="W3931" s="52"/>
      <c r="X3931" s="52"/>
      <c r="Y3931" s="52"/>
      <c r="Z3931" s="52"/>
    </row>
    <row r="3932" spans="2:26" ht="15.75" customHeight="1" x14ac:dyDescent="0.25">
      <c r="B3932" s="53" t="s">
        <v>4008</v>
      </c>
      <c r="C3932" s="54">
        <v>301870</v>
      </c>
      <c r="D3932" s="53" t="s">
        <v>36</v>
      </c>
      <c r="E3932" s="52"/>
      <c r="F3932" s="52"/>
      <c r="G3932" s="52"/>
      <c r="H3932" s="52"/>
      <c r="I3932" s="52"/>
      <c r="J3932" s="52"/>
      <c r="K3932" s="52"/>
      <c r="L3932" s="52"/>
      <c r="M3932" s="52"/>
      <c r="N3932" s="52"/>
      <c r="O3932" s="52"/>
      <c r="P3932" s="52"/>
      <c r="Q3932" s="52"/>
      <c r="R3932" s="52"/>
      <c r="S3932" s="52"/>
      <c r="T3932" s="52"/>
      <c r="U3932" s="52"/>
      <c r="V3932" s="52"/>
      <c r="W3932" s="52"/>
      <c r="X3932" s="52"/>
      <c r="Y3932" s="52"/>
      <c r="Z3932" s="52"/>
    </row>
    <row r="3933" spans="2:26" ht="15.75" customHeight="1" x14ac:dyDescent="0.25">
      <c r="B3933" s="53" t="s">
        <v>4009</v>
      </c>
      <c r="C3933" s="54">
        <v>103283</v>
      </c>
      <c r="D3933" s="53" t="s">
        <v>36</v>
      </c>
      <c r="E3933" s="52"/>
      <c r="F3933" s="52"/>
      <c r="G3933" s="52"/>
      <c r="H3933" s="52"/>
      <c r="I3933" s="52"/>
      <c r="J3933" s="52"/>
      <c r="K3933" s="52"/>
      <c r="L3933" s="52"/>
      <c r="M3933" s="52"/>
      <c r="N3933" s="52"/>
      <c r="O3933" s="52"/>
      <c r="P3933" s="52"/>
      <c r="Q3933" s="52"/>
      <c r="R3933" s="52"/>
      <c r="S3933" s="52"/>
      <c r="T3933" s="52"/>
      <c r="U3933" s="52"/>
      <c r="V3933" s="52"/>
      <c r="W3933" s="52"/>
      <c r="X3933" s="52"/>
      <c r="Y3933" s="52"/>
      <c r="Z3933" s="52"/>
    </row>
    <row r="3934" spans="2:26" ht="15.75" customHeight="1" x14ac:dyDescent="0.25">
      <c r="B3934" s="53" t="s">
        <v>4010</v>
      </c>
      <c r="C3934" s="54">
        <v>102168</v>
      </c>
      <c r="D3934" s="53" t="s">
        <v>10</v>
      </c>
      <c r="E3934" s="52"/>
      <c r="F3934" s="52"/>
      <c r="G3934" s="52"/>
      <c r="H3934" s="52"/>
      <c r="I3934" s="52"/>
      <c r="J3934" s="52"/>
      <c r="K3934" s="52"/>
      <c r="L3934" s="52"/>
      <c r="M3934" s="52"/>
      <c r="N3934" s="52"/>
      <c r="O3934" s="52"/>
      <c r="P3934" s="52"/>
      <c r="Q3934" s="52"/>
      <c r="R3934" s="52"/>
      <c r="S3934" s="52"/>
      <c r="T3934" s="52"/>
      <c r="U3934" s="52"/>
      <c r="V3934" s="52"/>
      <c r="W3934" s="52"/>
      <c r="X3934" s="52"/>
      <c r="Y3934" s="52"/>
      <c r="Z3934" s="52"/>
    </row>
    <row r="3935" spans="2:26" ht="15.75" customHeight="1" x14ac:dyDescent="0.25">
      <c r="B3935" s="53" t="s">
        <v>4011</v>
      </c>
      <c r="C3935" s="54">
        <v>302168</v>
      </c>
      <c r="D3935" s="53" t="s">
        <v>10</v>
      </c>
      <c r="E3935" s="52"/>
      <c r="F3935" s="52"/>
      <c r="G3935" s="52"/>
      <c r="H3935" s="52"/>
      <c r="I3935" s="52"/>
      <c r="J3935" s="52"/>
      <c r="K3935" s="52"/>
      <c r="L3935" s="52"/>
      <c r="M3935" s="52"/>
      <c r="N3935" s="52"/>
      <c r="O3935" s="52"/>
      <c r="P3935" s="52"/>
      <c r="Q3935" s="52"/>
      <c r="R3935" s="52"/>
      <c r="S3935" s="52"/>
      <c r="T3935" s="52"/>
      <c r="U3935" s="52"/>
      <c r="V3935" s="52"/>
      <c r="W3935" s="52"/>
      <c r="X3935" s="52"/>
      <c r="Y3935" s="52"/>
      <c r="Z3935" s="52"/>
    </row>
    <row r="3936" spans="2:26" ht="15.75" customHeight="1" x14ac:dyDescent="0.25">
      <c r="B3936" s="53" t="s">
        <v>4012</v>
      </c>
      <c r="C3936" s="54">
        <v>103284</v>
      </c>
      <c r="D3936" s="53" t="s">
        <v>10</v>
      </c>
      <c r="E3936" s="52"/>
      <c r="F3936" s="52"/>
      <c r="G3936" s="52"/>
      <c r="H3936" s="52"/>
      <c r="I3936" s="52"/>
      <c r="J3936" s="52"/>
      <c r="K3936" s="52"/>
      <c r="L3936" s="52"/>
      <c r="M3936" s="52"/>
      <c r="N3936" s="52"/>
      <c r="O3936" s="52"/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2"/>
    </row>
    <row r="3937" spans="2:26" ht="15.75" customHeight="1" x14ac:dyDescent="0.25">
      <c r="B3937" s="53" t="s">
        <v>4013</v>
      </c>
      <c r="C3937" s="54">
        <v>101873</v>
      </c>
      <c r="D3937" s="53" t="s">
        <v>36</v>
      </c>
      <c r="E3937" s="52"/>
      <c r="F3937" s="52"/>
      <c r="G3937" s="52"/>
      <c r="H3937" s="52"/>
      <c r="I3937" s="52"/>
      <c r="J3937" s="52"/>
      <c r="K3937" s="52"/>
      <c r="L3937" s="52"/>
      <c r="M3937" s="52"/>
      <c r="N3937" s="52"/>
      <c r="O3937" s="52"/>
      <c r="P3937" s="52"/>
      <c r="Q3937" s="52"/>
      <c r="R3937" s="52"/>
      <c r="S3937" s="52"/>
      <c r="T3937" s="52"/>
      <c r="U3937" s="52"/>
      <c r="V3937" s="52"/>
      <c r="W3937" s="52"/>
      <c r="X3937" s="52"/>
      <c r="Y3937" s="52"/>
      <c r="Z3937" s="52"/>
    </row>
    <row r="3938" spans="2:26" ht="15.75" customHeight="1" x14ac:dyDescent="0.25">
      <c r="B3938" s="53" t="s">
        <v>4014</v>
      </c>
      <c r="C3938" s="54">
        <v>301873</v>
      </c>
      <c r="D3938" s="53" t="s">
        <v>36</v>
      </c>
      <c r="E3938" s="52"/>
      <c r="F3938" s="52"/>
      <c r="G3938" s="52"/>
      <c r="H3938" s="52"/>
      <c r="I3938" s="52"/>
      <c r="J3938" s="52"/>
      <c r="K3938" s="52"/>
      <c r="L3938" s="52"/>
      <c r="M3938" s="52"/>
      <c r="N3938" s="52"/>
      <c r="O3938" s="52"/>
      <c r="P3938" s="52"/>
      <c r="Q3938" s="52"/>
      <c r="R3938" s="52"/>
      <c r="S3938" s="52"/>
      <c r="T3938" s="52"/>
      <c r="U3938" s="52"/>
      <c r="V3938" s="52"/>
      <c r="W3938" s="52"/>
      <c r="X3938" s="52"/>
      <c r="Y3938" s="52"/>
      <c r="Z3938" s="52"/>
    </row>
    <row r="3939" spans="2:26" ht="15.75" customHeight="1" x14ac:dyDescent="0.25">
      <c r="B3939" s="53" t="s">
        <v>4015</v>
      </c>
      <c r="C3939" s="54">
        <v>103285</v>
      </c>
      <c r="D3939" s="53" t="s">
        <v>36</v>
      </c>
      <c r="E3939" s="52"/>
      <c r="F3939" s="52"/>
      <c r="G3939" s="52"/>
      <c r="H3939" s="52"/>
      <c r="I3939" s="52"/>
      <c r="J3939" s="52"/>
      <c r="K3939" s="52"/>
      <c r="L3939" s="52"/>
      <c r="M3939" s="52"/>
      <c r="N3939" s="52"/>
      <c r="O3939" s="52"/>
      <c r="P3939" s="52"/>
      <c r="Q3939" s="52"/>
      <c r="R3939" s="52"/>
      <c r="S3939" s="52"/>
      <c r="T3939" s="52"/>
      <c r="U3939" s="52"/>
      <c r="V3939" s="52"/>
      <c r="W3939" s="52"/>
      <c r="X3939" s="52"/>
      <c r="Y3939" s="52"/>
      <c r="Z3939" s="52"/>
    </row>
    <row r="3940" spans="2:26" ht="15.75" customHeight="1" x14ac:dyDescent="0.25">
      <c r="B3940" s="53" t="s">
        <v>4016</v>
      </c>
      <c r="C3940" s="54">
        <v>101874</v>
      </c>
      <c r="D3940" s="53" t="s">
        <v>36</v>
      </c>
      <c r="E3940" s="52"/>
      <c r="F3940" s="52"/>
      <c r="G3940" s="52"/>
      <c r="H3940" s="52"/>
      <c r="I3940" s="52"/>
      <c r="J3940" s="52"/>
      <c r="K3940" s="52"/>
      <c r="L3940" s="52"/>
      <c r="M3940" s="52"/>
      <c r="N3940" s="52"/>
      <c r="O3940" s="52"/>
      <c r="P3940" s="52"/>
      <c r="Q3940" s="52"/>
      <c r="R3940" s="52"/>
      <c r="S3940" s="52"/>
      <c r="T3940" s="52"/>
      <c r="U3940" s="52"/>
      <c r="V3940" s="52"/>
      <c r="W3940" s="52"/>
      <c r="X3940" s="52"/>
      <c r="Y3940" s="52"/>
      <c r="Z3940" s="52"/>
    </row>
    <row r="3941" spans="2:26" ht="15.75" customHeight="1" x14ac:dyDescent="0.25">
      <c r="B3941" s="53" t="s">
        <v>4017</v>
      </c>
      <c r="C3941" s="54">
        <v>301874</v>
      </c>
      <c r="D3941" s="53" t="s">
        <v>36</v>
      </c>
      <c r="E3941" s="52"/>
      <c r="F3941" s="52"/>
      <c r="G3941" s="52"/>
      <c r="H3941" s="52"/>
      <c r="I3941" s="52"/>
      <c r="J3941" s="52"/>
      <c r="K3941" s="52"/>
      <c r="L3941" s="52"/>
      <c r="M3941" s="52"/>
      <c r="N3941" s="52"/>
      <c r="O3941" s="52"/>
      <c r="P3941" s="52"/>
      <c r="Q3941" s="52"/>
      <c r="R3941" s="52"/>
      <c r="S3941" s="52"/>
      <c r="T3941" s="52"/>
      <c r="U3941" s="52"/>
      <c r="V3941" s="52"/>
      <c r="W3941" s="52"/>
      <c r="X3941" s="52"/>
      <c r="Y3941" s="52"/>
      <c r="Z3941" s="52"/>
    </row>
    <row r="3942" spans="2:26" ht="15.75" customHeight="1" x14ac:dyDescent="0.25">
      <c r="B3942" s="53" t="s">
        <v>4018</v>
      </c>
      <c r="C3942" s="54">
        <v>103286</v>
      </c>
      <c r="D3942" s="53" t="s">
        <v>36</v>
      </c>
      <c r="E3942" s="52"/>
      <c r="F3942" s="52"/>
      <c r="G3942" s="52"/>
      <c r="H3942" s="52"/>
      <c r="I3942" s="52"/>
      <c r="J3942" s="52"/>
      <c r="K3942" s="52"/>
      <c r="L3942" s="52"/>
      <c r="M3942" s="52"/>
      <c r="N3942" s="52"/>
      <c r="O3942" s="52"/>
      <c r="P3942" s="52"/>
      <c r="Q3942" s="52"/>
      <c r="R3942" s="52"/>
      <c r="S3942" s="52"/>
      <c r="T3942" s="52"/>
      <c r="U3942" s="52"/>
      <c r="V3942" s="52"/>
      <c r="W3942" s="52"/>
      <c r="X3942" s="52"/>
      <c r="Y3942" s="52"/>
      <c r="Z3942" s="52"/>
    </row>
    <row r="3943" spans="2:26" ht="15.75" customHeight="1" x14ac:dyDescent="0.25">
      <c r="B3943" s="53" t="s">
        <v>4019</v>
      </c>
      <c r="C3943" s="54">
        <v>102169</v>
      </c>
      <c r="D3943" s="53" t="s">
        <v>10</v>
      </c>
      <c r="E3943" s="52"/>
      <c r="F3943" s="52"/>
      <c r="G3943" s="52"/>
      <c r="H3943" s="52"/>
      <c r="I3943" s="52"/>
      <c r="J3943" s="52"/>
      <c r="K3943" s="52"/>
      <c r="L3943" s="52"/>
      <c r="M3943" s="52"/>
      <c r="N3943" s="52"/>
      <c r="O3943" s="52"/>
      <c r="P3943" s="52"/>
      <c r="Q3943" s="52"/>
      <c r="R3943" s="52"/>
      <c r="S3943" s="52"/>
      <c r="T3943" s="52"/>
      <c r="U3943" s="52"/>
      <c r="V3943" s="52"/>
      <c r="W3943" s="52"/>
      <c r="X3943" s="52"/>
      <c r="Y3943" s="52"/>
      <c r="Z3943" s="52"/>
    </row>
    <row r="3944" spans="2:26" ht="15.75" customHeight="1" x14ac:dyDescent="0.25">
      <c r="B3944" s="53" t="s">
        <v>4020</v>
      </c>
      <c r="C3944" s="54">
        <v>302169</v>
      </c>
      <c r="D3944" s="53" t="s">
        <v>10</v>
      </c>
      <c r="E3944" s="52"/>
      <c r="F3944" s="52"/>
      <c r="G3944" s="52"/>
      <c r="H3944" s="52"/>
      <c r="I3944" s="52"/>
      <c r="J3944" s="52"/>
      <c r="K3944" s="52"/>
      <c r="L3944" s="52"/>
      <c r="M3944" s="52"/>
      <c r="N3944" s="52"/>
      <c r="O3944" s="52"/>
      <c r="P3944" s="52"/>
      <c r="Q3944" s="52"/>
      <c r="R3944" s="52"/>
      <c r="S3944" s="52"/>
      <c r="T3944" s="52"/>
      <c r="U3944" s="52"/>
      <c r="V3944" s="52"/>
      <c r="W3944" s="52"/>
      <c r="X3944" s="52"/>
      <c r="Y3944" s="52"/>
      <c r="Z3944" s="52"/>
    </row>
    <row r="3945" spans="2:26" ht="15.75" customHeight="1" x14ac:dyDescent="0.25">
      <c r="B3945" s="53" t="s">
        <v>4021</v>
      </c>
      <c r="C3945" s="54">
        <v>103287</v>
      </c>
      <c r="D3945" s="53" t="s">
        <v>10</v>
      </c>
      <c r="E3945" s="52"/>
      <c r="F3945" s="52"/>
      <c r="G3945" s="52"/>
      <c r="H3945" s="52"/>
      <c r="I3945" s="52"/>
      <c r="J3945" s="52"/>
      <c r="K3945" s="52"/>
      <c r="L3945" s="52"/>
      <c r="M3945" s="52"/>
      <c r="N3945" s="52"/>
      <c r="O3945" s="52"/>
      <c r="P3945" s="52"/>
      <c r="Q3945" s="52"/>
      <c r="R3945" s="52"/>
      <c r="S3945" s="52"/>
      <c r="T3945" s="52"/>
      <c r="U3945" s="52"/>
      <c r="V3945" s="52"/>
      <c r="W3945" s="52"/>
      <c r="X3945" s="52"/>
      <c r="Y3945" s="52"/>
      <c r="Z3945" s="52"/>
    </row>
    <row r="3946" spans="2:26" ht="15.75" customHeight="1" x14ac:dyDescent="0.25">
      <c r="B3946" s="53" t="s">
        <v>4022</v>
      </c>
      <c r="C3946" s="54">
        <v>102170</v>
      </c>
      <c r="D3946" s="53" t="s">
        <v>10</v>
      </c>
      <c r="E3946" s="52"/>
      <c r="F3946" s="52"/>
      <c r="G3946" s="52"/>
      <c r="H3946" s="52"/>
      <c r="I3946" s="52"/>
      <c r="J3946" s="52"/>
      <c r="K3946" s="52"/>
      <c r="L3946" s="52"/>
      <c r="M3946" s="52"/>
      <c r="N3946" s="52"/>
      <c r="O3946" s="52"/>
      <c r="P3946" s="52"/>
      <c r="Q3946" s="52"/>
      <c r="R3946" s="52"/>
      <c r="S3946" s="52"/>
      <c r="T3946" s="52"/>
      <c r="U3946" s="52"/>
      <c r="V3946" s="52"/>
      <c r="W3946" s="52"/>
      <c r="X3946" s="52"/>
      <c r="Y3946" s="52"/>
      <c r="Z3946" s="52"/>
    </row>
    <row r="3947" spans="2:26" ht="15.75" customHeight="1" x14ac:dyDescent="0.25">
      <c r="B3947" s="53" t="s">
        <v>4023</v>
      </c>
      <c r="C3947" s="54">
        <v>302170</v>
      </c>
      <c r="D3947" s="53" t="s">
        <v>10</v>
      </c>
      <c r="E3947" s="52"/>
      <c r="F3947" s="52"/>
      <c r="G3947" s="52"/>
      <c r="H3947" s="52"/>
      <c r="I3947" s="52"/>
      <c r="J3947" s="52"/>
      <c r="K3947" s="52"/>
      <c r="L3947" s="52"/>
      <c r="M3947" s="52"/>
      <c r="N3947" s="52"/>
      <c r="O3947" s="52"/>
      <c r="P3947" s="52"/>
      <c r="Q3947" s="52"/>
      <c r="R3947" s="52"/>
      <c r="S3947" s="52"/>
      <c r="T3947" s="52"/>
      <c r="U3947" s="52"/>
      <c r="V3947" s="52"/>
      <c r="W3947" s="52"/>
      <c r="X3947" s="52"/>
      <c r="Y3947" s="52"/>
      <c r="Z3947" s="52"/>
    </row>
    <row r="3948" spans="2:26" ht="15.75" customHeight="1" x14ac:dyDescent="0.25">
      <c r="B3948" s="53" t="s">
        <v>4024</v>
      </c>
      <c r="C3948" s="54">
        <v>103288</v>
      </c>
      <c r="D3948" s="53" t="s">
        <v>10</v>
      </c>
      <c r="E3948" s="52"/>
      <c r="F3948" s="52"/>
      <c r="G3948" s="52"/>
      <c r="H3948" s="52"/>
      <c r="I3948" s="52"/>
      <c r="J3948" s="52"/>
      <c r="K3948" s="52"/>
      <c r="L3948" s="52"/>
      <c r="M3948" s="52"/>
      <c r="N3948" s="52"/>
      <c r="O3948" s="52"/>
      <c r="P3948" s="52"/>
      <c r="Q3948" s="52"/>
      <c r="R3948" s="52"/>
      <c r="S3948" s="52"/>
      <c r="T3948" s="52"/>
      <c r="U3948" s="52"/>
      <c r="V3948" s="52"/>
      <c r="W3948" s="52"/>
      <c r="X3948" s="52"/>
      <c r="Y3948" s="52"/>
      <c r="Z3948" s="52"/>
    </row>
    <row r="3949" spans="2:26" ht="15.75" customHeight="1" x14ac:dyDescent="0.25">
      <c r="B3949" s="53" t="s">
        <v>4025</v>
      </c>
      <c r="C3949" s="54">
        <v>101878</v>
      </c>
      <c r="D3949" s="53" t="s">
        <v>36</v>
      </c>
      <c r="E3949" s="52"/>
      <c r="F3949" s="52"/>
      <c r="G3949" s="52"/>
      <c r="H3949" s="52"/>
      <c r="I3949" s="52"/>
      <c r="J3949" s="52"/>
      <c r="K3949" s="52"/>
      <c r="L3949" s="52"/>
      <c r="M3949" s="52"/>
      <c r="N3949" s="52"/>
      <c r="O3949" s="52"/>
      <c r="P3949" s="52"/>
      <c r="Q3949" s="52"/>
      <c r="R3949" s="52"/>
      <c r="S3949" s="52"/>
      <c r="T3949" s="52"/>
      <c r="U3949" s="52"/>
      <c r="V3949" s="52"/>
      <c r="W3949" s="52"/>
      <c r="X3949" s="52"/>
      <c r="Y3949" s="52"/>
      <c r="Z3949" s="52"/>
    </row>
    <row r="3950" spans="2:26" ht="15.75" customHeight="1" x14ac:dyDescent="0.25">
      <c r="B3950" s="53" t="s">
        <v>4026</v>
      </c>
      <c r="C3950" s="54">
        <v>301878</v>
      </c>
      <c r="D3950" s="53" t="s">
        <v>36</v>
      </c>
      <c r="E3950" s="52"/>
      <c r="F3950" s="52"/>
      <c r="G3950" s="52"/>
      <c r="H3950" s="52"/>
      <c r="I3950" s="52"/>
      <c r="J3950" s="52"/>
      <c r="K3950" s="52"/>
      <c r="L3950" s="52"/>
      <c r="M3950" s="52"/>
      <c r="N3950" s="52"/>
      <c r="O3950" s="52"/>
      <c r="P3950" s="52"/>
      <c r="Q3950" s="52"/>
      <c r="R3950" s="52"/>
      <c r="S3950" s="52"/>
      <c r="T3950" s="52"/>
      <c r="U3950" s="52"/>
      <c r="V3950" s="52"/>
      <c r="W3950" s="52"/>
      <c r="X3950" s="52"/>
      <c r="Y3950" s="52"/>
      <c r="Z3950" s="52"/>
    </row>
    <row r="3951" spans="2:26" ht="15.75" customHeight="1" x14ac:dyDescent="0.25">
      <c r="B3951" s="53" t="s">
        <v>4027</v>
      </c>
      <c r="C3951" s="54">
        <v>103289</v>
      </c>
      <c r="D3951" s="53" t="s">
        <v>36</v>
      </c>
      <c r="E3951" s="52"/>
      <c r="F3951" s="52"/>
      <c r="G3951" s="52"/>
      <c r="H3951" s="52"/>
      <c r="I3951" s="52"/>
      <c r="J3951" s="52"/>
      <c r="K3951" s="52"/>
      <c r="L3951" s="52"/>
      <c r="M3951" s="52"/>
      <c r="N3951" s="52"/>
      <c r="O3951" s="52"/>
      <c r="P3951" s="52"/>
      <c r="Q3951" s="52"/>
      <c r="R3951" s="52"/>
      <c r="S3951" s="52"/>
      <c r="T3951" s="52"/>
      <c r="U3951" s="52"/>
      <c r="V3951" s="52"/>
      <c r="W3951" s="52"/>
      <c r="X3951" s="52"/>
      <c r="Y3951" s="52"/>
      <c r="Z3951" s="52"/>
    </row>
    <row r="3952" spans="2:26" ht="15.75" customHeight="1" x14ac:dyDescent="0.25">
      <c r="B3952" s="53" t="s">
        <v>4028</v>
      </c>
      <c r="C3952" s="54">
        <v>101972</v>
      </c>
      <c r="D3952" s="53" t="s">
        <v>10</v>
      </c>
      <c r="E3952" s="52"/>
      <c r="F3952" s="52"/>
      <c r="G3952" s="52"/>
      <c r="H3952" s="52"/>
      <c r="I3952" s="52"/>
      <c r="J3952" s="52"/>
      <c r="K3952" s="52"/>
      <c r="L3952" s="52"/>
      <c r="M3952" s="52"/>
      <c r="N3952" s="52"/>
      <c r="O3952" s="52"/>
      <c r="P3952" s="52"/>
      <c r="Q3952" s="52"/>
      <c r="R3952" s="52"/>
      <c r="S3952" s="52"/>
      <c r="T3952" s="52"/>
      <c r="U3952" s="52"/>
      <c r="V3952" s="52"/>
      <c r="W3952" s="52"/>
      <c r="X3952" s="52"/>
      <c r="Y3952" s="52"/>
      <c r="Z3952" s="52"/>
    </row>
    <row r="3953" spans="2:26" ht="15.75" customHeight="1" x14ac:dyDescent="0.25">
      <c r="B3953" s="53" t="s">
        <v>4029</v>
      </c>
      <c r="C3953" s="54">
        <v>301972</v>
      </c>
      <c r="D3953" s="53" t="s">
        <v>10</v>
      </c>
      <c r="E3953" s="52"/>
      <c r="F3953" s="52"/>
      <c r="G3953" s="52"/>
      <c r="H3953" s="52"/>
      <c r="I3953" s="52"/>
      <c r="J3953" s="52"/>
      <c r="K3953" s="52"/>
      <c r="L3953" s="52"/>
      <c r="M3953" s="52"/>
      <c r="N3953" s="52"/>
      <c r="O3953" s="52"/>
      <c r="P3953" s="52"/>
      <c r="Q3953" s="52"/>
      <c r="R3953" s="52"/>
      <c r="S3953" s="52"/>
      <c r="T3953" s="52"/>
      <c r="U3953" s="52"/>
      <c r="V3953" s="52"/>
      <c r="W3953" s="52"/>
      <c r="X3953" s="52"/>
      <c r="Y3953" s="52"/>
      <c r="Z3953" s="52"/>
    </row>
    <row r="3954" spans="2:26" ht="15.75" customHeight="1" x14ac:dyDescent="0.25">
      <c r="B3954" s="53" t="s">
        <v>4030</v>
      </c>
      <c r="C3954" s="54">
        <v>103290</v>
      </c>
      <c r="D3954" s="53" t="s">
        <v>10</v>
      </c>
      <c r="E3954" s="52"/>
      <c r="F3954" s="52"/>
      <c r="G3954" s="52"/>
      <c r="H3954" s="52"/>
      <c r="I3954" s="52"/>
      <c r="J3954" s="52"/>
      <c r="K3954" s="52"/>
      <c r="L3954" s="52"/>
      <c r="M3954" s="52"/>
      <c r="N3954" s="52"/>
      <c r="O3954" s="52"/>
      <c r="P3954" s="52"/>
      <c r="Q3954" s="52"/>
      <c r="R3954" s="52"/>
      <c r="S3954" s="52"/>
      <c r="T3954" s="52"/>
      <c r="U3954" s="52"/>
      <c r="V3954" s="52"/>
      <c r="W3954" s="52"/>
      <c r="X3954" s="52"/>
      <c r="Y3954" s="52"/>
      <c r="Z3954" s="52"/>
    </row>
    <row r="3955" spans="2:26" ht="15.75" customHeight="1" x14ac:dyDescent="0.25">
      <c r="B3955" s="53" t="s">
        <v>4031</v>
      </c>
      <c r="C3955" s="54">
        <v>103320</v>
      </c>
      <c r="D3955" s="53" t="s">
        <v>10</v>
      </c>
      <c r="E3955" s="52"/>
      <c r="F3955" s="52"/>
      <c r="G3955" s="52"/>
      <c r="H3955" s="52"/>
      <c r="I3955" s="52"/>
      <c r="J3955" s="52"/>
      <c r="K3955" s="52"/>
      <c r="L3955" s="52"/>
      <c r="M3955" s="52"/>
      <c r="N3955" s="52"/>
      <c r="O3955" s="52"/>
      <c r="P3955" s="52"/>
      <c r="Q3955" s="52"/>
      <c r="R3955" s="52"/>
      <c r="S3955" s="52"/>
      <c r="T3955" s="52"/>
      <c r="U3955" s="52"/>
      <c r="V3955" s="52"/>
      <c r="W3955" s="52"/>
      <c r="X3955" s="52"/>
      <c r="Y3955" s="52"/>
      <c r="Z3955" s="52"/>
    </row>
    <row r="3956" spans="2:26" ht="15.75" customHeight="1" x14ac:dyDescent="0.25">
      <c r="B3956" s="53" t="s">
        <v>4032</v>
      </c>
      <c r="C3956" s="54">
        <v>303320</v>
      </c>
      <c r="D3956" s="53" t="s">
        <v>10</v>
      </c>
      <c r="E3956" s="52"/>
      <c r="F3956" s="52"/>
      <c r="G3956" s="52"/>
      <c r="H3956" s="52"/>
      <c r="I3956" s="52"/>
      <c r="J3956" s="52"/>
      <c r="K3956" s="52"/>
      <c r="L3956" s="52"/>
      <c r="M3956" s="52"/>
      <c r="N3956" s="52"/>
      <c r="O3956" s="52"/>
      <c r="P3956" s="52"/>
      <c r="Q3956" s="52"/>
      <c r="R3956" s="52"/>
      <c r="S3956" s="52"/>
      <c r="T3956" s="52"/>
      <c r="U3956" s="52"/>
      <c r="V3956" s="52"/>
      <c r="W3956" s="52"/>
      <c r="X3956" s="52"/>
      <c r="Y3956" s="52"/>
      <c r="Z3956" s="52"/>
    </row>
    <row r="3957" spans="2:26" ht="15.75" customHeight="1" x14ac:dyDescent="0.25">
      <c r="B3957" s="53" t="s">
        <v>4033</v>
      </c>
      <c r="C3957" s="54">
        <v>101880</v>
      </c>
      <c r="D3957" s="53" t="s">
        <v>36</v>
      </c>
      <c r="E3957" s="52"/>
      <c r="F3957" s="52"/>
      <c r="G3957" s="52"/>
      <c r="H3957" s="52"/>
      <c r="I3957" s="52"/>
      <c r="J3957" s="52"/>
      <c r="K3957" s="52"/>
      <c r="L3957" s="52"/>
      <c r="M3957" s="52"/>
      <c r="N3957" s="52"/>
      <c r="O3957" s="52"/>
      <c r="P3957" s="52"/>
      <c r="Q3957" s="52"/>
      <c r="R3957" s="52"/>
      <c r="S3957" s="52"/>
      <c r="T3957" s="52"/>
      <c r="U3957" s="52"/>
      <c r="V3957" s="52"/>
      <c r="W3957" s="52"/>
      <c r="X3957" s="52"/>
      <c r="Y3957" s="52"/>
      <c r="Z3957" s="52"/>
    </row>
    <row r="3958" spans="2:26" ht="15.75" customHeight="1" x14ac:dyDescent="0.25">
      <c r="B3958" s="53" t="s">
        <v>4034</v>
      </c>
      <c r="C3958" s="54">
        <v>301880</v>
      </c>
      <c r="D3958" s="53" t="s">
        <v>36</v>
      </c>
      <c r="E3958" s="52"/>
      <c r="F3958" s="52"/>
      <c r="G3958" s="52"/>
      <c r="H3958" s="52"/>
      <c r="I3958" s="52"/>
      <c r="J3958" s="52"/>
      <c r="K3958" s="52"/>
      <c r="L3958" s="52"/>
      <c r="M3958" s="52"/>
      <c r="N3958" s="52"/>
      <c r="O3958" s="52"/>
      <c r="P3958" s="52"/>
      <c r="Q3958" s="52"/>
      <c r="R3958" s="52"/>
      <c r="S3958" s="52"/>
      <c r="T3958" s="52"/>
      <c r="U3958" s="52"/>
      <c r="V3958" s="52"/>
      <c r="W3958" s="52"/>
      <c r="X3958" s="52"/>
      <c r="Y3958" s="52"/>
      <c r="Z3958" s="52"/>
    </row>
    <row r="3959" spans="2:26" ht="15.75" customHeight="1" x14ac:dyDescent="0.25">
      <c r="B3959" s="53" t="s">
        <v>4035</v>
      </c>
      <c r="C3959" s="54">
        <v>103291</v>
      </c>
      <c r="D3959" s="53" t="s">
        <v>36</v>
      </c>
      <c r="E3959" s="52"/>
      <c r="F3959" s="52"/>
      <c r="G3959" s="52"/>
      <c r="H3959" s="52"/>
      <c r="I3959" s="52"/>
      <c r="J3959" s="52"/>
      <c r="K3959" s="52"/>
      <c r="L3959" s="52"/>
      <c r="M3959" s="52"/>
      <c r="N3959" s="52"/>
      <c r="O3959" s="52"/>
      <c r="P3959" s="52"/>
      <c r="Q3959" s="52"/>
      <c r="R3959" s="52"/>
      <c r="S3959" s="52"/>
      <c r="T3959" s="52"/>
      <c r="U3959" s="52"/>
      <c r="V3959" s="52"/>
      <c r="W3959" s="52"/>
      <c r="X3959" s="52"/>
      <c r="Y3959" s="52"/>
      <c r="Z3959" s="52"/>
    </row>
    <row r="3960" spans="2:26" ht="15.75" customHeight="1" x14ac:dyDescent="0.25">
      <c r="B3960" s="53" t="s">
        <v>4036</v>
      </c>
      <c r="C3960" s="54">
        <v>101881</v>
      </c>
      <c r="D3960" s="53" t="s">
        <v>36</v>
      </c>
      <c r="E3960" s="52"/>
      <c r="F3960" s="52"/>
      <c r="G3960" s="52"/>
      <c r="H3960" s="52"/>
      <c r="I3960" s="52"/>
      <c r="J3960" s="52"/>
      <c r="K3960" s="52"/>
      <c r="L3960" s="52"/>
      <c r="M3960" s="52"/>
      <c r="N3960" s="52"/>
      <c r="O3960" s="52"/>
      <c r="P3960" s="52"/>
      <c r="Q3960" s="52"/>
      <c r="R3960" s="52"/>
      <c r="S3960" s="52"/>
      <c r="T3960" s="52"/>
      <c r="U3960" s="52"/>
      <c r="V3960" s="52"/>
      <c r="W3960" s="52"/>
      <c r="X3960" s="52"/>
      <c r="Y3960" s="52"/>
      <c r="Z3960" s="52"/>
    </row>
    <row r="3961" spans="2:26" ht="15.75" customHeight="1" x14ac:dyDescent="0.25">
      <c r="B3961" s="53" t="s">
        <v>4037</v>
      </c>
      <c r="C3961" s="54">
        <v>301881</v>
      </c>
      <c r="D3961" s="53" t="s">
        <v>36</v>
      </c>
      <c r="E3961" s="52"/>
      <c r="F3961" s="52"/>
      <c r="G3961" s="52"/>
      <c r="H3961" s="52"/>
      <c r="I3961" s="52"/>
      <c r="J3961" s="52"/>
      <c r="K3961" s="52"/>
      <c r="L3961" s="52"/>
      <c r="M3961" s="52"/>
      <c r="N3961" s="52"/>
      <c r="O3961" s="52"/>
      <c r="P3961" s="52"/>
      <c r="Q3961" s="52"/>
      <c r="R3961" s="52"/>
      <c r="S3961" s="52"/>
      <c r="T3961" s="52"/>
      <c r="U3961" s="52"/>
      <c r="V3961" s="52"/>
      <c r="W3961" s="52"/>
      <c r="X3961" s="52"/>
      <c r="Y3961" s="52"/>
      <c r="Z3961" s="52"/>
    </row>
    <row r="3962" spans="2:26" ht="15.75" customHeight="1" x14ac:dyDescent="0.25">
      <c r="B3962" s="53" t="s">
        <v>4038</v>
      </c>
      <c r="C3962" s="54">
        <v>103292</v>
      </c>
      <c r="D3962" s="53" t="s">
        <v>36</v>
      </c>
      <c r="E3962" s="52"/>
      <c r="F3962" s="52"/>
      <c r="G3962" s="52"/>
      <c r="H3962" s="52"/>
      <c r="I3962" s="52"/>
      <c r="J3962" s="52"/>
      <c r="K3962" s="52"/>
      <c r="L3962" s="52"/>
      <c r="M3962" s="52"/>
      <c r="N3962" s="52"/>
      <c r="O3962" s="52"/>
      <c r="P3962" s="52"/>
      <c r="Q3962" s="52"/>
      <c r="R3962" s="52"/>
      <c r="S3962" s="52"/>
      <c r="T3962" s="52"/>
      <c r="U3962" s="52"/>
      <c r="V3962" s="52"/>
      <c r="W3962" s="52"/>
      <c r="X3962" s="52"/>
      <c r="Y3962" s="52"/>
      <c r="Z3962" s="52"/>
    </row>
    <row r="3963" spans="2:26" ht="15.75" customHeight="1" x14ac:dyDescent="0.25">
      <c r="B3963" s="53" t="s">
        <v>4039</v>
      </c>
      <c r="C3963" s="54">
        <v>102171</v>
      </c>
      <c r="D3963" s="53" t="s">
        <v>10</v>
      </c>
      <c r="E3963" s="52"/>
      <c r="F3963" s="52"/>
      <c r="G3963" s="52"/>
      <c r="H3963" s="52"/>
      <c r="I3963" s="52"/>
      <c r="J3963" s="52"/>
      <c r="K3963" s="52"/>
      <c r="L3963" s="52"/>
      <c r="M3963" s="52"/>
      <c r="N3963" s="52"/>
      <c r="O3963" s="52"/>
      <c r="P3963" s="52"/>
      <c r="Q3963" s="52"/>
      <c r="R3963" s="52"/>
      <c r="S3963" s="52"/>
      <c r="T3963" s="52"/>
      <c r="U3963" s="52"/>
      <c r="V3963" s="52"/>
      <c r="W3963" s="52"/>
      <c r="X3963" s="52"/>
      <c r="Y3963" s="52"/>
      <c r="Z3963" s="52"/>
    </row>
    <row r="3964" spans="2:26" ht="15.75" customHeight="1" x14ac:dyDescent="0.25">
      <c r="B3964" s="53" t="s">
        <v>4040</v>
      </c>
      <c r="C3964" s="54">
        <v>302171</v>
      </c>
      <c r="D3964" s="53" t="s">
        <v>10</v>
      </c>
      <c r="E3964" s="52"/>
      <c r="F3964" s="52"/>
      <c r="G3964" s="52"/>
      <c r="H3964" s="52"/>
      <c r="I3964" s="52"/>
      <c r="J3964" s="52"/>
      <c r="K3964" s="52"/>
      <c r="L3964" s="52"/>
      <c r="M3964" s="52"/>
      <c r="N3964" s="52"/>
      <c r="O3964" s="52"/>
      <c r="P3964" s="52"/>
      <c r="Q3964" s="52"/>
      <c r="R3964" s="52"/>
      <c r="S3964" s="52"/>
      <c r="T3964" s="52"/>
      <c r="U3964" s="52"/>
      <c r="V3964" s="52"/>
      <c r="W3964" s="52"/>
      <c r="X3964" s="52"/>
      <c r="Y3964" s="52"/>
      <c r="Z3964" s="52"/>
    </row>
    <row r="3965" spans="2:26" ht="15.75" customHeight="1" x14ac:dyDescent="0.25">
      <c r="B3965" s="53" t="s">
        <v>4041</v>
      </c>
      <c r="C3965" s="54">
        <v>103293</v>
      </c>
      <c r="D3965" s="53" t="s">
        <v>10</v>
      </c>
      <c r="E3965" s="52"/>
      <c r="F3965" s="52"/>
      <c r="G3965" s="52"/>
      <c r="H3965" s="52"/>
      <c r="I3965" s="52"/>
      <c r="J3965" s="52"/>
      <c r="K3965" s="52"/>
      <c r="L3965" s="52"/>
      <c r="M3965" s="52"/>
      <c r="N3965" s="52"/>
      <c r="O3965" s="52"/>
      <c r="P3965" s="52"/>
      <c r="Q3965" s="52"/>
      <c r="R3965" s="52"/>
      <c r="S3965" s="52"/>
      <c r="T3965" s="52"/>
      <c r="U3965" s="52"/>
      <c r="V3965" s="52"/>
      <c r="W3965" s="52"/>
      <c r="X3965" s="52"/>
      <c r="Y3965" s="52"/>
      <c r="Z3965" s="52"/>
    </row>
    <row r="3966" spans="2:26" ht="15.75" customHeight="1" x14ac:dyDescent="0.25">
      <c r="B3966" s="53" t="s">
        <v>4042</v>
      </c>
      <c r="C3966" s="54">
        <v>102172</v>
      </c>
      <c r="D3966" s="53" t="s">
        <v>10</v>
      </c>
      <c r="E3966" s="52"/>
      <c r="F3966" s="52"/>
      <c r="G3966" s="52"/>
      <c r="H3966" s="52"/>
      <c r="I3966" s="52"/>
      <c r="J3966" s="52"/>
      <c r="K3966" s="52"/>
      <c r="L3966" s="52"/>
      <c r="M3966" s="52"/>
      <c r="N3966" s="52"/>
      <c r="O3966" s="52"/>
      <c r="P3966" s="52"/>
      <c r="Q3966" s="52"/>
      <c r="R3966" s="52"/>
      <c r="S3966" s="52"/>
      <c r="T3966" s="52"/>
      <c r="U3966" s="52"/>
      <c r="V3966" s="52"/>
      <c r="W3966" s="52"/>
      <c r="X3966" s="52"/>
      <c r="Y3966" s="52"/>
      <c r="Z3966" s="52"/>
    </row>
    <row r="3967" spans="2:26" ht="15.75" customHeight="1" x14ac:dyDescent="0.25">
      <c r="B3967" s="53" t="s">
        <v>4043</v>
      </c>
      <c r="C3967" s="54">
        <v>302172</v>
      </c>
      <c r="D3967" s="53" t="s">
        <v>10</v>
      </c>
      <c r="E3967" s="52"/>
      <c r="F3967" s="52"/>
      <c r="G3967" s="52"/>
      <c r="H3967" s="52"/>
      <c r="I3967" s="52"/>
      <c r="J3967" s="52"/>
      <c r="K3967" s="52"/>
      <c r="L3967" s="52"/>
      <c r="M3967" s="52"/>
      <c r="N3967" s="52"/>
      <c r="O3967" s="52"/>
      <c r="P3967" s="52"/>
      <c r="Q3967" s="52"/>
      <c r="R3967" s="52"/>
      <c r="S3967" s="52"/>
      <c r="T3967" s="52"/>
      <c r="U3967" s="52"/>
      <c r="V3967" s="52"/>
      <c r="W3967" s="52"/>
      <c r="X3967" s="52"/>
      <c r="Y3967" s="52"/>
      <c r="Z3967" s="52"/>
    </row>
    <row r="3968" spans="2:26" ht="15.75" customHeight="1" x14ac:dyDescent="0.25">
      <c r="B3968" s="53" t="s">
        <v>4044</v>
      </c>
      <c r="C3968" s="54">
        <v>103294</v>
      </c>
      <c r="D3968" s="53" t="s">
        <v>10</v>
      </c>
      <c r="E3968" s="52"/>
      <c r="F3968" s="52"/>
      <c r="G3968" s="52"/>
      <c r="H3968" s="52"/>
      <c r="I3968" s="52"/>
      <c r="J3968" s="52"/>
      <c r="K3968" s="52"/>
      <c r="L3968" s="52"/>
      <c r="M3968" s="52"/>
      <c r="N3968" s="52"/>
      <c r="O3968" s="52"/>
      <c r="P3968" s="52"/>
      <c r="Q3968" s="52"/>
      <c r="R3968" s="52"/>
      <c r="S3968" s="52"/>
      <c r="T3968" s="52"/>
      <c r="U3968" s="52"/>
      <c r="V3968" s="52"/>
      <c r="W3968" s="52"/>
      <c r="X3968" s="52"/>
      <c r="Y3968" s="52"/>
      <c r="Z3968" s="52"/>
    </row>
    <row r="3969" spans="2:26" ht="15.75" customHeight="1" x14ac:dyDescent="0.25">
      <c r="B3969" s="53" t="s">
        <v>4045</v>
      </c>
      <c r="C3969" s="54">
        <v>101884</v>
      </c>
      <c r="D3969" s="53" t="s">
        <v>36</v>
      </c>
      <c r="E3969" s="52"/>
      <c r="F3969" s="52"/>
      <c r="G3969" s="52"/>
      <c r="H3969" s="52"/>
      <c r="I3969" s="52"/>
      <c r="J3969" s="52"/>
      <c r="K3969" s="52"/>
      <c r="L3969" s="52"/>
      <c r="M3969" s="52"/>
      <c r="N3969" s="52"/>
      <c r="O3969" s="52"/>
      <c r="P3969" s="52"/>
      <c r="Q3969" s="52"/>
      <c r="R3969" s="52"/>
      <c r="S3969" s="52"/>
      <c r="T3969" s="52"/>
      <c r="U3969" s="52"/>
      <c r="V3969" s="52"/>
      <c r="W3969" s="52"/>
      <c r="X3969" s="52"/>
      <c r="Y3969" s="52"/>
      <c r="Z3969" s="52"/>
    </row>
    <row r="3970" spans="2:26" ht="15.75" customHeight="1" x14ac:dyDescent="0.25">
      <c r="B3970" s="53" t="s">
        <v>4046</v>
      </c>
      <c r="C3970" s="54">
        <v>301884</v>
      </c>
      <c r="D3970" s="53" t="s">
        <v>36</v>
      </c>
      <c r="E3970" s="52"/>
      <c r="F3970" s="52"/>
      <c r="G3970" s="52"/>
      <c r="H3970" s="52"/>
      <c r="I3970" s="52"/>
      <c r="J3970" s="52"/>
      <c r="K3970" s="52"/>
      <c r="L3970" s="52"/>
      <c r="M3970" s="52"/>
      <c r="N3970" s="52"/>
      <c r="O3970" s="52"/>
      <c r="P3970" s="52"/>
      <c r="Q3970" s="52"/>
      <c r="R3970" s="52"/>
      <c r="S3970" s="52"/>
      <c r="T3970" s="52"/>
      <c r="U3970" s="52"/>
      <c r="V3970" s="52"/>
      <c r="W3970" s="52"/>
      <c r="X3970" s="52"/>
      <c r="Y3970" s="52"/>
      <c r="Z3970" s="52"/>
    </row>
    <row r="3971" spans="2:26" ht="15.75" customHeight="1" x14ac:dyDescent="0.25">
      <c r="B3971" s="53" t="s">
        <v>4047</v>
      </c>
      <c r="C3971" s="54">
        <v>103295</v>
      </c>
      <c r="D3971" s="53" t="s">
        <v>36</v>
      </c>
      <c r="E3971" s="52"/>
      <c r="F3971" s="52"/>
      <c r="G3971" s="52"/>
      <c r="H3971" s="52"/>
      <c r="I3971" s="52"/>
      <c r="J3971" s="52"/>
      <c r="K3971" s="52"/>
      <c r="L3971" s="52"/>
      <c r="M3971" s="52"/>
      <c r="N3971" s="52"/>
      <c r="O3971" s="52"/>
      <c r="P3971" s="52"/>
      <c r="Q3971" s="52"/>
      <c r="R3971" s="52"/>
      <c r="S3971" s="52"/>
      <c r="T3971" s="52"/>
      <c r="U3971" s="52"/>
      <c r="V3971" s="52"/>
      <c r="W3971" s="52"/>
      <c r="X3971" s="52"/>
      <c r="Y3971" s="52"/>
      <c r="Z3971" s="52"/>
    </row>
    <row r="3972" spans="2:26" ht="15.75" customHeight="1" x14ac:dyDescent="0.25">
      <c r="B3972" s="53" t="s">
        <v>4048</v>
      </c>
      <c r="C3972" s="54">
        <v>103321</v>
      </c>
      <c r="D3972" s="53" t="s">
        <v>10</v>
      </c>
      <c r="E3972" s="52"/>
      <c r="F3972" s="52"/>
      <c r="G3972" s="52"/>
      <c r="H3972" s="52"/>
      <c r="I3972" s="52"/>
      <c r="J3972" s="52"/>
      <c r="K3972" s="52"/>
      <c r="L3972" s="52"/>
      <c r="M3972" s="52"/>
      <c r="N3972" s="52"/>
      <c r="O3972" s="52"/>
      <c r="P3972" s="52"/>
      <c r="Q3972" s="52"/>
      <c r="R3972" s="52"/>
      <c r="S3972" s="52"/>
      <c r="T3972" s="52"/>
      <c r="U3972" s="52"/>
      <c r="V3972" s="52"/>
      <c r="W3972" s="52"/>
      <c r="X3972" s="52"/>
      <c r="Y3972" s="52"/>
      <c r="Z3972" s="52"/>
    </row>
    <row r="3973" spans="2:26" ht="15.75" customHeight="1" x14ac:dyDescent="0.25">
      <c r="B3973" s="53" t="s">
        <v>4049</v>
      </c>
      <c r="C3973" s="54">
        <v>303321</v>
      </c>
      <c r="D3973" s="53" t="s">
        <v>10</v>
      </c>
      <c r="E3973" s="52"/>
      <c r="F3973" s="52"/>
      <c r="G3973" s="52"/>
      <c r="H3973" s="52"/>
      <c r="I3973" s="52"/>
      <c r="J3973" s="52"/>
      <c r="K3973" s="52"/>
      <c r="L3973" s="52"/>
      <c r="M3973" s="52"/>
      <c r="N3973" s="52"/>
      <c r="O3973" s="52"/>
      <c r="P3973" s="52"/>
      <c r="Q3973" s="52"/>
      <c r="R3973" s="52"/>
      <c r="S3973" s="52"/>
      <c r="T3973" s="52"/>
      <c r="U3973" s="52"/>
      <c r="V3973" s="52"/>
      <c r="W3973" s="52"/>
      <c r="X3973" s="52"/>
      <c r="Y3973" s="52"/>
      <c r="Z3973" s="52"/>
    </row>
    <row r="3974" spans="2:26" ht="15.75" customHeight="1" x14ac:dyDescent="0.25">
      <c r="B3974" s="53" t="s">
        <v>4050</v>
      </c>
      <c r="C3974" s="54">
        <v>103593</v>
      </c>
      <c r="D3974" s="53" t="s">
        <v>10</v>
      </c>
      <c r="E3974" s="52"/>
      <c r="F3974" s="52"/>
      <c r="G3974" s="52"/>
      <c r="H3974" s="52"/>
      <c r="I3974" s="52"/>
      <c r="J3974" s="52"/>
      <c r="K3974" s="52"/>
      <c r="L3974" s="52"/>
      <c r="M3974" s="52"/>
      <c r="N3974" s="52"/>
      <c r="O3974" s="52"/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2"/>
    </row>
    <row r="3975" spans="2:26" ht="15.75" customHeight="1" x14ac:dyDescent="0.25">
      <c r="B3975" s="53" t="s">
        <v>4051</v>
      </c>
      <c r="C3975" s="54">
        <v>303593</v>
      </c>
      <c r="D3975" s="53" t="s">
        <v>10</v>
      </c>
      <c r="E3975" s="52"/>
      <c r="F3975" s="52"/>
      <c r="G3975" s="52"/>
      <c r="H3975" s="52"/>
      <c r="I3975" s="52"/>
      <c r="J3975" s="52"/>
      <c r="K3975" s="52"/>
      <c r="L3975" s="52"/>
      <c r="M3975" s="52"/>
      <c r="N3975" s="52"/>
      <c r="O3975" s="52"/>
      <c r="P3975" s="52"/>
      <c r="Q3975" s="52"/>
      <c r="R3975" s="52"/>
      <c r="S3975" s="52"/>
      <c r="T3975" s="52"/>
      <c r="U3975" s="52"/>
      <c r="V3975" s="52"/>
      <c r="W3975" s="52"/>
      <c r="X3975" s="52"/>
      <c r="Y3975" s="52"/>
      <c r="Z3975" s="52"/>
    </row>
    <row r="3976" spans="2:26" ht="15.75" customHeight="1" x14ac:dyDescent="0.25">
      <c r="B3976" s="53" t="s">
        <v>4052</v>
      </c>
      <c r="C3976" s="54">
        <v>103594</v>
      </c>
      <c r="D3976" s="53" t="s">
        <v>10</v>
      </c>
      <c r="E3976" s="52"/>
      <c r="F3976" s="52"/>
      <c r="G3976" s="52"/>
      <c r="H3976" s="52"/>
      <c r="I3976" s="52"/>
      <c r="J3976" s="52"/>
      <c r="K3976" s="52"/>
      <c r="L3976" s="52"/>
      <c r="M3976" s="52"/>
      <c r="N3976" s="52"/>
      <c r="O3976" s="52"/>
      <c r="P3976" s="52"/>
      <c r="Q3976" s="52"/>
      <c r="R3976" s="52"/>
      <c r="S3976" s="52"/>
      <c r="T3976" s="52"/>
      <c r="U3976" s="52"/>
      <c r="V3976" s="52"/>
      <c r="W3976" s="52"/>
      <c r="X3976" s="52"/>
      <c r="Y3976" s="52"/>
      <c r="Z3976" s="52"/>
    </row>
    <row r="3977" spans="2:26" ht="15.75" customHeight="1" x14ac:dyDescent="0.25">
      <c r="B3977" s="53" t="s">
        <v>4053</v>
      </c>
      <c r="C3977" s="54">
        <v>303594</v>
      </c>
      <c r="D3977" s="53" t="s">
        <v>10</v>
      </c>
      <c r="E3977" s="52"/>
      <c r="F3977" s="52"/>
      <c r="G3977" s="52"/>
      <c r="H3977" s="52"/>
      <c r="I3977" s="52"/>
      <c r="J3977" s="52"/>
      <c r="K3977" s="52"/>
      <c r="L3977" s="52"/>
      <c r="M3977" s="52"/>
      <c r="N3977" s="52"/>
      <c r="O3977" s="52"/>
      <c r="P3977" s="52"/>
      <c r="Q3977" s="52"/>
      <c r="R3977" s="52"/>
      <c r="S3977" s="52"/>
      <c r="T3977" s="52"/>
      <c r="U3977" s="52"/>
      <c r="V3977" s="52"/>
      <c r="W3977" s="52"/>
      <c r="X3977" s="52"/>
      <c r="Y3977" s="52"/>
      <c r="Z3977" s="52"/>
    </row>
    <row r="3978" spans="2:26" ht="15.75" customHeight="1" x14ac:dyDescent="0.25">
      <c r="B3978" s="53" t="s">
        <v>688</v>
      </c>
      <c r="C3978" s="54">
        <v>103427</v>
      </c>
      <c r="D3978" s="53" t="s">
        <v>10</v>
      </c>
      <c r="E3978" s="52"/>
      <c r="F3978" s="52"/>
      <c r="G3978" s="52"/>
      <c r="H3978" s="52"/>
      <c r="I3978" s="52"/>
      <c r="J3978" s="52"/>
      <c r="K3978" s="52"/>
      <c r="L3978" s="52"/>
      <c r="M3978" s="52"/>
      <c r="N3978" s="52"/>
      <c r="O3978" s="52"/>
      <c r="P3978" s="52"/>
      <c r="Q3978" s="52"/>
      <c r="R3978" s="52"/>
      <c r="S3978" s="52"/>
      <c r="T3978" s="52"/>
      <c r="U3978" s="52"/>
      <c r="V3978" s="52"/>
      <c r="W3978" s="52"/>
      <c r="X3978" s="52"/>
      <c r="Y3978" s="52"/>
      <c r="Z3978" s="52"/>
    </row>
    <row r="3979" spans="2:26" ht="15.75" customHeight="1" x14ac:dyDescent="0.25">
      <c r="B3979" s="53" t="s">
        <v>4054</v>
      </c>
      <c r="C3979" s="54">
        <v>303427</v>
      </c>
      <c r="D3979" s="53" t="s">
        <v>10</v>
      </c>
      <c r="E3979" s="52"/>
      <c r="F3979" s="52"/>
      <c r="G3979" s="52"/>
      <c r="H3979" s="52"/>
      <c r="I3979" s="52"/>
      <c r="J3979" s="52"/>
      <c r="K3979" s="52"/>
      <c r="L3979" s="52"/>
      <c r="M3979" s="52"/>
      <c r="N3979" s="52"/>
      <c r="O3979" s="52"/>
      <c r="P3979" s="52"/>
      <c r="Q3979" s="52"/>
      <c r="R3979" s="52"/>
      <c r="S3979" s="52"/>
      <c r="T3979" s="52"/>
      <c r="U3979" s="52"/>
      <c r="V3979" s="52"/>
      <c r="W3979" s="52"/>
      <c r="X3979" s="52"/>
      <c r="Y3979" s="52"/>
      <c r="Z3979" s="52"/>
    </row>
    <row r="3980" spans="2:26" ht="15.75" customHeight="1" x14ac:dyDescent="0.25">
      <c r="B3980" s="53" t="s">
        <v>4055</v>
      </c>
      <c r="C3980" s="54">
        <v>103568</v>
      </c>
      <c r="D3980" s="53" t="s">
        <v>10</v>
      </c>
      <c r="E3980" s="52"/>
      <c r="F3980" s="52"/>
      <c r="G3980" s="52"/>
      <c r="H3980" s="52"/>
      <c r="I3980" s="52"/>
      <c r="J3980" s="52"/>
      <c r="K3980" s="52"/>
      <c r="L3980" s="52"/>
      <c r="M3980" s="52"/>
      <c r="N3980" s="52"/>
      <c r="O3980" s="52"/>
      <c r="P3980" s="52"/>
      <c r="Q3980" s="52"/>
      <c r="R3980" s="52"/>
      <c r="S3980" s="52"/>
      <c r="T3980" s="52"/>
      <c r="U3980" s="52"/>
      <c r="V3980" s="52"/>
      <c r="W3980" s="52"/>
      <c r="X3980" s="52"/>
      <c r="Y3980" s="52"/>
      <c r="Z3980" s="52"/>
    </row>
    <row r="3981" spans="2:26" ht="15.75" customHeight="1" x14ac:dyDescent="0.25">
      <c r="B3981" s="53" t="s">
        <v>4056</v>
      </c>
      <c r="C3981" s="54">
        <v>303568</v>
      </c>
      <c r="D3981" s="53" t="s">
        <v>10</v>
      </c>
      <c r="E3981" s="52"/>
      <c r="F3981" s="52"/>
      <c r="G3981" s="52"/>
      <c r="H3981" s="52"/>
      <c r="I3981" s="52"/>
      <c r="J3981" s="52"/>
      <c r="K3981" s="52"/>
      <c r="L3981" s="52"/>
      <c r="M3981" s="52"/>
      <c r="N3981" s="52"/>
      <c r="O3981" s="52"/>
      <c r="P3981" s="52"/>
      <c r="Q3981" s="52"/>
      <c r="R3981" s="52"/>
      <c r="S3981" s="52"/>
      <c r="T3981" s="52"/>
      <c r="U3981" s="52"/>
      <c r="V3981" s="52"/>
      <c r="W3981" s="52"/>
      <c r="X3981" s="52"/>
      <c r="Y3981" s="52"/>
      <c r="Z3981" s="52"/>
    </row>
    <row r="3982" spans="2:26" ht="15.75" customHeight="1" x14ac:dyDescent="0.25">
      <c r="B3982" s="53" t="s">
        <v>689</v>
      </c>
      <c r="C3982" s="54">
        <v>103428</v>
      </c>
      <c r="D3982" s="53" t="s">
        <v>10</v>
      </c>
      <c r="E3982" s="52"/>
      <c r="F3982" s="52"/>
      <c r="G3982" s="52"/>
      <c r="H3982" s="52"/>
      <c r="I3982" s="52"/>
      <c r="J3982" s="52"/>
      <c r="K3982" s="52"/>
      <c r="L3982" s="52"/>
      <c r="M3982" s="52"/>
      <c r="N3982" s="52"/>
      <c r="O3982" s="52"/>
      <c r="P3982" s="52"/>
      <c r="Q3982" s="52"/>
      <c r="R3982" s="52"/>
      <c r="S3982" s="52"/>
      <c r="T3982" s="52"/>
      <c r="U3982" s="52"/>
      <c r="V3982" s="52"/>
      <c r="W3982" s="52"/>
      <c r="X3982" s="52"/>
      <c r="Y3982" s="52"/>
      <c r="Z3982" s="52"/>
    </row>
    <row r="3983" spans="2:26" ht="15.75" customHeight="1" x14ac:dyDescent="0.25">
      <c r="B3983" s="53" t="s">
        <v>4057</v>
      </c>
      <c r="C3983" s="54">
        <v>303428</v>
      </c>
      <c r="D3983" s="53" t="s">
        <v>10</v>
      </c>
      <c r="E3983" s="52"/>
      <c r="F3983" s="52"/>
      <c r="G3983" s="52"/>
      <c r="H3983" s="52"/>
      <c r="I3983" s="52"/>
      <c r="J3983" s="52"/>
      <c r="K3983" s="52"/>
      <c r="L3983" s="52"/>
      <c r="M3983" s="52"/>
      <c r="N3983" s="52"/>
      <c r="O3983" s="52"/>
      <c r="P3983" s="52"/>
      <c r="Q3983" s="52"/>
      <c r="R3983" s="52"/>
      <c r="S3983" s="52"/>
      <c r="T3983" s="52"/>
      <c r="U3983" s="52"/>
      <c r="V3983" s="52"/>
      <c r="W3983" s="52"/>
      <c r="X3983" s="52"/>
      <c r="Y3983" s="52"/>
      <c r="Z3983" s="52"/>
    </row>
    <row r="3984" spans="2:26" ht="15.75" customHeight="1" x14ac:dyDescent="0.25">
      <c r="B3984" s="53" t="s">
        <v>690</v>
      </c>
      <c r="C3984" s="54">
        <v>102118</v>
      </c>
      <c r="D3984" s="53" t="s">
        <v>10</v>
      </c>
      <c r="E3984" s="52"/>
      <c r="F3984" s="52"/>
      <c r="G3984" s="52"/>
      <c r="H3984" s="52"/>
      <c r="I3984" s="52"/>
      <c r="J3984" s="52"/>
      <c r="K3984" s="52"/>
      <c r="L3984" s="52"/>
      <c r="M3984" s="52"/>
      <c r="N3984" s="52"/>
      <c r="O3984" s="52"/>
      <c r="P3984" s="52"/>
      <c r="Q3984" s="52"/>
      <c r="R3984" s="52"/>
      <c r="S3984" s="52"/>
      <c r="T3984" s="52"/>
      <c r="U3984" s="52"/>
      <c r="V3984" s="52"/>
      <c r="W3984" s="52"/>
      <c r="X3984" s="52"/>
      <c r="Y3984" s="52"/>
      <c r="Z3984" s="52"/>
    </row>
    <row r="3985" spans="2:26" ht="15.75" customHeight="1" x14ac:dyDescent="0.25">
      <c r="B3985" s="53" t="s">
        <v>4058</v>
      </c>
      <c r="C3985" s="54">
        <v>302118</v>
      </c>
      <c r="D3985" s="53" t="s">
        <v>10</v>
      </c>
      <c r="E3985" s="52"/>
      <c r="F3985" s="52"/>
      <c r="G3985" s="52"/>
      <c r="H3985" s="52"/>
      <c r="I3985" s="52"/>
      <c r="J3985" s="52"/>
      <c r="K3985" s="52"/>
      <c r="L3985" s="52"/>
      <c r="M3985" s="52"/>
      <c r="N3985" s="52"/>
      <c r="O3985" s="52"/>
      <c r="P3985" s="52"/>
      <c r="Q3985" s="52"/>
      <c r="R3985" s="52"/>
      <c r="S3985" s="52"/>
      <c r="T3985" s="52"/>
      <c r="U3985" s="52"/>
      <c r="V3985" s="52"/>
      <c r="W3985" s="52"/>
      <c r="X3985" s="52"/>
      <c r="Y3985" s="52"/>
      <c r="Z3985" s="52"/>
    </row>
    <row r="3986" spans="2:26" ht="15.75" customHeight="1" x14ac:dyDescent="0.25">
      <c r="B3986" s="53" t="s">
        <v>4059</v>
      </c>
      <c r="C3986" s="54">
        <v>103296</v>
      </c>
      <c r="D3986" s="53" t="s">
        <v>10</v>
      </c>
      <c r="E3986" s="52"/>
      <c r="F3986" s="52"/>
      <c r="G3986" s="52"/>
      <c r="H3986" s="52"/>
      <c r="I3986" s="52"/>
      <c r="J3986" s="52"/>
      <c r="K3986" s="52"/>
      <c r="L3986" s="52"/>
      <c r="M3986" s="52"/>
      <c r="N3986" s="52"/>
      <c r="O3986" s="52"/>
      <c r="P3986" s="52"/>
      <c r="Q3986" s="52"/>
      <c r="R3986" s="52"/>
      <c r="S3986" s="52"/>
      <c r="T3986" s="52"/>
      <c r="U3986" s="52"/>
      <c r="V3986" s="52"/>
      <c r="W3986" s="52"/>
      <c r="X3986" s="52"/>
      <c r="Y3986" s="52"/>
      <c r="Z3986" s="52"/>
    </row>
    <row r="3987" spans="2:26" ht="15.75" customHeight="1" x14ac:dyDescent="0.25">
      <c r="B3987" s="53" t="s">
        <v>691</v>
      </c>
      <c r="C3987" s="54">
        <v>102119</v>
      </c>
      <c r="D3987" s="53" t="s">
        <v>10</v>
      </c>
      <c r="E3987" s="52"/>
      <c r="F3987" s="52"/>
      <c r="G3987" s="52"/>
      <c r="H3987" s="52"/>
      <c r="I3987" s="52"/>
      <c r="J3987" s="52"/>
      <c r="K3987" s="52"/>
      <c r="L3987" s="52"/>
      <c r="M3987" s="52"/>
      <c r="N3987" s="52"/>
      <c r="O3987" s="52"/>
      <c r="P3987" s="52"/>
      <c r="Q3987" s="52"/>
      <c r="R3987" s="52"/>
      <c r="S3987" s="52"/>
      <c r="T3987" s="52"/>
      <c r="U3987" s="52"/>
      <c r="V3987" s="52"/>
      <c r="W3987" s="52"/>
      <c r="X3987" s="52"/>
      <c r="Y3987" s="52"/>
      <c r="Z3987" s="52"/>
    </row>
    <row r="3988" spans="2:26" ht="15.75" customHeight="1" x14ac:dyDescent="0.25">
      <c r="B3988" s="53" t="s">
        <v>4060</v>
      </c>
      <c r="C3988" s="54">
        <v>302119</v>
      </c>
      <c r="D3988" s="53" t="s">
        <v>10</v>
      </c>
      <c r="E3988" s="52"/>
      <c r="F3988" s="52"/>
      <c r="G3988" s="52"/>
      <c r="H3988" s="52"/>
      <c r="I3988" s="52"/>
      <c r="J3988" s="52"/>
      <c r="K3988" s="52"/>
      <c r="L3988" s="52"/>
      <c r="M3988" s="52"/>
      <c r="N3988" s="52"/>
      <c r="O3988" s="52"/>
      <c r="P3988" s="52"/>
      <c r="Q3988" s="52"/>
      <c r="R3988" s="52"/>
      <c r="S3988" s="52"/>
      <c r="T3988" s="52"/>
      <c r="U3988" s="52"/>
      <c r="V3988" s="52"/>
      <c r="W3988" s="52"/>
      <c r="X3988" s="52"/>
      <c r="Y3988" s="52"/>
      <c r="Z3988" s="52"/>
    </row>
    <row r="3989" spans="2:26" ht="15.75" customHeight="1" x14ac:dyDescent="0.25">
      <c r="B3989" s="53" t="s">
        <v>4061</v>
      </c>
      <c r="C3989" s="54">
        <v>103297</v>
      </c>
      <c r="D3989" s="53" t="s">
        <v>10</v>
      </c>
      <c r="E3989" s="52"/>
      <c r="F3989" s="52"/>
      <c r="G3989" s="52"/>
      <c r="H3989" s="52"/>
      <c r="I3989" s="52"/>
      <c r="J3989" s="52"/>
      <c r="K3989" s="52"/>
      <c r="L3989" s="52"/>
      <c r="M3989" s="52"/>
      <c r="N3989" s="52"/>
      <c r="O3989" s="52"/>
      <c r="P3989" s="52"/>
      <c r="Q3989" s="52"/>
      <c r="R3989" s="52"/>
      <c r="S3989" s="52"/>
      <c r="T3989" s="52"/>
      <c r="U3989" s="52"/>
      <c r="V3989" s="52"/>
      <c r="W3989" s="52"/>
      <c r="X3989" s="52"/>
      <c r="Y3989" s="52"/>
      <c r="Z3989" s="52"/>
    </row>
    <row r="3990" spans="2:26" ht="15.75" customHeight="1" x14ac:dyDescent="0.25">
      <c r="B3990" s="53" t="s">
        <v>692</v>
      </c>
      <c r="C3990" s="54">
        <v>103352</v>
      </c>
      <c r="D3990" s="53" t="s">
        <v>10</v>
      </c>
      <c r="E3990" s="52"/>
      <c r="F3990" s="52"/>
      <c r="G3990" s="52"/>
      <c r="H3990" s="52"/>
      <c r="I3990" s="52"/>
      <c r="J3990" s="52"/>
      <c r="K3990" s="52"/>
      <c r="L3990" s="52"/>
      <c r="M3990" s="52"/>
      <c r="N3990" s="52"/>
      <c r="O3990" s="52"/>
      <c r="P3990" s="52"/>
      <c r="Q3990" s="52"/>
      <c r="R3990" s="52"/>
      <c r="S3990" s="52"/>
      <c r="T3990" s="52"/>
      <c r="U3990" s="52"/>
      <c r="V3990" s="52"/>
      <c r="W3990" s="52"/>
      <c r="X3990" s="52"/>
      <c r="Y3990" s="52"/>
      <c r="Z3990" s="52"/>
    </row>
    <row r="3991" spans="2:26" ht="15.75" customHeight="1" x14ac:dyDescent="0.25">
      <c r="B3991" s="53" t="s">
        <v>4062</v>
      </c>
      <c r="C3991" s="54">
        <v>303352</v>
      </c>
      <c r="D3991" s="53" t="s">
        <v>10</v>
      </c>
      <c r="E3991" s="52"/>
      <c r="F3991" s="52"/>
      <c r="G3991" s="52"/>
      <c r="H3991" s="52"/>
      <c r="I3991" s="52"/>
      <c r="J3991" s="52"/>
      <c r="K3991" s="52"/>
      <c r="L3991" s="52"/>
      <c r="M3991" s="52"/>
      <c r="N3991" s="52"/>
      <c r="O3991" s="52"/>
      <c r="P3991" s="52"/>
      <c r="Q3991" s="52"/>
      <c r="R3991" s="52"/>
      <c r="S3991" s="52"/>
      <c r="T3991" s="52"/>
      <c r="U3991" s="52"/>
      <c r="V3991" s="52"/>
      <c r="W3991" s="52"/>
      <c r="X3991" s="52"/>
      <c r="Y3991" s="52"/>
      <c r="Z3991" s="52"/>
    </row>
    <row r="3992" spans="2:26" ht="15.75" customHeight="1" x14ac:dyDescent="0.25">
      <c r="B3992" s="53" t="s">
        <v>693</v>
      </c>
      <c r="C3992" s="54">
        <v>102117</v>
      </c>
      <c r="D3992" s="53" t="s">
        <v>10</v>
      </c>
      <c r="E3992" s="52"/>
      <c r="F3992" s="52"/>
      <c r="G3992" s="52"/>
      <c r="H3992" s="52"/>
      <c r="I3992" s="52"/>
      <c r="J3992" s="52"/>
      <c r="K3992" s="52"/>
      <c r="L3992" s="52"/>
      <c r="M3992" s="52"/>
      <c r="N3992" s="52"/>
      <c r="O3992" s="52"/>
      <c r="P3992" s="52"/>
      <c r="Q3992" s="52"/>
      <c r="R3992" s="52"/>
      <c r="S3992" s="52"/>
      <c r="T3992" s="52"/>
      <c r="U3992" s="52"/>
      <c r="V3992" s="52"/>
      <c r="W3992" s="52"/>
      <c r="X3992" s="52"/>
      <c r="Y3992" s="52"/>
      <c r="Z3992" s="52"/>
    </row>
    <row r="3993" spans="2:26" ht="15.75" customHeight="1" x14ac:dyDescent="0.25">
      <c r="B3993" s="53" t="s">
        <v>4063</v>
      </c>
      <c r="C3993" s="54">
        <v>302117</v>
      </c>
      <c r="D3993" s="53" t="s">
        <v>10</v>
      </c>
      <c r="E3993" s="52"/>
      <c r="F3993" s="52"/>
      <c r="G3993" s="52"/>
      <c r="H3993" s="52"/>
      <c r="I3993" s="52"/>
      <c r="J3993" s="52"/>
      <c r="K3993" s="52"/>
      <c r="L3993" s="52"/>
      <c r="M3993" s="52"/>
      <c r="N3993" s="52"/>
      <c r="O3993" s="52"/>
      <c r="P3993" s="52"/>
      <c r="Q3993" s="52"/>
      <c r="R3993" s="52"/>
      <c r="S3993" s="52"/>
      <c r="T3993" s="52"/>
      <c r="U3993" s="52"/>
      <c r="V3993" s="52"/>
      <c r="W3993" s="52"/>
      <c r="X3993" s="52"/>
      <c r="Y3993" s="52"/>
      <c r="Z3993" s="52"/>
    </row>
    <row r="3994" spans="2:26" ht="15.75" customHeight="1" x14ac:dyDescent="0.25">
      <c r="B3994" s="53" t="s">
        <v>4064</v>
      </c>
      <c r="C3994" s="54">
        <v>103298</v>
      </c>
      <c r="D3994" s="53" t="s">
        <v>10</v>
      </c>
      <c r="E3994" s="52"/>
      <c r="F3994" s="52"/>
      <c r="G3994" s="52"/>
      <c r="H3994" s="52"/>
      <c r="I3994" s="52"/>
      <c r="J3994" s="52"/>
      <c r="K3994" s="52"/>
      <c r="L3994" s="52"/>
      <c r="M3994" s="52"/>
      <c r="N3994" s="52"/>
      <c r="O3994" s="52"/>
      <c r="P3994" s="52"/>
      <c r="Q3994" s="52"/>
      <c r="R3994" s="52"/>
      <c r="S3994" s="52"/>
      <c r="T3994" s="52"/>
      <c r="U3994" s="52"/>
      <c r="V3994" s="52"/>
      <c r="W3994" s="52"/>
      <c r="X3994" s="52"/>
      <c r="Y3994" s="52"/>
      <c r="Z3994" s="52"/>
    </row>
    <row r="3995" spans="2:26" ht="15.75" customHeight="1" x14ac:dyDescent="0.25">
      <c r="B3995" s="53" t="s">
        <v>4065</v>
      </c>
      <c r="C3995" s="54">
        <v>103347</v>
      </c>
      <c r="D3995" s="53" t="s">
        <v>10</v>
      </c>
      <c r="E3995" s="52"/>
      <c r="F3995" s="52"/>
      <c r="G3995" s="52"/>
      <c r="H3995" s="52"/>
      <c r="I3995" s="52"/>
      <c r="J3995" s="52"/>
      <c r="K3995" s="52"/>
      <c r="L3995" s="52"/>
      <c r="M3995" s="52"/>
      <c r="N3995" s="52"/>
      <c r="O3995" s="52"/>
      <c r="P3995" s="52"/>
      <c r="Q3995" s="52"/>
      <c r="R3995" s="52"/>
      <c r="S3995" s="52"/>
      <c r="T3995" s="52"/>
      <c r="U3995" s="52"/>
      <c r="V3995" s="52"/>
      <c r="W3995" s="52"/>
      <c r="X3995" s="52"/>
      <c r="Y3995" s="52"/>
      <c r="Z3995" s="52"/>
    </row>
    <row r="3996" spans="2:26" ht="15.75" customHeight="1" x14ac:dyDescent="0.25">
      <c r="B3996" s="53" t="s">
        <v>4066</v>
      </c>
      <c r="C3996" s="54">
        <v>303347</v>
      </c>
      <c r="D3996" s="53" t="s">
        <v>10</v>
      </c>
      <c r="E3996" s="52"/>
      <c r="F3996" s="52"/>
      <c r="G3996" s="52"/>
      <c r="H3996" s="52"/>
      <c r="I3996" s="52"/>
      <c r="J3996" s="52"/>
      <c r="K3996" s="52"/>
      <c r="L3996" s="52"/>
      <c r="M3996" s="52"/>
      <c r="N3996" s="52"/>
      <c r="O3996" s="52"/>
      <c r="P3996" s="52"/>
      <c r="Q3996" s="52"/>
      <c r="R3996" s="52"/>
      <c r="S3996" s="52"/>
      <c r="T3996" s="52"/>
      <c r="U3996" s="52"/>
      <c r="V3996" s="52"/>
      <c r="W3996" s="52"/>
      <c r="X3996" s="52"/>
      <c r="Y3996" s="52"/>
      <c r="Z3996" s="52"/>
    </row>
    <row r="3997" spans="2:26" ht="15.75" customHeight="1" x14ac:dyDescent="0.25">
      <c r="B3997" s="53" t="s">
        <v>933</v>
      </c>
      <c r="C3997" s="54">
        <v>102115</v>
      </c>
      <c r="D3997" s="53" t="s">
        <v>10</v>
      </c>
      <c r="E3997" s="52"/>
      <c r="F3997" s="52"/>
      <c r="G3997" s="52"/>
      <c r="H3997" s="52"/>
      <c r="I3997" s="52"/>
      <c r="J3997" s="52"/>
      <c r="K3997" s="52"/>
      <c r="L3997" s="52"/>
      <c r="M3997" s="52"/>
      <c r="N3997" s="52"/>
      <c r="O3997" s="52"/>
      <c r="P3997" s="52"/>
      <c r="Q3997" s="52"/>
      <c r="R3997" s="52"/>
      <c r="S3997" s="52"/>
      <c r="T3997" s="52"/>
      <c r="U3997" s="52"/>
      <c r="V3997" s="52"/>
      <c r="W3997" s="52"/>
      <c r="X3997" s="52"/>
      <c r="Y3997" s="52"/>
      <c r="Z3997" s="52"/>
    </row>
    <row r="3998" spans="2:26" ht="15.75" customHeight="1" x14ac:dyDescent="0.25">
      <c r="B3998" s="53" t="s">
        <v>4067</v>
      </c>
      <c r="C3998" s="54">
        <v>302115</v>
      </c>
      <c r="D3998" s="53" t="s">
        <v>10</v>
      </c>
      <c r="E3998" s="52"/>
      <c r="F3998" s="52"/>
      <c r="G3998" s="52"/>
      <c r="H3998" s="52"/>
      <c r="I3998" s="52"/>
      <c r="J3998" s="52"/>
      <c r="K3998" s="52"/>
      <c r="L3998" s="52"/>
      <c r="M3998" s="52"/>
      <c r="N3998" s="52"/>
      <c r="O3998" s="52"/>
      <c r="P3998" s="52"/>
      <c r="Q3998" s="52"/>
      <c r="R3998" s="52"/>
      <c r="S3998" s="52"/>
      <c r="T3998" s="52"/>
      <c r="U3998" s="52"/>
      <c r="V3998" s="52"/>
      <c r="W3998" s="52"/>
      <c r="X3998" s="52"/>
      <c r="Y3998" s="52"/>
      <c r="Z3998" s="52"/>
    </row>
    <row r="3999" spans="2:26" ht="15.75" customHeight="1" x14ac:dyDescent="0.25">
      <c r="B3999" s="53" t="s">
        <v>4068</v>
      </c>
      <c r="C3999" s="54">
        <v>103299</v>
      </c>
      <c r="D3999" s="53" t="s">
        <v>10</v>
      </c>
      <c r="E3999" s="52"/>
      <c r="F3999" s="52"/>
      <c r="G3999" s="52"/>
      <c r="H3999" s="52"/>
      <c r="I3999" s="52"/>
      <c r="J3999" s="52"/>
      <c r="K3999" s="52"/>
      <c r="L3999" s="52"/>
      <c r="M3999" s="52"/>
      <c r="N3999" s="52"/>
      <c r="O3999" s="52"/>
      <c r="P3999" s="52"/>
      <c r="Q3999" s="52"/>
      <c r="R3999" s="52"/>
      <c r="S3999" s="52"/>
      <c r="T3999" s="52"/>
      <c r="U3999" s="52"/>
      <c r="V3999" s="52"/>
      <c r="W3999" s="52"/>
      <c r="X3999" s="52"/>
      <c r="Y3999" s="52"/>
      <c r="Z3999" s="52"/>
    </row>
    <row r="4000" spans="2:26" ht="15.75" customHeight="1" x14ac:dyDescent="0.25">
      <c r="B4000" s="53" t="s">
        <v>4069</v>
      </c>
      <c r="C4000" s="54">
        <v>103353</v>
      </c>
      <c r="D4000" s="53" t="s">
        <v>10</v>
      </c>
      <c r="E4000" s="52"/>
      <c r="F4000" s="52"/>
      <c r="G4000" s="52"/>
      <c r="H4000" s="52"/>
      <c r="I4000" s="52"/>
      <c r="J4000" s="52"/>
      <c r="K4000" s="52"/>
      <c r="L4000" s="52"/>
      <c r="M4000" s="52"/>
      <c r="N4000" s="52"/>
      <c r="O4000" s="52"/>
      <c r="P4000" s="52"/>
      <c r="Q4000" s="52"/>
      <c r="R4000" s="52"/>
      <c r="S4000" s="52"/>
      <c r="T4000" s="52"/>
      <c r="U4000" s="52"/>
      <c r="V4000" s="52"/>
      <c r="W4000" s="52"/>
      <c r="X4000" s="52"/>
      <c r="Y4000" s="52"/>
      <c r="Z4000" s="52"/>
    </row>
    <row r="4001" spans="2:26" ht="15.75" customHeight="1" x14ac:dyDescent="0.25">
      <c r="B4001" s="53" t="s">
        <v>4070</v>
      </c>
      <c r="C4001" s="54">
        <v>303353</v>
      </c>
      <c r="D4001" s="53" t="s">
        <v>10</v>
      </c>
      <c r="E4001" s="52"/>
      <c r="F4001" s="52"/>
      <c r="G4001" s="52"/>
      <c r="H4001" s="52"/>
      <c r="I4001" s="52"/>
      <c r="J4001" s="52"/>
      <c r="K4001" s="52"/>
      <c r="L4001" s="52"/>
      <c r="M4001" s="52"/>
      <c r="N4001" s="52"/>
      <c r="O4001" s="52"/>
      <c r="P4001" s="52"/>
      <c r="Q4001" s="52"/>
      <c r="R4001" s="52"/>
      <c r="S4001" s="52"/>
      <c r="T4001" s="52"/>
      <c r="U4001" s="52"/>
      <c r="V4001" s="52"/>
      <c r="W4001" s="52"/>
      <c r="X4001" s="52"/>
      <c r="Y4001" s="52"/>
      <c r="Z4001" s="52"/>
    </row>
    <row r="4002" spans="2:26" ht="15.75" customHeight="1" x14ac:dyDescent="0.25">
      <c r="B4002" s="53" t="s">
        <v>934</v>
      </c>
      <c r="C4002" s="54">
        <v>103429</v>
      </c>
      <c r="D4002" s="53" t="s">
        <v>10</v>
      </c>
      <c r="E4002" s="52"/>
      <c r="F4002" s="52"/>
      <c r="G4002" s="52"/>
      <c r="H4002" s="52"/>
      <c r="I4002" s="52"/>
      <c r="J4002" s="52"/>
      <c r="K4002" s="52"/>
      <c r="L4002" s="52"/>
      <c r="M4002" s="52"/>
      <c r="N4002" s="52"/>
      <c r="O4002" s="52"/>
      <c r="P4002" s="52"/>
      <c r="Q4002" s="52"/>
      <c r="R4002" s="52"/>
      <c r="S4002" s="52"/>
      <c r="T4002" s="52"/>
      <c r="U4002" s="52"/>
      <c r="V4002" s="52"/>
      <c r="W4002" s="52"/>
      <c r="X4002" s="52"/>
      <c r="Y4002" s="52"/>
      <c r="Z4002" s="52"/>
    </row>
    <row r="4003" spans="2:26" ht="15.75" customHeight="1" x14ac:dyDescent="0.25">
      <c r="B4003" s="53" t="s">
        <v>4071</v>
      </c>
      <c r="C4003" s="54">
        <v>303429</v>
      </c>
      <c r="D4003" s="53" t="s">
        <v>10</v>
      </c>
      <c r="E4003" s="52"/>
      <c r="F4003" s="52"/>
      <c r="G4003" s="52"/>
      <c r="H4003" s="52"/>
      <c r="I4003" s="52"/>
      <c r="J4003" s="52"/>
      <c r="K4003" s="52"/>
      <c r="L4003" s="52"/>
      <c r="M4003" s="52"/>
      <c r="N4003" s="52"/>
      <c r="O4003" s="52"/>
      <c r="P4003" s="52"/>
      <c r="Q4003" s="52"/>
      <c r="R4003" s="52"/>
      <c r="S4003" s="52"/>
      <c r="T4003" s="52"/>
      <c r="U4003" s="52"/>
      <c r="V4003" s="52"/>
      <c r="W4003" s="52"/>
      <c r="X4003" s="52"/>
      <c r="Y4003" s="52"/>
      <c r="Z4003" s="52"/>
    </row>
    <row r="4004" spans="2:26" ht="15.75" customHeight="1" x14ac:dyDescent="0.25">
      <c r="B4004" s="53" t="s">
        <v>4072</v>
      </c>
      <c r="C4004" s="54">
        <v>103430</v>
      </c>
      <c r="D4004" s="53" t="s">
        <v>10</v>
      </c>
      <c r="E4004" s="52"/>
      <c r="F4004" s="52"/>
      <c r="G4004" s="52"/>
      <c r="H4004" s="52"/>
      <c r="I4004" s="52"/>
      <c r="J4004" s="52"/>
      <c r="K4004" s="52"/>
      <c r="L4004" s="52"/>
      <c r="M4004" s="52"/>
      <c r="N4004" s="52"/>
      <c r="O4004" s="52"/>
      <c r="P4004" s="52"/>
      <c r="Q4004" s="52"/>
      <c r="R4004" s="52"/>
      <c r="S4004" s="52"/>
      <c r="T4004" s="52"/>
      <c r="U4004" s="52"/>
      <c r="V4004" s="52"/>
      <c r="W4004" s="52"/>
      <c r="X4004" s="52"/>
      <c r="Y4004" s="52"/>
      <c r="Z4004" s="52"/>
    </row>
    <row r="4005" spans="2:26" ht="15.75" customHeight="1" x14ac:dyDescent="0.25">
      <c r="B4005" s="53" t="s">
        <v>4073</v>
      </c>
      <c r="C4005" s="54">
        <v>303430</v>
      </c>
      <c r="D4005" s="53" t="s">
        <v>10</v>
      </c>
      <c r="E4005" s="52"/>
      <c r="F4005" s="52"/>
      <c r="G4005" s="52"/>
      <c r="H4005" s="52"/>
      <c r="I4005" s="52"/>
      <c r="J4005" s="52"/>
      <c r="K4005" s="52"/>
      <c r="L4005" s="52"/>
      <c r="M4005" s="52"/>
      <c r="N4005" s="52"/>
      <c r="O4005" s="52"/>
      <c r="P4005" s="52"/>
      <c r="Q4005" s="52"/>
      <c r="R4005" s="52"/>
      <c r="S4005" s="52"/>
      <c r="T4005" s="52"/>
      <c r="U4005" s="52"/>
      <c r="V4005" s="52"/>
      <c r="W4005" s="52"/>
      <c r="X4005" s="52"/>
      <c r="Y4005" s="52"/>
      <c r="Z4005" s="52"/>
    </row>
    <row r="4006" spans="2:26" ht="15.75" customHeight="1" x14ac:dyDescent="0.25">
      <c r="B4006" s="53" t="s">
        <v>694</v>
      </c>
      <c r="C4006" s="54">
        <v>103334</v>
      </c>
      <c r="D4006" s="53" t="s">
        <v>10</v>
      </c>
      <c r="E4006" s="52"/>
      <c r="F4006" s="52"/>
      <c r="G4006" s="52"/>
      <c r="H4006" s="52"/>
      <c r="I4006" s="52"/>
      <c r="J4006" s="52"/>
      <c r="K4006" s="52"/>
      <c r="L4006" s="52"/>
      <c r="M4006" s="52"/>
      <c r="N4006" s="52"/>
      <c r="O4006" s="52"/>
      <c r="P4006" s="52"/>
      <c r="Q4006" s="52"/>
      <c r="R4006" s="52"/>
      <c r="S4006" s="52"/>
      <c r="T4006" s="52"/>
      <c r="U4006" s="52"/>
      <c r="V4006" s="52"/>
      <c r="W4006" s="52"/>
      <c r="X4006" s="52"/>
      <c r="Y4006" s="52"/>
      <c r="Z4006" s="52"/>
    </row>
    <row r="4007" spans="2:26" ht="15.75" customHeight="1" x14ac:dyDescent="0.25">
      <c r="B4007" s="53" t="s">
        <v>4074</v>
      </c>
      <c r="C4007" s="54">
        <v>303334</v>
      </c>
      <c r="D4007" s="53" t="s">
        <v>10</v>
      </c>
      <c r="E4007" s="52"/>
      <c r="F4007" s="52"/>
      <c r="G4007" s="52"/>
      <c r="H4007" s="52"/>
      <c r="I4007" s="52"/>
      <c r="J4007" s="52"/>
      <c r="K4007" s="52"/>
      <c r="L4007" s="52"/>
      <c r="M4007" s="52"/>
      <c r="N4007" s="52"/>
      <c r="O4007" s="52"/>
      <c r="P4007" s="52"/>
      <c r="Q4007" s="52"/>
      <c r="R4007" s="52"/>
      <c r="S4007" s="52"/>
      <c r="T4007" s="52"/>
      <c r="U4007" s="52"/>
      <c r="V4007" s="52"/>
      <c r="W4007" s="52"/>
      <c r="X4007" s="52"/>
      <c r="Y4007" s="52"/>
      <c r="Z4007" s="52"/>
    </row>
    <row r="4008" spans="2:26" ht="15.75" customHeight="1" x14ac:dyDescent="0.25">
      <c r="B4008" s="53" t="s">
        <v>4075</v>
      </c>
      <c r="C4008" s="54">
        <v>103349</v>
      </c>
      <c r="D4008" s="53" t="s">
        <v>10</v>
      </c>
      <c r="E4008" s="52"/>
      <c r="F4008" s="52"/>
      <c r="G4008" s="52"/>
      <c r="H4008" s="52"/>
      <c r="I4008" s="52"/>
      <c r="J4008" s="52"/>
      <c r="K4008" s="52"/>
      <c r="L4008" s="52"/>
      <c r="M4008" s="52"/>
      <c r="N4008" s="52"/>
      <c r="O4008" s="52"/>
      <c r="P4008" s="52"/>
      <c r="Q4008" s="52"/>
      <c r="R4008" s="52"/>
      <c r="S4008" s="52"/>
      <c r="T4008" s="52"/>
      <c r="U4008" s="52"/>
      <c r="V4008" s="52"/>
      <c r="W4008" s="52"/>
      <c r="X4008" s="52"/>
      <c r="Y4008" s="52"/>
      <c r="Z4008" s="52"/>
    </row>
    <row r="4009" spans="2:26" ht="15.75" customHeight="1" x14ac:dyDescent="0.25">
      <c r="B4009" s="53" t="s">
        <v>4076</v>
      </c>
      <c r="C4009" s="54">
        <v>303349</v>
      </c>
      <c r="D4009" s="53" t="s">
        <v>10</v>
      </c>
      <c r="E4009" s="52"/>
      <c r="F4009" s="52"/>
      <c r="G4009" s="52"/>
      <c r="H4009" s="52"/>
      <c r="I4009" s="52"/>
      <c r="J4009" s="52"/>
      <c r="K4009" s="52"/>
      <c r="L4009" s="52"/>
      <c r="M4009" s="52"/>
      <c r="N4009" s="52"/>
      <c r="O4009" s="52"/>
      <c r="P4009" s="52"/>
      <c r="Q4009" s="52"/>
      <c r="R4009" s="52"/>
      <c r="S4009" s="52"/>
      <c r="T4009" s="52"/>
      <c r="U4009" s="52"/>
      <c r="V4009" s="52"/>
      <c r="W4009" s="52"/>
      <c r="X4009" s="52"/>
      <c r="Y4009" s="52"/>
      <c r="Z4009" s="52"/>
    </row>
    <row r="4010" spans="2:26" ht="15.75" customHeight="1" x14ac:dyDescent="0.25">
      <c r="B4010" s="53" t="s">
        <v>695</v>
      </c>
      <c r="C4010" s="54">
        <v>102114</v>
      </c>
      <c r="D4010" s="53" t="s">
        <v>10</v>
      </c>
      <c r="E4010" s="52"/>
      <c r="F4010" s="52"/>
      <c r="G4010" s="52"/>
      <c r="H4010" s="52"/>
      <c r="I4010" s="52"/>
      <c r="J4010" s="52"/>
      <c r="K4010" s="52"/>
      <c r="L4010" s="52"/>
      <c r="M4010" s="52"/>
      <c r="N4010" s="52"/>
      <c r="O4010" s="52"/>
      <c r="P4010" s="52"/>
      <c r="Q4010" s="52"/>
      <c r="R4010" s="52"/>
      <c r="S4010" s="52"/>
      <c r="T4010" s="52"/>
      <c r="U4010" s="52"/>
      <c r="V4010" s="52"/>
      <c r="W4010" s="52"/>
      <c r="X4010" s="52"/>
      <c r="Y4010" s="52"/>
      <c r="Z4010" s="52"/>
    </row>
    <row r="4011" spans="2:26" ht="15.75" customHeight="1" x14ac:dyDescent="0.25">
      <c r="B4011" s="53" t="s">
        <v>4077</v>
      </c>
      <c r="C4011" s="54">
        <v>302114</v>
      </c>
      <c r="D4011" s="53" t="s">
        <v>10</v>
      </c>
      <c r="E4011" s="52"/>
      <c r="F4011" s="52"/>
      <c r="G4011" s="52"/>
      <c r="H4011" s="52"/>
      <c r="I4011" s="52"/>
      <c r="J4011" s="52"/>
      <c r="K4011" s="52"/>
      <c r="L4011" s="52"/>
      <c r="M4011" s="52"/>
      <c r="N4011" s="52"/>
      <c r="O4011" s="52"/>
      <c r="P4011" s="52"/>
      <c r="Q4011" s="52"/>
      <c r="R4011" s="52"/>
      <c r="S4011" s="52"/>
      <c r="T4011" s="52"/>
      <c r="U4011" s="52"/>
      <c r="V4011" s="52"/>
      <c r="W4011" s="52"/>
      <c r="X4011" s="52"/>
      <c r="Y4011" s="52"/>
      <c r="Z4011" s="52"/>
    </row>
    <row r="4012" spans="2:26" ht="15.75" customHeight="1" x14ac:dyDescent="0.25">
      <c r="B4012" s="53" t="s">
        <v>4078</v>
      </c>
      <c r="C4012" s="54">
        <v>103300</v>
      </c>
      <c r="D4012" s="53" t="s">
        <v>10</v>
      </c>
      <c r="E4012" s="52"/>
      <c r="F4012" s="52"/>
      <c r="G4012" s="52"/>
      <c r="H4012" s="52"/>
      <c r="I4012" s="52"/>
      <c r="J4012" s="52"/>
      <c r="K4012" s="52"/>
      <c r="L4012" s="52"/>
      <c r="M4012" s="52"/>
      <c r="N4012" s="52"/>
      <c r="O4012" s="52"/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2"/>
    </row>
    <row r="4013" spans="2:26" ht="15.75" customHeight="1" x14ac:dyDescent="0.25">
      <c r="B4013" s="53" t="s">
        <v>4079</v>
      </c>
      <c r="C4013" s="54">
        <v>103350</v>
      </c>
      <c r="D4013" s="53" t="s">
        <v>10</v>
      </c>
      <c r="E4013" s="52"/>
      <c r="F4013" s="52"/>
      <c r="G4013" s="52"/>
      <c r="H4013" s="52"/>
      <c r="I4013" s="52"/>
      <c r="J4013" s="52"/>
      <c r="K4013" s="52"/>
      <c r="L4013" s="52"/>
      <c r="M4013" s="52"/>
      <c r="N4013" s="52"/>
      <c r="O4013" s="52"/>
      <c r="P4013" s="52"/>
      <c r="Q4013" s="52"/>
      <c r="R4013" s="52"/>
      <c r="S4013" s="52"/>
      <c r="T4013" s="52"/>
      <c r="U4013" s="52"/>
      <c r="V4013" s="52"/>
      <c r="W4013" s="52"/>
      <c r="X4013" s="52"/>
      <c r="Y4013" s="52"/>
      <c r="Z4013" s="52"/>
    </row>
    <row r="4014" spans="2:26" ht="15.75" customHeight="1" x14ac:dyDescent="0.25">
      <c r="B4014" s="53" t="s">
        <v>4080</v>
      </c>
      <c r="C4014" s="54">
        <v>303350</v>
      </c>
      <c r="D4014" s="53" t="s">
        <v>10</v>
      </c>
      <c r="E4014" s="52"/>
      <c r="F4014" s="52"/>
      <c r="G4014" s="52"/>
      <c r="H4014" s="52"/>
      <c r="I4014" s="52"/>
      <c r="J4014" s="52"/>
      <c r="K4014" s="52"/>
      <c r="L4014" s="52"/>
      <c r="M4014" s="52"/>
      <c r="N4014" s="52"/>
      <c r="O4014" s="52"/>
      <c r="P4014" s="52"/>
      <c r="Q4014" s="52"/>
      <c r="R4014" s="52"/>
      <c r="S4014" s="52"/>
      <c r="T4014" s="52"/>
      <c r="U4014" s="52"/>
      <c r="V4014" s="52"/>
      <c r="W4014" s="52"/>
      <c r="X4014" s="52"/>
      <c r="Y4014" s="52"/>
      <c r="Z4014" s="52"/>
    </row>
    <row r="4015" spans="2:26" ht="15.75" customHeight="1" x14ac:dyDescent="0.25">
      <c r="B4015" s="53" t="s">
        <v>696</v>
      </c>
      <c r="C4015" s="54">
        <v>102113</v>
      </c>
      <c r="D4015" s="53" t="s">
        <v>10</v>
      </c>
      <c r="E4015" s="52"/>
      <c r="F4015" s="52"/>
      <c r="G4015" s="52"/>
      <c r="H4015" s="52"/>
      <c r="I4015" s="52"/>
      <c r="J4015" s="52"/>
      <c r="K4015" s="52"/>
      <c r="L4015" s="52"/>
      <c r="M4015" s="52"/>
      <c r="N4015" s="52"/>
      <c r="O4015" s="52"/>
      <c r="P4015" s="52"/>
      <c r="Q4015" s="52"/>
      <c r="R4015" s="52"/>
      <c r="S4015" s="52"/>
      <c r="T4015" s="52"/>
      <c r="U4015" s="52"/>
      <c r="V4015" s="52"/>
      <c r="W4015" s="52"/>
      <c r="X4015" s="52"/>
      <c r="Y4015" s="52"/>
      <c r="Z4015" s="52"/>
    </row>
    <row r="4016" spans="2:26" ht="15.75" customHeight="1" x14ac:dyDescent="0.25">
      <c r="B4016" s="53" t="s">
        <v>4081</v>
      </c>
      <c r="C4016" s="54">
        <v>302113</v>
      </c>
      <c r="D4016" s="53" t="s">
        <v>10</v>
      </c>
      <c r="E4016" s="52"/>
      <c r="F4016" s="52"/>
      <c r="G4016" s="52"/>
      <c r="H4016" s="52"/>
      <c r="I4016" s="52"/>
      <c r="J4016" s="52"/>
      <c r="K4016" s="52"/>
      <c r="L4016" s="52"/>
      <c r="M4016" s="52"/>
      <c r="N4016" s="52"/>
      <c r="O4016" s="52"/>
      <c r="P4016" s="52"/>
      <c r="Q4016" s="52"/>
      <c r="R4016" s="52"/>
      <c r="S4016" s="52"/>
      <c r="T4016" s="52"/>
      <c r="U4016" s="52"/>
      <c r="V4016" s="52"/>
      <c r="W4016" s="52"/>
      <c r="X4016" s="52"/>
      <c r="Y4016" s="52"/>
      <c r="Z4016" s="52"/>
    </row>
    <row r="4017" spans="2:26" ht="15.75" customHeight="1" x14ac:dyDescent="0.25">
      <c r="B4017" s="53" t="s">
        <v>4082</v>
      </c>
      <c r="C4017" s="54">
        <v>103301</v>
      </c>
      <c r="D4017" s="53" t="s">
        <v>10</v>
      </c>
      <c r="E4017" s="52"/>
      <c r="F4017" s="52"/>
      <c r="G4017" s="52"/>
      <c r="H4017" s="52"/>
      <c r="I4017" s="52"/>
      <c r="J4017" s="52"/>
      <c r="K4017" s="52"/>
      <c r="L4017" s="52"/>
      <c r="M4017" s="52"/>
      <c r="N4017" s="52"/>
      <c r="O4017" s="52"/>
      <c r="P4017" s="52"/>
      <c r="Q4017" s="52"/>
      <c r="R4017" s="52"/>
      <c r="S4017" s="52"/>
      <c r="T4017" s="52"/>
      <c r="U4017" s="52"/>
      <c r="V4017" s="52"/>
      <c r="W4017" s="52"/>
      <c r="X4017" s="52"/>
      <c r="Y4017" s="52"/>
      <c r="Z4017" s="52"/>
    </row>
    <row r="4018" spans="2:26" ht="15.75" customHeight="1" x14ac:dyDescent="0.25">
      <c r="B4018" s="53" t="s">
        <v>4083</v>
      </c>
      <c r="C4018" s="54">
        <v>103348</v>
      </c>
      <c r="D4018" s="53" t="s">
        <v>10</v>
      </c>
      <c r="E4018" s="52"/>
      <c r="F4018" s="52"/>
      <c r="G4018" s="52"/>
      <c r="H4018" s="52"/>
      <c r="I4018" s="52"/>
      <c r="J4018" s="52"/>
      <c r="K4018" s="52"/>
      <c r="L4018" s="52"/>
      <c r="M4018" s="52"/>
      <c r="N4018" s="52"/>
      <c r="O4018" s="52"/>
      <c r="P4018" s="52"/>
      <c r="Q4018" s="52"/>
      <c r="R4018" s="52"/>
      <c r="S4018" s="52"/>
      <c r="T4018" s="52"/>
      <c r="U4018" s="52"/>
      <c r="V4018" s="52"/>
      <c r="W4018" s="52"/>
      <c r="X4018" s="52"/>
      <c r="Y4018" s="52"/>
      <c r="Z4018" s="52"/>
    </row>
    <row r="4019" spans="2:26" ht="15.75" customHeight="1" x14ac:dyDescent="0.25">
      <c r="B4019" s="53" t="s">
        <v>4084</v>
      </c>
      <c r="C4019" s="54">
        <v>303348</v>
      </c>
      <c r="D4019" s="53" t="s">
        <v>10</v>
      </c>
      <c r="E4019" s="52"/>
      <c r="F4019" s="52"/>
      <c r="G4019" s="52"/>
      <c r="H4019" s="52"/>
      <c r="I4019" s="52"/>
      <c r="J4019" s="52"/>
      <c r="K4019" s="52"/>
      <c r="L4019" s="52"/>
      <c r="M4019" s="52"/>
      <c r="N4019" s="52"/>
      <c r="O4019" s="52"/>
      <c r="P4019" s="52"/>
      <c r="Q4019" s="52"/>
      <c r="R4019" s="52"/>
      <c r="S4019" s="52"/>
      <c r="T4019" s="52"/>
      <c r="U4019" s="52"/>
      <c r="V4019" s="52"/>
      <c r="W4019" s="52"/>
      <c r="X4019" s="52"/>
      <c r="Y4019" s="52"/>
      <c r="Z4019" s="52"/>
    </row>
    <row r="4020" spans="2:26" ht="15.75" customHeight="1" x14ac:dyDescent="0.25">
      <c r="B4020" s="53" t="s">
        <v>4085</v>
      </c>
      <c r="C4020" s="54">
        <v>103391</v>
      </c>
      <c r="D4020" s="53" t="s">
        <v>10</v>
      </c>
      <c r="E4020" s="52"/>
      <c r="F4020" s="52"/>
      <c r="G4020" s="52"/>
      <c r="H4020" s="52"/>
      <c r="I4020" s="52"/>
      <c r="J4020" s="52"/>
      <c r="K4020" s="52"/>
      <c r="L4020" s="52"/>
      <c r="M4020" s="52"/>
      <c r="N4020" s="52"/>
      <c r="O4020" s="52"/>
      <c r="P4020" s="52"/>
      <c r="Q4020" s="52"/>
      <c r="R4020" s="52"/>
      <c r="S4020" s="52"/>
      <c r="T4020" s="52"/>
      <c r="U4020" s="52"/>
      <c r="V4020" s="52"/>
      <c r="W4020" s="52"/>
      <c r="X4020" s="52"/>
      <c r="Y4020" s="52"/>
      <c r="Z4020" s="52"/>
    </row>
    <row r="4021" spans="2:26" ht="15.75" customHeight="1" x14ac:dyDescent="0.25">
      <c r="B4021" s="53" t="s">
        <v>4086</v>
      </c>
      <c r="C4021" s="54">
        <v>303391</v>
      </c>
      <c r="D4021" s="53" t="s">
        <v>10</v>
      </c>
      <c r="E4021" s="52"/>
      <c r="F4021" s="52"/>
      <c r="G4021" s="52"/>
      <c r="H4021" s="52"/>
      <c r="I4021" s="52"/>
      <c r="J4021" s="52"/>
      <c r="K4021" s="52"/>
      <c r="L4021" s="52"/>
      <c r="M4021" s="52"/>
      <c r="N4021" s="52"/>
      <c r="O4021" s="52"/>
      <c r="P4021" s="52"/>
      <c r="Q4021" s="52"/>
      <c r="R4021" s="52"/>
      <c r="S4021" s="52"/>
      <c r="T4021" s="52"/>
      <c r="U4021" s="52"/>
      <c r="V4021" s="52"/>
      <c r="W4021" s="52"/>
      <c r="X4021" s="52"/>
      <c r="Y4021" s="52"/>
      <c r="Z4021" s="52"/>
    </row>
    <row r="4022" spans="2:26" ht="15.75" customHeight="1" x14ac:dyDescent="0.25">
      <c r="B4022" s="53" t="s">
        <v>935</v>
      </c>
      <c r="C4022" s="54">
        <v>103359</v>
      </c>
      <c r="D4022" s="53" t="s">
        <v>10</v>
      </c>
      <c r="E4022" s="52"/>
      <c r="F4022" s="52"/>
      <c r="G4022" s="52"/>
      <c r="H4022" s="52"/>
      <c r="I4022" s="52"/>
      <c r="J4022" s="52"/>
      <c r="K4022" s="52"/>
      <c r="L4022" s="52"/>
      <c r="M4022" s="52"/>
      <c r="N4022" s="52"/>
      <c r="O4022" s="52"/>
      <c r="P4022" s="52"/>
      <c r="Q4022" s="52"/>
      <c r="R4022" s="52"/>
      <c r="S4022" s="52"/>
      <c r="T4022" s="52"/>
      <c r="U4022" s="52"/>
      <c r="V4022" s="52"/>
      <c r="W4022" s="52"/>
      <c r="X4022" s="52"/>
      <c r="Y4022" s="52"/>
      <c r="Z4022" s="52"/>
    </row>
    <row r="4023" spans="2:26" ht="15.75" customHeight="1" x14ac:dyDescent="0.25">
      <c r="B4023" s="53" t="s">
        <v>4087</v>
      </c>
      <c r="C4023" s="54">
        <v>303359</v>
      </c>
      <c r="D4023" s="53" t="s">
        <v>10</v>
      </c>
      <c r="E4023" s="52"/>
      <c r="F4023" s="52"/>
      <c r="G4023" s="52"/>
      <c r="H4023" s="52"/>
      <c r="I4023" s="52"/>
      <c r="J4023" s="52"/>
      <c r="K4023" s="52"/>
      <c r="L4023" s="52"/>
      <c r="M4023" s="52"/>
      <c r="N4023" s="52"/>
      <c r="O4023" s="52"/>
      <c r="P4023" s="52"/>
      <c r="Q4023" s="52"/>
      <c r="R4023" s="52"/>
      <c r="S4023" s="52"/>
      <c r="T4023" s="52"/>
      <c r="U4023" s="52"/>
      <c r="V4023" s="52"/>
      <c r="W4023" s="52"/>
      <c r="X4023" s="52"/>
      <c r="Y4023" s="52"/>
      <c r="Z4023" s="52"/>
    </row>
    <row r="4024" spans="2:26" ht="15.75" customHeight="1" x14ac:dyDescent="0.25">
      <c r="B4024" s="53" t="s">
        <v>697</v>
      </c>
      <c r="C4024" s="54">
        <v>102178</v>
      </c>
      <c r="D4024" s="53" t="s">
        <v>10</v>
      </c>
      <c r="E4024" s="52"/>
      <c r="F4024" s="52"/>
      <c r="G4024" s="52"/>
      <c r="H4024" s="52"/>
      <c r="I4024" s="52"/>
      <c r="J4024" s="52"/>
      <c r="K4024" s="52"/>
      <c r="L4024" s="52"/>
      <c r="M4024" s="52"/>
      <c r="N4024" s="52"/>
      <c r="O4024" s="52"/>
      <c r="P4024" s="52"/>
      <c r="Q4024" s="52"/>
      <c r="R4024" s="52"/>
      <c r="S4024" s="52"/>
      <c r="T4024" s="52"/>
      <c r="U4024" s="52"/>
      <c r="V4024" s="52"/>
      <c r="W4024" s="52"/>
      <c r="X4024" s="52"/>
      <c r="Y4024" s="52"/>
      <c r="Z4024" s="52"/>
    </row>
    <row r="4025" spans="2:26" ht="15.75" customHeight="1" x14ac:dyDescent="0.25">
      <c r="B4025" s="53" t="s">
        <v>4088</v>
      </c>
      <c r="C4025" s="54">
        <v>302178</v>
      </c>
      <c r="D4025" s="53" t="s">
        <v>10</v>
      </c>
      <c r="E4025" s="52"/>
      <c r="F4025" s="52"/>
      <c r="G4025" s="52"/>
      <c r="H4025" s="52"/>
      <c r="I4025" s="52"/>
      <c r="J4025" s="52"/>
      <c r="K4025" s="52"/>
      <c r="L4025" s="52"/>
      <c r="M4025" s="52"/>
      <c r="N4025" s="52"/>
      <c r="O4025" s="52"/>
      <c r="P4025" s="52"/>
      <c r="Q4025" s="52"/>
      <c r="R4025" s="52"/>
      <c r="S4025" s="52"/>
      <c r="T4025" s="52"/>
      <c r="U4025" s="52"/>
      <c r="V4025" s="52"/>
      <c r="W4025" s="52"/>
      <c r="X4025" s="52"/>
      <c r="Y4025" s="52"/>
      <c r="Z4025" s="52"/>
    </row>
    <row r="4026" spans="2:26" ht="15.75" customHeight="1" x14ac:dyDescent="0.25">
      <c r="B4026" s="53" t="s">
        <v>4089</v>
      </c>
      <c r="C4026" s="54">
        <v>103302</v>
      </c>
      <c r="D4026" s="53" t="s">
        <v>10</v>
      </c>
      <c r="E4026" s="52"/>
      <c r="F4026" s="52"/>
      <c r="G4026" s="52"/>
      <c r="H4026" s="52"/>
      <c r="I4026" s="52"/>
      <c r="J4026" s="52"/>
      <c r="K4026" s="52"/>
      <c r="L4026" s="52"/>
      <c r="M4026" s="52"/>
      <c r="N4026" s="52"/>
      <c r="O4026" s="52"/>
      <c r="P4026" s="52"/>
      <c r="Q4026" s="52"/>
      <c r="R4026" s="52"/>
      <c r="S4026" s="52"/>
      <c r="T4026" s="52"/>
      <c r="U4026" s="52"/>
      <c r="V4026" s="52"/>
      <c r="W4026" s="52"/>
      <c r="X4026" s="52"/>
      <c r="Y4026" s="52"/>
      <c r="Z4026" s="52"/>
    </row>
    <row r="4027" spans="2:26" ht="15.75" customHeight="1" x14ac:dyDescent="0.25">
      <c r="B4027" s="53" t="s">
        <v>4090</v>
      </c>
      <c r="C4027" s="54">
        <v>103474</v>
      </c>
      <c r="D4027" s="53" t="s">
        <v>10</v>
      </c>
      <c r="E4027" s="52"/>
      <c r="F4027" s="52"/>
      <c r="G4027" s="52"/>
      <c r="H4027" s="52"/>
      <c r="I4027" s="52"/>
      <c r="J4027" s="52"/>
      <c r="K4027" s="52"/>
      <c r="L4027" s="52"/>
      <c r="M4027" s="52"/>
      <c r="N4027" s="52"/>
      <c r="O4027" s="52"/>
      <c r="P4027" s="52"/>
      <c r="Q4027" s="52"/>
      <c r="R4027" s="52"/>
      <c r="S4027" s="52"/>
      <c r="T4027" s="52"/>
      <c r="U4027" s="52"/>
      <c r="V4027" s="52"/>
      <c r="W4027" s="52"/>
      <c r="X4027" s="52"/>
      <c r="Y4027" s="52"/>
      <c r="Z4027" s="52"/>
    </row>
    <row r="4028" spans="2:26" ht="15.75" customHeight="1" x14ac:dyDescent="0.25">
      <c r="B4028" s="53" t="s">
        <v>4091</v>
      </c>
      <c r="C4028" s="54">
        <v>303474</v>
      </c>
      <c r="D4028" s="53" t="s">
        <v>10</v>
      </c>
      <c r="E4028" s="52"/>
      <c r="F4028" s="52"/>
      <c r="G4028" s="52"/>
      <c r="H4028" s="52"/>
      <c r="I4028" s="52"/>
      <c r="J4028" s="52"/>
      <c r="K4028" s="52"/>
      <c r="L4028" s="52"/>
      <c r="M4028" s="52"/>
      <c r="N4028" s="52"/>
      <c r="O4028" s="52"/>
      <c r="P4028" s="52"/>
      <c r="Q4028" s="52"/>
      <c r="R4028" s="52"/>
      <c r="S4028" s="52"/>
      <c r="T4028" s="52"/>
      <c r="U4028" s="52"/>
      <c r="V4028" s="52"/>
      <c r="W4028" s="52"/>
      <c r="X4028" s="52"/>
      <c r="Y4028" s="52"/>
      <c r="Z4028" s="52"/>
    </row>
    <row r="4029" spans="2:26" ht="15.75" customHeight="1" x14ac:dyDescent="0.25">
      <c r="B4029" s="53" t="s">
        <v>4092</v>
      </c>
      <c r="C4029" s="54">
        <v>103473</v>
      </c>
      <c r="D4029" s="53" t="s">
        <v>10</v>
      </c>
      <c r="E4029" s="52"/>
      <c r="F4029" s="52"/>
      <c r="G4029" s="52"/>
      <c r="H4029" s="52"/>
      <c r="I4029" s="52"/>
      <c r="J4029" s="52"/>
      <c r="K4029" s="52"/>
      <c r="L4029" s="52"/>
      <c r="M4029" s="52"/>
      <c r="N4029" s="52"/>
      <c r="O4029" s="52"/>
      <c r="P4029" s="52"/>
      <c r="Q4029" s="52"/>
      <c r="R4029" s="52"/>
      <c r="S4029" s="52"/>
      <c r="T4029" s="52"/>
      <c r="U4029" s="52"/>
      <c r="V4029" s="52"/>
      <c r="W4029" s="52"/>
      <c r="X4029" s="52"/>
      <c r="Y4029" s="52"/>
      <c r="Z4029" s="52"/>
    </row>
    <row r="4030" spans="2:26" ht="15.75" customHeight="1" x14ac:dyDescent="0.25">
      <c r="B4030" s="53" t="s">
        <v>4093</v>
      </c>
      <c r="C4030" s="54">
        <v>303473</v>
      </c>
      <c r="D4030" s="53" t="s">
        <v>10</v>
      </c>
      <c r="E4030" s="52"/>
      <c r="F4030" s="52"/>
      <c r="G4030" s="52"/>
      <c r="H4030" s="52"/>
      <c r="I4030" s="52"/>
      <c r="J4030" s="52"/>
      <c r="K4030" s="52"/>
      <c r="L4030" s="52"/>
      <c r="M4030" s="52"/>
      <c r="N4030" s="52"/>
      <c r="O4030" s="52"/>
      <c r="P4030" s="52"/>
      <c r="Q4030" s="52"/>
      <c r="R4030" s="52"/>
      <c r="S4030" s="52"/>
      <c r="T4030" s="52"/>
      <c r="U4030" s="52"/>
      <c r="V4030" s="52"/>
      <c r="W4030" s="52"/>
      <c r="X4030" s="52"/>
      <c r="Y4030" s="52"/>
      <c r="Z4030" s="52"/>
    </row>
    <row r="4031" spans="2:26" ht="15.75" customHeight="1" x14ac:dyDescent="0.25">
      <c r="B4031" s="53" t="s">
        <v>4094</v>
      </c>
      <c r="C4031" s="54">
        <v>103351</v>
      </c>
      <c r="D4031" s="53" t="s">
        <v>10</v>
      </c>
      <c r="E4031" s="52"/>
      <c r="F4031" s="52"/>
      <c r="G4031" s="52"/>
      <c r="H4031" s="52"/>
      <c r="I4031" s="52"/>
      <c r="J4031" s="52"/>
      <c r="K4031" s="52"/>
      <c r="L4031" s="52"/>
      <c r="M4031" s="52"/>
      <c r="N4031" s="52"/>
      <c r="O4031" s="52"/>
      <c r="P4031" s="52"/>
      <c r="Q4031" s="52"/>
      <c r="R4031" s="52"/>
      <c r="S4031" s="52"/>
      <c r="T4031" s="52"/>
      <c r="U4031" s="52"/>
      <c r="V4031" s="52"/>
      <c r="W4031" s="52"/>
      <c r="X4031" s="52"/>
      <c r="Y4031" s="52"/>
      <c r="Z4031" s="52"/>
    </row>
    <row r="4032" spans="2:26" ht="15.75" customHeight="1" x14ac:dyDescent="0.25">
      <c r="B4032" s="53" t="s">
        <v>4095</v>
      </c>
      <c r="C4032" s="54">
        <v>303351</v>
      </c>
      <c r="D4032" s="53" t="s">
        <v>10</v>
      </c>
      <c r="E4032" s="52"/>
      <c r="F4032" s="52"/>
      <c r="G4032" s="52"/>
      <c r="H4032" s="52"/>
      <c r="I4032" s="52"/>
      <c r="J4032" s="52"/>
      <c r="K4032" s="52"/>
      <c r="L4032" s="52"/>
      <c r="M4032" s="52"/>
      <c r="N4032" s="52"/>
      <c r="O4032" s="52"/>
      <c r="P4032" s="52"/>
      <c r="Q4032" s="52"/>
      <c r="R4032" s="52"/>
      <c r="S4032" s="52"/>
      <c r="T4032" s="52"/>
      <c r="U4032" s="52"/>
      <c r="V4032" s="52"/>
      <c r="W4032" s="52"/>
      <c r="X4032" s="52"/>
      <c r="Y4032" s="52"/>
      <c r="Z4032" s="52"/>
    </row>
    <row r="4033" spans="2:26" ht="15.75" customHeight="1" x14ac:dyDescent="0.25">
      <c r="B4033" s="53" t="s">
        <v>4096</v>
      </c>
      <c r="C4033" s="54">
        <v>103579</v>
      </c>
      <c r="D4033" s="53" t="s">
        <v>10</v>
      </c>
      <c r="E4033" s="52"/>
      <c r="F4033" s="52"/>
      <c r="G4033" s="52"/>
      <c r="H4033" s="52"/>
      <c r="I4033" s="52"/>
      <c r="J4033" s="52"/>
      <c r="K4033" s="52"/>
      <c r="L4033" s="52"/>
      <c r="M4033" s="52"/>
      <c r="N4033" s="52"/>
      <c r="O4033" s="52"/>
      <c r="P4033" s="52"/>
      <c r="Q4033" s="52"/>
      <c r="R4033" s="52"/>
      <c r="S4033" s="52"/>
      <c r="T4033" s="52"/>
      <c r="U4033" s="52"/>
      <c r="V4033" s="52"/>
      <c r="W4033" s="52"/>
      <c r="X4033" s="52"/>
      <c r="Y4033" s="52"/>
      <c r="Z4033" s="52"/>
    </row>
    <row r="4034" spans="2:26" ht="15.75" customHeight="1" x14ac:dyDescent="0.25">
      <c r="B4034" s="53" t="s">
        <v>4097</v>
      </c>
      <c r="C4034" s="54">
        <v>303579</v>
      </c>
      <c r="D4034" s="53" t="s">
        <v>10</v>
      </c>
      <c r="E4034" s="52"/>
      <c r="F4034" s="52"/>
      <c r="G4034" s="52"/>
      <c r="H4034" s="52"/>
      <c r="I4034" s="52"/>
      <c r="J4034" s="52"/>
      <c r="K4034" s="52"/>
      <c r="L4034" s="52"/>
      <c r="M4034" s="52"/>
      <c r="N4034" s="52"/>
      <c r="O4034" s="52"/>
      <c r="P4034" s="52"/>
      <c r="Q4034" s="52"/>
      <c r="R4034" s="52"/>
      <c r="S4034" s="52"/>
      <c r="T4034" s="52"/>
      <c r="U4034" s="52"/>
      <c r="V4034" s="52"/>
      <c r="W4034" s="52"/>
      <c r="X4034" s="52"/>
      <c r="Y4034" s="52"/>
      <c r="Z4034" s="52"/>
    </row>
    <row r="4035" spans="2:26" ht="15.75" customHeight="1" x14ac:dyDescent="0.25">
      <c r="B4035" s="53" t="s">
        <v>4098</v>
      </c>
      <c r="C4035" s="54">
        <v>103581</v>
      </c>
      <c r="D4035" s="53" t="s">
        <v>10</v>
      </c>
      <c r="E4035" s="52"/>
      <c r="F4035" s="52"/>
      <c r="G4035" s="52"/>
      <c r="H4035" s="52"/>
      <c r="I4035" s="52"/>
      <c r="J4035" s="52"/>
      <c r="K4035" s="52"/>
      <c r="L4035" s="52"/>
      <c r="M4035" s="52"/>
      <c r="N4035" s="52"/>
      <c r="O4035" s="52"/>
      <c r="P4035" s="52"/>
      <c r="Q4035" s="52"/>
      <c r="R4035" s="52"/>
      <c r="S4035" s="52"/>
      <c r="T4035" s="52"/>
      <c r="U4035" s="52"/>
      <c r="V4035" s="52"/>
      <c r="W4035" s="52"/>
      <c r="X4035" s="52"/>
      <c r="Y4035" s="52"/>
      <c r="Z4035" s="52"/>
    </row>
    <row r="4036" spans="2:26" ht="15.75" customHeight="1" x14ac:dyDescent="0.25">
      <c r="B4036" s="53" t="s">
        <v>4099</v>
      </c>
      <c r="C4036" s="54">
        <v>303581</v>
      </c>
      <c r="D4036" s="53" t="s">
        <v>10</v>
      </c>
      <c r="E4036" s="52"/>
      <c r="F4036" s="52"/>
      <c r="G4036" s="52"/>
      <c r="H4036" s="52"/>
      <c r="I4036" s="52"/>
      <c r="J4036" s="52"/>
      <c r="K4036" s="52"/>
      <c r="L4036" s="52"/>
      <c r="M4036" s="52"/>
      <c r="N4036" s="52"/>
      <c r="O4036" s="52"/>
      <c r="P4036" s="52"/>
      <c r="Q4036" s="52"/>
      <c r="R4036" s="52"/>
      <c r="S4036" s="52"/>
      <c r="T4036" s="52"/>
      <c r="U4036" s="52"/>
      <c r="V4036" s="52"/>
      <c r="W4036" s="52"/>
      <c r="X4036" s="52"/>
      <c r="Y4036" s="52"/>
      <c r="Z4036" s="52"/>
    </row>
    <row r="4037" spans="2:26" ht="15.75" customHeight="1" x14ac:dyDescent="0.25">
      <c r="B4037" s="53" t="s">
        <v>698</v>
      </c>
      <c r="C4037" s="54">
        <v>103333</v>
      </c>
      <c r="D4037" s="53" t="s">
        <v>10</v>
      </c>
      <c r="E4037" s="52"/>
      <c r="F4037" s="52"/>
      <c r="G4037" s="52"/>
      <c r="H4037" s="52"/>
      <c r="I4037" s="52"/>
      <c r="J4037" s="52"/>
      <c r="K4037" s="52"/>
      <c r="L4037" s="52"/>
      <c r="M4037" s="52"/>
      <c r="N4037" s="52"/>
      <c r="O4037" s="52"/>
      <c r="P4037" s="52"/>
      <c r="Q4037" s="52"/>
      <c r="R4037" s="52"/>
      <c r="S4037" s="52"/>
      <c r="T4037" s="52"/>
      <c r="U4037" s="52"/>
      <c r="V4037" s="52"/>
      <c r="W4037" s="52"/>
      <c r="X4037" s="52"/>
      <c r="Y4037" s="52"/>
      <c r="Z4037" s="52"/>
    </row>
    <row r="4038" spans="2:26" ht="15.75" customHeight="1" x14ac:dyDescent="0.25">
      <c r="B4038" s="53" t="s">
        <v>4100</v>
      </c>
      <c r="C4038" s="54">
        <v>303333</v>
      </c>
      <c r="D4038" s="53" t="s">
        <v>10</v>
      </c>
      <c r="E4038" s="52"/>
      <c r="F4038" s="52"/>
      <c r="G4038" s="52"/>
      <c r="H4038" s="52"/>
      <c r="I4038" s="52"/>
      <c r="J4038" s="52"/>
      <c r="K4038" s="52"/>
      <c r="L4038" s="52"/>
      <c r="M4038" s="52"/>
      <c r="N4038" s="52"/>
      <c r="O4038" s="52"/>
      <c r="P4038" s="52"/>
      <c r="Q4038" s="52"/>
      <c r="R4038" s="52"/>
      <c r="S4038" s="52"/>
      <c r="T4038" s="52"/>
      <c r="U4038" s="52"/>
      <c r="V4038" s="52"/>
      <c r="W4038" s="52"/>
      <c r="X4038" s="52"/>
      <c r="Y4038" s="52"/>
      <c r="Z4038" s="52"/>
    </row>
    <row r="4039" spans="2:26" ht="15.75" customHeight="1" x14ac:dyDescent="0.25">
      <c r="B4039" s="53" t="s">
        <v>4101</v>
      </c>
      <c r="C4039" s="54">
        <v>103346</v>
      </c>
      <c r="D4039" s="53" t="s">
        <v>10</v>
      </c>
      <c r="E4039" s="52"/>
      <c r="F4039" s="52"/>
      <c r="G4039" s="52"/>
      <c r="H4039" s="52"/>
      <c r="I4039" s="52"/>
      <c r="J4039" s="52"/>
      <c r="K4039" s="52"/>
      <c r="L4039" s="52"/>
      <c r="M4039" s="52"/>
      <c r="N4039" s="52"/>
      <c r="O4039" s="52"/>
      <c r="P4039" s="52"/>
      <c r="Q4039" s="52"/>
      <c r="R4039" s="52"/>
      <c r="S4039" s="52"/>
      <c r="T4039" s="52"/>
      <c r="U4039" s="52"/>
      <c r="V4039" s="52"/>
      <c r="W4039" s="52"/>
      <c r="X4039" s="52"/>
      <c r="Y4039" s="52"/>
      <c r="Z4039" s="52"/>
    </row>
    <row r="4040" spans="2:26" ht="15.75" customHeight="1" x14ac:dyDescent="0.25">
      <c r="B4040" s="53" t="s">
        <v>4102</v>
      </c>
      <c r="C4040" s="54">
        <v>303346</v>
      </c>
      <c r="D4040" s="53" t="s">
        <v>10</v>
      </c>
      <c r="E4040" s="52"/>
      <c r="F4040" s="52"/>
      <c r="G4040" s="52"/>
      <c r="H4040" s="52"/>
      <c r="I4040" s="52"/>
      <c r="J4040" s="52"/>
      <c r="K4040" s="52"/>
      <c r="L4040" s="52"/>
      <c r="M4040" s="52"/>
      <c r="N4040" s="52"/>
      <c r="O4040" s="52"/>
      <c r="P4040" s="52"/>
      <c r="Q4040" s="52"/>
      <c r="R4040" s="52"/>
      <c r="S4040" s="52"/>
      <c r="T4040" s="52"/>
      <c r="U4040" s="52"/>
      <c r="V4040" s="52"/>
      <c r="W4040" s="52"/>
      <c r="X4040" s="52"/>
      <c r="Y4040" s="52"/>
      <c r="Z4040" s="52"/>
    </row>
    <row r="4041" spans="2:26" ht="15.75" customHeight="1" x14ac:dyDescent="0.25">
      <c r="B4041" s="53" t="s">
        <v>4103</v>
      </c>
      <c r="C4041" s="54">
        <v>103564</v>
      </c>
      <c r="D4041" s="53" t="s">
        <v>10</v>
      </c>
      <c r="E4041" s="52"/>
      <c r="F4041" s="52"/>
      <c r="G4041" s="52"/>
      <c r="H4041" s="52"/>
      <c r="I4041" s="52"/>
      <c r="J4041" s="52"/>
      <c r="K4041" s="52"/>
      <c r="L4041" s="52"/>
      <c r="M4041" s="52"/>
      <c r="N4041" s="52"/>
      <c r="O4041" s="52"/>
      <c r="P4041" s="52"/>
      <c r="Q4041" s="52"/>
      <c r="R4041" s="52"/>
      <c r="S4041" s="52"/>
      <c r="T4041" s="52"/>
      <c r="U4041" s="52"/>
      <c r="V4041" s="52"/>
      <c r="W4041" s="52"/>
      <c r="X4041" s="52"/>
      <c r="Y4041" s="52"/>
      <c r="Z4041" s="52"/>
    </row>
    <row r="4042" spans="2:26" ht="15.75" customHeight="1" x14ac:dyDescent="0.25">
      <c r="B4042" s="53" t="s">
        <v>4104</v>
      </c>
      <c r="C4042" s="54">
        <v>303564</v>
      </c>
      <c r="D4042" s="53" t="s">
        <v>10</v>
      </c>
      <c r="E4042" s="52"/>
      <c r="F4042" s="52"/>
      <c r="G4042" s="52"/>
      <c r="H4042" s="52"/>
      <c r="I4042" s="52"/>
      <c r="J4042" s="52"/>
      <c r="K4042" s="52"/>
      <c r="L4042" s="52"/>
      <c r="M4042" s="52"/>
      <c r="N4042" s="52"/>
      <c r="O4042" s="52"/>
      <c r="P4042" s="52"/>
      <c r="Q4042" s="52"/>
      <c r="R4042" s="52"/>
      <c r="S4042" s="52"/>
      <c r="T4042" s="52"/>
      <c r="U4042" s="52"/>
      <c r="V4042" s="52"/>
      <c r="W4042" s="52"/>
      <c r="X4042" s="52"/>
      <c r="Y4042" s="52"/>
      <c r="Z4042" s="52"/>
    </row>
    <row r="4043" spans="2:26" ht="15.75" customHeight="1" x14ac:dyDescent="0.25">
      <c r="B4043" s="53" t="s">
        <v>699</v>
      </c>
      <c r="C4043" s="54">
        <v>103392</v>
      </c>
      <c r="D4043" s="53" t="s">
        <v>10</v>
      </c>
      <c r="E4043" s="52"/>
      <c r="F4043" s="52"/>
      <c r="G4043" s="52"/>
      <c r="H4043" s="52"/>
      <c r="I4043" s="52"/>
      <c r="J4043" s="52"/>
      <c r="K4043" s="52"/>
      <c r="L4043" s="52"/>
      <c r="M4043" s="52"/>
      <c r="N4043" s="52"/>
      <c r="O4043" s="52"/>
      <c r="P4043" s="52"/>
      <c r="Q4043" s="52"/>
      <c r="R4043" s="52"/>
      <c r="S4043" s="52"/>
      <c r="T4043" s="52"/>
      <c r="U4043" s="52"/>
      <c r="V4043" s="52"/>
      <c r="W4043" s="52"/>
      <c r="X4043" s="52"/>
      <c r="Y4043" s="52"/>
      <c r="Z4043" s="52"/>
    </row>
    <row r="4044" spans="2:26" ht="15.75" customHeight="1" x14ac:dyDescent="0.25">
      <c r="B4044" s="53" t="s">
        <v>4105</v>
      </c>
      <c r="C4044" s="54">
        <v>303392</v>
      </c>
      <c r="D4044" s="53" t="s">
        <v>10</v>
      </c>
      <c r="E4044" s="52"/>
      <c r="F4044" s="52"/>
      <c r="G4044" s="52"/>
      <c r="H4044" s="52"/>
      <c r="I4044" s="52"/>
      <c r="J4044" s="52"/>
      <c r="K4044" s="52"/>
      <c r="L4044" s="52"/>
      <c r="M4044" s="52"/>
      <c r="N4044" s="52"/>
      <c r="O4044" s="52"/>
      <c r="P4044" s="52"/>
      <c r="Q4044" s="52"/>
      <c r="R4044" s="52"/>
      <c r="S4044" s="52"/>
      <c r="T4044" s="52"/>
      <c r="U4044" s="52"/>
      <c r="V4044" s="52"/>
      <c r="W4044" s="52"/>
      <c r="X4044" s="52"/>
      <c r="Y4044" s="52"/>
      <c r="Z4044" s="52"/>
    </row>
    <row r="4045" spans="2:26" ht="15.75" customHeight="1" x14ac:dyDescent="0.25">
      <c r="B4045" s="53" t="s">
        <v>4106</v>
      </c>
      <c r="C4045" s="54">
        <v>103357</v>
      </c>
      <c r="D4045" s="53" t="s">
        <v>10</v>
      </c>
      <c r="E4045" s="52"/>
      <c r="F4045" s="52"/>
      <c r="G4045" s="52"/>
      <c r="H4045" s="52"/>
      <c r="I4045" s="52"/>
      <c r="J4045" s="52"/>
      <c r="K4045" s="52"/>
      <c r="L4045" s="52"/>
      <c r="M4045" s="52"/>
      <c r="N4045" s="52"/>
      <c r="O4045" s="52"/>
      <c r="P4045" s="52"/>
      <c r="Q4045" s="52"/>
      <c r="R4045" s="52"/>
      <c r="S4045" s="52"/>
      <c r="T4045" s="52"/>
      <c r="U4045" s="52"/>
      <c r="V4045" s="52"/>
      <c r="W4045" s="52"/>
      <c r="X4045" s="52"/>
      <c r="Y4045" s="52"/>
      <c r="Z4045" s="52"/>
    </row>
    <row r="4046" spans="2:26" ht="15.75" customHeight="1" x14ac:dyDescent="0.25">
      <c r="B4046" s="53" t="s">
        <v>4107</v>
      </c>
      <c r="C4046" s="54">
        <v>303357</v>
      </c>
      <c r="D4046" s="53" t="s">
        <v>10</v>
      </c>
      <c r="E4046" s="52"/>
      <c r="F4046" s="52"/>
      <c r="G4046" s="52"/>
      <c r="H4046" s="52"/>
      <c r="I4046" s="52"/>
      <c r="J4046" s="52"/>
      <c r="K4046" s="52"/>
      <c r="L4046" s="52"/>
      <c r="M4046" s="52"/>
      <c r="N4046" s="52"/>
      <c r="O4046" s="52"/>
      <c r="P4046" s="52"/>
      <c r="Q4046" s="52"/>
      <c r="R4046" s="52"/>
      <c r="S4046" s="52"/>
      <c r="T4046" s="52"/>
      <c r="U4046" s="52"/>
      <c r="V4046" s="52"/>
      <c r="W4046" s="52"/>
      <c r="X4046" s="52"/>
      <c r="Y4046" s="52"/>
      <c r="Z4046" s="52"/>
    </row>
    <row r="4047" spans="2:26" ht="15.75" customHeight="1" x14ac:dyDescent="0.25">
      <c r="B4047" s="53" t="s">
        <v>4108</v>
      </c>
      <c r="C4047" s="54">
        <v>103393</v>
      </c>
      <c r="D4047" s="53" t="s">
        <v>10</v>
      </c>
      <c r="E4047" s="52"/>
      <c r="F4047" s="52"/>
      <c r="G4047" s="52"/>
      <c r="H4047" s="52"/>
      <c r="I4047" s="52"/>
      <c r="J4047" s="52"/>
      <c r="K4047" s="52"/>
      <c r="L4047" s="52"/>
      <c r="M4047" s="52"/>
      <c r="N4047" s="52"/>
      <c r="O4047" s="52"/>
      <c r="P4047" s="52"/>
      <c r="Q4047" s="52"/>
      <c r="R4047" s="52"/>
      <c r="S4047" s="52"/>
      <c r="T4047" s="52"/>
      <c r="U4047" s="52"/>
      <c r="V4047" s="52"/>
      <c r="W4047" s="52"/>
      <c r="X4047" s="52"/>
      <c r="Y4047" s="52"/>
      <c r="Z4047" s="52"/>
    </row>
    <row r="4048" spans="2:26" ht="15.75" customHeight="1" x14ac:dyDescent="0.25">
      <c r="B4048" s="53" t="s">
        <v>4109</v>
      </c>
      <c r="C4048" s="54">
        <v>303393</v>
      </c>
      <c r="D4048" s="53" t="s">
        <v>10</v>
      </c>
      <c r="E4048" s="52"/>
      <c r="F4048" s="52"/>
      <c r="G4048" s="52"/>
      <c r="H4048" s="52"/>
      <c r="I4048" s="52"/>
      <c r="J4048" s="52"/>
      <c r="K4048" s="52"/>
      <c r="L4048" s="52"/>
      <c r="M4048" s="52"/>
      <c r="N4048" s="52"/>
      <c r="O4048" s="52"/>
      <c r="P4048" s="52"/>
      <c r="Q4048" s="52"/>
      <c r="R4048" s="52"/>
      <c r="S4048" s="52"/>
      <c r="T4048" s="52"/>
      <c r="U4048" s="52"/>
      <c r="V4048" s="52"/>
      <c r="W4048" s="52"/>
      <c r="X4048" s="52"/>
      <c r="Y4048" s="52"/>
      <c r="Z4048" s="52"/>
    </row>
    <row r="4049" spans="2:26" ht="15.75" customHeight="1" x14ac:dyDescent="0.25">
      <c r="B4049" s="53" t="s">
        <v>700</v>
      </c>
      <c r="C4049" s="54">
        <v>103358</v>
      </c>
      <c r="D4049" s="53" t="s">
        <v>10</v>
      </c>
      <c r="E4049" s="52"/>
      <c r="F4049" s="52"/>
      <c r="G4049" s="52"/>
      <c r="H4049" s="52"/>
      <c r="I4049" s="52"/>
      <c r="J4049" s="52"/>
      <c r="K4049" s="52"/>
      <c r="L4049" s="52"/>
      <c r="M4049" s="52"/>
      <c r="N4049" s="52"/>
      <c r="O4049" s="52"/>
      <c r="P4049" s="52"/>
      <c r="Q4049" s="52"/>
      <c r="R4049" s="52"/>
      <c r="S4049" s="52"/>
      <c r="T4049" s="52"/>
      <c r="U4049" s="52"/>
      <c r="V4049" s="52"/>
      <c r="W4049" s="52"/>
      <c r="X4049" s="52"/>
      <c r="Y4049" s="52"/>
      <c r="Z4049" s="52"/>
    </row>
    <row r="4050" spans="2:26" ht="15.75" customHeight="1" x14ac:dyDescent="0.25">
      <c r="B4050" s="53" t="s">
        <v>4110</v>
      </c>
      <c r="C4050" s="54">
        <v>303358</v>
      </c>
      <c r="D4050" s="53" t="s">
        <v>10</v>
      </c>
      <c r="E4050" s="52"/>
      <c r="F4050" s="52"/>
      <c r="G4050" s="52"/>
      <c r="H4050" s="52"/>
      <c r="I4050" s="52"/>
      <c r="J4050" s="52"/>
      <c r="K4050" s="52"/>
      <c r="L4050" s="52"/>
      <c r="M4050" s="52"/>
      <c r="N4050" s="52"/>
      <c r="O4050" s="52"/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2"/>
    </row>
    <row r="4051" spans="2:26" ht="15.75" customHeight="1" x14ac:dyDescent="0.25">
      <c r="B4051" s="53" t="s">
        <v>701</v>
      </c>
      <c r="C4051" s="54">
        <v>103335</v>
      </c>
      <c r="D4051" s="53" t="s">
        <v>10</v>
      </c>
      <c r="E4051" s="52"/>
      <c r="F4051" s="52"/>
      <c r="G4051" s="52"/>
      <c r="H4051" s="52"/>
      <c r="I4051" s="52"/>
      <c r="J4051" s="52"/>
      <c r="K4051" s="52"/>
      <c r="L4051" s="52"/>
      <c r="M4051" s="52"/>
      <c r="N4051" s="52"/>
      <c r="O4051" s="52"/>
      <c r="P4051" s="52"/>
      <c r="Q4051" s="52"/>
      <c r="R4051" s="52"/>
      <c r="S4051" s="52"/>
      <c r="T4051" s="52"/>
      <c r="U4051" s="52"/>
      <c r="V4051" s="52"/>
      <c r="W4051" s="52"/>
      <c r="X4051" s="52"/>
      <c r="Y4051" s="52"/>
      <c r="Z4051" s="52"/>
    </row>
    <row r="4052" spans="2:26" ht="15.75" customHeight="1" x14ac:dyDescent="0.25">
      <c r="B4052" s="53" t="s">
        <v>4111</v>
      </c>
      <c r="C4052" s="54">
        <v>303335</v>
      </c>
      <c r="D4052" s="53" t="s">
        <v>10</v>
      </c>
      <c r="E4052" s="52"/>
      <c r="F4052" s="52"/>
      <c r="G4052" s="52"/>
      <c r="H4052" s="52"/>
      <c r="I4052" s="52"/>
      <c r="J4052" s="52"/>
      <c r="K4052" s="52"/>
      <c r="L4052" s="52"/>
      <c r="M4052" s="52"/>
      <c r="N4052" s="52"/>
      <c r="O4052" s="52"/>
      <c r="P4052" s="52"/>
      <c r="Q4052" s="52"/>
      <c r="R4052" s="52"/>
      <c r="S4052" s="52"/>
      <c r="T4052" s="52"/>
      <c r="U4052" s="52"/>
      <c r="V4052" s="52"/>
      <c r="W4052" s="52"/>
      <c r="X4052" s="52"/>
      <c r="Y4052" s="52"/>
      <c r="Z4052" s="52"/>
    </row>
    <row r="4053" spans="2:26" ht="15.75" customHeight="1" x14ac:dyDescent="0.25">
      <c r="B4053" s="53" t="s">
        <v>702</v>
      </c>
      <c r="C4053" s="54">
        <v>103354</v>
      </c>
      <c r="D4053" s="53" t="s">
        <v>10</v>
      </c>
      <c r="E4053" s="52"/>
      <c r="F4053" s="52"/>
      <c r="G4053" s="52"/>
      <c r="H4053" s="52"/>
      <c r="I4053" s="52"/>
      <c r="J4053" s="52"/>
      <c r="K4053" s="52"/>
      <c r="L4053" s="52"/>
      <c r="M4053" s="52"/>
      <c r="N4053" s="52"/>
      <c r="O4053" s="52"/>
      <c r="P4053" s="52"/>
      <c r="Q4053" s="52"/>
      <c r="R4053" s="52"/>
      <c r="S4053" s="52"/>
      <c r="T4053" s="52"/>
      <c r="U4053" s="52"/>
      <c r="V4053" s="52"/>
      <c r="W4053" s="52"/>
      <c r="X4053" s="52"/>
      <c r="Y4053" s="52"/>
      <c r="Z4053" s="52"/>
    </row>
    <row r="4054" spans="2:26" ht="15.75" customHeight="1" x14ac:dyDescent="0.25">
      <c r="B4054" s="53" t="s">
        <v>4112</v>
      </c>
      <c r="C4054" s="54">
        <v>303354</v>
      </c>
      <c r="D4054" s="53" t="s">
        <v>10</v>
      </c>
      <c r="E4054" s="52"/>
      <c r="F4054" s="52"/>
      <c r="G4054" s="52"/>
      <c r="H4054" s="52"/>
      <c r="I4054" s="52"/>
      <c r="J4054" s="52"/>
      <c r="K4054" s="52"/>
      <c r="L4054" s="52"/>
      <c r="M4054" s="52"/>
      <c r="N4054" s="52"/>
      <c r="O4054" s="52"/>
      <c r="P4054" s="52"/>
      <c r="Q4054" s="52"/>
      <c r="R4054" s="52"/>
      <c r="S4054" s="52"/>
      <c r="T4054" s="52"/>
      <c r="U4054" s="52"/>
      <c r="V4054" s="52"/>
      <c r="W4054" s="52"/>
      <c r="X4054" s="52"/>
      <c r="Y4054" s="52"/>
      <c r="Z4054" s="52"/>
    </row>
    <row r="4055" spans="2:26" ht="15.75" customHeight="1" x14ac:dyDescent="0.25">
      <c r="B4055" s="53" t="s">
        <v>936</v>
      </c>
      <c r="C4055" s="54">
        <v>103336</v>
      </c>
      <c r="D4055" s="53" t="s">
        <v>10</v>
      </c>
      <c r="E4055" s="52"/>
      <c r="F4055" s="52"/>
      <c r="G4055" s="52"/>
      <c r="H4055" s="52"/>
      <c r="I4055" s="52"/>
      <c r="J4055" s="52"/>
      <c r="K4055" s="52"/>
      <c r="L4055" s="52"/>
      <c r="M4055" s="52"/>
      <c r="N4055" s="52"/>
      <c r="O4055" s="52"/>
      <c r="P4055" s="52"/>
      <c r="Q4055" s="52"/>
      <c r="R4055" s="52"/>
      <c r="S4055" s="52"/>
      <c r="T4055" s="52"/>
      <c r="U4055" s="52"/>
      <c r="V4055" s="52"/>
      <c r="W4055" s="52"/>
      <c r="X4055" s="52"/>
      <c r="Y4055" s="52"/>
      <c r="Z4055" s="52"/>
    </row>
    <row r="4056" spans="2:26" ht="15.75" customHeight="1" x14ac:dyDescent="0.25">
      <c r="B4056" s="53" t="s">
        <v>4113</v>
      </c>
      <c r="C4056" s="54">
        <v>303336</v>
      </c>
      <c r="D4056" s="53" t="s">
        <v>10</v>
      </c>
      <c r="E4056" s="52"/>
      <c r="F4056" s="52"/>
      <c r="G4056" s="52"/>
      <c r="H4056" s="52"/>
      <c r="I4056" s="52"/>
      <c r="J4056" s="52"/>
      <c r="K4056" s="52"/>
      <c r="L4056" s="52"/>
      <c r="M4056" s="52"/>
      <c r="N4056" s="52"/>
      <c r="O4056" s="52"/>
      <c r="P4056" s="52"/>
      <c r="Q4056" s="52"/>
      <c r="R4056" s="52"/>
      <c r="S4056" s="52"/>
      <c r="T4056" s="52"/>
      <c r="U4056" s="52"/>
      <c r="V4056" s="52"/>
      <c r="W4056" s="52"/>
      <c r="X4056" s="52"/>
      <c r="Y4056" s="52"/>
      <c r="Z4056" s="52"/>
    </row>
    <row r="4057" spans="2:26" ht="15.75" customHeight="1" x14ac:dyDescent="0.25">
      <c r="B4057" s="53" t="s">
        <v>937</v>
      </c>
      <c r="C4057" s="54">
        <v>103355</v>
      </c>
      <c r="D4057" s="53" t="s">
        <v>10</v>
      </c>
      <c r="E4057" s="52"/>
      <c r="F4057" s="52"/>
      <c r="G4057" s="52"/>
      <c r="H4057" s="52"/>
      <c r="I4057" s="52"/>
      <c r="J4057" s="52"/>
      <c r="K4057" s="52"/>
      <c r="L4057" s="52"/>
      <c r="M4057" s="52"/>
      <c r="N4057" s="52"/>
      <c r="O4057" s="52"/>
      <c r="P4057" s="52"/>
      <c r="Q4057" s="52"/>
      <c r="R4057" s="52"/>
      <c r="S4057" s="52"/>
      <c r="T4057" s="52"/>
      <c r="U4057" s="52"/>
      <c r="V4057" s="52"/>
      <c r="W4057" s="52"/>
      <c r="X4057" s="52"/>
      <c r="Y4057" s="52"/>
      <c r="Z4057" s="52"/>
    </row>
    <row r="4058" spans="2:26" ht="15.75" customHeight="1" x14ac:dyDescent="0.25">
      <c r="B4058" s="53" t="s">
        <v>4114</v>
      </c>
      <c r="C4058" s="54">
        <v>303355</v>
      </c>
      <c r="D4058" s="53" t="s">
        <v>10</v>
      </c>
      <c r="E4058" s="52"/>
      <c r="F4058" s="52"/>
      <c r="G4058" s="52"/>
      <c r="H4058" s="52"/>
      <c r="I4058" s="52"/>
      <c r="J4058" s="52"/>
      <c r="K4058" s="52"/>
      <c r="L4058" s="52"/>
      <c r="M4058" s="52"/>
      <c r="N4058" s="52"/>
      <c r="O4058" s="52"/>
      <c r="P4058" s="52"/>
      <c r="Q4058" s="52"/>
      <c r="R4058" s="52"/>
      <c r="S4058" s="52"/>
      <c r="T4058" s="52"/>
      <c r="U4058" s="52"/>
      <c r="V4058" s="52"/>
      <c r="W4058" s="52"/>
      <c r="X4058" s="52"/>
      <c r="Y4058" s="52"/>
      <c r="Z4058" s="52"/>
    </row>
    <row r="4059" spans="2:26" ht="15.75" customHeight="1" x14ac:dyDescent="0.25">
      <c r="B4059" s="53" t="s">
        <v>703</v>
      </c>
      <c r="C4059" s="54">
        <v>103337</v>
      </c>
      <c r="D4059" s="53" t="s">
        <v>10</v>
      </c>
      <c r="E4059" s="52"/>
      <c r="F4059" s="52"/>
      <c r="G4059" s="52"/>
      <c r="H4059" s="52"/>
      <c r="I4059" s="52"/>
      <c r="J4059" s="52"/>
      <c r="K4059" s="52"/>
      <c r="L4059" s="52"/>
      <c r="M4059" s="52"/>
      <c r="N4059" s="52"/>
      <c r="O4059" s="52"/>
      <c r="P4059" s="52"/>
      <c r="Q4059" s="52"/>
      <c r="R4059" s="52"/>
      <c r="S4059" s="52"/>
      <c r="T4059" s="52"/>
      <c r="U4059" s="52"/>
      <c r="V4059" s="52"/>
      <c r="W4059" s="52"/>
      <c r="X4059" s="52"/>
      <c r="Y4059" s="52"/>
      <c r="Z4059" s="52"/>
    </row>
    <row r="4060" spans="2:26" ht="15.75" customHeight="1" x14ac:dyDescent="0.25">
      <c r="B4060" s="53" t="s">
        <v>4115</v>
      </c>
      <c r="C4060" s="54">
        <v>303337</v>
      </c>
      <c r="D4060" s="53" t="s">
        <v>10</v>
      </c>
      <c r="E4060" s="52"/>
      <c r="F4060" s="52"/>
      <c r="G4060" s="52"/>
      <c r="H4060" s="52"/>
      <c r="I4060" s="52"/>
      <c r="J4060" s="52"/>
      <c r="K4060" s="52"/>
      <c r="L4060" s="52"/>
      <c r="M4060" s="52"/>
      <c r="N4060" s="52"/>
      <c r="O4060" s="52"/>
      <c r="P4060" s="52"/>
      <c r="Q4060" s="52"/>
      <c r="R4060" s="52"/>
      <c r="S4060" s="52"/>
      <c r="T4060" s="52"/>
      <c r="U4060" s="52"/>
      <c r="V4060" s="52"/>
      <c r="W4060" s="52"/>
      <c r="X4060" s="52"/>
      <c r="Y4060" s="52"/>
      <c r="Z4060" s="52"/>
    </row>
    <row r="4061" spans="2:26" ht="15.75" customHeight="1" x14ac:dyDescent="0.25">
      <c r="B4061" s="53" t="s">
        <v>4116</v>
      </c>
      <c r="C4061" s="54">
        <v>103356</v>
      </c>
      <c r="D4061" s="53" t="s">
        <v>10</v>
      </c>
      <c r="E4061" s="52"/>
      <c r="F4061" s="52"/>
      <c r="G4061" s="52"/>
      <c r="H4061" s="52"/>
      <c r="I4061" s="52"/>
      <c r="J4061" s="52"/>
      <c r="K4061" s="52"/>
      <c r="L4061" s="52"/>
      <c r="M4061" s="52"/>
      <c r="N4061" s="52"/>
      <c r="O4061" s="52"/>
      <c r="P4061" s="52"/>
      <c r="Q4061" s="52"/>
      <c r="R4061" s="52"/>
      <c r="S4061" s="52"/>
      <c r="T4061" s="52"/>
      <c r="U4061" s="52"/>
      <c r="V4061" s="52"/>
      <c r="W4061" s="52"/>
      <c r="X4061" s="52"/>
      <c r="Y4061" s="52"/>
      <c r="Z4061" s="52"/>
    </row>
    <row r="4062" spans="2:26" ht="15.75" customHeight="1" x14ac:dyDescent="0.25">
      <c r="B4062" s="53" t="s">
        <v>4117</v>
      </c>
      <c r="C4062" s="54">
        <v>303356</v>
      </c>
      <c r="D4062" s="53" t="s">
        <v>10</v>
      </c>
      <c r="E4062" s="52"/>
      <c r="F4062" s="52"/>
      <c r="G4062" s="52"/>
      <c r="H4062" s="52"/>
      <c r="I4062" s="52"/>
      <c r="J4062" s="52"/>
      <c r="K4062" s="52"/>
      <c r="L4062" s="52"/>
      <c r="M4062" s="52"/>
      <c r="N4062" s="52"/>
      <c r="O4062" s="52"/>
      <c r="P4062" s="52"/>
      <c r="Q4062" s="52"/>
      <c r="R4062" s="52"/>
      <c r="S4062" s="52"/>
      <c r="T4062" s="52"/>
      <c r="U4062" s="52"/>
      <c r="V4062" s="52"/>
      <c r="W4062" s="52"/>
      <c r="X4062" s="52"/>
      <c r="Y4062" s="52"/>
      <c r="Z4062" s="52"/>
    </row>
    <row r="4063" spans="2:26" ht="15.75" customHeight="1" x14ac:dyDescent="0.25">
      <c r="B4063" s="53" t="s">
        <v>938</v>
      </c>
      <c r="C4063" s="54">
        <v>103497</v>
      </c>
      <c r="D4063" s="53" t="s">
        <v>10</v>
      </c>
      <c r="E4063" s="52"/>
      <c r="F4063" s="52"/>
      <c r="G4063" s="52"/>
      <c r="H4063" s="52"/>
      <c r="I4063" s="52"/>
      <c r="J4063" s="52"/>
      <c r="K4063" s="52"/>
      <c r="L4063" s="52"/>
      <c r="M4063" s="52"/>
      <c r="N4063" s="52"/>
      <c r="O4063" s="52"/>
      <c r="P4063" s="52"/>
      <c r="Q4063" s="52"/>
      <c r="R4063" s="52"/>
      <c r="S4063" s="52"/>
      <c r="T4063" s="52"/>
      <c r="U4063" s="52"/>
      <c r="V4063" s="52"/>
      <c r="W4063" s="52"/>
      <c r="X4063" s="52"/>
      <c r="Y4063" s="52"/>
      <c r="Z4063" s="52"/>
    </row>
    <row r="4064" spans="2:26" ht="15.75" customHeight="1" x14ac:dyDescent="0.25">
      <c r="B4064" s="53" t="s">
        <v>4118</v>
      </c>
      <c r="C4064" s="54">
        <v>303497</v>
      </c>
      <c r="D4064" s="53" t="s">
        <v>10</v>
      </c>
      <c r="E4064" s="52"/>
      <c r="F4064" s="52"/>
      <c r="G4064" s="52"/>
      <c r="H4064" s="52"/>
      <c r="I4064" s="52"/>
      <c r="J4064" s="52"/>
      <c r="K4064" s="52"/>
      <c r="L4064" s="52"/>
      <c r="M4064" s="52"/>
      <c r="N4064" s="52"/>
      <c r="O4064" s="52"/>
      <c r="P4064" s="52"/>
      <c r="Q4064" s="52"/>
      <c r="R4064" s="52"/>
      <c r="S4064" s="52"/>
      <c r="T4064" s="52"/>
      <c r="U4064" s="52"/>
      <c r="V4064" s="52"/>
      <c r="W4064" s="52"/>
      <c r="X4064" s="52"/>
      <c r="Y4064" s="52"/>
      <c r="Z4064" s="52"/>
    </row>
    <row r="4065" spans="2:26" ht="15.75" customHeight="1" x14ac:dyDescent="0.25">
      <c r="B4065" s="53" t="s">
        <v>4119</v>
      </c>
      <c r="C4065" s="54">
        <v>103578</v>
      </c>
      <c r="D4065" s="53" t="s">
        <v>10</v>
      </c>
      <c r="E4065" s="52"/>
      <c r="F4065" s="52"/>
      <c r="G4065" s="52"/>
      <c r="H4065" s="52"/>
      <c r="I4065" s="52"/>
      <c r="J4065" s="52"/>
      <c r="K4065" s="52"/>
      <c r="L4065" s="52"/>
      <c r="M4065" s="52"/>
      <c r="N4065" s="52"/>
      <c r="O4065" s="52"/>
      <c r="P4065" s="52"/>
      <c r="Q4065" s="52"/>
      <c r="R4065" s="52"/>
      <c r="S4065" s="52"/>
      <c r="T4065" s="52"/>
      <c r="U4065" s="52"/>
      <c r="V4065" s="52"/>
      <c r="W4065" s="52"/>
      <c r="X4065" s="52"/>
      <c r="Y4065" s="52"/>
      <c r="Z4065" s="52"/>
    </row>
    <row r="4066" spans="2:26" ht="15.75" customHeight="1" x14ac:dyDescent="0.25">
      <c r="B4066" s="53" t="s">
        <v>4120</v>
      </c>
      <c r="C4066" s="54">
        <v>303578</v>
      </c>
      <c r="D4066" s="53" t="s">
        <v>10</v>
      </c>
      <c r="E4066" s="52"/>
      <c r="F4066" s="52"/>
      <c r="G4066" s="52"/>
      <c r="H4066" s="52"/>
      <c r="I4066" s="52"/>
      <c r="J4066" s="52"/>
      <c r="K4066" s="52"/>
      <c r="L4066" s="52"/>
      <c r="M4066" s="52"/>
      <c r="N4066" s="52"/>
      <c r="O4066" s="52"/>
      <c r="P4066" s="52"/>
      <c r="Q4066" s="52"/>
      <c r="R4066" s="52"/>
      <c r="S4066" s="52"/>
      <c r="T4066" s="52"/>
      <c r="U4066" s="52"/>
      <c r="V4066" s="52"/>
      <c r="W4066" s="52"/>
      <c r="X4066" s="52"/>
      <c r="Y4066" s="52"/>
      <c r="Z4066" s="5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71"/>
  <sheetViews>
    <sheetView workbookViewId="0"/>
  </sheetViews>
  <sheetFormatPr defaultColWidth="11.25" defaultRowHeight="15" customHeight="1" x14ac:dyDescent="0.25"/>
  <cols>
    <col min="1" max="1" width="62.75" customWidth="1"/>
    <col min="2" max="3" width="10.5" customWidth="1"/>
    <col min="4" max="4" width="29.75" customWidth="1"/>
    <col min="5" max="5" width="13.125" customWidth="1"/>
    <col min="6" max="26" width="10.5" customWidth="1"/>
  </cols>
  <sheetData>
    <row r="1" spans="1:6" ht="15.75" customHeight="1" x14ac:dyDescent="0.25">
      <c r="A1" s="17" t="s">
        <v>0</v>
      </c>
      <c r="B1" s="17" t="s">
        <v>950</v>
      </c>
      <c r="D1" s="17" t="s">
        <v>0</v>
      </c>
      <c r="E1" s="17" t="s">
        <v>842</v>
      </c>
    </row>
    <row r="2" spans="1:6" ht="15.75" customHeight="1" x14ac:dyDescent="0.25">
      <c r="A2" s="17" t="s">
        <v>48</v>
      </c>
      <c r="B2" s="17">
        <v>1</v>
      </c>
      <c r="D2" s="17" t="str">
        <f t="shared" ref="D2:D124" si="0">A2 &amp; " (RIJECT)"</f>
        <v>ELG 011 G / 4 M (RIJECT)</v>
      </c>
      <c r="E2" s="17">
        <f t="shared" ref="E2:E124" si="1">VLOOKUP(D2,$A$126:$B$1571,2,0)</f>
        <v>301040</v>
      </c>
      <c r="F2" s="17">
        <v>1</v>
      </c>
    </row>
    <row r="3" spans="1:6" ht="15.75" customHeight="1" x14ac:dyDescent="0.25">
      <c r="A3" s="17" t="s">
        <v>52</v>
      </c>
      <c r="B3" s="17">
        <v>2</v>
      </c>
      <c r="D3" s="17" t="str">
        <f t="shared" si="0"/>
        <v>ELG 018 / 4 M (RIJECT)</v>
      </c>
      <c r="E3" s="17">
        <f t="shared" si="1"/>
        <v>301047</v>
      </c>
      <c r="F3" s="17">
        <v>2</v>
      </c>
    </row>
    <row r="4" spans="1:6" ht="15.75" customHeight="1" x14ac:dyDescent="0.25">
      <c r="A4" s="17" t="s">
        <v>57</v>
      </c>
      <c r="B4" s="17">
        <v>2</v>
      </c>
      <c r="D4" s="17" t="str">
        <f t="shared" si="0"/>
        <v>ELG 020 / 4 M (RIJECT)</v>
      </c>
      <c r="E4" s="17">
        <f t="shared" si="1"/>
        <v>301051</v>
      </c>
      <c r="F4" s="17">
        <v>2</v>
      </c>
    </row>
    <row r="5" spans="1:6" ht="15.75" customHeight="1" x14ac:dyDescent="0.25">
      <c r="A5" s="17" t="s">
        <v>58</v>
      </c>
      <c r="B5" s="17">
        <v>4</v>
      </c>
      <c r="D5" s="17" t="str">
        <f t="shared" si="0"/>
        <v>ELG 022 / 4 M (RIJECT)</v>
      </c>
      <c r="E5" s="17">
        <f t="shared" si="1"/>
        <v>301053</v>
      </c>
      <c r="F5" s="17">
        <v>4</v>
      </c>
    </row>
    <row r="6" spans="1:6" ht="15.75" customHeight="1" x14ac:dyDescent="0.25">
      <c r="A6" s="17" t="s">
        <v>60</v>
      </c>
      <c r="B6" s="17">
        <v>6</v>
      </c>
      <c r="D6" s="17" t="str">
        <f t="shared" si="0"/>
        <v>ELG 025 / 4 M (RIJECT)</v>
      </c>
      <c r="E6" s="17">
        <f t="shared" si="1"/>
        <v>301056</v>
      </c>
      <c r="F6" s="17">
        <v>6</v>
      </c>
    </row>
    <row r="7" spans="1:6" ht="15.75" customHeight="1" x14ac:dyDescent="0.25">
      <c r="A7" s="17" t="s">
        <v>62</v>
      </c>
      <c r="B7" s="17">
        <v>1</v>
      </c>
      <c r="D7" s="17" t="str">
        <f t="shared" si="0"/>
        <v>ELG 026 / 4 M (RIJECT)</v>
      </c>
      <c r="E7" s="17">
        <f t="shared" si="1"/>
        <v>301057</v>
      </c>
      <c r="F7" s="17">
        <v>1</v>
      </c>
    </row>
    <row r="8" spans="1:6" ht="15.75" customHeight="1" x14ac:dyDescent="0.25">
      <c r="A8" s="17" t="s">
        <v>71</v>
      </c>
      <c r="B8" s="17">
        <v>1</v>
      </c>
      <c r="D8" s="17" t="str">
        <f t="shared" si="0"/>
        <v>ELG 030 / 4 M (RIJECT)</v>
      </c>
      <c r="E8" s="17">
        <f t="shared" si="1"/>
        <v>301063</v>
      </c>
      <c r="F8" s="17">
        <v>1</v>
      </c>
    </row>
    <row r="9" spans="1:6" ht="15.75" customHeight="1" x14ac:dyDescent="0.25">
      <c r="A9" s="17" t="s">
        <v>853</v>
      </c>
      <c r="B9" s="17">
        <v>4</v>
      </c>
      <c r="D9" s="17" t="str">
        <f t="shared" si="0"/>
        <v>ELG 031 / 4 M (RIJECT)</v>
      </c>
      <c r="E9" s="17">
        <f t="shared" si="1"/>
        <v>301064</v>
      </c>
      <c r="F9" s="17">
        <v>4</v>
      </c>
    </row>
    <row r="10" spans="1:6" ht="15.75" customHeight="1" x14ac:dyDescent="0.25">
      <c r="A10" s="17" t="s">
        <v>80</v>
      </c>
      <c r="B10" s="17">
        <v>1</v>
      </c>
      <c r="D10" s="17" t="str">
        <f t="shared" si="0"/>
        <v>ELG 037 / 4 M (RIJECT)</v>
      </c>
      <c r="E10" s="17">
        <f t="shared" si="1"/>
        <v>301070</v>
      </c>
      <c r="F10" s="17">
        <v>1</v>
      </c>
    </row>
    <row r="11" spans="1:6" ht="15.75" customHeight="1" x14ac:dyDescent="0.25">
      <c r="A11" s="17" t="s">
        <v>81</v>
      </c>
      <c r="B11" s="17">
        <v>12</v>
      </c>
      <c r="D11" s="17" t="str">
        <f t="shared" si="0"/>
        <v>ELG 038 / 4 M (RIJECT)</v>
      </c>
      <c r="E11" s="17">
        <f t="shared" si="1"/>
        <v>301071</v>
      </c>
      <c r="F11" s="17">
        <v>12</v>
      </c>
    </row>
    <row r="12" spans="1:6" ht="15.75" customHeight="1" x14ac:dyDescent="0.25">
      <c r="A12" s="17" t="s">
        <v>82</v>
      </c>
      <c r="B12" s="17">
        <v>4</v>
      </c>
      <c r="D12" s="17" t="str">
        <f t="shared" si="0"/>
        <v>ELG 039 / 4 M (RIJECT)</v>
      </c>
      <c r="E12" s="17">
        <f t="shared" si="1"/>
        <v>301072</v>
      </c>
      <c r="F12" s="17">
        <v>4</v>
      </c>
    </row>
    <row r="13" spans="1:6" ht="15.75" customHeight="1" x14ac:dyDescent="0.25">
      <c r="A13" s="17" t="s">
        <v>92</v>
      </c>
      <c r="B13" s="17">
        <v>1</v>
      </c>
      <c r="D13" s="17" t="str">
        <f t="shared" si="0"/>
        <v>ELG 045 / 4 M (RIJECT)</v>
      </c>
      <c r="E13" s="17">
        <f t="shared" si="1"/>
        <v>301080</v>
      </c>
      <c r="F13" s="17">
        <v>1</v>
      </c>
    </row>
    <row r="14" spans="1:6" ht="15.75" customHeight="1" x14ac:dyDescent="0.25">
      <c r="A14" s="17" t="s">
        <v>93</v>
      </c>
      <c r="B14" s="17">
        <v>7</v>
      </c>
      <c r="D14" s="17" t="str">
        <f t="shared" si="0"/>
        <v>ELG 046 / 4 M (RIJECT)</v>
      </c>
      <c r="E14" s="17">
        <f t="shared" si="1"/>
        <v>301081</v>
      </c>
      <c r="F14" s="17">
        <v>7</v>
      </c>
    </row>
    <row r="15" spans="1:6" ht="15.75" customHeight="1" x14ac:dyDescent="0.25">
      <c r="A15" s="17" t="s">
        <v>99</v>
      </c>
      <c r="B15" s="17">
        <v>4</v>
      </c>
      <c r="D15" s="17" t="str">
        <f t="shared" si="0"/>
        <v>ELG 05 / 4 M (RIJECT)</v>
      </c>
      <c r="E15" s="17">
        <f t="shared" si="1"/>
        <v>301084</v>
      </c>
      <c r="F15" s="17">
        <v>4</v>
      </c>
    </row>
    <row r="16" spans="1:6" ht="15.75" customHeight="1" x14ac:dyDescent="0.25">
      <c r="A16" s="17" t="s">
        <v>100</v>
      </c>
      <c r="B16" s="17">
        <v>2</v>
      </c>
      <c r="D16" s="17" t="str">
        <f t="shared" si="0"/>
        <v>ELG 06 / 3 M (RIJECT)</v>
      </c>
      <c r="E16" s="17">
        <f t="shared" si="1"/>
        <v>301085</v>
      </c>
      <c r="F16" s="17">
        <v>2</v>
      </c>
    </row>
    <row r="17" spans="1:6" ht="15.75" customHeight="1" x14ac:dyDescent="0.25">
      <c r="A17" s="17" t="s">
        <v>103</v>
      </c>
      <c r="B17" s="17">
        <v>9</v>
      </c>
      <c r="D17" s="17" t="str">
        <f t="shared" si="0"/>
        <v>ELG 07 / 4 M (RIJECT)</v>
      </c>
      <c r="E17" s="17">
        <f t="shared" si="1"/>
        <v>301088</v>
      </c>
      <c r="F17" s="17">
        <v>9</v>
      </c>
    </row>
    <row r="18" spans="1:6" ht="15.75" customHeight="1" x14ac:dyDescent="0.25">
      <c r="A18" s="17" t="s">
        <v>106</v>
      </c>
      <c r="B18" s="17">
        <v>2</v>
      </c>
      <c r="D18" s="17" t="str">
        <f t="shared" si="0"/>
        <v>ELG 08 / 4 M (RIJECT)</v>
      </c>
      <c r="E18" s="17">
        <f t="shared" si="1"/>
        <v>301090</v>
      </c>
      <c r="F18" s="17">
        <v>2</v>
      </c>
    </row>
    <row r="19" spans="1:6" ht="15.75" customHeight="1" x14ac:dyDescent="0.25">
      <c r="A19" s="17" t="s">
        <v>108</v>
      </c>
      <c r="B19" s="17">
        <v>1</v>
      </c>
      <c r="D19" s="17" t="str">
        <f t="shared" si="0"/>
        <v>ELG 09 / 3 M (RIJECT)</v>
      </c>
      <c r="E19" s="17">
        <f t="shared" si="1"/>
        <v>301091</v>
      </c>
      <c r="F19" s="17">
        <v>1</v>
      </c>
    </row>
    <row r="20" spans="1:6" ht="15.75" customHeight="1" x14ac:dyDescent="0.25">
      <c r="A20" s="17" t="s">
        <v>110</v>
      </c>
      <c r="B20" s="17">
        <v>9</v>
      </c>
      <c r="D20" s="17" t="str">
        <f t="shared" si="0"/>
        <v>ELG 09 / 4 M (RIJECT)</v>
      </c>
      <c r="E20" s="17">
        <f t="shared" si="1"/>
        <v>301092</v>
      </c>
      <c r="F20" s="17">
        <v>9</v>
      </c>
    </row>
    <row r="21" spans="1:6" ht="15.75" customHeight="1" x14ac:dyDescent="0.25">
      <c r="A21" s="17" t="s">
        <v>859</v>
      </c>
      <c r="B21" s="17">
        <v>1</v>
      </c>
      <c r="D21" s="17" t="str">
        <f t="shared" si="0"/>
        <v>ELG 11 F / 3 M (RIJECT)</v>
      </c>
      <c r="E21" s="17">
        <f t="shared" si="1"/>
        <v>301094</v>
      </c>
      <c r="F21" s="17">
        <v>1</v>
      </c>
    </row>
    <row r="22" spans="1:6" ht="15.75" customHeight="1" x14ac:dyDescent="0.25">
      <c r="A22" s="17" t="s">
        <v>119</v>
      </c>
      <c r="B22" s="17">
        <v>2</v>
      </c>
      <c r="D22" s="17" t="str">
        <f t="shared" si="0"/>
        <v>ELG 16 / 3 M (RIJECT)</v>
      </c>
      <c r="E22" s="17">
        <f t="shared" si="1"/>
        <v>301104</v>
      </c>
      <c r="F22" s="17">
        <v>2</v>
      </c>
    </row>
    <row r="23" spans="1:6" ht="15.75" customHeight="1" x14ac:dyDescent="0.25">
      <c r="A23" s="17" t="s">
        <v>127</v>
      </c>
      <c r="B23" s="17">
        <v>4</v>
      </c>
      <c r="D23" s="17" t="str">
        <f t="shared" si="0"/>
        <v>ELG 21 / 3 M (RIJECT)</v>
      </c>
      <c r="E23" s="17">
        <f t="shared" si="1"/>
        <v>301109</v>
      </c>
      <c r="F23" s="17">
        <v>4</v>
      </c>
    </row>
    <row r="24" spans="1:6" ht="15.75" customHeight="1" x14ac:dyDescent="0.25">
      <c r="A24" s="17" t="s">
        <v>129</v>
      </c>
      <c r="B24" s="17">
        <v>1</v>
      </c>
      <c r="D24" s="17" t="str">
        <f t="shared" si="0"/>
        <v>ELG 22 / 3 M (RIJECT)</v>
      </c>
      <c r="E24" s="17">
        <f t="shared" si="1"/>
        <v>301110</v>
      </c>
      <c r="F24" s="17">
        <v>1</v>
      </c>
    </row>
    <row r="25" spans="1:6" ht="15.75" customHeight="1" x14ac:dyDescent="0.25">
      <c r="A25" s="17" t="s">
        <v>130</v>
      </c>
      <c r="B25" s="17">
        <v>7</v>
      </c>
      <c r="D25" s="17" t="str">
        <f t="shared" si="0"/>
        <v>ELG 25 / 3 M (RIJECT)</v>
      </c>
      <c r="E25" s="17">
        <f t="shared" si="1"/>
        <v>301113</v>
      </c>
      <c r="F25" s="17">
        <v>7</v>
      </c>
    </row>
    <row r="26" spans="1:6" ht="15.75" customHeight="1" x14ac:dyDescent="0.25">
      <c r="A26" s="17" t="s">
        <v>132</v>
      </c>
      <c r="B26" s="17">
        <v>2</v>
      </c>
      <c r="D26" s="17" t="str">
        <f t="shared" si="0"/>
        <v>ELG 26 / 3 M (RIJECT)</v>
      </c>
      <c r="E26" s="17">
        <f t="shared" si="1"/>
        <v>301114</v>
      </c>
      <c r="F26" s="17">
        <v>2</v>
      </c>
    </row>
    <row r="27" spans="1:6" ht="15.75" customHeight="1" x14ac:dyDescent="0.25">
      <c r="A27" s="36" t="s">
        <v>863</v>
      </c>
      <c r="B27" s="17">
        <v>1</v>
      </c>
      <c r="D27" s="17" t="str">
        <f t="shared" si="0"/>
        <v>ELG 27 / 3 M (RIJECT)</v>
      </c>
      <c r="E27" s="17">
        <f t="shared" si="1"/>
        <v>301115</v>
      </c>
      <c r="F27" s="17">
        <v>1</v>
      </c>
    </row>
    <row r="28" spans="1:6" ht="15.75" customHeight="1" x14ac:dyDescent="0.25">
      <c r="A28" s="36" t="s">
        <v>135</v>
      </c>
      <c r="B28" s="17">
        <v>4</v>
      </c>
      <c r="D28" s="17" t="str">
        <f t="shared" si="0"/>
        <v>ELG 30 / 3 M (RIJECT)</v>
      </c>
      <c r="E28" s="17">
        <f t="shared" si="1"/>
        <v>301118</v>
      </c>
      <c r="F28" s="17">
        <v>4</v>
      </c>
    </row>
    <row r="29" spans="1:6" ht="15.75" customHeight="1" x14ac:dyDescent="0.25">
      <c r="A29" s="17" t="s">
        <v>865</v>
      </c>
      <c r="B29" s="17">
        <v>3</v>
      </c>
      <c r="D29" s="17" t="str">
        <f t="shared" si="0"/>
        <v>ELG 31 / 3 M (RIJECT)</v>
      </c>
      <c r="E29" s="17">
        <f t="shared" si="1"/>
        <v>301119</v>
      </c>
      <c r="F29" s="17">
        <v>3</v>
      </c>
    </row>
    <row r="30" spans="1:6" ht="15.75" customHeight="1" x14ac:dyDescent="0.25">
      <c r="A30" s="17" t="s">
        <v>866</v>
      </c>
      <c r="B30" s="17">
        <v>1</v>
      </c>
      <c r="D30" s="17" t="str">
        <f t="shared" si="0"/>
        <v>ELG 34 / 3 M (RIJECT)</v>
      </c>
      <c r="E30" s="17">
        <f t="shared" si="1"/>
        <v>301122</v>
      </c>
      <c r="F30" s="17">
        <v>1</v>
      </c>
    </row>
    <row r="31" spans="1:6" ht="15.75" customHeight="1" x14ac:dyDescent="0.25">
      <c r="A31" s="17" t="s">
        <v>139</v>
      </c>
      <c r="B31" s="17">
        <v>1</v>
      </c>
      <c r="D31" s="17" t="str">
        <f t="shared" si="0"/>
        <v>ELG 37 / 3 M (RIJECT)</v>
      </c>
      <c r="E31" s="17">
        <f t="shared" si="1"/>
        <v>301125</v>
      </c>
      <c r="F31" s="17">
        <v>1</v>
      </c>
    </row>
    <row r="32" spans="1:6" ht="15.75" customHeight="1" x14ac:dyDescent="0.25">
      <c r="A32" s="17" t="s">
        <v>867</v>
      </c>
      <c r="B32" s="17">
        <v>12</v>
      </c>
      <c r="D32" s="17" t="str">
        <f t="shared" si="0"/>
        <v>ELG 39 / 3 M (RIJECT)</v>
      </c>
      <c r="E32" s="17">
        <f t="shared" si="1"/>
        <v>301127</v>
      </c>
      <c r="F32" s="17">
        <v>12</v>
      </c>
    </row>
    <row r="33" spans="1:6" ht="15.75" customHeight="1" x14ac:dyDescent="0.25">
      <c r="A33" s="17" t="s">
        <v>141</v>
      </c>
      <c r="B33" s="17">
        <v>6</v>
      </c>
      <c r="D33" s="17" t="str">
        <f t="shared" si="0"/>
        <v>ELG 40 / 3 M (RIJECT)</v>
      </c>
      <c r="E33" s="17">
        <f t="shared" si="1"/>
        <v>301128</v>
      </c>
      <c r="F33" s="17">
        <v>6</v>
      </c>
    </row>
    <row r="34" spans="1:6" ht="15.75" customHeight="1" x14ac:dyDescent="0.25">
      <c r="A34" s="17" t="s">
        <v>868</v>
      </c>
      <c r="B34" s="17">
        <v>6</v>
      </c>
      <c r="D34" s="17" t="str">
        <f t="shared" si="0"/>
        <v>ELG 41 / 3 M (RIJECT)</v>
      </c>
      <c r="E34" s="17">
        <f t="shared" si="1"/>
        <v>301129</v>
      </c>
      <c r="F34" s="17">
        <v>6</v>
      </c>
    </row>
    <row r="35" spans="1:6" ht="15.75" customHeight="1" x14ac:dyDescent="0.25">
      <c r="A35" s="17" t="s">
        <v>165</v>
      </c>
      <c r="B35" s="17">
        <v>2</v>
      </c>
      <c r="D35" s="17" t="str">
        <f t="shared" si="0"/>
        <v>HM 01 F / 3M (RIJECT)</v>
      </c>
      <c r="E35" s="17">
        <f t="shared" si="1"/>
        <v>301163</v>
      </c>
      <c r="F35" s="17">
        <v>2</v>
      </c>
    </row>
    <row r="36" spans="1:6" ht="15.75" customHeight="1" x14ac:dyDescent="0.25">
      <c r="A36" s="17" t="s">
        <v>166</v>
      </c>
      <c r="B36" s="17">
        <v>5</v>
      </c>
      <c r="D36" s="17" t="str">
        <f t="shared" si="0"/>
        <v>HM 01 FILM / 4M (RIJECT)</v>
      </c>
      <c r="E36" s="17">
        <f t="shared" si="1"/>
        <v>301164</v>
      </c>
      <c r="F36" s="17">
        <v>5</v>
      </c>
    </row>
    <row r="37" spans="1:6" ht="15.75" customHeight="1" x14ac:dyDescent="0.25">
      <c r="A37" s="17" t="s">
        <v>168</v>
      </c>
      <c r="B37" s="17">
        <v>1</v>
      </c>
      <c r="D37" s="17" t="str">
        <f t="shared" si="0"/>
        <v>HM 02 D / 3 M (RIJECT)</v>
      </c>
      <c r="E37" s="17">
        <f t="shared" si="1"/>
        <v>301165</v>
      </c>
      <c r="F37" s="17">
        <v>1</v>
      </c>
    </row>
    <row r="38" spans="1:6" ht="15.75" customHeight="1" x14ac:dyDescent="0.25">
      <c r="A38" s="17" t="s">
        <v>169</v>
      </c>
      <c r="B38" s="17">
        <v>2</v>
      </c>
      <c r="D38" s="17" t="str">
        <f t="shared" si="0"/>
        <v>HM 02 D / 4 M (RIJECT)</v>
      </c>
      <c r="E38" s="17">
        <f t="shared" si="1"/>
        <v>301166</v>
      </c>
      <c r="F38" s="17">
        <v>2</v>
      </c>
    </row>
    <row r="39" spans="1:6" ht="15.75" customHeight="1" x14ac:dyDescent="0.25">
      <c r="A39" s="17" t="s">
        <v>170</v>
      </c>
      <c r="B39" s="17">
        <v>3</v>
      </c>
      <c r="D39" s="17" t="str">
        <f t="shared" si="0"/>
        <v>HM 02 F / 3M (RIJECT)</v>
      </c>
      <c r="E39" s="17">
        <f t="shared" si="1"/>
        <v>301167</v>
      </c>
      <c r="F39" s="17">
        <v>3</v>
      </c>
    </row>
    <row r="40" spans="1:6" ht="15.75" customHeight="1" x14ac:dyDescent="0.25">
      <c r="A40" s="17" t="s">
        <v>173</v>
      </c>
      <c r="B40" s="17">
        <v>7</v>
      </c>
      <c r="D40" s="17" t="str">
        <f t="shared" si="0"/>
        <v>HM 02 FILM / 4M (RIJECT)</v>
      </c>
      <c r="E40" s="17">
        <f t="shared" si="1"/>
        <v>301168</v>
      </c>
      <c r="F40" s="17">
        <v>7</v>
      </c>
    </row>
    <row r="41" spans="1:6" ht="15.75" customHeight="1" x14ac:dyDescent="0.25">
      <c r="A41" s="17" t="s">
        <v>184</v>
      </c>
      <c r="B41" s="17">
        <v>1</v>
      </c>
      <c r="D41" s="17" t="str">
        <f t="shared" si="0"/>
        <v>HM 07 / 3 M (RIJECT)</v>
      </c>
      <c r="E41" s="17">
        <f t="shared" si="1"/>
        <v>301177</v>
      </c>
      <c r="F41" s="17">
        <v>1</v>
      </c>
    </row>
    <row r="42" spans="1:6" ht="15.75" customHeight="1" x14ac:dyDescent="0.25">
      <c r="A42" s="17" t="s">
        <v>185</v>
      </c>
      <c r="B42" s="17">
        <v>5</v>
      </c>
      <c r="D42" s="17" t="str">
        <f t="shared" si="0"/>
        <v>HM 07 / 4 M (RIJECT)</v>
      </c>
      <c r="E42" s="17">
        <f t="shared" si="1"/>
        <v>301178</v>
      </c>
      <c r="F42" s="17">
        <v>5</v>
      </c>
    </row>
    <row r="43" spans="1:6" ht="15.75" customHeight="1" x14ac:dyDescent="0.25">
      <c r="A43" s="17" t="s">
        <v>188</v>
      </c>
      <c r="B43" s="17">
        <v>1</v>
      </c>
      <c r="D43" s="17" t="str">
        <f t="shared" si="0"/>
        <v>HM 10 / 3 M (RIJECT)</v>
      </c>
      <c r="E43" s="17">
        <f t="shared" si="1"/>
        <v>301183</v>
      </c>
      <c r="F43" s="17">
        <v>1</v>
      </c>
    </row>
    <row r="44" spans="1:6" ht="15.75" customHeight="1" x14ac:dyDescent="0.25">
      <c r="A44" s="17" t="s">
        <v>189</v>
      </c>
      <c r="B44" s="17">
        <v>3</v>
      </c>
      <c r="D44" s="17" t="str">
        <f t="shared" si="0"/>
        <v>HM 10 / 4 M (RIJECT)</v>
      </c>
      <c r="E44" s="17">
        <f t="shared" si="1"/>
        <v>301184</v>
      </c>
      <c r="F44" s="17">
        <v>3</v>
      </c>
    </row>
    <row r="45" spans="1:6" ht="15.75" customHeight="1" x14ac:dyDescent="0.25">
      <c r="A45" s="17" t="s">
        <v>190</v>
      </c>
      <c r="B45" s="17">
        <v>5</v>
      </c>
      <c r="D45" s="17" t="str">
        <f t="shared" si="0"/>
        <v>HM 11 / 3 M (RIJECT)</v>
      </c>
      <c r="E45" s="17">
        <f t="shared" si="1"/>
        <v>301185</v>
      </c>
      <c r="F45" s="17">
        <v>5</v>
      </c>
    </row>
    <row r="46" spans="1:6" ht="15.75" customHeight="1" x14ac:dyDescent="0.25">
      <c r="A46" s="17" t="s">
        <v>191</v>
      </c>
      <c r="B46" s="17">
        <v>4</v>
      </c>
      <c r="D46" s="17" t="str">
        <f t="shared" si="0"/>
        <v>HM 11 / 4 M (RIJECT)</v>
      </c>
      <c r="E46" s="17">
        <f t="shared" si="1"/>
        <v>301186</v>
      </c>
      <c r="F46" s="17">
        <v>4</v>
      </c>
    </row>
    <row r="47" spans="1:6" ht="15.75" customHeight="1" x14ac:dyDescent="0.25">
      <c r="A47" s="17" t="s">
        <v>193</v>
      </c>
      <c r="B47" s="17">
        <v>1</v>
      </c>
      <c r="D47" s="17" t="str">
        <f t="shared" si="0"/>
        <v>HM 12 / 3 M (RIJECT)</v>
      </c>
      <c r="E47" s="17">
        <f t="shared" si="1"/>
        <v>301187</v>
      </c>
      <c r="F47" s="17">
        <v>1</v>
      </c>
    </row>
    <row r="48" spans="1:6" ht="15.75" customHeight="1" x14ac:dyDescent="0.25">
      <c r="A48" s="17" t="s">
        <v>194</v>
      </c>
      <c r="B48" s="17">
        <v>1</v>
      </c>
      <c r="D48" s="17" t="str">
        <f t="shared" si="0"/>
        <v>HM 12 / 4 M (RIJECT)</v>
      </c>
      <c r="E48" s="17">
        <f t="shared" si="1"/>
        <v>301188</v>
      </c>
      <c r="F48" s="17">
        <v>1</v>
      </c>
    </row>
    <row r="49" spans="1:6" ht="15.75" customHeight="1" x14ac:dyDescent="0.25">
      <c r="A49" s="17" t="s">
        <v>200</v>
      </c>
      <c r="B49" s="17">
        <v>2</v>
      </c>
      <c r="D49" s="17" t="str">
        <f t="shared" si="0"/>
        <v>HM 14 / 4 M (RIJECT)</v>
      </c>
      <c r="E49" s="17">
        <f t="shared" si="1"/>
        <v>301192</v>
      </c>
      <c r="F49" s="17">
        <v>2</v>
      </c>
    </row>
    <row r="50" spans="1:6" ht="15.75" customHeight="1" x14ac:dyDescent="0.25">
      <c r="A50" s="17" t="s">
        <v>202</v>
      </c>
      <c r="B50" s="17">
        <v>2</v>
      </c>
      <c r="D50" s="17" t="str">
        <f t="shared" si="0"/>
        <v>HM 15 / 3 M (RIJECT)</v>
      </c>
      <c r="E50" s="17">
        <f t="shared" si="1"/>
        <v>301193</v>
      </c>
      <c r="F50" s="17">
        <v>2</v>
      </c>
    </row>
    <row r="51" spans="1:6" ht="15.75" customHeight="1" x14ac:dyDescent="0.25">
      <c r="A51" s="17" t="s">
        <v>203</v>
      </c>
      <c r="B51" s="17">
        <v>4</v>
      </c>
      <c r="D51" s="17" t="str">
        <f t="shared" si="0"/>
        <v>HM 15 / 4 M (RIJECT)</v>
      </c>
      <c r="E51" s="17">
        <f t="shared" si="1"/>
        <v>301194</v>
      </c>
      <c r="F51" s="17">
        <v>4</v>
      </c>
    </row>
    <row r="52" spans="1:6" ht="15.75" customHeight="1" x14ac:dyDescent="0.25">
      <c r="A52" s="17" t="s">
        <v>205</v>
      </c>
      <c r="B52" s="17">
        <v>16</v>
      </c>
      <c r="D52" s="17" t="str">
        <f t="shared" si="0"/>
        <v>HM 16 / 4 M (RIJECT)</v>
      </c>
      <c r="E52" s="17">
        <f t="shared" si="1"/>
        <v>301197</v>
      </c>
      <c r="F52" s="17">
        <v>16</v>
      </c>
    </row>
    <row r="53" spans="1:6" ht="15.75" customHeight="1" x14ac:dyDescent="0.25">
      <c r="A53" s="17" t="s">
        <v>206</v>
      </c>
      <c r="B53" s="17">
        <v>6</v>
      </c>
      <c r="D53" s="17" t="str">
        <f t="shared" si="0"/>
        <v>HM 17 / 4 M (RIJECT)</v>
      </c>
      <c r="E53" s="17">
        <f t="shared" si="1"/>
        <v>301199</v>
      </c>
      <c r="F53" s="17">
        <v>6</v>
      </c>
    </row>
    <row r="54" spans="1:6" ht="15.75" customHeight="1" x14ac:dyDescent="0.25">
      <c r="A54" s="17" t="s">
        <v>209</v>
      </c>
      <c r="B54" s="17">
        <v>3</v>
      </c>
      <c r="D54" s="17" t="str">
        <f t="shared" si="0"/>
        <v>HM 18 / 4 M (RIJECT)</v>
      </c>
      <c r="E54" s="17">
        <f t="shared" si="1"/>
        <v>301201</v>
      </c>
      <c r="F54" s="17">
        <v>3</v>
      </c>
    </row>
    <row r="55" spans="1:6" ht="15.75" customHeight="1" x14ac:dyDescent="0.25">
      <c r="A55" s="17" t="s">
        <v>210</v>
      </c>
      <c r="B55" s="17">
        <v>2</v>
      </c>
      <c r="D55" s="17" t="str">
        <f t="shared" si="0"/>
        <v>HM 19 / 4 M (RIJECT)</v>
      </c>
      <c r="E55" s="17">
        <f t="shared" si="1"/>
        <v>301203</v>
      </c>
      <c r="F55" s="17">
        <v>2</v>
      </c>
    </row>
    <row r="56" spans="1:6" ht="15.75" customHeight="1" x14ac:dyDescent="0.25">
      <c r="A56" s="17" t="s">
        <v>211</v>
      </c>
      <c r="B56" s="17">
        <v>12</v>
      </c>
      <c r="D56" s="17" t="str">
        <f t="shared" si="0"/>
        <v>HM 20 / 4 M (RIJECT)</v>
      </c>
      <c r="E56" s="17">
        <f t="shared" si="1"/>
        <v>301205</v>
      </c>
      <c r="F56" s="17">
        <v>12</v>
      </c>
    </row>
    <row r="57" spans="1:6" ht="15.75" customHeight="1" x14ac:dyDescent="0.25">
      <c r="A57" s="17" t="s">
        <v>213</v>
      </c>
      <c r="B57" s="17">
        <v>8</v>
      </c>
      <c r="D57" s="17" t="str">
        <f t="shared" si="0"/>
        <v>HM 21 / 4 M (RIJECT)</v>
      </c>
      <c r="E57" s="17">
        <f t="shared" si="1"/>
        <v>301207</v>
      </c>
      <c r="F57" s="17">
        <v>8</v>
      </c>
    </row>
    <row r="58" spans="1:6" ht="15.75" customHeight="1" x14ac:dyDescent="0.25">
      <c r="A58" s="17" t="s">
        <v>215</v>
      </c>
      <c r="B58" s="17">
        <v>7</v>
      </c>
      <c r="D58" s="17" t="str">
        <f t="shared" si="0"/>
        <v>HM 22 / 4 M (RIJECT)</v>
      </c>
      <c r="E58" s="17">
        <f t="shared" si="1"/>
        <v>301209</v>
      </c>
      <c r="F58" s="17">
        <v>7</v>
      </c>
    </row>
    <row r="59" spans="1:6" ht="15.75" customHeight="1" x14ac:dyDescent="0.25">
      <c r="A59" s="17" t="s">
        <v>220</v>
      </c>
      <c r="B59" s="17">
        <v>3</v>
      </c>
      <c r="D59" s="17" t="str">
        <f t="shared" si="0"/>
        <v>HM 24 / 4 M (RIJECT)</v>
      </c>
      <c r="E59" s="17">
        <f t="shared" si="1"/>
        <v>301213</v>
      </c>
      <c r="F59" s="17">
        <v>3</v>
      </c>
    </row>
    <row r="60" spans="1:6" ht="15.75" customHeight="1" x14ac:dyDescent="0.25">
      <c r="A60" s="17" t="s">
        <v>221</v>
      </c>
      <c r="B60" s="17">
        <v>1</v>
      </c>
      <c r="D60" s="17" t="str">
        <f t="shared" si="0"/>
        <v>HM 25 / 4 M (RIJECT)</v>
      </c>
      <c r="E60" s="17">
        <f t="shared" si="1"/>
        <v>301215</v>
      </c>
      <c r="F60" s="17">
        <v>1</v>
      </c>
    </row>
    <row r="61" spans="1:6" ht="15.75" customHeight="1" x14ac:dyDescent="0.25">
      <c r="A61" s="17" t="s">
        <v>228</v>
      </c>
      <c r="B61" s="17">
        <v>14</v>
      </c>
      <c r="D61" s="17" t="str">
        <f t="shared" si="0"/>
        <v>HM 30 / 4 M (RIJECT)</v>
      </c>
      <c r="E61" s="17">
        <f t="shared" si="1"/>
        <v>301225</v>
      </c>
      <c r="F61" s="17">
        <v>14</v>
      </c>
    </row>
    <row r="62" spans="1:6" ht="15.75" customHeight="1" x14ac:dyDescent="0.25">
      <c r="A62" s="17" t="s">
        <v>231</v>
      </c>
      <c r="B62" s="17">
        <v>4</v>
      </c>
      <c r="D62" s="17" t="str">
        <f t="shared" si="0"/>
        <v>HM 31 / 4 M (RIJECT)</v>
      </c>
      <c r="E62" s="17">
        <f t="shared" si="1"/>
        <v>301227</v>
      </c>
      <c r="F62" s="17">
        <v>4</v>
      </c>
    </row>
    <row r="63" spans="1:6" ht="15.75" customHeight="1" x14ac:dyDescent="0.25">
      <c r="A63" s="17" t="s">
        <v>233</v>
      </c>
      <c r="B63" s="17">
        <v>5</v>
      </c>
      <c r="D63" s="17" t="str">
        <f t="shared" si="0"/>
        <v>HM 32 / 4 M (RIJECT)</v>
      </c>
      <c r="E63" s="17">
        <f t="shared" si="1"/>
        <v>301229</v>
      </c>
      <c r="F63" s="17">
        <v>5</v>
      </c>
    </row>
    <row r="64" spans="1:6" ht="15.75" customHeight="1" x14ac:dyDescent="0.25">
      <c r="A64" s="17" t="s">
        <v>235</v>
      </c>
      <c r="B64" s="17">
        <v>3</v>
      </c>
      <c r="D64" s="17" t="str">
        <f t="shared" si="0"/>
        <v>HM 33 / 4 M (RIJECT)</v>
      </c>
      <c r="E64" s="17">
        <f t="shared" si="1"/>
        <v>301231</v>
      </c>
      <c r="F64" s="17">
        <v>3</v>
      </c>
    </row>
    <row r="65" spans="1:6" ht="15.75" customHeight="1" x14ac:dyDescent="0.25">
      <c r="A65" s="17" t="s">
        <v>240</v>
      </c>
      <c r="B65" s="17">
        <v>24</v>
      </c>
      <c r="D65" s="17" t="str">
        <f t="shared" si="0"/>
        <v>HM 35 / 4 M (RIJECT)</v>
      </c>
      <c r="E65" s="17">
        <f t="shared" si="1"/>
        <v>301235</v>
      </c>
      <c r="F65" s="17">
        <v>24</v>
      </c>
    </row>
    <row r="66" spans="1:6" ht="15.75" customHeight="1" x14ac:dyDescent="0.25">
      <c r="A66" s="17" t="s">
        <v>243</v>
      </c>
      <c r="B66" s="17">
        <v>5</v>
      </c>
      <c r="D66" s="17" t="str">
        <f t="shared" si="0"/>
        <v>HM 36 / 4 M (RIJECT)</v>
      </c>
      <c r="E66" s="17">
        <f t="shared" si="1"/>
        <v>301237</v>
      </c>
      <c r="F66" s="17">
        <v>5</v>
      </c>
    </row>
    <row r="67" spans="1:6" ht="15.75" customHeight="1" x14ac:dyDescent="0.25">
      <c r="A67" s="17" t="s">
        <v>880</v>
      </c>
      <c r="B67" s="17">
        <v>6</v>
      </c>
      <c r="D67" s="17" t="str">
        <f t="shared" si="0"/>
        <v>HM 37 / 4 M (RIJECT)</v>
      </c>
      <c r="E67" s="17">
        <f t="shared" si="1"/>
        <v>301239</v>
      </c>
      <c r="F67" s="17">
        <v>6</v>
      </c>
    </row>
    <row r="68" spans="1:6" ht="15.75" customHeight="1" x14ac:dyDescent="0.25">
      <c r="A68" s="17" t="s">
        <v>245</v>
      </c>
      <c r="B68" s="17">
        <v>8</v>
      </c>
      <c r="D68" s="17" t="str">
        <f t="shared" si="0"/>
        <v>HM 38 / 4 M (RIJECT)</v>
      </c>
      <c r="E68" s="17">
        <f t="shared" si="1"/>
        <v>301241</v>
      </c>
      <c r="F68" s="17">
        <v>8</v>
      </c>
    </row>
    <row r="69" spans="1:6" ht="15.75" customHeight="1" x14ac:dyDescent="0.25">
      <c r="A69" s="17" t="s">
        <v>249</v>
      </c>
      <c r="B69" s="17">
        <v>1</v>
      </c>
      <c r="D69" s="17" t="str">
        <f t="shared" si="0"/>
        <v>HM 41 / 3 M (RIJECT)</v>
      </c>
      <c r="E69" s="17">
        <f t="shared" si="1"/>
        <v>301247</v>
      </c>
      <c r="F69" s="17">
        <v>1</v>
      </c>
    </row>
    <row r="70" spans="1:6" ht="15.75" customHeight="1" x14ac:dyDescent="0.25">
      <c r="A70" s="17" t="s">
        <v>250</v>
      </c>
      <c r="B70" s="17">
        <v>9</v>
      </c>
      <c r="D70" s="17" t="str">
        <f t="shared" si="0"/>
        <v>HM 41 / 4 M (RIJECT)</v>
      </c>
      <c r="E70" s="17">
        <f t="shared" si="1"/>
        <v>301248</v>
      </c>
      <c r="F70" s="17">
        <v>9</v>
      </c>
    </row>
    <row r="71" spans="1:6" ht="15.75" customHeight="1" x14ac:dyDescent="0.25">
      <c r="A71" s="17" t="s">
        <v>253</v>
      </c>
      <c r="B71" s="17">
        <v>18</v>
      </c>
      <c r="D71" s="17" t="str">
        <f t="shared" si="0"/>
        <v>HM 43 / 4 M (RIJECT)</v>
      </c>
      <c r="E71" s="17">
        <f t="shared" si="1"/>
        <v>301252</v>
      </c>
      <c r="F71" s="17">
        <v>18</v>
      </c>
    </row>
    <row r="72" spans="1:6" ht="15.75" customHeight="1" x14ac:dyDescent="0.25">
      <c r="A72" s="17" t="s">
        <v>254</v>
      </c>
      <c r="B72" s="17">
        <v>12</v>
      </c>
      <c r="D72" s="17" t="str">
        <f t="shared" si="0"/>
        <v>HM 45 / 4 M (RIJECT)</v>
      </c>
      <c r="E72" s="17">
        <f t="shared" si="1"/>
        <v>301256</v>
      </c>
      <c r="F72" s="17">
        <v>12</v>
      </c>
    </row>
    <row r="73" spans="1:6" ht="15.75" customHeight="1" x14ac:dyDescent="0.25">
      <c r="A73" s="17" t="s">
        <v>259</v>
      </c>
      <c r="B73" s="17">
        <v>1</v>
      </c>
      <c r="D73" s="17" t="str">
        <f t="shared" si="0"/>
        <v>HM 47 / 4 M (RIJECT)</v>
      </c>
      <c r="E73" s="17">
        <f t="shared" si="1"/>
        <v>301260</v>
      </c>
      <c r="F73" s="17">
        <v>1</v>
      </c>
    </row>
    <row r="74" spans="1:6" ht="15.75" customHeight="1" x14ac:dyDescent="0.25">
      <c r="A74" s="17" t="s">
        <v>261</v>
      </c>
      <c r="B74" s="17">
        <v>9</v>
      </c>
      <c r="D74" s="17" t="str">
        <f t="shared" si="0"/>
        <v>HM 48 / 4 M (RIJECT)</v>
      </c>
      <c r="E74" s="17">
        <f t="shared" si="1"/>
        <v>301262</v>
      </c>
      <c r="F74" s="17">
        <v>9</v>
      </c>
    </row>
    <row r="75" spans="1:6" ht="15.75" customHeight="1" x14ac:dyDescent="0.25">
      <c r="A75" s="17" t="s">
        <v>265</v>
      </c>
      <c r="B75" s="17">
        <v>2</v>
      </c>
      <c r="D75" s="17" t="str">
        <f t="shared" si="0"/>
        <v>HM 51 / 4 M (RIJECT)</v>
      </c>
      <c r="E75" s="17">
        <f t="shared" si="1"/>
        <v>301934</v>
      </c>
      <c r="F75" s="17">
        <v>2</v>
      </c>
    </row>
    <row r="76" spans="1:6" ht="15.75" customHeight="1" x14ac:dyDescent="0.25">
      <c r="A76" s="17" t="s">
        <v>267</v>
      </c>
      <c r="B76" s="17">
        <v>1</v>
      </c>
      <c r="D76" s="17" t="str">
        <f t="shared" si="0"/>
        <v>HM VIN 40 /4M (RIJECT)</v>
      </c>
      <c r="E76" s="17">
        <f t="shared" si="1"/>
        <v>301265</v>
      </c>
      <c r="F76" s="17">
        <v>1</v>
      </c>
    </row>
    <row r="77" spans="1:6" ht="15.75" customHeight="1" x14ac:dyDescent="0.25">
      <c r="A77" s="17" t="s">
        <v>276</v>
      </c>
      <c r="B77" s="17">
        <v>1</v>
      </c>
      <c r="D77" s="17" t="str">
        <f t="shared" si="0"/>
        <v>HOLLO 2X4 TALI HITAM (RIJECT)</v>
      </c>
      <c r="E77" s="17">
        <f t="shared" si="1"/>
        <v>303411</v>
      </c>
      <c r="F77" s="17">
        <v>1</v>
      </c>
    </row>
    <row r="78" spans="1:6" ht="15.75" customHeight="1" x14ac:dyDescent="0.25">
      <c r="A78" s="17" t="s">
        <v>305</v>
      </c>
      <c r="B78" s="17">
        <v>5</v>
      </c>
      <c r="D78" s="17" t="str">
        <f t="shared" si="0"/>
        <v>JANUR GS15 - 5 15CM*3M (RIJECT)</v>
      </c>
      <c r="E78" s="17">
        <f t="shared" si="1"/>
        <v>301311</v>
      </c>
      <c r="F78" s="17">
        <v>5</v>
      </c>
    </row>
    <row r="79" spans="1:6" ht="15.75" customHeight="1" x14ac:dyDescent="0.25">
      <c r="A79" s="17" t="s">
        <v>326</v>
      </c>
      <c r="B79" s="17">
        <v>12</v>
      </c>
      <c r="D79" s="17" t="str">
        <f t="shared" si="0"/>
        <v>JV 002 / 4 M (RIJECT)</v>
      </c>
      <c r="E79" s="17">
        <f t="shared" si="1"/>
        <v>301341</v>
      </c>
      <c r="F79" s="17">
        <v>12</v>
      </c>
    </row>
    <row r="80" spans="1:6" ht="15.75" customHeight="1" x14ac:dyDescent="0.25">
      <c r="A80" s="17" t="s">
        <v>329</v>
      </c>
      <c r="B80" s="17">
        <v>36</v>
      </c>
      <c r="D80" s="17" t="str">
        <f t="shared" si="0"/>
        <v>JV 005 / 4 M (RIJECT)</v>
      </c>
      <c r="E80" s="17">
        <f t="shared" si="1"/>
        <v>301344</v>
      </c>
      <c r="F80" s="17">
        <v>36</v>
      </c>
    </row>
    <row r="81" spans="1:6" ht="15.75" customHeight="1" x14ac:dyDescent="0.25">
      <c r="A81" s="17" t="s">
        <v>893</v>
      </c>
      <c r="B81" s="17">
        <v>17</v>
      </c>
      <c r="D81" s="17" t="str">
        <f t="shared" si="0"/>
        <v>JV 007 / 4 M (RIJECT)</v>
      </c>
      <c r="E81" s="17">
        <f t="shared" si="1"/>
        <v>301346</v>
      </c>
      <c r="F81" s="17">
        <v>17</v>
      </c>
    </row>
    <row r="82" spans="1:6" ht="15.75" customHeight="1" x14ac:dyDescent="0.25">
      <c r="A82" s="17" t="s">
        <v>894</v>
      </c>
      <c r="B82" s="17">
        <v>12</v>
      </c>
      <c r="D82" s="17" t="str">
        <f t="shared" si="0"/>
        <v>JV 008 / 4 M (RIJECT)</v>
      </c>
      <c r="E82" s="17">
        <f t="shared" si="1"/>
        <v>301347</v>
      </c>
      <c r="F82" s="17">
        <v>12</v>
      </c>
    </row>
    <row r="83" spans="1:6" ht="15.75" customHeight="1" x14ac:dyDescent="0.25">
      <c r="A83" s="17" t="s">
        <v>895</v>
      </c>
      <c r="B83" s="17">
        <v>8</v>
      </c>
      <c r="D83" s="17" t="str">
        <f t="shared" si="0"/>
        <v>JV 009 / 4 M (RIJECT)</v>
      </c>
      <c r="E83" s="17">
        <f t="shared" si="1"/>
        <v>301348</v>
      </c>
      <c r="F83" s="17">
        <v>8</v>
      </c>
    </row>
    <row r="84" spans="1:6" ht="15.75" customHeight="1" x14ac:dyDescent="0.25">
      <c r="A84" s="17" t="s">
        <v>334</v>
      </c>
      <c r="B84" s="17">
        <v>29</v>
      </c>
      <c r="D84" s="17" t="str">
        <f t="shared" si="0"/>
        <v>JV 010 / 4 M (RIJECT)</v>
      </c>
      <c r="E84" s="17">
        <f t="shared" si="1"/>
        <v>301349</v>
      </c>
      <c r="F84" s="17">
        <v>29</v>
      </c>
    </row>
    <row r="85" spans="1:6" ht="15.75" customHeight="1" x14ac:dyDescent="0.25">
      <c r="A85" s="17" t="s">
        <v>335</v>
      </c>
      <c r="B85" s="17">
        <v>24</v>
      </c>
      <c r="D85" s="17" t="str">
        <f t="shared" si="0"/>
        <v>JV 011 / 4 M (RIJECT)</v>
      </c>
      <c r="E85" s="17">
        <f t="shared" si="1"/>
        <v>301350</v>
      </c>
      <c r="F85" s="17">
        <v>24</v>
      </c>
    </row>
    <row r="86" spans="1:6" ht="15.75" customHeight="1" x14ac:dyDescent="0.25">
      <c r="A86" s="17" t="s">
        <v>336</v>
      </c>
      <c r="B86" s="17">
        <v>12</v>
      </c>
      <c r="D86" s="17" t="str">
        <f t="shared" si="0"/>
        <v>JV 012 / 4 M (RIJECT)</v>
      </c>
      <c r="E86" s="17">
        <f t="shared" si="1"/>
        <v>301351</v>
      </c>
      <c r="F86" s="17">
        <v>12</v>
      </c>
    </row>
    <row r="87" spans="1:6" ht="15.75" customHeight="1" x14ac:dyDescent="0.25">
      <c r="A87" s="17" t="s">
        <v>337</v>
      </c>
      <c r="B87" s="17">
        <v>3</v>
      </c>
      <c r="D87" s="17" t="str">
        <f t="shared" si="0"/>
        <v>JV 013 / 4 M (RIJECT)</v>
      </c>
      <c r="E87" s="17">
        <f t="shared" si="1"/>
        <v>301352</v>
      </c>
      <c r="F87" s="17">
        <v>3</v>
      </c>
    </row>
    <row r="88" spans="1:6" ht="15.75" customHeight="1" x14ac:dyDescent="0.25">
      <c r="A88" s="17" t="s">
        <v>338</v>
      </c>
      <c r="B88" s="17">
        <v>13</v>
      </c>
      <c r="D88" s="17" t="str">
        <f t="shared" si="0"/>
        <v>JV 014 / 4 M (RIJECT)</v>
      </c>
      <c r="E88" s="17">
        <f t="shared" si="1"/>
        <v>301353</v>
      </c>
      <c r="F88" s="17">
        <v>13</v>
      </c>
    </row>
    <row r="89" spans="1:6" ht="15.75" customHeight="1" x14ac:dyDescent="0.25">
      <c r="A89" s="17" t="s">
        <v>339</v>
      </c>
      <c r="B89" s="17">
        <v>19</v>
      </c>
      <c r="D89" s="17" t="str">
        <f t="shared" si="0"/>
        <v>JV 015 / 4 M (RIJECT)</v>
      </c>
      <c r="E89" s="17">
        <f t="shared" si="1"/>
        <v>301354</v>
      </c>
      <c r="F89" s="17">
        <v>19</v>
      </c>
    </row>
    <row r="90" spans="1:6" ht="15.75" customHeight="1" x14ac:dyDescent="0.25">
      <c r="A90" s="17" t="s">
        <v>341</v>
      </c>
      <c r="B90" s="17">
        <v>12</v>
      </c>
      <c r="D90" s="17" t="str">
        <f t="shared" si="0"/>
        <v>JV 016 / 4 M (RIJECT)</v>
      </c>
      <c r="E90" s="17">
        <f t="shared" si="1"/>
        <v>301355</v>
      </c>
      <c r="F90" s="17">
        <v>12</v>
      </c>
    </row>
    <row r="91" spans="1:6" ht="15.75" customHeight="1" x14ac:dyDescent="0.25">
      <c r="A91" s="17" t="s">
        <v>896</v>
      </c>
      <c r="B91" s="17">
        <v>2</v>
      </c>
      <c r="D91" s="17" t="str">
        <f t="shared" si="0"/>
        <v>JV 017 / 3 M (RIJECT)</v>
      </c>
      <c r="E91" s="17">
        <f t="shared" si="1"/>
        <v>302127</v>
      </c>
      <c r="F91" s="17">
        <v>2</v>
      </c>
    </row>
    <row r="92" spans="1:6" ht="15.75" customHeight="1" x14ac:dyDescent="0.25">
      <c r="A92" s="17" t="s">
        <v>343</v>
      </c>
      <c r="B92" s="17">
        <v>8</v>
      </c>
      <c r="D92" s="17" t="str">
        <f t="shared" si="0"/>
        <v>JV 017 / 4 M (RIJECT)</v>
      </c>
      <c r="E92" s="17">
        <f t="shared" si="1"/>
        <v>301356</v>
      </c>
      <c r="F92" s="17">
        <v>8</v>
      </c>
    </row>
    <row r="93" spans="1:6" ht="15.75" customHeight="1" x14ac:dyDescent="0.25">
      <c r="A93" s="17" t="s">
        <v>346</v>
      </c>
      <c r="B93" s="17">
        <v>7</v>
      </c>
      <c r="D93" s="17" t="str">
        <f t="shared" si="0"/>
        <v>JV 018 / 4 M (RIJECT)</v>
      </c>
      <c r="E93" s="17">
        <f t="shared" si="1"/>
        <v>301357</v>
      </c>
      <c r="F93" s="17">
        <v>7</v>
      </c>
    </row>
    <row r="94" spans="1:6" ht="15.75" customHeight="1" x14ac:dyDescent="0.25">
      <c r="A94" s="17" t="s">
        <v>897</v>
      </c>
      <c r="B94" s="17">
        <v>12</v>
      </c>
      <c r="D94" s="17" t="str">
        <f t="shared" si="0"/>
        <v>JV 023 / 3 M (RIJECT)</v>
      </c>
      <c r="E94" s="17">
        <f t="shared" si="1"/>
        <v>302134</v>
      </c>
      <c r="F94" s="17">
        <v>12</v>
      </c>
    </row>
    <row r="95" spans="1:6" ht="15.75" customHeight="1" x14ac:dyDescent="0.25">
      <c r="A95" s="17" t="s">
        <v>349</v>
      </c>
      <c r="B95" s="17">
        <v>13</v>
      </c>
      <c r="D95" s="17" t="str">
        <f t="shared" si="0"/>
        <v>JV 023 / 4 M (RIJECT)</v>
      </c>
      <c r="E95" s="17">
        <f t="shared" si="1"/>
        <v>301362</v>
      </c>
      <c r="F95" s="17">
        <v>13</v>
      </c>
    </row>
    <row r="96" spans="1:6" ht="15.75" customHeight="1" x14ac:dyDescent="0.25">
      <c r="A96" s="17" t="s">
        <v>898</v>
      </c>
      <c r="B96" s="17">
        <v>7</v>
      </c>
      <c r="D96" s="17" t="str">
        <f t="shared" si="0"/>
        <v>JV 027 / 4 M (RIJECT)</v>
      </c>
      <c r="E96" s="17">
        <f t="shared" si="1"/>
        <v>301367</v>
      </c>
      <c r="F96" s="17">
        <v>7</v>
      </c>
    </row>
    <row r="97" spans="1:6" ht="15.75" customHeight="1" x14ac:dyDescent="0.25">
      <c r="A97" s="17" t="s">
        <v>900</v>
      </c>
      <c r="B97" s="17">
        <v>6</v>
      </c>
      <c r="D97" s="17" t="str">
        <f t="shared" si="0"/>
        <v>JV 030 / 4 M (RIJECT)</v>
      </c>
      <c r="E97" s="17">
        <f t="shared" si="1"/>
        <v>301370</v>
      </c>
      <c r="F97" s="17">
        <v>6</v>
      </c>
    </row>
    <row r="98" spans="1:6" ht="15.75" customHeight="1" x14ac:dyDescent="0.25">
      <c r="A98" s="17" t="s">
        <v>354</v>
      </c>
      <c r="B98" s="17">
        <v>6</v>
      </c>
      <c r="D98" s="17" t="str">
        <f t="shared" si="0"/>
        <v>JV 031 / 4 M (RIJECT)</v>
      </c>
      <c r="E98" s="17">
        <f t="shared" si="1"/>
        <v>301371</v>
      </c>
      <c r="F98" s="17">
        <v>6</v>
      </c>
    </row>
    <row r="99" spans="1:6" ht="15.75" customHeight="1" x14ac:dyDescent="0.25">
      <c r="A99" s="17" t="s">
        <v>355</v>
      </c>
      <c r="B99" s="17">
        <v>12</v>
      </c>
      <c r="D99" s="17" t="str">
        <f t="shared" si="0"/>
        <v>JV 032 / 4 M (RIJECT)</v>
      </c>
      <c r="E99" s="17">
        <f t="shared" si="1"/>
        <v>301372</v>
      </c>
      <c r="F99" s="17">
        <v>12</v>
      </c>
    </row>
    <row r="100" spans="1:6" ht="15.75" customHeight="1" x14ac:dyDescent="0.25">
      <c r="A100" s="17" t="s">
        <v>359</v>
      </c>
      <c r="B100" s="17">
        <v>60</v>
      </c>
      <c r="D100" s="17" t="str">
        <f t="shared" si="0"/>
        <v>JV 038 / 4 M (RIJECT)</v>
      </c>
      <c r="E100" s="17">
        <f t="shared" si="1"/>
        <v>301378</v>
      </c>
      <c r="F100" s="17">
        <v>60</v>
      </c>
    </row>
    <row r="101" spans="1:6" ht="15.75" customHeight="1" x14ac:dyDescent="0.25">
      <c r="A101" s="17" t="s">
        <v>360</v>
      </c>
      <c r="B101" s="17">
        <v>24</v>
      </c>
      <c r="D101" s="17" t="str">
        <f t="shared" si="0"/>
        <v>JV 039 / 4 M (RIJECT)</v>
      </c>
      <c r="E101" s="17">
        <f t="shared" si="1"/>
        <v>301379</v>
      </c>
      <c r="F101" s="17">
        <v>24</v>
      </c>
    </row>
    <row r="102" spans="1:6" ht="15.75" customHeight="1" x14ac:dyDescent="0.25">
      <c r="A102" s="17" t="s">
        <v>361</v>
      </c>
      <c r="B102" s="17">
        <v>50</v>
      </c>
      <c r="D102" s="17" t="str">
        <f t="shared" si="0"/>
        <v>JV 040 / 4 M (RIJECT)</v>
      </c>
      <c r="E102" s="17">
        <f t="shared" si="1"/>
        <v>301380</v>
      </c>
      <c r="F102" s="17">
        <v>50</v>
      </c>
    </row>
    <row r="103" spans="1:6" ht="15.75" customHeight="1" x14ac:dyDescent="0.25">
      <c r="A103" s="17" t="s">
        <v>363</v>
      </c>
      <c r="B103" s="17">
        <v>59</v>
      </c>
      <c r="D103" s="17" t="str">
        <f t="shared" si="0"/>
        <v>JV 041 / 4 M (RIJECT)</v>
      </c>
      <c r="E103" s="17">
        <f t="shared" si="1"/>
        <v>301382</v>
      </c>
      <c r="F103" s="17">
        <v>59</v>
      </c>
    </row>
    <row r="104" spans="1:6" ht="15.75" customHeight="1" x14ac:dyDescent="0.25">
      <c r="A104" s="17" t="s">
        <v>365</v>
      </c>
      <c r="B104" s="17">
        <v>6</v>
      </c>
      <c r="D104" s="17" t="str">
        <f t="shared" si="0"/>
        <v>JV 043 / 4 M (RIJECT)</v>
      </c>
      <c r="E104" s="17">
        <f t="shared" si="1"/>
        <v>301384</v>
      </c>
      <c r="F104" s="17">
        <v>6</v>
      </c>
    </row>
    <row r="105" spans="1:6" ht="15.75" customHeight="1" x14ac:dyDescent="0.25">
      <c r="A105" s="17" t="s">
        <v>368</v>
      </c>
      <c r="B105" s="17">
        <v>2</v>
      </c>
      <c r="D105" s="17" t="str">
        <f t="shared" si="0"/>
        <v>JV 044 / 4 M (RIJECT)</v>
      </c>
      <c r="E105" s="17">
        <f t="shared" si="1"/>
        <v>301385</v>
      </c>
      <c r="F105" s="17">
        <v>2</v>
      </c>
    </row>
    <row r="106" spans="1:6" ht="15.75" customHeight="1" x14ac:dyDescent="0.25">
      <c r="A106" s="17" t="s">
        <v>370</v>
      </c>
      <c r="B106" s="17">
        <v>1</v>
      </c>
      <c r="D106" s="17" t="str">
        <f t="shared" si="0"/>
        <v>JV 045 / 4 M (RIJECT)</v>
      </c>
      <c r="E106" s="17">
        <f t="shared" si="1"/>
        <v>301386</v>
      </c>
      <c r="F106" s="17">
        <v>1</v>
      </c>
    </row>
    <row r="107" spans="1:6" ht="15.75" customHeight="1" x14ac:dyDescent="0.25">
      <c r="A107" s="17" t="s">
        <v>372</v>
      </c>
      <c r="B107" s="17">
        <v>12</v>
      </c>
      <c r="D107" s="17" t="str">
        <f t="shared" si="0"/>
        <v>JV 046 / 4 M (RIJECT)</v>
      </c>
      <c r="E107" s="17">
        <f t="shared" si="1"/>
        <v>301387</v>
      </c>
      <c r="F107" s="17">
        <v>12</v>
      </c>
    </row>
    <row r="108" spans="1:6" ht="15.75" customHeight="1" x14ac:dyDescent="0.25">
      <c r="A108" s="17" t="s">
        <v>374</v>
      </c>
      <c r="B108" s="17">
        <v>12</v>
      </c>
      <c r="D108" s="17" t="str">
        <f t="shared" si="0"/>
        <v>JV 049 / 4 M (RIJECT)</v>
      </c>
      <c r="E108" s="17">
        <f t="shared" si="1"/>
        <v>301390</v>
      </c>
      <c r="F108" s="17">
        <v>12</v>
      </c>
    </row>
    <row r="109" spans="1:6" ht="15.75" customHeight="1" x14ac:dyDescent="0.25">
      <c r="A109" s="17" t="s">
        <v>376</v>
      </c>
      <c r="B109" s="17">
        <v>12</v>
      </c>
      <c r="D109" s="17" t="str">
        <f t="shared" si="0"/>
        <v>JV 051 / 4 M (RIJECT)</v>
      </c>
      <c r="E109" s="17">
        <f t="shared" si="1"/>
        <v>301392</v>
      </c>
      <c r="F109" s="17">
        <v>12</v>
      </c>
    </row>
    <row r="110" spans="1:6" ht="15.75" customHeight="1" x14ac:dyDescent="0.25">
      <c r="A110" s="17" t="s">
        <v>377</v>
      </c>
      <c r="B110" s="17">
        <v>2</v>
      </c>
      <c r="D110" s="17" t="str">
        <f t="shared" si="0"/>
        <v>JV 052 / 4 M (RIJECT)</v>
      </c>
      <c r="E110" s="17">
        <f t="shared" si="1"/>
        <v>301393</v>
      </c>
      <c r="F110" s="17">
        <v>2</v>
      </c>
    </row>
    <row r="111" spans="1:6" ht="15.75" customHeight="1" x14ac:dyDescent="0.25">
      <c r="A111" s="17" t="s">
        <v>379</v>
      </c>
      <c r="B111" s="17">
        <v>11</v>
      </c>
      <c r="D111" s="17" t="str">
        <f t="shared" si="0"/>
        <v>JV 053 / 4 M (RIJECT)</v>
      </c>
      <c r="E111" s="17">
        <f t="shared" si="1"/>
        <v>301394</v>
      </c>
      <c r="F111" s="17">
        <v>11</v>
      </c>
    </row>
    <row r="112" spans="1:6" ht="15.75" customHeight="1" x14ac:dyDescent="0.25">
      <c r="A112" s="17" t="s">
        <v>381</v>
      </c>
      <c r="B112" s="17">
        <v>31</v>
      </c>
      <c r="D112" s="17" t="str">
        <f t="shared" si="0"/>
        <v>JV 055 / 4 M (RIJECT)</v>
      </c>
      <c r="E112" s="17">
        <f t="shared" si="1"/>
        <v>301396</v>
      </c>
      <c r="F112" s="17">
        <v>31</v>
      </c>
    </row>
    <row r="113" spans="1:6" ht="15.75" customHeight="1" x14ac:dyDescent="0.25">
      <c r="A113" s="17" t="s">
        <v>385</v>
      </c>
      <c r="B113" s="17">
        <v>13</v>
      </c>
      <c r="D113" s="17" t="str">
        <f t="shared" si="0"/>
        <v>JV 057 / 4 M (RIJECT)</v>
      </c>
      <c r="E113" s="17">
        <f t="shared" si="1"/>
        <v>301398</v>
      </c>
      <c r="F113" s="17">
        <v>13</v>
      </c>
    </row>
    <row r="114" spans="1:6" ht="15.75" customHeight="1" x14ac:dyDescent="0.25">
      <c r="A114" s="17" t="s">
        <v>387</v>
      </c>
      <c r="B114" s="17">
        <v>2</v>
      </c>
      <c r="D114" s="17" t="str">
        <f t="shared" si="0"/>
        <v>JV 058 / 4 M (RIJECT)</v>
      </c>
      <c r="E114" s="17">
        <f t="shared" si="1"/>
        <v>301399</v>
      </c>
      <c r="F114" s="17">
        <v>2</v>
      </c>
    </row>
    <row r="115" spans="1:6" ht="15.75" customHeight="1" x14ac:dyDescent="0.25">
      <c r="A115" s="17" t="s">
        <v>388</v>
      </c>
      <c r="B115" s="17">
        <v>49</v>
      </c>
      <c r="D115" s="17" t="str">
        <f t="shared" si="0"/>
        <v>JV 059 / 4 M (RIJECT)</v>
      </c>
      <c r="E115" s="17">
        <f t="shared" si="1"/>
        <v>301400</v>
      </c>
      <c r="F115" s="17">
        <v>49</v>
      </c>
    </row>
    <row r="116" spans="1:6" ht="15.75" customHeight="1" x14ac:dyDescent="0.25">
      <c r="A116" s="17" t="s">
        <v>390</v>
      </c>
      <c r="B116" s="17">
        <v>15</v>
      </c>
      <c r="D116" s="17" t="str">
        <f t="shared" si="0"/>
        <v>JV 060 / 4 M (RIJECT)</v>
      </c>
      <c r="E116" s="17">
        <f t="shared" si="1"/>
        <v>301401</v>
      </c>
      <c r="F116" s="17">
        <v>15</v>
      </c>
    </row>
    <row r="117" spans="1:6" ht="15.75" customHeight="1" x14ac:dyDescent="0.25">
      <c r="A117" s="17" t="s">
        <v>396</v>
      </c>
      <c r="B117" s="17">
        <v>48</v>
      </c>
      <c r="D117" s="17" t="str">
        <f t="shared" si="0"/>
        <v>JV 103 / 4 M (RIJECT)</v>
      </c>
      <c r="E117" s="17">
        <f t="shared" si="1"/>
        <v>301405</v>
      </c>
      <c r="F117" s="17">
        <v>48</v>
      </c>
    </row>
    <row r="118" spans="1:6" ht="15.75" customHeight="1" x14ac:dyDescent="0.25">
      <c r="A118" s="17" t="s">
        <v>397</v>
      </c>
      <c r="B118" s="17">
        <v>24</v>
      </c>
      <c r="D118" s="17" t="str">
        <f t="shared" si="0"/>
        <v>JV 104 / 4 M (RIJECT)</v>
      </c>
      <c r="E118" s="17">
        <f t="shared" si="1"/>
        <v>301406</v>
      </c>
      <c r="F118" s="17">
        <v>24</v>
      </c>
    </row>
    <row r="119" spans="1:6" ht="15.75" customHeight="1" x14ac:dyDescent="0.25">
      <c r="A119" s="17" t="s">
        <v>399</v>
      </c>
      <c r="B119" s="17">
        <v>1</v>
      </c>
      <c r="D119" s="17" t="str">
        <f t="shared" si="0"/>
        <v>JV 105 / 4 M (RIJECT)</v>
      </c>
      <c r="E119" s="17">
        <f t="shared" si="1"/>
        <v>301407</v>
      </c>
      <c r="F119" s="17">
        <v>1</v>
      </c>
    </row>
    <row r="120" spans="1:6" ht="15.75" customHeight="1" x14ac:dyDescent="0.25">
      <c r="A120" s="17" t="s">
        <v>406</v>
      </c>
      <c r="B120" s="17">
        <v>2</v>
      </c>
      <c r="D120" s="17" t="str">
        <f t="shared" si="0"/>
        <v>JV 158 / 4 M (RIJECT)</v>
      </c>
      <c r="E120" s="17">
        <f t="shared" si="1"/>
        <v>301417</v>
      </c>
      <c r="F120" s="17">
        <v>2</v>
      </c>
    </row>
    <row r="121" spans="1:6" ht="15.75" customHeight="1" x14ac:dyDescent="0.25">
      <c r="A121" s="17" t="s">
        <v>906</v>
      </c>
      <c r="B121" s="17">
        <v>2</v>
      </c>
      <c r="D121" s="17" t="str">
        <f t="shared" si="0"/>
        <v>JV 211 LAMINATE / 4 M (RIJECT)</v>
      </c>
      <c r="E121" s="17">
        <f t="shared" si="1"/>
        <v>302139</v>
      </c>
      <c r="F121" s="17">
        <v>2</v>
      </c>
    </row>
    <row r="122" spans="1:6" ht="15.75" customHeight="1" x14ac:dyDescent="0.25">
      <c r="A122" s="17" t="s">
        <v>408</v>
      </c>
      <c r="B122" s="17">
        <v>4</v>
      </c>
      <c r="D122" s="17" t="str">
        <f t="shared" si="0"/>
        <v>JV 226 LAMINATE / 4 M (RIJECT)</v>
      </c>
      <c r="E122" s="17">
        <f t="shared" si="1"/>
        <v>302063</v>
      </c>
      <c r="F122" s="17">
        <v>4</v>
      </c>
    </row>
    <row r="123" spans="1:6" ht="15.75" customHeight="1" x14ac:dyDescent="0.25">
      <c r="A123" s="17" t="s">
        <v>572</v>
      </c>
      <c r="B123" s="17">
        <v>2</v>
      </c>
      <c r="D123" s="17" t="str">
        <f t="shared" si="0"/>
        <v>OR. 70 X 90 SB (RIJECT)</v>
      </c>
      <c r="E123" s="17">
        <f t="shared" si="1"/>
        <v>301618</v>
      </c>
      <c r="F123" s="17">
        <v>2</v>
      </c>
    </row>
    <row r="124" spans="1:6" ht="15.75" customHeight="1" x14ac:dyDescent="0.25">
      <c r="A124" s="17" t="s">
        <v>920</v>
      </c>
      <c r="B124" s="17">
        <v>1</v>
      </c>
      <c r="D124" s="17" t="str">
        <f t="shared" si="0"/>
        <v>OR. 70 x 90 TIPE C (RIJECT)</v>
      </c>
      <c r="E124" s="17">
        <f t="shared" si="1"/>
        <v>301619</v>
      </c>
      <c r="F124" s="17">
        <v>1</v>
      </c>
    </row>
    <row r="125" spans="1:6" ht="15.75" customHeight="1" x14ac:dyDescent="0.25"/>
    <row r="126" spans="1:6" ht="15.75" customHeight="1" x14ac:dyDescent="0.25">
      <c r="A126" s="53" t="s">
        <v>964</v>
      </c>
      <c r="B126" s="54">
        <v>301993</v>
      </c>
    </row>
    <row r="127" spans="1:6" ht="15.75" customHeight="1" x14ac:dyDescent="0.25">
      <c r="A127" s="53" t="s">
        <v>967</v>
      </c>
      <c r="B127" s="54">
        <v>301992</v>
      </c>
    </row>
    <row r="128" spans="1:6" ht="15.75" customHeight="1" x14ac:dyDescent="0.25">
      <c r="A128" s="53" t="s">
        <v>970</v>
      </c>
      <c r="B128" s="54">
        <v>303432</v>
      </c>
    </row>
    <row r="129" spans="1:2" ht="15.75" customHeight="1" x14ac:dyDescent="0.25">
      <c r="A129" s="53" t="s">
        <v>972</v>
      </c>
      <c r="B129" s="54">
        <v>301949</v>
      </c>
    </row>
    <row r="130" spans="1:2" ht="15.75" customHeight="1" x14ac:dyDescent="0.25">
      <c r="A130" s="53" t="s">
        <v>975</v>
      </c>
      <c r="B130" s="54">
        <v>301892</v>
      </c>
    </row>
    <row r="131" spans="1:2" ht="15.75" customHeight="1" x14ac:dyDescent="0.25">
      <c r="A131" s="53" t="s">
        <v>978</v>
      </c>
      <c r="B131" s="54">
        <v>301891</v>
      </c>
    </row>
    <row r="132" spans="1:2" ht="15.75" customHeight="1" x14ac:dyDescent="0.25">
      <c r="A132" s="53" t="s">
        <v>981</v>
      </c>
      <c r="B132" s="54">
        <v>301890</v>
      </c>
    </row>
    <row r="133" spans="1:2" ht="15.75" customHeight="1" x14ac:dyDescent="0.25">
      <c r="A133" s="53" t="s">
        <v>984</v>
      </c>
      <c r="B133" s="54">
        <v>300968</v>
      </c>
    </row>
    <row r="134" spans="1:2" ht="15.75" customHeight="1" x14ac:dyDescent="0.25">
      <c r="A134" s="53" t="s">
        <v>987</v>
      </c>
      <c r="B134" s="54">
        <v>300969</v>
      </c>
    </row>
    <row r="135" spans="1:2" ht="15.75" customHeight="1" x14ac:dyDescent="0.25">
      <c r="A135" s="53" t="s">
        <v>990</v>
      </c>
      <c r="B135" s="54">
        <v>303557</v>
      </c>
    </row>
    <row r="136" spans="1:2" ht="15.75" customHeight="1" x14ac:dyDescent="0.25">
      <c r="A136" s="53" t="s">
        <v>991</v>
      </c>
      <c r="B136" s="54">
        <v>303555</v>
      </c>
    </row>
    <row r="137" spans="1:2" ht="15.75" customHeight="1" x14ac:dyDescent="0.25">
      <c r="A137" s="53" t="s">
        <v>993</v>
      </c>
      <c r="B137" s="54">
        <v>300970</v>
      </c>
    </row>
    <row r="138" spans="1:2" ht="15.75" customHeight="1" x14ac:dyDescent="0.25">
      <c r="A138" s="53" t="s">
        <v>995</v>
      </c>
      <c r="B138" s="54">
        <v>302042</v>
      </c>
    </row>
    <row r="139" spans="1:2" ht="15.75" customHeight="1" x14ac:dyDescent="0.25">
      <c r="A139" s="53" t="s">
        <v>998</v>
      </c>
      <c r="B139" s="54">
        <v>300971</v>
      </c>
    </row>
    <row r="140" spans="1:2" ht="15.75" customHeight="1" x14ac:dyDescent="0.25">
      <c r="A140" s="53" t="s">
        <v>1001</v>
      </c>
      <c r="B140" s="54">
        <v>300972</v>
      </c>
    </row>
    <row r="141" spans="1:2" ht="15.75" customHeight="1" x14ac:dyDescent="0.25">
      <c r="A141" s="53" t="s">
        <v>1004</v>
      </c>
      <c r="B141" s="54">
        <v>300973</v>
      </c>
    </row>
    <row r="142" spans="1:2" ht="15.75" customHeight="1" x14ac:dyDescent="0.25">
      <c r="A142" s="53" t="s">
        <v>1006</v>
      </c>
      <c r="B142" s="54">
        <v>302043</v>
      </c>
    </row>
    <row r="143" spans="1:2" ht="15.75" customHeight="1" x14ac:dyDescent="0.25">
      <c r="A143" s="53" t="s">
        <v>1009</v>
      </c>
      <c r="B143" s="54">
        <v>303524</v>
      </c>
    </row>
    <row r="144" spans="1:2" ht="15.75" customHeight="1" x14ac:dyDescent="0.25">
      <c r="A144" s="53" t="s">
        <v>1011</v>
      </c>
      <c r="B144" s="54">
        <v>300974</v>
      </c>
    </row>
    <row r="145" spans="1:2" ht="15.75" customHeight="1" x14ac:dyDescent="0.25">
      <c r="A145" s="53" t="s">
        <v>1014</v>
      </c>
      <c r="B145" s="54">
        <v>303537</v>
      </c>
    </row>
    <row r="146" spans="1:2" ht="15.75" customHeight="1" x14ac:dyDescent="0.25">
      <c r="A146" s="53" t="s">
        <v>1015</v>
      </c>
      <c r="B146" s="54">
        <v>300975</v>
      </c>
    </row>
    <row r="147" spans="1:2" ht="15.75" customHeight="1" x14ac:dyDescent="0.25">
      <c r="A147" s="53" t="s">
        <v>1017</v>
      </c>
      <c r="B147" s="54">
        <v>300976</v>
      </c>
    </row>
    <row r="148" spans="1:2" ht="15.75" customHeight="1" x14ac:dyDescent="0.25">
      <c r="A148" s="53" t="s">
        <v>1019</v>
      </c>
      <c r="B148" s="54">
        <v>300977</v>
      </c>
    </row>
    <row r="149" spans="1:2" ht="15.75" customHeight="1" x14ac:dyDescent="0.25">
      <c r="A149" s="53" t="s">
        <v>1021</v>
      </c>
      <c r="B149" s="54">
        <v>300978</v>
      </c>
    </row>
    <row r="150" spans="1:2" ht="15.75" customHeight="1" x14ac:dyDescent="0.25">
      <c r="A150" s="53" t="s">
        <v>1023</v>
      </c>
      <c r="B150" s="54">
        <v>300979</v>
      </c>
    </row>
    <row r="151" spans="1:2" ht="15.75" customHeight="1" x14ac:dyDescent="0.25">
      <c r="A151" s="53" t="s">
        <v>1025</v>
      </c>
      <c r="B151" s="54">
        <v>300980</v>
      </c>
    </row>
    <row r="152" spans="1:2" ht="15.75" customHeight="1" x14ac:dyDescent="0.25">
      <c r="A152" s="53" t="s">
        <v>1028</v>
      </c>
      <c r="B152" s="54">
        <v>300981</v>
      </c>
    </row>
    <row r="153" spans="1:2" ht="15.75" customHeight="1" x14ac:dyDescent="0.25">
      <c r="A153" s="53" t="s">
        <v>1031</v>
      </c>
      <c r="B153" s="54">
        <v>303397</v>
      </c>
    </row>
    <row r="154" spans="1:2" ht="15.75" customHeight="1" x14ac:dyDescent="0.25">
      <c r="A154" s="53" t="s">
        <v>1033</v>
      </c>
      <c r="B154" s="54">
        <v>300982</v>
      </c>
    </row>
    <row r="155" spans="1:2" ht="15.75" customHeight="1" x14ac:dyDescent="0.25">
      <c r="A155" s="53" t="s">
        <v>1035</v>
      </c>
      <c r="B155" s="54">
        <v>300983</v>
      </c>
    </row>
    <row r="156" spans="1:2" ht="15.75" customHeight="1" x14ac:dyDescent="0.25">
      <c r="A156" s="53" t="s">
        <v>1036</v>
      </c>
      <c r="B156" s="54">
        <v>300984</v>
      </c>
    </row>
    <row r="157" spans="1:2" ht="15.75" customHeight="1" x14ac:dyDescent="0.25">
      <c r="A157" s="53" t="s">
        <v>1038</v>
      </c>
      <c r="B157" s="54">
        <v>300985</v>
      </c>
    </row>
    <row r="158" spans="1:2" ht="15.75" customHeight="1" x14ac:dyDescent="0.25">
      <c r="A158" s="53" t="s">
        <v>1040</v>
      </c>
      <c r="B158" s="54">
        <v>303484</v>
      </c>
    </row>
    <row r="159" spans="1:2" ht="15.75" customHeight="1" x14ac:dyDescent="0.25">
      <c r="A159" s="53" t="s">
        <v>1042</v>
      </c>
      <c r="B159" s="54">
        <v>300986</v>
      </c>
    </row>
    <row r="160" spans="1:2" ht="15.75" customHeight="1" x14ac:dyDescent="0.25">
      <c r="A160" s="53" t="s">
        <v>1045</v>
      </c>
      <c r="B160" s="54">
        <v>300987</v>
      </c>
    </row>
    <row r="161" spans="1:2" ht="15.75" customHeight="1" x14ac:dyDescent="0.25">
      <c r="A161" s="53" t="s">
        <v>1048</v>
      </c>
      <c r="B161" s="54">
        <v>300988</v>
      </c>
    </row>
    <row r="162" spans="1:2" ht="15.75" customHeight="1" x14ac:dyDescent="0.25">
      <c r="A162" s="53" t="s">
        <v>1050</v>
      </c>
      <c r="B162" s="54">
        <v>300989</v>
      </c>
    </row>
    <row r="163" spans="1:2" ht="15.75" customHeight="1" x14ac:dyDescent="0.25">
      <c r="A163" s="53" t="s">
        <v>1052</v>
      </c>
      <c r="B163" s="54">
        <v>301975</v>
      </c>
    </row>
    <row r="164" spans="1:2" ht="15.75" customHeight="1" x14ac:dyDescent="0.25">
      <c r="A164" s="53" t="s">
        <v>1055</v>
      </c>
      <c r="B164" s="54">
        <v>301938</v>
      </c>
    </row>
    <row r="165" spans="1:2" ht="15.75" customHeight="1" x14ac:dyDescent="0.25">
      <c r="A165" s="53" t="s">
        <v>1058</v>
      </c>
      <c r="B165" s="54">
        <v>301954</v>
      </c>
    </row>
    <row r="166" spans="1:2" ht="15.75" customHeight="1" x14ac:dyDescent="0.25">
      <c r="A166" s="53" t="s">
        <v>1061</v>
      </c>
      <c r="B166" s="54">
        <v>301955</v>
      </c>
    </row>
    <row r="167" spans="1:2" ht="15.75" customHeight="1" x14ac:dyDescent="0.25">
      <c r="A167" s="53" t="s">
        <v>1064</v>
      </c>
      <c r="B167" s="54">
        <v>301937</v>
      </c>
    </row>
    <row r="168" spans="1:2" ht="15.75" customHeight="1" x14ac:dyDescent="0.25">
      <c r="A168" s="53" t="s">
        <v>1067</v>
      </c>
      <c r="B168" s="54">
        <v>301936</v>
      </c>
    </row>
    <row r="169" spans="1:2" ht="15.75" customHeight="1" x14ac:dyDescent="0.25">
      <c r="A169" s="53" t="s">
        <v>1070</v>
      </c>
      <c r="B169" s="54">
        <v>300990</v>
      </c>
    </row>
    <row r="170" spans="1:2" ht="15.75" customHeight="1" x14ac:dyDescent="0.25">
      <c r="A170" s="53" t="s">
        <v>1073</v>
      </c>
      <c r="B170" s="54">
        <v>303569</v>
      </c>
    </row>
    <row r="171" spans="1:2" ht="15.75" customHeight="1" x14ac:dyDescent="0.25">
      <c r="A171" s="53" t="s">
        <v>1076</v>
      </c>
      <c r="B171" s="54">
        <v>300991</v>
      </c>
    </row>
    <row r="172" spans="1:2" ht="15.75" customHeight="1" x14ac:dyDescent="0.25">
      <c r="A172" s="53" t="s">
        <v>1078</v>
      </c>
      <c r="B172" s="54">
        <v>303310</v>
      </c>
    </row>
    <row r="173" spans="1:2" ht="15.75" customHeight="1" x14ac:dyDescent="0.25">
      <c r="A173" s="53" t="s">
        <v>1080</v>
      </c>
      <c r="B173" s="54">
        <v>300992</v>
      </c>
    </row>
    <row r="174" spans="1:2" ht="15.75" customHeight="1" x14ac:dyDescent="0.25">
      <c r="A174" s="53" t="s">
        <v>1082</v>
      </c>
      <c r="B174" s="54">
        <v>303510</v>
      </c>
    </row>
    <row r="175" spans="1:2" ht="15.75" customHeight="1" x14ac:dyDescent="0.25">
      <c r="A175" s="53" t="s">
        <v>1084</v>
      </c>
      <c r="B175" s="54">
        <v>303361</v>
      </c>
    </row>
    <row r="176" spans="1:2" ht="15.75" customHeight="1" x14ac:dyDescent="0.25">
      <c r="A176" s="53" t="s">
        <v>1086</v>
      </c>
      <c r="B176" s="54">
        <v>300994</v>
      </c>
    </row>
    <row r="177" spans="1:2" ht="15.75" customHeight="1" x14ac:dyDescent="0.25">
      <c r="A177" s="53" t="s">
        <v>1089</v>
      </c>
      <c r="B177" s="54">
        <v>300995</v>
      </c>
    </row>
    <row r="178" spans="1:2" ht="15.75" customHeight="1" x14ac:dyDescent="0.25">
      <c r="A178" s="53" t="s">
        <v>1092</v>
      </c>
      <c r="B178" s="54">
        <v>300996</v>
      </c>
    </row>
    <row r="179" spans="1:2" ht="15.75" customHeight="1" x14ac:dyDescent="0.25">
      <c r="A179" s="53" t="s">
        <v>1095</v>
      </c>
      <c r="B179" s="54">
        <v>303389</v>
      </c>
    </row>
    <row r="180" spans="1:2" ht="15.75" customHeight="1" x14ac:dyDescent="0.25">
      <c r="A180" s="53" t="s">
        <v>1097</v>
      </c>
      <c r="B180" s="54">
        <v>303388</v>
      </c>
    </row>
    <row r="181" spans="1:2" ht="15.75" customHeight="1" x14ac:dyDescent="0.25">
      <c r="A181" s="53" t="s">
        <v>1099</v>
      </c>
      <c r="B181" s="54">
        <v>303387</v>
      </c>
    </row>
    <row r="182" spans="1:2" ht="15.75" customHeight="1" x14ac:dyDescent="0.25">
      <c r="A182" s="53" t="s">
        <v>1101</v>
      </c>
      <c r="B182" s="54">
        <v>303386</v>
      </c>
    </row>
    <row r="183" spans="1:2" ht="15.75" customHeight="1" x14ac:dyDescent="0.25">
      <c r="A183" s="53" t="s">
        <v>1102</v>
      </c>
      <c r="B183" s="54">
        <v>303546</v>
      </c>
    </row>
    <row r="184" spans="1:2" ht="15.75" customHeight="1" x14ac:dyDescent="0.25">
      <c r="A184" s="53" t="s">
        <v>1107</v>
      </c>
      <c r="B184" s="54">
        <v>303452</v>
      </c>
    </row>
    <row r="185" spans="1:2" ht="15.75" customHeight="1" x14ac:dyDescent="0.25">
      <c r="A185" s="53" t="s">
        <v>1109</v>
      </c>
      <c r="B185" s="54">
        <v>300997</v>
      </c>
    </row>
    <row r="186" spans="1:2" ht="15.75" customHeight="1" x14ac:dyDescent="0.25">
      <c r="A186" s="53" t="s">
        <v>1111</v>
      </c>
      <c r="B186" s="54">
        <v>300999</v>
      </c>
    </row>
    <row r="187" spans="1:2" ht="15.75" customHeight="1" x14ac:dyDescent="0.25">
      <c r="A187" s="53" t="s">
        <v>1114</v>
      </c>
      <c r="B187" s="54">
        <v>301000</v>
      </c>
    </row>
    <row r="188" spans="1:2" ht="15.75" customHeight="1" x14ac:dyDescent="0.25">
      <c r="A188" s="53" t="s">
        <v>1117</v>
      </c>
      <c r="B188" s="54">
        <v>301001</v>
      </c>
    </row>
    <row r="189" spans="1:2" ht="15.75" customHeight="1" x14ac:dyDescent="0.25">
      <c r="A189" s="53" t="s">
        <v>1120</v>
      </c>
      <c r="B189" s="54">
        <v>301002</v>
      </c>
    </row>
    <row r="190" spans="1:2" ht="15.75" customHeight="1" x14ac:dyDescent="0.25">
      <c r="A190" s="53" t="s">
        <v>1122</v>
      </c>
      <c r="B190" s="54">
        <v>301003</v>
      </c>
    </row>
    <row r="191" spans="1:2" ht="15.75" customHeight="1" x14ac:dyDescent="0.25">
      <c r="A191" s="53" t="s">
        <v>1125</v>
      </c>
      <c r="B191" s="54">
        <v>303536</v>
      </c>
    </row>
    <row r="192" spans="1:2" ht="15.75" customHeight="1" x14ac:dyDescent="0.25">
      <c r="A192" s="53" t="s">
        <v>1126</v>
      </c>
      <c r="B192" s="54">
        <v>301004</v>
      </c>
    </row>
    <row r="193" spans="1:2" ht="15.75" customHeight="1" x14ac:dyDescent="0.25">
      <c r="A193" s="53" t="s">
        <v>1128</v>
      </c>
      <c r="B193" s="54">
        <v>303456</v>
      </c>
    </row>
    <row r="194" spans="1:2" ht="15.75" customHeight="1" x14ac:dyDescent="0.25">
      <c r="A194" s="53" t="s">
        <v>1129</v>
      </c>
      <c r="B194" s="54">
        <v>300998</v>
      </c>
    </row>
    <row r="195" spans="1:2" ht="15.75" customHeight="1" x14ac:dyDescent="0.25">
      <c r="A195" s="53" t="s">
        <v>1131</v>
      </c>
      <c r="B195" s="54">
        <v>303511</v>
      </c>
    </row>
    <row r="196" spans="1:2" ht="15.75" customHeight="1" x14ac:dyDescent="0.25">
      <c r="A196" s="53" t="s">
        <v>1133</v>
      </c>
      <c r="B196" s="54">
        <v>301901</v>
      </c>
    </row>
    <row r="197" spans="1:2" ht="15.75" customHeight="1" x14ac:dyDescent="0.25">
      <c r="A197" s="53" t="s">
        <v>1136</v>
      </c>
      <c r="B197" s="54">
        <v>301896</v>
      </c>
    </row>
    <row r="198" spans="1:2" ht="15.75" customHeight="1" x14ac:dyDescent="0.25">
      <c r="A198" s="53" t="s">
        <v>1139</v>
      </c>
      <c r="B198" s="54">
        <v>301946</v>
      </c>
    </row>
    <row r="199" spans="1:2" ht="15.75" customHeight="1" x14ac:dyDescent="0.25">
      <c r="A199" s="53" t="s">
        <v>1142</v>
      </c>
      <c r="B199" s="54">
        <v>301902</v>
      </c>
    </row>
    <row r="200" spans="1:2" ht="15.75" customHeight="1" x14ac:dyDescent="0.25">
      <c r="A200" s="53" t="s">
        <v>1145</v>
      </c>
      <c r="B200" s="54">
        <v>301897</v>
      </c>
    </row>
    <row r="201" spans="1:2" ht="15.75" customHeight="1" x14ac:dyDescent="0.25">
      <c r="A201" s="53" t="s">
        <v>1148</v>
      </c>
      <c r="B201" s="54">
        <v>301005</v>
      </c>
    </row>
    <row r="202" spans="1:2" ht="15.75" customHeight="1" x14ac:dyDescent="0.25">
      <c r="A202" s="53" t="s">
        <v>1151</v>
      </c>
      <c r="B202" s="54">
        <v>301006</v>
      </c>
    </row>
    <row r="203" spans="1:2" ht="15.75" customHeight="1" x14ac:dyDescent="0.25">
      <c r="A203" s="53" t="s">
        <v>1155</v>
      </c>
      <c r="B203" s="54">
        <v>301893</v>
      </c>
    </row>
    <row r="204" spans="1:2" ht="15.75" customHeight="1" x14ac:dyDescent="0.25">
      <c r="A204" s="53" t="s">
        <v>1158</v>
      </c>
      <c r="B204" s="54">
        <v>301007</v>
      </c>
    </row>
    <row r="205" spans="1:2" ht="15.75" customHeight="1" x14ac:dyDescent="0.25">
      <c r="A205" s="53" t="s">
        <v>1161</v>
      </c>
      <c r="B205" s="54">
        <v>301008</v>
      </c>
    </row>
    <row r="206" spans="1:2" ht="15.75" customHeight="1" x14ac:dyDescent="0.25">
      <c r="A206" s="53" t="s">
        <v>1164</v>
      </c>
      <c r="B206" s="54">
        <v>301009</v>
      </c>
    </row>
    <row r="207" spans="1:2" ht="15.75" customHeight="1" x14ac:dyDescent="0.25">
      <c r="A207" s="53" t="s">
        <v>1166</v>
      </c>
      <c r="B207" s="54">
        <v>303431</v>
      </c>
    </row>
    <row r="208" spans="1:2" ht="15.75" customHeight="1" x14ac:dyDescent="0.25">
      <c r="A208" s="53" t="s">
        <v>1168</v>
      </c>
      <c r="B208" s="54">
        <v>301010</v>
      </c>
    </row>
    <row r="209" spans="1:2" ht="15.75" customHeight="1" x14ac:dyDescent="0.25">
      <c r="A209" s="53" t="s">
        <v>1171</v>
      </c>
      <c r="B209" s="54">
        <v>301011</v>
      </c>
    </row>
    <row r="210" spans="1:2" ht="15.75" customHeight="1" x14ac:dyDescent="0.25">
      <c r="A210" s="53" t="s">
        <v>1174</v>
      </c>
      <c r="B210" s="54">
        <v>301014</v>
      </c>
    </row>
    <row r="211" spans="1:2" ht="15.75" customHeight="1" x14ac:dyDescent="0.25">
      <c r="A211" s="53" t="s">
        <v>1177</v>
      </c>
      <c r="B211" s="54">
        <v>301012</v>
      </c>
    </row>
    <row r="212" spans="1:2" ht="15.75" customHeight="1" x14ac:dyDescent="0.25">
      <c r="A212" s="53" t="s">
        <v>1179</v>
      </c>
      <c r="B212" s="54">
        <v>301013</v>
      </c>
    </row>
    <row r="213" spans="1:2" ht="15.75" customHeight="1" x14ac:dyDescent="0.25">
      <c r="A213" s="53" t="s">
        <v>1182</v>
      </c>
      <c r="B213" s="54">
        <v>301015</v>
      </c>
    </row>
    <row r="214" spans="1:2" ht="15.75" customHeight="1" x14ac:dyDescent="0.25">
      <c r="A214" s="53" t="s">
        <v>1185</v>
      </c>
      <c r="B214" s="54">
        <v>302041</v>
      </c>
    </row>
    <row r="215" spans="1:2" ht="15.75" customHeight="1" x14ac:dyDescent="0.25">
      <c r="A215" s="53" t="s">
        <v>1187</v>
      </c>
      <c r="B215" s="54">
        <v>301016</v>
      </c>
    </row>
    <row r="216" spans="1:2" ht="15.75" customHeight="1" x14ac:dyDescent="0.25">
      <c r="A216" s="53" t="s">
        <v>1189</v>
      </c>
      <c r="B216" s="54">
        <v>303382</v>
      </c>
    </row>
    <row r="217" spans="1:2" ht="15.75" customHeight="1" x14ac:dyDescent="0.25">
      <c r="A217" s="53" t="s">
        <v>1190</v>
      </c>
      <c r="B217" s="54">
        <v>303383</v>
      </c>
    </row>
    <row r="218" spans="1:2" ht="15.75" customHeight="1" x14ac:dyDescent="0.25">
      <c r="A218" s="53" t="s">
        <v>1192</v>
      </c>
      <c r="B218" s="54">
        <v>303414</v>
      </c>
    </row>
    <row r="219" spans="1:2" ht="15.75" customHeight="1" x14ac:dyDescent="0.25">
      <c r="A219" s="53" t="s">
        <v>1194</v>
      </c>
      <c r="B219" s="54">
        <v>301017</v>
      </c>
    </row>
    <row r="220" spans="1:2" ht="15.75" customHeight="1" x14ac:dyDescent="0.25">
      <c r="A220" s="53" t="s">
        <v>1197</v>
      </c>
      <c r="B220" s="54">
        <v>301018</v>
      </c>
    </row>
    <row r="221" spans="1:2" ht="15.75" customHeight="1" x14ac:dyDescent="0.25">
      <c r="A221" s="53" t="s">
        <v>1200</v>
      </c>
      <c r="B221" s="54">
        <v>301019</v>
      </c>
    </row>
    <row r="222" spans="1:2" ht="15.75" customHeight="1" x14ac:dyDescent="0.25">
      <c r="A222" s="53" t="s">
        <v>1203</v>
      </c>
      <c r="B222" s="54">
        <v>301020</v>
      </c>
    </row>
    <row r="223" spans="1:2" ht="15.75" customHeight="1" x14ac:dyDescent="0.25">
      <c r="A223" s="53" t="s">
        <v>1206</v>
      </c>
      <c r="B223" s="54">
        <v>301021</v>
      </c>
    </row>
    <row r="224" spans="1:2" ht="15.75" customHeight="1" x14ac:dyDescent="0.25">
      <c r="A224" s="53" t="s">
        <v>1209</v>
      </c>
      <c r="B224" s="54">
        <v>302120</v>
      </c>
    </row>
    <row r="225" spans="1:2" ht="15.75" customHeight="1" x14ac:dyDescent="0.25">
      <c r="A225" s="53" t="s">
        <v>1212</v>
      </c>
      <c r="B225" s="54">
        <v>301022</v>
      </c>
    </row>
    <row r="226" spans="1:2" ht="15.75" customHeight="1" x14ac:dyDescent="0.25">
      <c r="A226" s="53" t="s">
        <v>1215</v>
      </c>
      <c r="B226" s="54">
        <v>301023</v>
      </c>
    </row>
    <row r="227" spans="1:2" ht="15.75" customHeight="1" x14ac:dyDescent="0.25">
      <c r="A227" s="53" t="s">
        <v>1219</v>
      </c>
      <c r="B227" s="54">
        <v>301912</v>
      </c>
    </row>
    <row r="228" spans="1:2" ht="15.75" customHeight="1" x14ac:dyDescent="0.25">
      <c r="A228" s="53" t="s">
        <v>1222</v>
      </c>
      <c r="B228" s="54">
        <v>301024</v>
      </c>
    </row>
    <row r="229" spans="1:2" ht="15.75" customHeight="1" x14ac:dyDescent="0.25">
      <c r="A229" s="53" t="s">
        <v>1225</v>
      </c>
      <c r="B229" s="54">
        <v>301025</v>
      </c>
    </row>
    <row r="230" spans="1:2" ht="15.75" customHeight="1" x14ac:dyDescent="0.25">
      <c r="A230" s="53" t="s">
        <v>1228</v>
      </c>
      <c r="B230" s="54">
        <v>301889</v>
      </c>
    </row>
    <row r="231" spans="1:2" ht="15.75" customHeight="1" x14ac:dyDescent="0.25">
      <c r="A231" s="53" t="s">
        <v>1231</v>
      </c>
      <c r="B231" s="54">
        <v>301026</v>
      </c>
    </row>
    <row r="232" spans="1:2" ht="15.75" customHeight="1" x14ac:dyDescent="0.25">
      <c r="A232" s="53" t="s">
        <v>1235</v>
      </c>
      <c r="B232" s="54">
        <v>303366</v>
      </c>
    </row>
    <row r="233" spans="1:2" ht="15.75" customHeight="1" x14ac:dyDescent="0.25">
      <c r="A233" s="53" t="s">
        <v>1237</v>
      </c>
      <c r="B233" s="54">
        <v>301956</v>
      </c>
    </row>
    <row r="234" spans="1:2" ht="15.75" customHeight="1" x14ac:dyDescent="0.25">
      <c r="A234" s="53" t="s">
        <v>1240</v>
      </c>
      <c r="B234" s="54">
        <v>301027</v>
      </c>
    </row>
    <row r="235" spans="1:2" ht="15.75" customHeight="1" x14ac:dyDescent="0.25">
      <c r="A235" s="53" t="s">
        <v>1243</v>
      </c>
      <c r="B235" s="54">
        <v>301028</v>
      </c>
    </row>
    <row r="236" spans="1:2" ht="15.75" customHeight="1" x14ac:dyDescent="0.25">
      <c r="A236" s="53" t="s">
        <v>1246</v>
      </c>
      <c r="B236" s="54">
        <v>301029</v>
      </c>
    </row>
    <row r="237" spans="1:2" ht="15.75" customHeight="1" x14ac:dyDescent="0.25">
      <c r="A237" s="53" t="s">
        <v>1249</v>
      </c>
      <c r="B237" s="54">
        <v>301030</v>
      </c>
    </row>
    <row r="238" spans="1:2" ht="15.75" customHeight="1" x14ac:dyDescent="0.25">
      <c r="A238" s="53" t="s">
        <v>1251</v>
      </c>
      <c r="B238" s="54">
        <v>301031</v>
      </c>
    </row>
    <row r="239" spans="1:2" ht="15.75" customHeight="1" x14ac:dyDescent="0.25">
      <c r="A239" s="53" t="s">
        <v>1253</v>
      </c>
      <c r="B239" s="54">
        <v>303313</v>
      </c>
    </row>
    <row r="240" spans="1:2" ht="15.75" customHeight="1" x14ac:dyDescent="0.25">
      <c r="A240" s="53" t="s">
        <v>1255</v>
      </c>
      <c r="B240" s="54">
        <v>303312</v>
      </c>
    </row>
    <row r="241" spans="1:2" ht="15.75" customHeight="1" x14ac:dyDescent="0.25">
      <c r="A241" s="53" t="s">
        <v>1257</v>
      </c>
      <c r="B241" s="54">
        <v>301032</v>
      </c>
    </row>
    <row r="242" spans="1:2" ht="15.75" customHeight="1" x14ac:dyDescent="0.25">
      <c r="A242" s="53" t="s">
        <v>1260</v>
      </c>
      <c r="B242" s="54">
        <v>301033</v>
      </c>
    </row>
    <row r="243" spans="1:2" ht="15.75" customHeight="1" x14ac:dyDescent="0.25">
      <c r="A243" s="53" t="s">
        <v>1263</v>
      </c>
      <c r="B243" s="54">
        <v>301034</v>
      </c>
    </row>
    <row r="244" spans="1:2" ht="15.75" customHeight="1" x14ac:dyDescent="0.25">
      <c r="A244" s="53" t="s">
        <v>1265</v>
      </c>
      <c r="B244" s="54">
        <v>301035</v>
      </c>
    </row>
    <row r="245" spans="1:2" ht="15.75" customHeight="1" x14ac:dyDescent="0.25">
      <c r="A245" s="53" t="s">
        <v>1267</v>
      </c>
      <c r="B245" s="54">
        <v>301036</v>
      </c>
    </row>
    <row r="246" spans="1:2" ht="15.75" customHeight="1" x14ac:dyDescent="0.25">
      <c r="A246" s="53" t="s">
        <v>1270</v>
      </c>
      <c r="B246" s="54">
        <v>301037</v>
      </c>
    </row>
    <row r="247" spans="1:2" ht="15.75" customHeight="1" x14ac:dyDescent="0.25">
      <c r="A247" s="53" t="s">
        <v>1272</v>
      </c>
      <c r="B247" s="54">
        <v>301038</v>
      </c>
    </row>
    <row r="248" spans="1:2" ht="15.75" customHeight="1" x14ac:dyDescent="0.25">
      <c r="A248" s="53" t="s">
        <v>1273</v>
      </c>
      <c r="B248" s="54">
        <v>301039</v>
      </c>
    </row>
    <row r="249" spans="1:2" ht="15.75" customHeight="1" x14ac:dyDescent="0.25">
      <c r="A249" s="53" t="s">
        <v>704</v>
      </c>
      <c r="B249" s="54">
        <v>301040</v>
      </c>
    </row>
    <row r="250" spans="1:2" ht="15.75" customHeight="1" x14ac:dyDescent="0.25">
      <c r="A250" s="53" t="s">
        <v>1276</v>
      </c>
      <c r="B250" s="54">
        <v>301041</v>
      </c>
    </row>
    <row r="251" spans="1:2" ht="15.75" customHeight="1" x14ac:dyDescent="0.25">
      <c r="A251" s="53" t="s">
        <v>1279</v>
      </c>
      <c r="B251" s="54">
        <v>301042</v>
      </c>
    </row>
    <row r="252" spans="1:2" ht="15.75" customHeight="1" x14ac:dyDescent="0.25">
      <c r="A252" s="53" t="s">
        <v>1281</v>
      </c>
      <c r="B252" s="54">
        <v>301043</v>
      </c>
    </row>
    <row r="253" spans="1:2" ht="15.75" customHeight="1" x14ac:dyDescent="0.25">
      <c r="A253" s="53" t="s">
        <v>1283</v>
      </c>
      <c r="B253" s="54">
        <v>301044</v>
      </c>
    </row>
    <row r="254" spans="1:2" ht="15.75" customHeight="1" x14ac:dyDescent="0.25">
      <c r="A254" s="53" t="s">
        <v>1284</v>
      </c>
      <c r="B254" s="54">
        <v>301045</v>
      </c>
    </row>
    <row r="255" spans="1:2" ht="15.75" customHeight="1" x14ac:dyDescent="0.25">
      <c r="A255" s="53" t="s">
        <v>1285</v>
      </c>
      <c r="B255" s="54">
        <v>301046</v>
      </c>
    </row>
    <row r="256" spans="1:2" ht="15.75" customHeight="1" x14ac:dyDescent="0.25">
      <c r="A256" s="53" t="s">
        <v>705</v>
      </c>
      <c r="B256" s="54">
        <v>301047</v>
      </c>
    </row>
    <row r="257" spans="1:2" ht="15.75" customHeight="1" x14ac:dyDescent="0.25">
      <c r="A257" s="53" t="s">
        <v>1288</v>
      </c>
      <c r="B257" s="54">
        <v>301048</v>
      </c>
    </row>
    <row r="258" spans="1:2" ht="15.75" customHeight="1" x14ac:dyDescent="0.25">
      <c r="A258" s="53" t="s">
        <v>1289</v>
      </c>
      <c r="B258" s="54">
        <v>301049</v>
      </c>
    </row>
    <row r="259" spans="1:2" ht="15.75" customHeight="1" x14ac:dyDescent="0.25">
      <c r="A259" s="53" t="s">
        <v>1291</v>
      </c>
      <c r="B259" s="54">
        <v>301050</v>
      </c>
    </row>
    <row r="260" spans="1:2" ht="15.75" customHeight="1" x14ac:dyDescent="0.25">
      <c r="A260" s="53" t="s">
        <v>706</v>
      </c>
      <c r="B260" s="54">
        <v>301051</v>
      </c>
    </row>
    <row r="261" spans="1:2" ht="15.75" customHeight="1" x14ac:dyDescent="0.25">
      <c r="A261" s="53" t="s">
        <v>1294</v>
      </c>
      <c r="B261" s="54">
        <v>301052</v>
      </c>
    </row>
    <row r="262" spans="1:2" ht="15.75" customHeight="1" x14ac:dyDescent="0.25">
      <c r="A262" s="53" t="s">
        <v>707</v>
      </c>
      <c r="B262" s="54">
        <v>301053</v>
      </c>
    </row>
    <row r="263" spans="1:2" ht="15.75" customHeight="1" x14ac:dyDescent="0.25">
      <c r="A263" s="53" t="s">
        <v>1297</v>
      </c>
      <c r="B263" s="54">
        <v>301054</v>
      </c>
    </row>
    <row r="264" spans="1:2" ht="15.75" customHeight="1" x14ac:dyDescent="0.25">
      <c r="A264" s="53" t="s">
        <v>1300</v>
      </c>
      <c r="B264" s="54">
        <v>301055</v>
      </c>
    </row>
    <row r="265" spans="1:2" ht="15.75" customHeight="1" x14ac:dyDescent="0.25">
      <c r="A265" s="53" t="s">
        <v>708</v>
      </c>
      <c r="B265" s="54">
        <v>301056</v>
      </c>
    </row>
    <row r="266" spans="1:2" ht="15.75" customHeight="1" x14ac:dyDescent="0.25">
      <c r="A266" s="53" t="s">
        <v>709</v>
      </c>
      <c r="B266" s="54">
        <v>301057</v>
      </c>
    </row>
    <row r="267" spans="1:2" ht="15.75" customHeight="1" x14ac:dyDescent="0.25">
      <c r="A267" s="53" t="s">
        <v>1303</v>
      </c>
      <c r="B267" s="54">
        <v>301058</v>
      </c>
    </row>
    <row r="268" spans="1:2" ht="15.75" customHeight="1" x14ac:dyDescent="0.25">
      <c r="A268" s="53" t="s">
        <v>1304</v>
      </c>
      <c r="B268" s="54">
        <v>301059</v>
      </c>
    </row>
    <row r="269" spans="1:2" ht="15.75" customHeight="1" x14ac:dyDescent="0.25">
      <c r="A269" s="53" t="s">
        <v>1306</v>
      </c>
      <c r="B269" s="54">
        <v>301060</v>
      </c>
    </row>
    <row r="270" spans="1:2" ht="15.75" customHeight="1" x14ac:dyDescent="0.25">
      <c r="A270" s="53" t="s">
        <v>1309</v>
      </c>
      <c r="B270" s="54">
        <v>301061</v>
      </c>
    </row>
    <row r="271" spans="1:2" ht="15.75" customHeight="1" x14ac:dyDescent="0.25">
      <c r="A271" s="53" t="s">
        <v>1311</v>
      </c>
      <c r="B271" s="54">
        <v>301062</v>
      </c>
    </row>
    <row r="272" spans="1:2" ht="15.75" customHeight="1" x14ac:dyDescent="0.25">
      <c r="A272" s="53" t="s">
        <v>710</v>
      </c>
      <c r="B272" s="54">
        <v>301063</v>
      </c>
    </row>
    <row r="273" spans="1:2" ht="15.75" customHeight="1" x14ac:dyDescent="0.25">
      <c r="A273" s="53" t="s">
        <v>711</v>
      </c>
      <c r="B273" s="54">
        <v>301064</v>
      </c>
    </row>
    <row r="274" spans="1:2" ht="15.75" customHeight="1" x14ac:dyDescent="0.25">
      <c r="A274" s="53" t="s">
        <v>1313</v>
      </c>
      <c r="B274" s="54">
        <v>301065</v>
      </c>
    </row>
    <row r="275" spans="1:2" ht="15.75" customHeight="1" x14ac:dyDescent="0.25">
      <c r="A275" s="53" t="s">
        <v>1314</v>
      </c>
      <c r="B275" s="54">
        <v>301066</v>
      </c>
    </row>
    <row r="276" spans="1:2" ht="15.75" customHeight="1" x14ac:dyDescent="0.25">
      <c r="A276" s="53" t="s">
        <v>1315</v>
      </c>
      <c r="B276" s="54">
        <v>301067</v>
      </c>
    </row>
    <row r="277" spans="1:2" ht="15.75" customHeight="1" x14ac:dyDescent="0.25">
      <c r="A277" s="53" t="s">
        <v>1316</v>
      </c>
      <c r="B277" s="54">
        <v>301068</v>
      </c>
    </row>
    <row r="278" spans="1:2" ht="15.75" customHeight="1" x14ac:dyDescent="0.25">
      <c r="A278" s="53" t="s">
        <v>1318</v>
      </c>
      <c r="B278" s="54">
        <v>301069</v>
      </c>
    </row>
    <row r="279" spans="1:2" ht="15.75" customHeight="1" x14ac:dyDescent="0.25">
      <c r="A279" s="53" t="s">
        <v>712</v>
      </c>
      <c r="B279" s="54">
        <v>301070</v>
      </c>
    </row>
    <row r="280" spans="1:2" ht="15.75" customHeight="1" x14ac:dyDescent="0.25">
      <c r="A280" s="53" t="s">
        <v>713</v>
      </c>
      <c r="B280" s="54">
        <v>301071</v>
      </c>
    </row>
    <row r="281" spans="1:2" ht="15.75" customHeight="1" x14ac:dyDescent="0.25">
      <c r="A281" s="53" t="s">
        <v>714</v>
      </c>
      <c r="B281" s="54">
        <v>301072</v>
      </c>
    </row>
    <row r="282" spans="1:2" ht="15.75" customHeight="1" x14ac:dyDescent="0.25">
      <c r="A282" s="53" t="s">
        <v>1322</v>
      </c>
      <c r="B282" s="54">
        <v>301073</v>
      </c>
    </row>
    <row r="283" spans="1:2" ht="15.75" customHeight="1" x14ac:dyDescent="0.25">
      <c r="A283" s="53" t="s">
        <v>1324</v>
      </c>
      <c r="B283" s="54">
        <v>301074</v>
      </c>
    </row>
    <row r="284" spans="1:2" ht="15.75" customHeight="1" x14ac:dyDescent="0.25">
      <c r="A284" s="53" t="s">
        <v>1326</v>
      </c>
      <c r="B284" s="54">
        <v>301075</v>
      </c>
    </row>
    <row r="285" spans="1:2" ht="15.75" customHeight="1" x14ac:dyDescent="0.25">
      <c r="A285" s="53" t="s">
        <v>1327</v>
      </c>
      <c r="B285" s="54">
        <v>301076</v>
      </c>
    </row>
    <row r="286" spans="1:2" ht="15.75" customHeight="1" x14ac:dyDescent="0.25">
      <c r="A286" s="53" t="s">
        <v>1329</v>
      </c>
      <c r="B286" s="54">
        <v>301077</v>
      </c>
    </row>
    <row r="287" spans="1:2" ht="15.75" customHeight="1" x14ac:dyDescent="0.25">
      <c r="A287" s="53" t="s">
        <v>1330</v>
      </c>
      <c r="B287" s="54">
        <v>301078</v>
      </c>
    </row>
    <row r="288" spans="1:2" ht="15.75" customHeight="1" x14ac:dyDescent="0.25">
      <c r="A288" s="53" t="s">
        <v>1331</v>
      </c>
      <c r="B288" s="54">
        <v>301079</v>
      </c>
    </row>
    <row r="289" spans="1:2" ht="15.75" customHeight="1" x14ac:dyDescent="0.25">
      <c r="A289" s="53" t="s">
        <v>715</v>
      </c>
      <c r="B289" s="54">
        <v>301080</v>
      </c>
    </row>
    <row r="290" spans="1:2" ht="15.75" customHeight="1" x14ac:dyDescent="0.25">
      <c r="A290" s="53" t="s">
        <v>716</v>
      </c>
      <c r="B290" s="54">
        <v>301081</v>
      </c>
    </row>
    <row r="291" spans="1:2" ht="15.75" customHeight="1" x14ac:dyDescent="0.25">
      <c r="A291" s="53" t="s">
        <v>1333</v>
      </c>
      <c r="B291" s="54">
        <v>301082</v>
      </c>
    </row>
    <row r="292" spans="1:2" ht="15.75" customHeight="1" x14ac:dyDescent="0.25">
      <c r="A292" s="53" t="s">
        <v>1335</v>
      </c>
      <c r="B292" s="54">
        <v>301083</v>
      </c>
    </row>
    <row r="293" spans="1:2" ht="15.75" customHeight="1" x14ac:dyDescent="0.25">
      <c r="A293" s="53" t="s">
        <v>717</v>
      </c>
      <c r="B293" s="54">
        <v>301084</v>
      </c>
    </row>
    <row r="294" spans="1:2" ht="15.75" customHeight="1" x14ac:dyDescent="0.25">
      <c r="A294" s="53" t="s">
        <v>718</v>
      </c>
      <c r="B294" s="54">
        <v>301085</v>
      </c>
    </row>
    <row r="295" spans="1:2" ht="15.75" customHeight="1" x14ac:dyDescent="0.25">
      <c r="A295" s="53" t="s">
        <v>1338</v>
      </c>
      <c r="B295" s="54">
        <v>301086</v>
      </c>
    </row>
    <row r="296" spans="1:2" ht="15.75" customHeight="1" x14ac:dyDescent="0.25">
      <c r="A296" s="53" t="s">
        <v>1341</v>
      </c>
      <c r="B296" s="54">
        <v>301087</v>
      </c>
    </row>
    <row r="297" spans="1:2" ht="15.75" customHeight="1" x14ac:dyDescent="0.25">
      <c r="A297" s="53" t="s">
        <v>719</v>
      </c>
      <c r="B297" s="54">
        <v>301088</v>
      </c>
    </row>
    <row r="298" spans="1:2" ht="15.75" customHeight="1" x14ac:dyDescent="0.25">
      <c r="A298" s="53" t="s">
        <v>1343</v>
      </c>
      <c r="B298" s="54">
        <v>301089</v>
      </c>
    </row>
    <row r="299" spans="1:2" ht="15.75" customHeight="1" x14ac:dyDescent="0.25">
      <c r="A299" s="53" t="s">
        <v>720</v>
      </c>
      <c r="B299" s="54">
        <v>301090</v>
      </c>
    </row>
    <row r="300" spans="1:2" ht="15.75" customHeight="1" x14ac:dyDescent="0.25">
      <c r="A300" s="53" t="s">
        <v>721</v>
      </c>
      <c r="B300" s="54">
        <v>301091</v>
      </c>
    </row>
    <row r="301" spans="1:2" ht="15.75" customHeight="1" x14ac:dyDescent="0.25">
      <c r="A301" s="53" t="s">
        <v>722</v>
      </c>
      <c r="B301" s="54">
        <v>301092</v>
      </c>
    </row>
    <row r="302" spans="1:2" ht="15.75" customHeight="1" x14ac:dyDescent="0.25">
      <c r="A302" s="53" t="s">
        <v>1346</v>
      </c>
      <c r="B302" s="54">
        <v>301093</v>
      </c>
    </row>
    <row r="303" spans="1:2" ht="15.75" customHeight="1" x14ac:dyDescent="0.25">
      <c r="A303" s="53" t="s">
        <v>723</v>
      </c>
      <c r="B303" s="54">
        <v>301094</v>
      </c>
    </row>
    <row r="304" spans="1:2" ht="15.75" customHeight="1" x14ac:dyDescent="0.25">
      <c r="A304" s="53" t="s">
        <v>1349</v>
      </c>
      <c r="B304" s="54">
        <v>301095</v>
      </c>
    </row>
    <row r="305" spans="1:2" ht="15.75" customHeight="1" x14ac:dyDescent="0.25">
      <c r="A305" s="53" t="s">
        <v>1350</v>
      </c>
      <c r="B305" s="54">
        <v>301096</v>
      </c>
    </row>
    <row r="306" spans="1:2" ht="15.75" customHeight="1" x14ac:dyDescent="0.25">
      <c r="A306" s="53" t="s">
        <v>1352</v>
      </c>
      <c r="B306" s="54">
        <v>301097</v>
      </c>
    </row>
    <row r="307" spans="1:2" ht="15.75" customHeight="1" x14ac:dyDescent="0.25">
      <c r="A307" s="53" t="s">
        <v>1355</v>
      </c>
      <c r="B307" s="54">
        <v>301098</v>
      </c>
    </row>
    <row r="308" spans="1:2" ht="15.75" customHeight="1" x14ac:dyDescent="0.25">
      <c r="A308" s="53" t="s">
        <v>1357</v>
      </c>
      <c r="B308" s="54">
        <v>301099</v>
      </c>
    </row>
    <row r="309" spans="1:2" ht="15.75" customHeight="1" x14ac:dyDescent="0.25">
      <c r="A309" s="53" t="s">
        <v>1360</v>
      </c>
      <c r="B309" s="54">
        <v>301100</v>
      </c>
    </row>
    <row r="310" spans="1:2" ht="15.75" customHeight="1" x14ac:dyDescent="0.25">
      <c r="A310" s="53" t="s">
        <v>1362</v>
      </c>
      <c r="B310" s="54">
        <v>301101</v>
      </c>
    </row>
    <row r="311" spans="1:2" ht="15.75" customHeight="1" x14ac:dyDescent="0.25">
      <c r="A311" s="53" t="s">
        <v>1364</v>
      </c>
      <c r="B311" s="54">
        <v>301102</v>
      </c>
    </row>
    <row r="312" spans="1:2" ht="15.75" customHeight="1" x14ac:dyDescent="0.25">
      <c r="A312" s="53" t="s">
        <v>1366</v>
      </c>
      <c r="B312" s="54">
        <v>301103</v>
      </c>
    </row>
    <row r="313" spans="1:2" ht="15.75" customHeight="1" x14ac:dyDescent="0.25">
      <c r="A313" s="53" t="s">
        <v>724</v>
      </c>
      <c r="B313" s="54">
        <v>301104</v>
      </c>
    </row>
    <row r="314" spans="1:2" ht="15.75" customHeight="1" x14ac:dyDescent="0.25">
      <c r="A314" s="53" t="s">
        <v>1367</v>
      </c>
      <c r="B314" s="54">
        <v>301105</v>
      </c>
    </row>
    <row r="315" spans="1:2" ht="15.75" customHeight="1" x14ac:dyDescent="0.25">
      <c r="A315" s="53" t="s">
        <v>1369</v>
      </c>
      <c r="B315" s="54">
        <v>301106</v>
      </c>
    </row>
    <row r="316" spans="1:2" ht="15.75" customHeight="1" x14ac:dyDescent="0.25">
      <c r="A316" s="53" t="s">
        <v>1370</v>
      </c>
      <c r="B316" s="54">
        <v>301107</v>
      </c>
    </row>
    <row r="317" spans="1:2" ht="15.75" customHeight="1" x14ac:dyDescent="0.25">
      <c r="A317" s="53" t="s">
        <v>1371</v>
      </c>
      <c r="B317" s="54">
        <v>301108</v>
      </c>
    </row>
    <row r="318" spans="1:2" ht="15.75" customHeight="1" x14ac:dyDescent="0.25">
      <c r="A318" s="53" t="s">
        <v>725</v>
      </c>
      <c r="B318" s="54">
        <v>301109</v>
      </c>
    </row>
    <row r="319" spans="1:2" ht="15.75" customHeight="1" x14ac:dyDescent="0.25">
      <c r="A319" s="53" t="s">
        <v>726</v>
      </c>
      <c r="B319" s="54">
        <v>301110</v>
      </c>
    </row>
    <row r="320" spans="1:2" ht="15.75" customHeight="1" x14ac:dyDescent="0.25">
      <c r="A320" s="53" t="s">
        <v>1375</v>
      </c>
      <c r="B320" s="54">
        <v>301111</v>
      </c>
    </row>
    <row r="321" spans="1:2" ht="15.75" customHeight="1" x14ac:dyDescent="0.25">
      <c r="A321" s="53" t="s">
        <v>1378</v>
      </c>
      <c r="B321" s="54">
        <v>301112</v>
      </c>
    </row>
    <row r="322" spans="1:2" ht="15.75" customHeight="1" x14ac:dyDescent="0.25">
      <c r="A322" s="53" t="s">
        <v>727</v>
      </c>
      <c r="B322" s="54">
        <v>301113</v>
      </c>
    </row>
    <row r="323" spans="1:2" ht="15.75" customHeight="1" x14ac:dyDescent="0.25">
      <c r="A323" s="53" t="s">
        <v>728</v>
      </c>
      <c r="B323" s="54">
        <v>301114</v>
      </c>
    </row>
    <row r="324" spans="1:2" ht="15.75" customHeight="1" x14ac:dyDescent="0.25">
      <c r="A324" s="53" t="s">
        <v>729</v>
      </c>
      <c r="B324" s="54">
        <v>301115</v>
      </c>
    </row>
    <row r="325" spans="1:2" ht="15.75" customHeight="1" x14ac:dyDescent="0.25">
      <c r="A325" s="53" t="s">
        <v>1381</v>
      </c>
      <c r="B325" s="54">
        <v>301116</v>
      </c>
    </row>
    <row r="326" spans="1:2" ht="15.75" customHeight="1" x14ac:dyDescent="0.25">
      <c r="A326" s="53" t="s">
        <v>1383</v>
      </c>
      <c r="B326" s="54">
        <v>301117</v>
      </c>
    </row>
    <row r="327" spans="1:2" ht="15.75" customHeight="1" x14ac:dyDescent="0.25">
      <c r="A327" s="53" t="s">
        <v>730</v>
      </c>
      <c r="B327" s="54">
        <v>301118</v>
      </c>
    </row>
    <row r="328" spans="1:2" ht="15.75" customHeight="1" x14ac:dyDescent="0.25">
      <c r="A328" s="53" t="s">
        <v>731</v>
      </c>
      <c r="B328" s="54">
        <v>301119</v>
      </c>
    </row>
    <row r="329" spans="1:2" ht="15.75" customHeight="1" x14ac:dyDescent="0.25">
      <c r="A329" s="53" t="s">
        <v>1386</v>
      </c>
      <c r="B329" s="54">
        <v>301120</v>
      </c>
    </row>
    <row r="330" spans="1:2" ht="15.75" customHeight="1" x14ac:dyDescent="0.25">
      <c r="A330" s="53" t="s">
        <v>1389</v>
      </c>
      <c r="B330" s="54">
        <v>301121</v>
      </c>
    </row>
    <row r="331" spans="1:2" ht="15.75" customHeight="1" x14ac:dyDescent="0.25">
      <c r="A331" s="53" t="s">
        <v>732</v>
      </c>
      <c r="B331" s="54">
        <v>301122</v>
      </c>
    </row>
    <row r="332" spans="1:2" ht="15.75" customHeight="1" x14ac:dyDescent="0.25">
      <c r="A332" s="53" t="s">
        <v>1392</v>
      </c>
      <c r="B332" s="54">
        <v>301123</v>
      </c>
    </row>
    <row r="333" spans="1:2" ht="15.75" customHeight="1" x14ac:dyDescent="0.25">
      <c r="A333" s="53" t="s">
        <v>1395</v>
      </c>
      <c r="B333" s="54">
        <v>301124</v>
      </c>
    </row>
    <row r="334" spans="1:2" ht="15.75" customHeight="1" x14ac:dyDescent="0.25">
      <c r="A334" s="53" t="s">
        <v>733</v>
      </c>
      <c r="B334" s="54">
        <v>301125</v>
      </c>
    </row>
    <row r="335" spans="1:2" ht="15.75" customHeight="1" x14ac:dyDescent="0.25">
      <c r="A335" s="53" t="s">
        <v>1398</v>
      </c>
      <c r="B335" s="54">
        <v>301126</v>
      </c>
    </row>
    <row r="336" spans="1:2" ht="15.75" customHeight="1" x14ac:dyDescent="0.25">
      <c r="A336" s="53" t="s">
        <v>734</v>
      </c>
      <c r="B336" s="54">
        <v>301127</v>
      </c>
    </row>
    <row r="337" spans="1:2" ht="15.75" customHeight="1" x14ac:dyDescent="0.25">
      <c r="A337" s="53" t="s">
        <v>735</v>
      </c>
      <c r="B337" s="54">
        <v>301128</v>
      </c>
    </row>
    <row r="338" spans="1:2" ht="15.75" customHeight="1" x14ac:dyDescent="0.25">
      <c r="A338" s="53" t="s">
        <v>736</v>
      </c>
      <c r="B338" s="54">
        <v>301129</v>
      </c>
    </row>
    <row r="339" spans="1:2" ht="15.75" customHeight="1" x14ac:dyDescent="0.25">
      <c r="A339" s="53" t="s">
        <v>1402</v>
      </c>
      <c r="B339" s="54">
        <v>301130</v>
      </c>
    </row>
    <row r="340" spans="1:2" ht="15.75" customHeight="1" x14ac:dyDescent="0.25">
      <c r="A340" s="53" t="s">
        <v>1405</v>
      </c>
      <c r="B340" s="54">
        <v>301131</v>
      </c>
    </row>
    <row r="341" spans="1:2" ht="15.75" customHeight="1" x14ac:dyDescent="0.25">
      <c r="A341" s="53" t="s">
        <v>1408</v>
      </c>
      <c r="B341" s="54">
        <v>301132</v>
      </c>
    </row>
    <row r="342" spans="1:2" ht="15.75" customHeight="1" x14ac:dyDescent="0.25">
      <c r="A342" s="53" t="s">
        <v>1410</v>
      </c>
      <c r="B342" s="54">
        <v>301133</v>
      </c>
    </row>
    <row r="343" spans="1:2" ht="15.75" customHeight="1" x14ac:dyDescent="0.25">
      <c r="A343" s="53" t="s">
        <v>1413</v>
      </c>
      <c r="B343" s="54">
        <v>301134</v>
      </c>
    </row>
    <row r="344" spans="1:2" ht="15.75" customHeight="1" x14ac:dyDescent="0.25">
      <c r="A344" s="53" t="s">
        <v>1415</v>
      </c>
      <c r="B344" s="54">
        <v>301135</v>
      </c>
    </row>
    <row r="345" spans="1:2" ht="15.75" customHeight="1" x14ac:dyDescent="0.25">
      <c r="A345" s="53" t="s">
        <v>1417</v>
      </c>
      <c r="B345" s="54">
        <v>301136</v>
      </c>
    </row>
    <row r="346" spans="1:2" ht="15.75" customHeight="1" x14ac:dyDescent="0.25">
      <c r="A346" s="53" t="s">
        <v>1420</v>
      </c>
      <c r="B346" s="54">
        <v>303378</v>
      </c>
    </row>
    <row r="347" spans="1:2" ht="15.75" customHeight="1" x14ac:dyDescent="0.25">
      <c r="A347" s="53" t="s">
        <v>1422</v>
      </c>
      <c r="B347" s="54">
        <v>303331</v>
      </c>
    </row>
    <row r="348" spans="1:2" ht="15.75" customHeight="1" x14ac:dyDescent="0.25">
      <c r="A348" s="53" t="s">
        <v>1424</v>
      </c>
      <c r="B348" s="54">
        <v>303460</v>
      </c>
    </row>
    <row r="349" spans="1:2" ht="15.75" customHeight="1" x14ac:dyDescent="0.25">
      <c r="A349" s="53" t="s">
        <v>1426</v>
      </c>
      <c r="B349" s="54">
        <v>303426</v>
      </c>
    </row>
    <row r="350" spans="1:2" ht="15.75" customHeight="1" x14ac:dyDescent="0.25">
      <c r="A350" s="53" t="s">
        <v>1428</v>
      </c>
      <c r="B350" s="54">
        <v>303329</v>
      </c>
    </row>
    <row r="351" spans="1:2" ht="15.75" customHeight="1" x14ac:dyDescent="0.25">
      <c r="A351" s="53" t="s">
        <v>1430</v>
      </c>
      <c r="B351" s="54">
        <v>303379</v>
      </c>
    </row>
    <row r="352" spans="1:2" ht="15.75" customHeight="1" x14ac:dyDescent="0.25">
      <c r="A352" s="53" t="s">
        <v>1433</v>
      </c>
      <c r="B352" s="54">
        <v>301137</v>
      </c>
    </row>
    <row r="353" spans="1:2" ht="15.75" customHeight="1" x14ac:dyDescent="0.25">
      <c r="A353" s="53" t="s">
        <v>1435</v>
      </c>
      <c r="B353" s="54">
        <v>303330</v>
      </c>
    </row>
    <row r="354" spans="1:2" ht="15.75" customHeight="1" x14ac:dyDescent="0.25">
      <c r="A354" s="53" t="s">
        <v>1437</v>
      </c>
      <c r="B354" s="54">
        <v>303462</v>
      </c>
    </row>
    <row r="355" spans="1:2" ht="15.75" customHeight="1" x14ac:dyDescent="0.25">
      <c r="A355" s="53" t="s">
        <v>1438</v>
      </c>
      <c r="B355" s="54">
        <v>301138</v>
      </c>
    </row>
    <row r="356" spans="1:2" ht="15.75" customHeight="1" x14ac:dyDescent="0.25">
      <c r="A356" s="53" t="s">
        <v>1440</v>
      </c>
      <c r="B356" s="54">
        <v>301139</v>
      </c>
    </row>
    <row r="357" spans="1:2" ht="15.75" customHeight="1" x14ac:dyDescent="0.25">
      <c r="A357" s="53" t="s">
        <v>1442</v>
      </c>
      <c r="B357" s="54">
        <v>301939</v>
      </c>
    </row>
    <row r="358" spans="1:2" ht="15.75" customHeight="1" x14ac:dyDescent="0.25">
      <c r="A358" s="53" t="s">
        <v>1443</v>
      </c>
      <c r="B358" s="54">
        <v>301140</v>
      </c>
    </row>
    <row r="359" spans="1:2" ht="15.75" customHeight="1" x14ac:dyDescent="0.25">
      <c r="A359" s="53" t="s">
        <v>1445</v>
      </c>
      <c r="B359" s="54">
        <v>301141</v>
      </c>
    </row>
    <row r="360" spans="1:2" ht="15.75" customHeight="1" x14ac:dyDescent="0.25">
      <c r="A360" s="53" t="s">
        <v>1446</v>
      </c>
      <c r="B360" s="54">
        <v>301894</v>
      </c>
    </row>
    <row r="361" spans="1:2" ht="15.75" customHeight="1" x14ac:dyDescent="0.25">
      <c r="A361" s="53" t="s">
        <v>1448</v>
      </c>
      <c r="B361" s="54">
        <v>301142</v>
      </c>
    </row>
    <row r="362" spans="1:2" ht="15.75" customHeight="1" x14ac:dyDescent="0.25">
      <c r="A362" s="53" t="s">
        <v>1449</v>
      </c>
      <c r="B362" s="54">
        <v>301143</v>
      </c>
    </row>
    <row r="363" spans="1:2" ht="15.75" customHeight="1" x14ac:dyDescent="0.25">
      <c r="A363" s="53" t="s">
        <v>1451</v>
      </c>
      <c r="B363" s="54">
        <v>301144</v>
      </c>
    </row>
    <row r="364" spans="1:2" ht="15.75" customHeight="1" x14ac:dyDescent="0.25">
      <c r="A364" s="53" t="s">
        <v>1452</v>
      </c>
      <c r="B364" s="54">
        <v>301145</v>
      </c>
    </row>
    <row r="365" spans="1:2" ht="15.75" customHeight="1" x14ac:dyDescent="0.25">
      <c r="A365" s="53" t="s">
        <v>1454</v>
      </c>
      <c r="B365" s="54">
        <v>301146</v>
      </c>
    </row>
    <row r="366" spans="1:2" ht="15.75" customHeight="1" x14ac:dyDescent="0.25">
      <c r="A366" s="53" t="s">
        <v>1457</v>
      </c>
      <c r="B366" s="54">
        <v>303449</v>
      </c>
    </row>
    <row r="367" spans="1:2" ht="15.75" customHeight="1" x14ac:dyDescent="0.25">
      <c r="A367" s="53" t="s">
        <v>1459</v>
      </c>
      <c r="B367" s="54">
        <v>301985</v>
      </c>
    </row>
    <row r="368" spans="1:2" ht="15.75" customHeight="1" x14ac:dyDescent="0.25">
      <c r="A368" s="53" t="s">
        <v>1462</v>
      </c>
      <c r="B368" s="54">
        <v>301986</v>
      </c>
    </row>
    <row r="369" spans="1:2" ht="15.75" customHeight="1" x14ac:dyDescent="0.25">
      <c r="A369" s="53" t="s">
        <v>1465</v>
      </c>
      <c r="B369" s="54">
        <v>301147</v>
      </c>
    </row>
    <row r="370" spans="1:2" ht="15.75" customHeight="1" x14ac:dyDescent="0.25">
      <c r="A370" s="53" t="s">
        <v>1468</v>
      </c>
      <c r="B370" s="54">
        <v>301148</v>
      </c>
    </row>
    <row r="371" spans="1:2" ht="15.75" customHeight="1" x14ac:dyDescent="0.25">
      <c r="A371" s="53" t="s">
        <v>1471</v>
      </c>
      <c r="B371" s="54">
        <v>301149</v>
      </c>
    </row>
    <row r="372" spans="1:2" ht="15.75" customHeight="1" x14ac:dyDescent="0.25">
      <c r="A372" s="53" t="s">
        <v>1474</v>
      </c>
      <c r="B372" s="54">
        <v>303327</v>
      </c>
    </row>
    <row r="373" spans="1:2" ht="15.75" customHeight="1" x14ac:dyDescent="0.25">
      <c r="A373" s="53" t="s">
        <v>1476</v>
      </c>
      <c r="B373" s="54">
        <v>303490</v>
      </c>
    </row>
    <row r="374" spans="1:2" ht="15.75" customHeight="1" x14ac:dyDescent="0.25">
      <c r="A374" s="53" t="s">
        <v>1478</v>
      </c>
      <c r="B374" s="54">
        <v>303491</v>
      </c>
    </row>
    <row r="375" spans="1:2" ht="15.75" customHeight="1" x14ac:dyDescent="0.25">
      <c r="A375" s="53" t="s">
        <v>1479</v>
      </c>
      <c r="B375" s="54">
        <v>303469</v>
      </c>
    </row>
    <row r="376" spans="1:2" ht="15.75" customHeight="1" x14ac:dyDescent="0.25">
      <c r="A376" s="53" t="s">
        <v>1481</v>
      </c>
      <c r="B376" s="54">
        <v>301150</v>
      </c>
    </row>
    <row r="377" spans="1:2" ht="15.75" customHeight="1" x14ac:dyDescent="0.25">
      <c r="A377" s="53" t="s">
        <v>1484</v>
      </c>
      <c r="B377" s="54">
        <v>301151</v>
      </c>
    </row>
    <row r="378" spans="1:2" ht="15.75" customHeight="1" x14ac:dyDescent="0.25">
      <c r="A378" s="53" t="s">
        <v>1487</v>
      </c>
      <c r="B378" s="54">
        <v>302013</v>
      </c>
    </row>
    <row r="379" spans="1:2" ht="15.75" customHeight="1" x14ac:dyDescent="0.25">
      <c r="A379" s="53" t="s">
        <v>1490</v>
      </c>
      <c r="B379" s="54">
        <v>301152</v>
      </c>
    </row>
    <row r="380" spans="1:2" ht="15.75" customHeight="1" x14ac:dyDescent="0.25">
      <c r="A380" s="53" t="s">
        <v>1493</v>
      </c>
      <c r="B380" s="54">
        <v>302022</v>
      </c>
    </row>
    <row r="381" spans="1:2" ht="15.75" customHeight="1" x14ac:dyDescent="0.25">
      <c r="A381" s="53" t="s">
        <v>1496</v>
      </c>
      <c r="B381" s="54">
        <v>302021</v>
      </c>
    </row>
    <row r="382" spans="1:2" ht="15.75" customHeight="1" x14ac:dyDescent="0.25">
      <c r="A382" s="53" t="s">
        <v>1499</v>
      </c>
      <c r="B382" s="54">
        <v>301153</v>
      </c>
    </row>
    <row r="383" spans="1:2" ht="15.75" customHeight="1" x14ac:dyDescent="0.25">
      <c r="A383" s="53" t="s">
        <v>1502</v>
      </c>
      <c r="B383" s="54">
        <v>301154</v>
      </c>
    </row>
    <row r="384" spans="1:2" ht="15.75" customHeight="1" x14ac:dyDescent="0.25">
      <c r="A384" s="53" t="s">
        <v>1505</v>
      </c>
      <c r="B384" s="54">
        <v>301155</v>
      </c>
    </row>
    <row r="385" spans="1:2" ht="15.75" customHeight="1" x14ac:dyDescent="0.25">
      <c r="A385" s="53" t="s">
        <v>1508</v>
      </c>
      <c r="B385" s="54">
        <v>301156</v>
      </c>
    </row>
    <row r="386" spans="1:2" ht="15.75" customHeight="1" x14ac:dyDescent="0.25">
      <c r="A386" s="53" t="s">
        <v>1511</v>
      </c>
      <c r="B386" s="54">
        <v>301157</v>
      </c>
    </row>
    <row r="387" spans="1:2" ht="15.75" customHeight="1" x14ac:dyDescent="0.25">
      <c r="A387" s="53" t="s">
        <v>1514</v>
      </c>
      <c r="B387" s="54">
        <v>301158</v>
      </c>
    </row>
    <row r="388" spans="1:2" ht="15.75" customHeight="1" x14ac:dyDescent="0.25">
      <c r="A388" s="53" t="s">
        <v>1517</v>
      </c>
      <c r="B388" s="54">
        <v>301159</v>
      </c>
    </row>
    <row r="389" spans="1:2" ht="15.75" customHeight="1" x14ac:dyDescent="0.25">
      <c r="A389" s="53" t="s">
        <v>1520</v>
      </c>
      <c r="B389" s="54">
        <v>301160</v>
      </c>
    </row>
    <row r="390" spans="1:2" ht="15.75" customHeight="1" x14ac:dyDescent="0.25">
      <c r="A390" s="53" t="s">
        <v>1523</v>
      </c>
      <c r="B390" s="54">
        <v>301161</v>
      </c>
    </row>
    <row r="391" spans="1:2" ht="15.75" customHeight="1" x14ac:dyDescent="0.25">
      <c r="A391" s="53" t="s">
        <v>1526</v>
      </c>
      <c r="B391" s="54">
        <v>301162</v>
      </c>
    </row>
    <row r="392" spans="1:2" ht="15.75" customHeight="1" x14ac:dyDescent="0.25">
      <c r="A392" s="53" t="s">
        <v>737</v>
      </c>
      <c r="B392" s="54">
        <v>301163</v>
      </c>
    </row>
    <row r="393" spans="1:2" ht="15.75" customHeight="1" x14ac:dyDescent="0.25">
      <c r="A393" s="53" t="s">
        <v>738</v>
      </c>
      <c r="B393" s="54">
        <v>301164</v>
      </c>
    </row>
    <row r="394" spans="1:2" ht="15.75" customHeight="1" x14ac:dyDescent="0.25">
      <c r="A394" s="53" t="s">
        <v>739</v>
      </c>
      <c r="B394" s="54">
        <v>301165</v>
      </c>
    </row>
    <row r="395" spans="1:2" ht="15.75" customHeight="1" x14ac:dyDescent="0.25">
      <c r="A395" s="53" t="s">
        <v>740</v>
      </c>
      <c r="B395" s="54">
        <v>301166</v>
      </c>
    </row>
    <row r="396" spans="1:2" ht="15.75" customHeight="1" x14ac:dyDescent="0.25">
      <c r="A396" s="53" t="s">
        <v>741</v>
      </c>
      <c r="B396" s="54">
        <v>301167</v>
      </c>
    </row>
    <row r="397" spans="1:2" ht="15.75" customHeight="1" x14ac:dyDescent="0.25">
      <c r="A397" s="53" t="s">
        <v>742</v>
      </c>
      <c r="B397" s="54">
        <v>301168</v>
      </c>
    </row>
    <row r="398" spans="1:2" ht="15.75" customHeight="1" x14ac:dyDescent="0.25">
      <c r="A398" s="53" t="s">
        <v>1531</v>
      </c>
      <c r="B398" s="54">
        <v>303450</v>
      </c>
    </row>
    <row r="399" spans="1:2" ht="15.75" customHeight="1" x14ac:dyDescent="0.25">
      <c r="A399" s="53" t="s">
        <v>1533</v>
      </c>
      <c r="B399" s="54">
        <v>303483</v>
      </c>
    </row>
    <row r="400" spans="1:2" ht="15.75" customHeight="1" x14ac:dyDescent="0.25">
      <c r="A400" s="53" t="s">
        <v>1534</v>
      </c>
      <c r="B400" s="54">
        <v>301169</v>
      </c>
    </row>
    <row r="401" spans="1:2" ht="15.75" customHeight="1" x14ac:dyDescent="0.25">
      <c r="A401" s="53" t="s">
        <v>1536</v>
      </c>
      <c r="B401" s="54">
        <v>301170</v>
      </c>
    </row>
    <row r="402" spans="1:2" ht="15.75" customHeight="1" x14ac:dyDescent="0.25">
      <c r="A402" s="53" t="s">
        <v>1539</v>
      </c>
      <c r="B402" s="54">
        <v>301171</v>
      </c>
    </row>
    <row r="403" spans="1:2" ht="15.75" customHeight="1" x14ac:dyDescent="0.25">
      <c r="A403" s="53" t="s">
        <v>1541</v>
      </c>
      <c r="B403" s="54">
        <v>301172</v>
      </c>
    </row>
    <row r="404" spans="1:2" ht="15.75" customHeight="1" x14ac:dyDescent="0.25">
      <c r="A404" s="53" t="s">
        <v>1542</v>
      </c>
      <c r="B404" s="54">
        <v>301173</v>
      </c>
    </row>
    <row r="405" spans="1:2" ht="15.75" customHeight="1" x14ac:dyDescent="0.25">
      <c r="A405" s="53" t="s">
        <v>1543</v>
      </c>
      <c r="B405" s="54">
        <v>301174</v>
      </c>
    </row>
    <row r="406" spans="1:2" ht="15.75" customHeight="1" x14ac:dyDescent="0.25">
      <c r="A406" s="53" t="s">
        <v>1544</v>
      </c>
      <c r="B406" s="54">
        <v>301175</v>
      </c>
    </row>
    <row r="407" spans="1:2" ht="15.75" customHeight="1" x14ac:dyDescent="0.25">
      <c r="A407" s="53" t="s">
        <v>1546</v>
      </c>
      <c r="B407" s="54">
        <v>301176</v>
      </c>
    </row>
    <row r="408" spans="1:2" ht="15.75" customHeight="1" x14ac:dyDescent="0.25">
      <c r="A408" s="53" t="s">
        <v>743</v>
      </c>
      <c r="B408" s="54">
        <v>301177</v>
      </c>
    </row>
    <row r="409" spans="1:2" ht="15.75" customHeight="1" x14ac:dyDescent="0.25">
      <c r="A409" s="53" t="s">
        <v>744</v>
      </c>
      <c r="B409" s="54">
        <v>301178</v>
      </c>
    </row>
    <row r="410" spans="1:2" ht="15.75" customHeight="1" x14ac:dyDescent="0.25">
      <c r="A410" s="53" t="s">
        <v>1548</v>
      </c>
      <c r="B410" s="54">
        <v>301179</v>
      </c>
    </row>
    <row r="411" spans="1:2" ht="15.75" customHeight="1" x14ac:dyDescent="0.25">
      <c r="A411" s="53" t="s">
        <v>1550</v>
      </c>
      <c r="B411" s="54">
        <v>301180</v>
      </c>
    </row>
    <row r="412" spans="1:2" ht="15.75" customHeight="1" x14ac:dyDescent="0.25">
      <c r="A412" s="53" t="s">
        <v>1553</v>
      </c>
      <c r="B412" s="54">
        <v>301181</v>
      </c>
    </row>
    <row r="413" spans="1:2" ht="15.75" customHeight="1" x14ac:dyDescent="0.25">
      <c r="A413" s="53" t="s">
        <v>1555</v>
      </c>
      <c r="B413" s="54">
        <v>301182</v>
      </c>
    </row>
    <row r="414" spans="1:2" ht="15.75" customHeight="1" x14ac:dyDescent="0.25">
      <c r="A414" s="53" t="s">
        <v>745</v>
      </c>
      <c r="B414" s="54">
        <v>301183</v>
      </c>
    </row>
    <row r="415" spans="1:2" ht="15.75" customHeight="1" x14ac:dyDescent="0.25">
      <c r="A415" s="53" t="s">
        <v>746</v>
      </c>
      <c r="B415" s="54">
        <v>301184</v>
      </c>
    </row>
    <row r="416" spans="1:2" ht="15.75" customHeight="1" x14ac:dyDescent="0.25">
      <c r="A416" s="53" t="s">
        <v>747</v>
      </c>
      <c r="B416" s="54">
        <v>301185</v>
      </c>
    </row>
    <row r="417" spans="1:2" ht="15.75" customHeight="1" x14ac:dyDescent="0.25">
      <c r="A417" s="53" t="s">
        <v>748</v>
      </c>
      <c r="B417" s="54">
        <v>301186</v>
      </c>
    </row>
    <row r="418" spans="1:2" ht="15.75" customHeight="1" x14ac:dyDescent="0.25">
      <c r="A418" s="53" t="s">
        <v>749</v>
      </c>
      <c r="B418" s="54">
        <v>301187</v>
      </c>
    </row>
    <row r="419" spans="1:2" ht="15.75" customHeight="1" x14ac:dyDescent="0.25">
      <c r="A419" s="53" t="s">
        <v>750</v>
      </c>
      <c r="B419" s="54">
        <v>301188</v>
      </c>
    </row>
    <row r="420" spans="1:2" ht="15.75" customHeight="1" x14ac:dyDescent="0.25">
      <c r="A420" s="53" t="s">
        <v>1562</v>
      </c>
      <c r="B420" s="54">
        <v>301189</v>
      </c>
    </row>
    <row r="421" spans="1:2" ht="15.75" customHeight="1" x14ac:dyDescent="0.25">
      <c r="A421" s="53" t="s">
        <v>1564</v>
      </c>
      <c r="B421" s="54">
        <v>301190</v>
      </c>
    </row>
    <row r="422" spans="1:2" ht="15.75" customHeight="1" x14ac:dyDescent="0.25">
      <c r="A422" s="53" t="s">
        <v>1565</v>
      </c>
      <c r="B422" s="54">
        <v>301191</v>
      </c>
    </row>
    <row r="423" spans="1:2" ht="15.75" customHeight="1" x14ac:dyDescent="0.25">
      <c r="A423" s="53" t="s">
        <v>751</v>
      </c>
      <c r="B423" s="54">
        <v>301192</v>
      </c>
    </row>
    <row r="424" spans="1:2" ht="15.75" customHeight="1" x14ac:dyDescent="0.25">
      <c r="A424" s="53" t="s">
        <v>752</v>
      </c>
      <c r="B424" s="54">
        <v>301193</v>
      </c>
    </row>
    <row r="425" spans="1:2" ht="15.75" customHeight="1" x14ac:dyDescent="0.25">
      <c r="A425" s="53" t="s">
        <v>753</v>
      </c>
      <c r="B425" s="54">
        <v>301194</v>
      </c>
    </row>
    <row r="426" spans="1:2" ht="15.75" customHeight="1" x14ac:dyDescent="0.25">
      <c r="A426" s="53" t="s">
        <v>1569</v>
      </c>
      <c r="B426" s="54">
        <v>301195</v>
      </c>
    </row>
    <row r="427" spans="1:2" ht="15.75" customHeight="1" x14ac:dyDescent="0.25">
      <c r="A427" s="53" t="s">
        <v>1571</v>
      </c>
      <c r="B427" s="54">
        <v>301196</v>
      </c>
    </row>
    <row r="428" spans="1:2" ht="15.75" customHeight="1" x14ac:dyDescent="0.25">
      <c r="A428" s="53" t="s">
        <v>754</v>
      </c>
      <c r="B428" s="54">
        <v>301197</v>
      </c>
    </row>
    <row r="429" spans="1:2" ht="15.75" customHeight="1" x14ac:dyDescent="0.25">
      <c r="A429" s="53" t="s">
        <v>1575</v>
      </c>
      <c r="B429" s="54">
        <v>301198</v>
      </c>
    </row>
    <row r="430" spans="1:2" ht="15.75" customHeight="1" x14ac:dyDescent="0.25">
      <c r="A430" s="53" t="s">
        <v>755</v>
      </c>
      <c r="B430" s="54">
        <v>301199</v>
      </c>
    </row>
    <row r="431" spans="1:2" ht="15.75" customHeight="1" x14ac:dyDescent="0.25">
      <c r="A431" s="53" t="s">
        <v>1577</v>
      </c>
      <c r="B431" s="54">
        <v>301200</v>
      </c>
    </row>
    <row r="432" spans="1:2" ht="15.75" customHeight="1" x14ac:dyDescent="0.25">
      <c r="A432" s="53" t="s">
        <v>756</v>
      </c>
      <c r="B432" s="54">
        <v>301201</v>
      </c>
    </row>
    <row r="433" spans="1:2" ht="15.75" customHeight="1" x14ac:dyDescent="0.25">
      <c r="A433" s="53" t="s">
        <v>1580</v>
      </c>
      <c r="B433" s="54">
        <v>301202</v>
      </c>
    </row>
    <row r="434" spans="1:2" ht="15.75" customHeight="1" x14ac:dyDescent="0.25">
      <c r="A434" s="53" t="s">
        <v>757</v>
      </c>
      <c r="B434" s="54">
        <v>301203</v>
      </c>
    </row>
    <row r="435" spans="1:2" ht="15.75" customHeight="1" x14ac:dyDescent="0.25">
      <c r="A435" s="53" t="s">
        <v>1584</v>
      </c>
      <c r="B435" s="54">
        <v>301204</v>
      </c>
    </row>
    <row r="436" spans="1:2" ht="15.75" customHeight="1" x14ac:dyDescent="0.25">
      <c r="A436" s="53" t="s">
        <v>758</v>
      </c>
      <c r="B436" s="54">
        <v>301205</v>
      </c>
    </row>
    <row r="437" spans="1:2" ht="15.75" customHeight="1" x14ac:dyDescent="0.25">
      <c r="A437" s="53" t="s">
        <v>1587</v>
      </c>
      <c r="B437" s="54">
        <v>301206</v>
      </c>
    </row>
    <row r="438" spans="1:2" ht="15.75" customHeight="1" x14ac:dyDescent="0.25">
      <c r="A438" s="53" t="s">
        <v>759</v>
      </c>
      <c r="B438" s="54">
        <v>301207</v>
      </c>
    </row>
    <row r="439" spans="1:2" ht="15.75" customHeight="1" x14ac:dyDescent="0.25">
      <c r="A439" s="53" t="s">
        <v>1590</v>
      </c>
      <c r="B439" s="54">
        <v>301208</v>
      </c>
    </row>
    <row r="440" spans="1:2" ht="15.75" customHeight="1" x14ac:dyDescent="0.25">
      <c r="A440" s="53" t="s">
        <v>760</v>
      </c>
      <c r="B440" s="54">
        <v>301209</v>
      </c>
    </row>
    <row r="441" spans="1:2" ht="15.75" customHeight="1" x14ac:dyDescent="0.25">
      <c r="A441" s="53" t="s">
        <v>1592</v>
      </c>
      <c r="B441" s="54">
        <v>301210</v>
      </c>
    </row>
    <row r="442" spans="1:2" ht="15.75" customHeight="1" x14ac:dyDescent="0.25">
      <c r="A442" s="53" t="s">
        <v>1594</v>
      </c>
      <c r="B442" s="54">
        <v>301211</v>
      </c>
    </row>
    <row r="443" spans="1:2" ht="15.75" customHeight="1" x14ac:dyDescent="0.25">
      <c r="A443" s="53" t="s">
        <v>1595</v>
      </c>
      <c r="B443" s="54">
        <v>301212</v>
      </c>
    </row>
    <row r="444" spans="1:2" ht="15.75" customHeight="1" x14ac:dyDescent="0.25">
      <c r="A444" s="53" t="s">
        <v>761</v>
      </c>
      <c r="B444" s="54">
        <v>301213</v>
      </c>
    </row>
    <row r="445" spans="1:2" ht="15.75" customHeight="1" x14ac:dyDescent="0.25">
      <c r="A445" s="53" t="s">
        <v>1599</v>
      </c>
      <c r="B445" s="54">
        <v>301214</v>
      </c>
    </row>
    <row r="446" spans="1:2" ht="15.75" customHeight="1" x14ac:dyDescent="0.25">
      <c r="A446" s="53" t="s">
        <v>762</v>
      </c>
      <c r="B446" s="54">
        <v>301215</v>
      </c>
    </row>
    <row r="447" spans="1:2" ht="15.75" customHeight="1" x14ac:dyDescent="0.25">
      <c r="A447" s="53" t="s">
        <v>1602</v>
      </c>
      <c r="B447" s="54">
        <v>301216</v>
      </c>
    </row>
    <row r="448" spans="1:2" ht="15.75" customHeight="1" x14ac:dyDescent="0.25">
      <c r="A448" s="53" t="s">
        <v>1604</v>
      </c>
      <c r="B448" s="54">
        <v>301217</v>
      </c>
    </row>
    <row r="449" spans="1:2" ht="15.75" customHeight="1" x14ac:dyDescent="0.25">
      <c r="A449" s="53" t="s">
        <v>1606</v>
      </c>
      <c r="B449" s="54">
        <v>301218</v>
      </c>
    </row>
    <row r="450" spans="1:2" ht="15.75" customHeight="1" x14ac:dyDescent="0.25">
      <c r="A450" s="53" t="s">
        <v>1608</v>
      </c>
      <c r="B450" s="54">
        <v>301219</v>
      </c>
    </row>
    <row r="451" spans="1:2" ht="15.75" customHeight="1" x14ac:dyDescent="0.25">
      <c r="A451" s="53" t="s">
        <v>1610</v>
      </c>
      <c r="B451" s="54">
        <v>301220</v>
      </c>
    </row>
    <row r="452" spans="1:2" ht="15.75" customHeight="1" x14ac:dyDescent="0.25">
      <c r="A452" s="53" t="s">
        <v>1612</v>
      </c>
      <c r="B452" s="54">
        <v>301221</v>
      </c>
    </row>
    <row r="453" spans="1:2" ht="15.75" customHeight="1" x14ac:dyDescent="0.25">
      <c r="A453" s="53" t="s">
        <v>1614</v>
      </c>
      <c r="B453" s="54">
        <v>301222</v>
      </c>
    </row>
    <row r="454" spans="1:2" ht="15.75" customHeight="1" x14ac:dyDescent="0.25">
      <c r="A454" s="53" t="s">
        <v>1616</v>
      </c>
      <c r="B454" s="54">
        <v>301223</v>
      </c>
    </row>
    <row r="455" spans="1:2" ht="15.75" customHeight="1" x14ac:dyDescent="0.25">
      <c r="A455" s="53" t="s">
        <v>1617</v>
      </c>
      <c r="B455" s="54">
        <v>301224</v>
      </c>
    </row>
    <row r="456" spans="1:2" ht="15.75" customHeight="1" x14ac:dyDescent="0.25">
      <c r="A456" s="53" t="s">
        <v>763</v>
      </c>
      <c r="B456" s="54">
        <v>301225</v>
      </c>
    </row>
    <row r="457" spans="1:2" ht="15.75" customHeight="1" x14ac:dyDescent="0.25">
      <c r="A457" s="53" t="s">
        <v>1620</v>
      </c>
      <c r="B457" s="54">
        <v>302052</v>
      </c>
    </row>
    <row r="458" spans="1:2" ht="15.75" customHeight="1" x14ac:dyDescent="0.25">
      <c r="A458" s="53" t="s">
        <v>1621</v>
      </c>
      <c r="B458" s="54">
        <v>301226</v>
      </c>
    </row>
    <row r="459" spans="1:2" ht="15.75" customHeight="1" x14ac:dyDescent="0.25">
      <c r="A459" s="53" t="s">
        <v>764</v>
      </c>
      <c r="B459" s="54">
        <v>301227</v>
      </c>
    </row>
    <row r="460" spans="1:2" ht="15.75" customHeight="1" x14ac:dyDescent="0.25">
      <c r="A460" s="53" t="s">
        <v>1624</v>
      </c>
      <c r="B460" s="54">
        <v>301228</v>
      </c>
    </row>
    <row r="461" spans="1:2" ht="15.75" customHeight="1" x14ac:dyDescent="0.25">
      <c r="A461" s="53" t="s">
        <v>765</v>
      </c>
      <c r="B461" s="54">
        <v>301229</v>
      </c>
    </row>
    <row r="462" spans="1:2" ht="15.75" customHeight="1" x14ac:dyDescent="0.25">
      <c r="A462" s="53" t="s">
        <v>1627</v>
      </c>
      <c r="B462" s="54">
        <v>301230</v>
      </c>
    </row>
    <row r="463" spans="1:2" ht="15.75" customHeight="1" x14ac:dyDescent="0.25">
      <c r="A463" s="53" t="s">
        <v>766</v>
      </c>
      <c r="B463" s="54">
        <v>301231</v>
      </c>
    </row>
    <row r="464" spans="1:2" ht="15.75" customHeight="1" x14ac:dyDescent="0.25">
      <c r="A464" s="53" t="s">
        <v>1630</v>
      </c>
      <c r="B464" s="54">
        <v>301232</v>
      </c>
    </row>
    <row r="465" spans="1:2" ht="15.75" customHeight="1" x14ac:dyDescent="0.25">
      <c r="A465" s="53" t="s">
        <v>1632</v>
      </c>
      <c r="B465" s="54">
        <v>301233</v>
      </c>
    </row>
    <row r="466" spans="1:2" ht="15.75" customHeight="1" x14ac:dyDescent="0.25">
      <c r="A466" s="53" t="s">
        <v>1633</v>
      </c>
      <c r="B466" s="54">
        <v>301234</v>
      </c>
    </row>
    <row r="467" spans="1:2" ht="15.75" customHeight="1" x14ac:dyDescent="0.25">
      <c r="A467" s="53" t="s">
        <v>767</v>
      </c>
      <c r="B467" s="54">
        <v>301235</v>
      </c>
    </row>
    <row r="468" spans="1:2" ht="15.75" customHeight="1" x14ac:dyDescent="0.25">
      <c r="A468" s="53" t="s">
        <v>1635</v>
      </c>
      <c r="B468" s="54">
        <v>301236</v>
      </c>
    </row>
    <row r="469" spans="1:2" ht="15.75" customHeight="1" x14ac:dyDescent="0.25">
      <c r="A469" s="53" t="s">
        <v>768</v>
      </c>
      <c r="B469" s="54">
        <v>301237</v>
      </c>
    </row>
    <row r="470" spans="1:2" ht="15.75" customHeight="1" x14ac:dyDescent="0.25">
      <c r="A470" s="53" t="s">
        <v>1639</v>
      </c>
      <c r="B470" s="54">
        <v>301238</v>
      </c>
    </row>
    <row r="471" spans="1:2" ht="15.75" customHeight="1" x14ac:dyDescent="0.25">
      <c r="A471" s="53" t="s">
        <v>769</v>
      </c>
      <c r="B471" s="54">
        <v>301239</v>
      </c>
    </row>
    <row r="472" spans="1:2" ht="15.75" customHeight="1" x14ac:dyDescent="0.25">
      <c r="A472" s="53" t="s">
        <v>1642</v>
      </c>
      <c r="B472" s="54">
        <v>301240</v>
      </c>
    </row>
    <row r="473" spans="1:2" ht="15.75" customHeight="1" x14ac:dyDescent="0.25">
      <c r="A473" s="53" t="s">
        <v>770</v>
      </c>
      <c r="B473" s="54">
        <v>301241</v>
      </c>
    </row>
    <row r="474" spans="1:2" ht="15.75" customHeight="1" x14ac:dyDescent="0.25">
      <c r="A474" s="53" t="s">
        <v>1645</v>
      </c>
      <c r="B474" s="54">
        <v>303492</v>
      </c>
    </row>
    <row r="475" spans="1:2" ht="15.75" customHeight="1" x14ac:dyDescent="0.25">
      <c r="A475" s="53" t="s">
        <v>1647</v>
      </c>
      <c r="B475" s="54">
        <v>301243</v>
      </c>
    </row>
    <row r="476" spans="1:2" ht="15.75" customHeight="1" x14ac:dyDescent="0.25">
      <c r="A476" s="53" t="s">
        <v>1650</v>
      </c>
      <c r="B476" s="54">
        <v>301244</v>
      </c>
    </row>
    <row r="477" spans="1:2" ht="15.75" customHeight="1" x14ac:dyDescent="0.25">
      <c r="A477" s="53" t="s">
        <v>1652</v>
      </c>
      <c r="B477" s="54">
        <v>301245</v>
      </c>
    </row>
    <row r="478" spans="1:2" ht="15.75" customHeight="1" x14ac:dyDescent="0.25">
      <c r="A478" s="53" t="s">
        <v>1654</v>
      </c>
      <c r="B478" s="54">
        <v>301246</v>
      </c>
    </row>
    <row r="479" spans="1:2" ht="15.75" customHeight="1" x14ac:dyDescent="0.25">
      <c r="A479" s="53" t="s">
        <v>771</v>
      </c>
      <c r="B479" s="54">
        <v>301247</v>
      </c>
    </row>
    <row r="480" spans="1:2" ht="15.75" customHeight="1" x14ac:dyDescent="0.25">
      <c r="A480" s="53" t="s">
        <v>772</v>
      </c>
      <c r="B480" s="54">
        <v>301248</v>
      </c>
    </row>
    <row r="481" spans="1:2" ht="15.75" customHeight="1" x14ac:dyDescent="0.25">
      <c r="A481" s="53" t="s">
        <v>1657</v>
      </c>
      <c r="B481" s="54">
        <v>301249</v>
      </c>
    </row>
    <row r="482" spans="1:2" ht="15.75" customHeight="1" x14ac:dyDescent="0.25">
      <c r="A482" s="53" t="s">
        <v>1659</v>
      </c>
      <c r="B482" s="54">
        <v>301250</v>
      </c>
    </row>
    <row r="483" spans="1:2" ht="15.75" customHeight="1" x14ac:dyDescent="0.25">
      <c r="A483" s="53" t="s">
        <v>1661</v>
      </c>
      <c r="B483" s="54">
        <v>301251</v>
      </c>
    </row>
    <row r="484" spans="1:2" ht="15.75" customHeight="1" x14ac:dyDescent="0.25">
      <c r="A484" s="53" t="s">
        <v>773</v>
      </c>
      <c r="B484" s="54">
        <v>301252</v>
      </c>
    </row>
    <row r="485" spans="1:2" ht="15.75" customHeight="1" x14ac:dyDescent="0.25">
      <c r="A485" s="53" t="s">
        <v>1665</v>
      </c>
      <c r="B485" s="54">
        <v>301253</v>
      </c>
    </row>
    <row r="486" spans="1:2" ht="15.75" customHeight="1" x14ac:dyDescent="0.25">
      <c r="A486" s="53" t="s">
        <v>1668</v>
      </c>
      <c r="B486" s="54">
        <v>301254</v>
      </c>
    </row>
    <row r="487" spans="1:2" ht="15.75" customHeight="1" x14ac:dyDescent="0.25">
      <c r="A487" s="53" t="s">
        <v>1670</v>
      </c>
      <c r="B487" s="54">
        <v>301255</v>
      </c>
    </row>
    <row r="488" spans="1:2" ht="15.75" customHeight="1" x14ac:dyDescent="0.25">
      <c r="A488" s="53" t="s">
        <v>774</v>
      </c>
      <c r="B488" s="54">
        <v>301256</v>
      </c>
    </row>
    <row r="489" spans="1:2" ht="15.75" customHeight="1" x14ac:dyDescent="0.25">
      <c r="A489" s="53" t="s">
        <v>1673</v>
      </c>
      <c r="B489" s="54">
        <v>301257</v>
      </c>
    </row>
    <row r="490" spans="1:2" ht="15.75" customHeight="1" x14ac:dyDescent="0.25">
      <c r="A490" s="53" t="s">
        <v>1675</v>
      </c>
      <c r="B490" s="54">
        <v>301258</v>
      </c>
    </row>
    <row r="491" spans="1:2" ht="15.75" customHeight="1" x14ac:dyDescent="0.25">
      <c r="A491" s="53" t="s">
        <v>1676</v>
      </c>
      <c r="B491" s="54">
        <v>301259</v>
      </c>
    </row>
    <row r="492" spans="1:2" ht="15.75" customHeight="1" x14ac:dyDescent="0.25">
      <c r="A492" s="53" t="s">
        <v>775</v>
      </c>
      <c r="B492" s="54">
        <v>301260</v>
      </c>
    </row>
    <row r="493" spans="1:2" ht="15.75" customHeight="1" x14ac:dyDescent="0.25">
      <c r="A493" s="53" t="s">
        <v>1678</v>
      </c>
      <c r="B493" s="54">
        <v>301261</v>
      </c>
    </row>
    <row r="494" spans="1:2" ht="15.75" customHeight="1" x14ac:dyDescent="0.25">
      <c r="A494" s="53" t="s">
        <v>776</v>
      </c>
      <c r="B494" s="54">
        <v>301262</v>
      </c>
    </row>
    <row r="495" spans="1:2" ht="15.75" customHeight="1" x14ac:dyDescent="0.25">
      <c r="A495" s="53" t="s">
        <v>1681</v>
      </c>
      <c r="B495" s="54">
        <v>301263</v>
      </c>
    </row>
    <row r="496" spans="1:2" ht="15.75" customHeight="1" x14ac:dyDescent="0.25">
      <c r="A496" s="53" t="s">
        <v>1683</v>
      </c>
      <c r="B496" s="54">
        <v>301264</v>
      </c>
    </row>
    <row r="497" spans="1:2" ht="15.75" customHeight="1" x14ac:dyDescent="0.25">
      <c r="A497" s="53" t="s">
        <v>1686</v>
      </c>
      <c r="B497" s="54">
        <v>303575</v>
      </c>
    </row>
    <row r="498" spans="1:2" ht="15.75" customHeight="1" x14ac:dyDescent="0.25">
      <c r="A498" s="53" t="s">
        <v>1686</v>
      </c>
      <c r="B498" s="54">
        <v>303436</v>
      </c>
    </row>
    <row r="499" spans="1:2" ht="15.75" customHeight="1" x14ac:dyDescent="0.25">
      <c r="A499" s="53" t="s">
        <v>1687</v>
      </c>
      <c r="B499" s="54">
        <v>302087</v>
      </c>
    </row>
    <row r="500" spans="1:2" ht="15.75" customHeight="1" x14ac:dyDescent="0.25">
      <c r="A500" s="53" t="s">
        <v>777</v>
      </c>
      <c r="B500" s="54">
        <v>301934</v>
      </c>
    </row>
    <row r="501" spans="1:2" ht="15.75" customHeight="1" x14ac:dyDescent="0.25">
      <c r="A501" s="53" t="s">
        <v>1691</v>
      </c>
      <c r="B501" s="54">
        <v>303503</v>
      </c>
    </row>
    <row r="502" spans="1:2" ht="15.75" customHeight="1" x14ac:dyDescent="0.25">
      <c r="A502" s="53" t="s">
        <v>1693</v>
      </c>
      <c r="B502" s="54">
        <v>303444</v>
      </c>
    </row>
    <row r="503" spans="1:2" ht="15.75" customHeight="1" x14ac:dyDescent="0.25">
      <c r="A503" s="53" t="s">
        <v>1695</v>
      </c>
      <c r="B503" s="54">
        <v>303570</v>
      </c>
    </row>
    <row r="504" spans="1:2" ht="15.75" customHeight="1" x14ac:dyDescent="0.25">
      <c r="A504" s="53" t="s">
        <v>1696</v>
      </c>
      <c r="B504" s="54">
        <v>303328</v>
      </c>
    </row>
    <row r="505" spans="1:2" ht="15.75" customHeight="1" x14ac:dyDescent="0.25">
      <c r="A505" s="53" t="s">
        <v>1698</v>
      </c>
      <c r="B505" s="54">
        <v>303403</v>
      </c>
    </row>
    <row r="506" spans="1:2" ht="15.75" customHeight="1" x14ac:dyDescent="0.25">
      <c r="A506" s="53" t="s">
        <v>1700</v>
      </c>
      <c r="B506" s="54">
        <v>303404</v>
      </c>
    </row>
    <row r="507" spans="1:2" ht="15.75" customHeight="1" x14ac:dyDescent="0.25">
      <c r="A507" s="53" t="s">
        <v>778</v>
      </c>
      <c r="B507" s="54">
        <v>301265</v>
      </c>
    </row>
    <row r="508" spans="1:2" ht="15.75" customHeight="1" x14ac:dyDescent="0.25">
      <c r="A508" s="53" t="s">
        <v>1702</v>
      </c>
      <c r="B508" s="54">
        <v>301935</v>
      </c>
    </row>
    <row r="509" spans="1:2" ht="15.75" customHeight="1" x14ac:dyDescent="0.25">
      <c r="A509" s="53" t="s">
        <v>1704</v>
      </c>
      <c r="B509" s="54">
        <v>301266</v>
      </c>
    </row>
    <row r="510" spans="1:2" ht="15.75" customHeight="1" x14ac:dyDescent="0.25">
      <c r="A510" s="53" t="s">
        <v>1707</v>
      </c>
      <c r="B510" s="54">
        <v>303515</v>
      </c>
    </row>
    <row r="511" spans="1:2" ht="15.75" customHeight="1" x14ac:dyDescent="0.25">
      <c r="A511" s="53" t="s">
        <v>1708</v>
      </c>
      <c r="B511" s="54">
        <v>301267</v>
      </c>
    </row>
    <row r="512" spans="1:2" ht="15.75" customHeight="1" x14ac:dyDescent="0.25">
      <c r="A512" s="53" t="s">
        <v>1709</v>
      </c>
      <c r="B512" s="54">
        <v>303509</v>
      </c>
    </row>
    <row r="513" spans="1:2" ht="15.75" customHeight="1" x14ac:dyDescent="0.25">
      <c r="A513" s="53" t="s">
        <v>1711</v>
      </c>
      <c r="B513" s="54">
        <v>303558</v>
      </c>
    </row>
    <row r="514" spans="1:2" ht="15.75" customHeight="1" x14ac:dyDescent="0.25">
      <c r="A514" s="53" t="s">
        <v>1713</v>
      </c>
      <c r="B514" s="54">
        <v>301268</v>
      </c>
    </row>
    <row r="515" spans="1:2" ht="15.75" customHeight="1" x14ac:dyDescent="0.25">
      <c r="A515" s="53" t="s">
        <v>1715</v>
      </c>
      <c r="B515" s="54">
        <v>303377</v>
      </c>
    </row>
    <row r="516" spans="1:2" ht="15.75" customHeight="1" x14ac:dyDescent="0.25">
      <c r="A516" s="53" t="s">
        <v>1717</v>
      </c>
      <c r="B516" s="54">
        <v>303445</v>
      </c>
    </row>
    <row r="517" spans="1:2" ht="15.75" customHeight="1" x14ac:dyDescent="0.25">
      <c r="A517" s="53" t="s">
        <v>1719</v>
      </c>
      <c r="B517" s="54">
        <v>301269</v>
      </c>
    </row>
    <row r="518" spans="1:2" ht="15.75" customHeight="1" x14ac:dyDescent="0.25">
      <c r="A518" s="53" t="s">
        <v>779</v>
      </c>
      <c r="B518" s="54">
        <v>303411</v>
      </c>
    </row>
    <row r="519" spans="1:2" ht="15.75" customHeight="1" x14ac:dyDescent="0.25">
      <c r="A519" s="53" t="s">
        <v>1722</v>
      </c>
      <c r="B519" s="54">
        <v>303516</v>
      </c>
    </row>
    <row r="520" spans="1:2" ht="15.75" customHeight="1" x14ac:dyDescent="0.25">
      <c r="A520" s="53" t="s">
        <v>1723</v>
      </c>
      <c r="B520" s="54">
        <v>303508</v>
      </c>
    </row>
    <row r="521" spans="1:2" ht="15.75" customHeight="1" x14ac:dyDescent="0.25">
      <c r="A521" s="53" t="s">
        <v>1725</v>
      </c>
      <c r="B521" s="54">
        <v>303559</v>
      </c>
    </row>
    <row r="522" spans="1:2" ht="15.75" customHeight="1" x14ac:dyDescent="0.25">
      <c r="A522" s="53" t="s">
        <v>1727</v>
      </c>
      <c r="B522" s="54">
        <v>303552</v>
      </c>
    </row>
    <row r="523" spans="1:2" ht="15.75" customHeight="1" x14ac:dyDescent="0.25">
      <c r="A523" s="53" t="s">
        <v>1729</v>
      </c>
      <c r="B523" s="54">
        <v>301271</v>
      </c>
    </row>
    <row r="524" spans="1:2" ht="15.75" customHeight="1" x14ac:dyDescent="0.25">
      <c r="A524" s="53" t="s">
        <v>1732</v>
      </c>
      <c r="B524" s="54">
        <v>301272</v>
      </c>
    </row>
    <row r="525" spans="1:2" ht="15.75" customHeight="1" x14ac:dyDescent="0.25">
      <c r="A525" s="53" t="s">
        <v>1734</v>
      </c>
      <c r="B525" s="54">
        <v>303412</v>
      </c>
    </row>
    <row r="526" spans="1:2" ht="15.75" customHeight="1" x14ac:dyDescent="0.25">
      <c r="A526" s="53" t="s">
        <v>1735</v>
      </c>
      <c r="B526" s="54">
        <v>301270</v>
      </c>
    </row>
    <row r="527" spans="1:2" ht="15.75" customHeight="1" x14ac:dyDescent="0.25">
      <c r="A527" s="53" t="s">
        <v>1737</v>
      </c>
      <c r="B527" s="54">
        <v>301900</v>
      </c>
    </row>
    <row r="528" spans="1:2" ht="15.75" customHeight="1" x14ac:dyDescent="0.25">
      <c r="A528" s="53" t="s">
        <v>1740</v>
      </c>
      <c r="B528" s="54">
        <v>301942</v>
      </c>
    </row>
    <row r="529" spans="1:2" ht="15.75" customHeight="1" x14ac:dyDescent="0.25">
      <c r="A529" s="53" t="s">
        <v>1741</v>
      </c>
      <c r="B529" s="54">
        <v>301982</v>
      </c>
    </row>
    <row r="530" spans="1:2" ht="15.75" customHeight="1" x14ac:dyDescent="0.25">
      <c r="A530" s="53" t="s">
        <v>1743</v>
      </c>
      <c r="B530" s="54">
        <v>301943</v>
      </c>
    </row>
    <row r="531" spans="1:2" ht="15.75" customHeight="1" x14ac:dyDescent="0.25">
      <c r="A531" s="53" t="s">
        <v>1745</v>
      </c>
      <c r="B531" s="54">
        <v>301983</v>
      </c>
    </row>
    <row r="532" spans="1:2" ht="15.75" customHeight="1" x14ac:dyDescent="0.25">
      <c r="A532" s="53" t="s">
        <v>1748</v>
      </c>
      <c r="B532" s="54">
        <v>303409</v>
      </c>
    </row>
    <row r="533" spans="1:2" ht="15.75" customHeight="1" x14ac:dyDescent="0.25">
      <c r="A533" s="53" t="s">
        <v>1750</v>
      </c>
      <c r="B533" s="54">
        <v>303407</v>
      </c>
    </row>
    <row r="534" spans="1:2" ht="15.75" customHeight="1" x14ac:dyDescent="0.25">
      <c r="A534" s="53" t="s">
        <v>1752</v>
      </c>
      <c r="B534" s="54">
        <v>303408</v>
      </c>
    </row>
    <row r="535" spans="1:2" ht="15.75" customHeight="1" x14ac:dyDescent="0.25">
      <c r="A535" s="53" t="s">
        <v>1754</v>
      </c>
      <c r="B535" s="54">
        <v>303419</v>
      </c>
    </row>
    <row r="536" spans="1:2" ht="15.75" customHeight="1" x14ac:dyDescent="0.25">
      <c r="A536" s="53" t="s">
        <v>1756</v>
      </c>
      <c r="B536" s="54">
        <v>303547</v>
      </c>
    </row>
    <row r="537" spans="1:2" ht="15.75" customHeight="1" x14ac:dyDescent="0.25">
      <c r="A537" s="53" t="s">
        <v>1758</v>
      </c>
      <c r="B537" s="54">
        <v>303433</v>
      </c>
    </row>
    <row r="538" spans="1:2" ht="15.75" customHeight="1" x14ac:dyDescent="0.25">
      <c r="A538" s="53" t="s">
        <v>1760</v>
      </c>
      <c r="B538" s="54">
        <v>303422</v>
      </c>
    </row>
    <row r="539" spans="1:2" ht="15.75" customHeight="1" x14ac:dyDescent="0.25">
      <c r="A539" s="53" t="s">
        <v>1762</v>
      </c>
      <c r="B539" s="54">
        <v>302089</v>
      </c>
    </row>
    <row r="540" spans="1:2" ht="15.75" customHeight="1" x14ac:dyDescent="0.25">
      <c r="A540" s="53" t="s">
        <v>1765</v>
      </c>
      <c r="B540" s="54">
        <v>303314</v>
      </c>
    </row>
    <row r="541" spans="1:2" ht="15.75" customHeight="1" x14ac:dyDescent="0.25">
      <c r="A541" s="53" t="s">
        <v>1766</v>
      </c>
      <c r="B541" s="54">
        <v>301273</v>
      </c>
    </row>
    <row r="542" spans="1:2" ht="15.75" customHeight="1" x14ac:dyDescent="0.25">
      <c r="A542" s="53" t="s">
        <v>1768</v>
      </c>
      <c r="B542" s="54">
        <v>301274</v>
      </c>
    </row>
    <row r="543" spans="1:2" ht="15.75" customHeight="1" x14ac:dyDescent="0.25">
      <c r="A543" s="53" t="s">
        <v>1770</v>
      </c>
      <c r="B543" s="54">
        <v>301276</v>
      </c>
    </row>
    <row r="544" spans="1:2" ht="15.75" customHeight="1" x14ac:dyDescent="0.25">
      <c r="A544" s="53" t="s">
        <v>1772</v>
      </c>
      <c r="B544" s="54">
        <v>301277</v>
      </c>
    </row>
    <row r="545" spans="1:2" ht="15.75" customHeight="1" x14ac:dyDescent="0.25">
      <c r="A545" s="53" t="s">
        <v>1775</v>
      </c>
      <c r="B545" s="54">
        <v>303477</v>
      </c>
    </row>
    <row r="546" spans="1:2" ht="15.75" customHeight="1" x14ac:dyDescent="0.25">
      <c r="A546" s="53" t="s">
        <v>1777</v>
      </c>
      <c r="B546" s="54">
        <v>303466</v>
      </c>
    </row>
    <row r="547" spans="1:2" ht="15.75" customHeight="1" x14ac:dyDescent="0.25">
      <c r="A547" s="53" t="s">
        <v>1778</v>
      </c>
      <c r="B547" s="54">
        <v>301278</v>
      </c>
    </row>
    <row r="548" spans="1:2" ht="15.75" customHeight="1" x14ac:dyDescent="0.25">
      <c r="A548" s="53" t="s">
        <v>1779</v>
      </c>
      <c r="B548" s="54">
        <v>301279</v>
      </c>
    </row>
    <row r="549" spans="1:2" ht="15.75" customHeight="1" x14ac:dyDescent="0.25">
      <c r="A549" s="53" t="s">
        <v>1782</v>
      </c>
      <c r="B549" s="54">
        <v>301280</v>
      </c>
    </row>
    <row r="550" spans="1:2" ht="15.75" customHeight="1" x14ac:dyDescent="0.25">
      <c r="A550" s="53" t="s">
        <v>1784</v>
      </c>
      <c r="B550" s="54">
        <v>301281</v>
      </c>
    </row>
    <row r="551" spans="1:2" ht="15.75" customHeight="1" x14ac:dyDescent="0.25">
      <c r="A551" s="53" t="s">
        <v>1786</v>
      </c>
      <c r="B551" s="54">
        <v>301282</v>
      </c>
    </row>
    <row r="552" spans="1:2" ht="15.75" customHeight="1" x14ac:dyDescent="0.25">
      <c r="A552" s="53" t="s">
        <v>1789</v>
      </c>
      <c r="B552" s="54">
        <v>301283</v>
      </c>
    </row>
    <row r="553" spans="1:2" ht="15.75" customHeight="1" x14ac:dyDescent="0.25">
      <c r="A553" s="53" t="s">
        <v>1791</v>
      </c>
      <c r="B553" s="54">
        <v>301284</v>
      </c>
    </row>
    <row r="554" spans="1:2" ht="15.75" customHeight="1" x14ac:dyDescent="0.25">
      <c r="A554" s="53" t="s">
        <v>1793</v>
      </c>
      <c r="B554" s="54">
        <v>301285</v>
      </c>
    </row>
    <row r="555" spans="1:2" ht="15.75" customHeight="1" x14ac:dyDescent="0.25">
      <c r="A555" s="53" t="s">
        <v>1795</v>
      </c>
      <c r="B555" s="54">
        <v>301286</v>
      </c>
    </row>
    <row r="556" spans="1:2" ht="15.75" customHeight="1" x14ac:dyDescent="0.25">
      <c r="A556" s="53" t="s">
        <v>1796</v>
      </c>
      <c r="B556" s="54">
        <v>301287</v>
      </c>
    </row>
    <row r="557" spans="1:2" ht="15.75" customHeight="1" x14ac:dyDescent="0.25">
      <c r="A557" s="53" t="s">
        <v>1798</v>
      </c>
      <c r="B557" s="54">
        <v>301288</v>
      </c>
    </row>
    <row r="558" spans="1:2" ht="15.75" customHeight="1" x14ac:dyDescent="0.25">
      <c r="A558" s="53" t="s">
        <v>1800</v>
      </c>
      <c r="B558" s="54">
        <v>301289</v>
      </c>
    </row>
    <row r="559" spans="1:2" ht="15.75" customHeight="1" x14ac:dyDescent="0.25">
      <c r="A559" s="53" t="s">
        <v>1803</v>
      </c>
      <c r="B559" s="54">
        <v>302121</v>
      </c>
    </row>
    <row r="560" spans="1:2" ht="15.75" customHeight="1" x14ac:dyDescent="0.25">
      <c r="A560" s="53" t="s">
        <v>1805</v>
      </c>
      <c r="B560" s="54">
        <v>301290</v>
      </c>
    </row>
    <row r="561" spans="1:2" ht="15.75" customHeight="1" x14ac:dyDescent="0.25">
      <c r="A561" s="53" t="s">
        <v>1808</v>
      </c>
      <c r="B561" s="54">
        <v>301291</v>
      </c>
    </row>
    <row r="562" spans="1:2" ht="15.75" customHeight="1" x14ac:dyDescent="0.25">
      <c r="A562" s="53" t="s">
        <v>1811</v>
      </c>
      <c r="B562" s="54">
        <v>301292</v>
      </c>
    </row>
    <row r="563" spans="1:2" ht="15.75" customHeight="1" x14ac:dyDescent="0.25">
      <c r="A563" s="53" t="s">
        <v>1813</v>
      </c>
      <c r="B563" s="54">
        <v>301293</v>
      </c>
    </row>
    <row r="564" spans="1:2" ht="15.75" customHeight="1" x14ac:dyDescent="0.25">
      <c r="A564" s="53" t="s">
        <v>1815</v>
      </c>
      <c r="B564" s="54">
        <v>303476</v>
      </c>
    </row>
    <row r="565" spans="1:2" ht="15.75" customHeight="1" x14ac:dyDescent="0.25">
      <c r="A565" s="53" t="s">
        <v>1817</v>
      </c>
      <c r="B565" s="54">
        <v>301294</v>
      </c>
    </row>
    <row r="566" spans="1:2" ht="15.75" customHeight="1" x14ac:dyDescent="0.25">
      <c r="A566" s="53" t="s">
        <v>1819</v>
      </c>
      <c r="B566" s="54">
        <v>303372</v>
      </c>
    </row>
    <row r="567" spans="1:2" ht="15.75" customHeight="1" x14ac:dyDescent="0.25">
      <c r="A567" s="53" t="s">
        <v>1821</v>
      </c>
      <c r="B567" s="54">
        <v>301295</v>
      </c>
    </row>
    <row r="568" spans="1:2" ht="15.75" customHeight="1" x14ac:dyDescent="0.25">
      <c r="A568" s="53" t="s">
        <v>1825</v>
      </c>
      <c r="B568" s="54">
        <v>301296</v>
      </c>
    </row>
    <row r="569" spans="1:2" ht="15.75" customHeight="1" x14ac:dyDescent="0.25">
      <c r="A569" s="53" t="s">
        <v>1828</v>
      </c>
      <c r="B569" s="54">
        <v>301297</v>
      </c>
    </row>
    <row r="570" spans="1:2" ht="15.75" customHeight="1" x14ac:dyDescent="0.25">
      <c r="A570" s="53" t="s">
        <v>1831</v>
      </c>
      <c r="B570" s="54">
        <v>303534</v>
      </c>
    </row>
    <row r="571" spans="1:2" ht="15.75" customHeight="1" x14ac:dyDescent="0.25">
      <c r="A571" s="53" t="s">
        <v>1833</v>
      </c>
      <c r="B571" s="54">
        <v>301298</v>
      </c>
    </row>
    <row r="572" spans="1:2" ht="15.75" customHeight="1" x14ac:dyDescent="0.25">
      <c r="A572" s="53" t="s">
        <v>1836</v>
      </c>
      <c r="B572" s="54">
        <v>301299</v>
      </c>
    </row>
    <row r="573" spans="1:2" ht="15.75" customHeight="1" x14ac:dyDescent="0.25">
      <c r="A573" s="53" t="s">
        <v>1839</v>
      </c>
      <c r="B573" s="54">
        <v>301300</v>
      </c>
    </row>
    <row r="574" spans="1:2" ht="15.75" customHeight="1" x14ac:dyDescent="0.25">
      <c r="A574" s="53" t="s">
        <v>1842</v>
      </c>
      <c r="B574" s="54">
        <v>301301</v>
      </c>
    </row>
    <row r="575" spans="1:2" ht="15.75" customHeight="1" x14ac:dyDescent="0.25">
      <c r="A575" s="53" t="s">
        <v>1845</v>
      </c>
      <c r="B575" s="54">
        <v>301302</v>
      </c>
    </row>
    <row r="576" spans="1:2" ht="15.75" customHeight="1" x14ac:dyDescent="0.25">
      <c r="A576" s="53" t="s">
        <v>1848</v>
      </c>
      <c r="B576" s="54">
        <v>301303</v>
      </c>
    </row>
    <row r="577" spans="1:2" ht="15.75" customHeight="1" x14ac:dyDescent="0.25">
      <c r="A577" s="53" t="s">
        <v>1851</v>
      </c>
      <c r="B577" s="54">
        <v>301304</v>
      </c>
    </row>
    <row r="578" spans="1:2" ht="15.75" customHeight="1" x14ac:dyDescent="0.25">
      <c r="A578" s="53" t="s">
        <v>1853</v>
      </c>
      <c r="B578" s="54">
        <v>301305</v>
      </c>
    </row>
    <row r="579" spans="1:2" ht="15.75" customHeight="1" x14ac:dyDescent="0.25">
      <c r="A579" s="53" t="s">
        <v>1855</v>
      </c>
      <c r="B579" s="54">
        <v>301306</v>
      </c>
    </row>
    <row r="580" spans="1:2" ht="15.75" customHeight="1" x14ac:dyDescent="0.25">
      <c r="A580" s="53" t="s">
        <v>1858</v>
      </c>
      <c r="B580" s="54">
        <v>301307</v>
      </c>
    </row>
    <row r="581" spans="1:2" ht="15.75" customHeight="1" x14ac:dyDescent="0.25">
      <c r="A581" s="53" t="s">
        <v>1860</v>
      </c>
      <c r="B581" s="54">
        <v>301308</v>
      </c>
    </row>
    <row r="582" spans="1:2" ht="15.75" customHeight="1" x14ac:dyDescent="0.25">
      <c r="A582" s="53" t="s">
        <v>1863</v>
      </c>
      <c r="B582" s="54">
        <v>303475</v>
      </c>
    </row>
    <row r="583" spans="1:2" ht="15.75" customHeight="1" x14ac:dyDescent="0.25">
      <c r="A583" s="53" t="s">
        <v>1865</v>
      </c>
      <c r="B583" s="54">
        <v>303467</v>
      </c>
    </row>
    <row r="584" spans="1:2" ht="15.75" customHeight="1" x14ac:dyDescent="0.25">
      <c r="A584" s="53" t="s">
        <v>1867</v>
      </c>
      <c r="B584" s="54">
        <v>301309</v>
      </c>
    </row>
    <row r="585" spans="1:2" ht="15.75" customHeight="1" x14ac:dyDescent="0.25">
      <c r="A585" s="53" t="s">
        <v>1870</v>
      </c>
      <c r="B585" s="54">
        <v>301310</v>
      </c>
    </row>
    <row r="586" spans="1:2" ht="15.75" customHeight="1" x14ac:dyDescent="0.25">
      <c r="A586" s="53" t="s">
        <v>780</v>
      </c>
      <c r="B586" s="54">
        <v>301311</v>
      </c>
    </row>
    <row r="587" spans="1:2" ht="15.75" customHeight="1" x14ac:dyDescent="0.25">
      <c r="A587" s="53" t="s">
        <v>1873</v>
      </c>
      <c r="B587" s="54">
        <v>301312</v>
      </c>
    </row>
    <row r="588" spans="1:2" ht="15.75" customHeight="1" x14ac:dyDescent="0.25">
      <c r="A588" s="53" t="s">
        <v>1875</v>
      </c>
      <c r="B588" s="54">
        <v>301313</v>
      </c>
    </row>
    <row r="589" spans="1:2" ht="15.75" customHeight="1" x14ac:dyDescent="0.25">
      <c r="A589" s="53" t="s">
        <v>1878</v>
      </c>
      <c r="B589" s="54">
        <v>301314</v>
      </c>
    </row>
    <row r="590" spans="1:2" ht="15.75" customHeight="1" x14ac:dyDescent="0.25">
      <c r="A590" s="53" t="s">
        <v>1881</v>
      </c>
      <c r="B590" s="54">
        <v>301315</v>
      </c>
    </row>
    <row r="591" spans="1:2" ht="15.75" customHeight="1" x14ac:dyDescent="0.25">
      <c r="A591" s="53" t="s">
        <v>1883</v>
      </c>
      <c r="B591" s="54">
        <v>301316</v>
      </c>
    </row>
    <row r="592" spans="1:2" ht="15.75" customHeight="1" x14ac:dyDescent="0.25">
      <c r="A592" s="53" t="s">
        <v>1885</v>
      </c>
      <c r="B592" s="54">
        <v>301318</v>
      </c>
    </row>
    <row r="593" spans="1:2" ht="15.75" customHeight="1" x14ac:dyDescent="0.25">
      <c r="A593" s="53" t="s">
        <v>1887</v>
      </c>
      <c r="B593" s="54">
        <v>301319</v>
      </c>
    </row>
    <row r="594" spans="1:2" ht="15.75" customHeight="1" x14ac:dyDescent="0.25">
      <c r="A594" s="53" t="s">
        <v>1888</v>
      </c>
      <c r="B594" s="54">
        <v>301321</v>
      </c>
    </row>
    <row r="595" spans="1:2" ht="15.75" customHeight="1" x14ac:dyDescent="0.25">
      <c r="A595" s="53" t="s">
        <v>1891</v>
      </c>
      <c r="B595" s="54">
        <v>301322</v>
      </c>
    </row>
    <row r="596" spans="1:2" ht="15.75" customHeight="1" x14ac:dyDescent="0.25">
      <c r="A596" s="53" t="s">
        <v>1894</v>
      </c>
      <c r="B596" s="54">
        <v>301323</v>
      </c>
    </row>
    <row r="597" spans="1:2" ht="15.75" customHeight="1" x14ac:dyDescent="0.25">
      <c r="A597" s="53" t="s">
        <v>1896</v>
      </c>
      <c r="B597" s="54">
        <v>301324</v>
      </c>
    </row>
    <row r="598" spans="1:2" ht="15.75" customHeight="1" x14ac:dyDescent="0.25">
      <c r="A598" s="53" t="s">
        <v>1899</v>
      </c>
      <c r="B598" s="54">
        <v>302044</v>
      </c>
    </row>
    <row r="599" spans="1:2" ht="15.75" customHeight="1" x14ac:dyDescent="0.25">
      <c r="A599" s="53" t="s">
        <v>1901</v>
      </c>
      <c r="B599" s="54">
        <v>301325</v>
      </c>
    </row>
    <row r="600" spans="1:2" ht="15.75" customHeight="1" x14ac:dyDescent="0.25">
      <c r="A600" s="53" t="s">
        <v>1903</v>
      </c>
      <c r="B600" s="54">
        <v>301326</v>
      </c>
    </row>
    <row r="601" spans="1:2" ht="15.75" customHeight="1" x14ac:dyDescent="0.25">
      <c r="A601" s="53" t="s">
        <v>1905</v>
      </c>
      <c r="B601" s="54">
        <v>301327</v>
      </c>
    </row>
    <row r="602" spans="1:2" ht="15.75" customHeight="1" x14ac:dyDescent="0.25">
      <c r="A602" s="53" t="s">
        <v>1907</v>
      </c>
      <c r="B602" s="54">
        <v>301948</v>
      </c>
    </row>
    <row r="603" spans="1:2" ht="15.75" customHeight="1" x14ac:dyDescent="0.25">
      <c r="A603" s="53" t="s">
        <v>1910</v>
      </c>
      <c r="B603" s="54">
        <v>302059</v>
      </c>
    </row>
    <row r="604" spans="1:2" ht="15.75" customHeight="1" x14ac:dyDescent="0.25">
      <c r="A604" s="53" t="s">
        <v>1913</v>
      </c>
      <c r="B604" s="54">
        <v>301328</v>
      </c>
    </row>
    <row r="605" spans="1:2" ht="15.75" customHeight="1" x14ac:dyDescent="0.25">
      <c r="A605" s="53" t="s">
        <v>1916</v>
      </c>
      <c r="B605" s="54">
        <v>303580</v>
      </c>
    </row>
    <row r="606" spans="1:2" ht="15.75" customHeight="1" x14ac:dyDescent="0.25">
      <c r="A606" s="53" t="s">
        <v>1917</v>
      </c>
      <c r="B606" s="54">
        <v>301329</v>
      </c>
    </row>
    <row r="607" spans="1:2" ht="15.75" customHeight="1" x14ac:dyDescent="0.25">
      <c r="A607" s="53" t="s">
        <v>1918</v>
      </c>
      <c r="B607" s="54">
        <v>301330</v>
      </c>
    </row>
    <row r="608" spans="1:2" ht="15.75" customHeight="1" x14ac:dyDescent="0.25">
      <c r="A608" s="53" t="s">
        <v>1920</v>
      </c>
      <c r="B608" s="54">
        <v>303535</v>
      </c>
    </row>
    <row r="609" spans="1:2" ht="15.75" customHeight="1" x14ac:dyDescent="0.25">
      <c r="A609" s="53" t="s">
        <v>1922</v>
      </c>
      <c r="B609" s="54">
        <v>301331</v>
      </c>
    </row>
    <row r="610" spans="1:2" ht="15.75" customHeight="1" x14ac:dyDescent="0.25">
      <c r="A610" s="53" t="s">
        <v>1925</v>
      </c>
      <c r="B610" s="54">
        <v>301332</v>
      </c>
    </row>
    <row r="611" spans="1:2" ht="15.75" customHeight="1" x14ac:dyDescent="0.25">
      <c r="A611" s="53" t="s">
        <v>1928</v>
      </c>
      <c r="B611" s="54">
        <v>301905</v>
      </c>
    </row>
    <row r="612" spans="1:2" ht="15.75" customHeight="1" x14ac:dyDescent="0.25">
      <c r="A612" s="53" t="s">
        <v>1931</v>
      </c>
      <c r="B612" s="54">
        <v>301333</v>
      </c>
    </row>
    <row r="613" spans="1:2" ht="15.75" customHeight="1" x14ac:dyDescent="0.25">
      <c r="A613" s="53" t="s">
        <v>1933</v>
      </c>
      <c r="B613" s="54">
        <v>301334</v>
      </c>
    </row>
    <row r="614" spans="1:2" ht="15.75" customHeight="1" x14ac:dyDescent="0.25">
      <c r="A614" s="53" t="s">
        <v>1934</v>
      </c>
      <c r="B614" s="54">
        <v>303457</v>
      </c>
    </row>
    <row r="615" spans="1:2" ht="15.75" customHeight="1" x14ac:dyDescent="0.25">
      <c r="A615" s="53" t="s">
        <v>1936</v>
      </c>
      <c r="B615" s="54">
        <v>302011</v>
      </c>
    </row>
    <row r="616" spans="1:2" ht="15.75" customHeight="1" x14ac:dyDescent="0.25">
      <c r="A616" s="53" t="s">
        <v>1938</v>
      </c>
      <c r="B616" s="54">
        <v>301335</v>
      </c>
    </row>
    <row r="617" spans="1:2" ht="15.75" customHeight="1" x14ac:dyDescent="0.25">
      <c r="A617" s="53" t="s">
        <v>1940</v>
      </c>
      <c r="B617" s="54">
        <v>301336</v>
      </c>
    </row>
    <row r="618" spans="1:2" ht="15.75" customHeight="1" x14ac:dyDescent="0.25">
      <c r="A618" s="53" t="s">
        <v>1942</v>
      </c>
      <c r="B618" s="54">
        <v>301337</v>
      </c>
    </row>
    <row r="619" spans="1:2" ht="15.75" customHeight="1" x14ac:dyDescent="0.25">
      <c r="A619" s="53" t="s">
        <v>1945</v>
      </c>
      <c r="B619" s="54">
        <v>301338</v>
      </c>
    </row>
    <row r="620" spans="1:2" ht="15.75" customHeight="1" x14ac:dyDescent="0.25">
      <c r="A620" s="53" t="s">
        <v>1947</v>
      </c>
      <c r="B620" s="54">
        <v>302110</v>
      </c>
    </row>
    <row r="621" spans="1:2" ht="15.75" customHeight="1" x14ac:dyDescent="0.25">
      <c r="A621" s="53" t="s">
        <v>1949</v>
      </c>
      <c r="B621" s="54">
        <v>301339</v>
      </c>
    </row>
    <row r="622" spans="1:2" ht="15.75" customHeight="1" x14ac:dyDescent="0.25">
      <c r="A622" s="53" t="s">
        <v>1951</v>
      </c>
      <c r="B622" s="54">
        <v>301340</v>
      </c>
    </row>
    <row r="623" spans="1:2" ht="15.75" customHeight="1" x14ac:dyDescent="0.25">
      <c r="A623" s="53" t="s">
        <v>1954</v>
      </c>
      <c r="B623" s="54">
        <v>302137</v>
      </c>
    </row>
    <row r="624" spans="1:2" ht="15.75" customHeight="1" x14ac:dyDescent="0.25">
      <c r="A624" s="53" t="s">
        <v>781</v>
      </c>
      <c r="B624" s="54">
        <v>301341</v>
      </c>
    </row>
    <row r="625" spans="1:2" ht="15.75" customHeight="1" x14ac:dyDescent="0.25">
      <c r="A625" s="53" t="s">
        <v>1957</v>
      </c>
      <c r="B625" s="54">
        <v>301342</v>
      </c>
    </row>
    <row r="626" spans="1:2" ht="15.75" customHeight="1" x14ac:dyDescent="0.25">
      <c r="A626" s="53" t="s">
        <v>1960</v>
      </c>
      <c r="B626" s="54">
        <v>301343</v>
      </c>
    </row>
    <row r="627" spans="1:2" ht="15.75" customHeight="1" x14ac:dyDescent="0.25">
      <c r="A627" s="53" t="s">
        <v>782</v>
      </c>
      <c r="B627" s="54">
        <v>301344</v>
      </c>
    </row>
    <row r="628" spans="1:2" ht="15.75" customHeight="1" x14ac:dyDescent="0.25">
      <c r="A628" s="53" t="s">
        <v>1963</v>
      </c>
      <c r="B628" s="54">
        <v>301932</v>
      </c>
    </row>
    <row r="629" spans="1:2" ht="15.75" customHeight="1" x14ac:dyDescent="0.25">
      <c r="A629" s="53" t="s">
        <v>1965</v>
      </c>
      <c r="B629" s="54">
        <v>301345</v>
      </c>
    </row>
    <row r="630" spans="1:2" ht="15.75" customHeight="1" x14ac:dyDescent="0.25">
      <c r="A630" s="53" t="s">
        <v>783</v>
      </c>
      <c r="B630" s="54">
        <v>301346</v>
      </c>
    </row>
    <row r="631" spans="1:2" ht="15.75" customHeight="1" x14ac:dyDescent="0.25">
      <c r="A631" s="53" t="s">
        <v>784</v>
      </c>
      <c r="B631" s="54">
        <v>301347</v>
      </c>
    </row>
    <row r="632" spans="1:2" ht="15.75" customHeight="1" x14ac:dyDescent="0.25">
      <c r="A632" s="53" t="s">
        <v>785</v>
      </c>
      <c r="B632" s="54">
        <v>301348</v>
      </c>
    </row>
    <row r="633" spans="1:2" ht="15.75" customHeight="1" x14ac:dyDescent="0.25">
      <c r="A633" s="53" t="s">
        <v>786</v>
      </c>
      <c r="B633" s="54">
        <v>301349</v>
      </c>
    </row>
    <row r="634" spans="1:2" ht="15.75" customHeight="1" x14ac:dyDescent="0.25">
      <c r="A634" s="53" t="s">
        <v>787</v>
      </c>
      <c r="B634" s="54">
        <v>301350</v>
      </c>
    </row>
    <row r="635" spans="1:2" ht="15.75" customHeight="1" x14ac:dyDescent="0.25">
      <c r="A635" s="53" t="s">
        <v>788</v>
      </c>
      <c r="B635" s="54">
        <v>301351</v>
      </c>
    </row>
    <row r="636" spans="1:2" ht="15.75" customHeight="1" x14ac:dyDescent="0.25">
      <c r="A636" s="53" t="s">
        <v>789</v>
      </c>
      <c r="B636" s="54">
        <v>301352</v>
      </c>
    </row>
    <row r="637" spans="1:2" ht="15.75" customHeight="1" x14ac:dyDescent="0.25">
      <c r="A637" s="53" t="s">
        <v>790</v>
      </c>
      <c r="B637" s="54">
        <v>301353</v>
      </c>
    </row>
    <row r="638" spans="1:2" ht="15.75" customHeight="1" x14ac:dyDescent="0.25">
      <c r="A638" s="53" t="s">
        <v>791</v>
      </c>
      <c r="B638" s="54">
        <v>301354</v>
      </c>
    </row>
    <row r="639" spans="1:2" ht="15.75" customHeight="1" x14ac:dyDescent="0.25">
      <c r="A639" s="53" t="s">
        <v>792</v>
      </c>
      <c r="B639" s="54">
        <v>301355</v>
      </c>
    </row>
    <row r="640" spans="1:2" ht="15.75" customHeight="1" x14ac:dyDescent="0.25">
      <c r="A640" s="53" t="s">
        <v>793</v>
      </c>
      <c r="B640" s="54">
        <v>302127</v>
      </c>
    </row>
    <row r="641" spans="1:2" ht="15.75" customHeight="1" x14ac:dyDescent="0.25">
      <c r="A641" s="53" t="s">
        <v>794</v>
      </c>
      <c r="B641" s="54">
        <v>301356</v>
      </c>
    </row>
    <row r="642" spans="1:2" ht="15.75" customHeight="1" x14ac:dyDescent="0.25">
      <c r="A642" s="53" t="s">
        <v>1973</v>
      </c>
      <c r="B642" s="54">
        <v>302128</v>
      </c>
    </row>
    <row r="643" spans="1:2" ht="15.75" customHeight="1" x14ac:dyDescent="0.25">
      <c r="A643" s="53" t="s">
        <v>795</v>
      </c>
      <c r="B643" s="54">
        <v>301357</v>
      </c>
    </row>
    <row r="644" spans="1:2" ht="15.75" customHeight="1" x14ac:dyDescent="0.25">
      <c r="A644" s="53" t="s">
        <v>1976</v>
      </c>
      <c r="B644" s="54">
        <v>301358</v>
      </c>
    </row>
    <row r="645" spans="1:2" ht="15.75" customHeight="1" x14ac:dyDescent="0.25">
      <c r="A645" s="53" t="s">
        <v>1979</v>
      </c>
      <c r="B645" s="54">
        <v>302133</v>
      </c>
    </row>
    <row r="646" spans="1:2" ht="15.75" customHeight="1" x14ac:dyDescent="0.25">
      <c r="A646" s="53" t="s">
        <v>1981</v>
      </c>
      <c r="B646" s="54">
        <v>301359</v>
      </c>
    </row>
    <row r="647" spans="1:2" ht="15.75" customHeight="1" x14ac:dyDescent="0.25">
      <c r="A647" s="53" t="s">
        <v>1984</v>
      </c>
      <c r="B647" s="54">
        <v>301360</v>
      </c>
    </row>
    <row r="648" spans="1:2" ht="15.75" customHeight="1" x14ac:dyDescent="0.25">
      <c r="A648" s="53" t="s">
        <v>1987</v>
      </c>
      <c r="B648" s="54">
        <v>301361</v>
      </c>
    </row>
    <row r="649" spans="1:2" ht="15.75" customHeight="1" x14ac:dyDescent="0.25">
      <c r="A649" s="53" t="s">
        <v>796</v>
      </c>
      <c r="B649" s="54">
        <v>302134</v>
      </c>
    </row>
    <row r="650" spans="1:2" ht="15.75" customHeight="1" x14ac:dyDescent="0.25">
      <c r="A650" s="53" t="s">
        <v>797</v>
      </c>
      <c r="B650" s="54">
        <v>301362</v>
      </c>
    </row>
    <row r="651" spans="1:2" ht="15.75" customHeight="1" x14ac:dyDescent="0.25">
      <c r="A651" s="53" t="s">
        <v>1992</v>
      </c>
      <c r="B651" s="54">
        <v>301363</v>
      </c>
    </row>
    <row r="652" spans="1:2" ht="15.75" customHeight="1" x14ac:dyDescent="0.25">
      <c r="A652" s="53" t="s">
        <v>1994</v>
      </c>
      <c r="B652" s="54">
        <v>301364</v>
      </c>
    </row>
    <row r="653" spans="1:2" ht="15.75" customHeight="1" x14ac:dyDescent="0.25">
      <c r="A653" s="53" t="s">
        <v>1995</v>
      </c>
      <c r="B653" s="54">
        <v>301365</v>
      </c>
    </row>
    <row r="654" spans="1:2" ht="15.75" customHeight="1" x14ac:dyDescent="0.25">
      <c r="A654" s="53" t="s">
        <v>1997</v>
      </c>
      <c r="B654" s="54">
        <v>301366</v>
      </c>
    </row>
    <row r="655" spans="1:2" ht="15.75" customHeight="1" x14ac:dyDescent="0.25">
      <c r="A655" s="53" t="s">
        <v>798</v>
      </c>
      <c r="B655" s="54">
        <v>301367</v>
      </c>
    </row>
    <row r="656" spans="1:2" ht="15.75" customHeight="1" x14ac:dyDescent="0.25">
      <c r="A656" s="53" t="s">
        <v>2000</v>
      </c>
      <c r="B656" s="54">
        <v>301368</v>
      </c>
    </row>
    <row r="657" spans="1:2" ht="15.75" customHeight="1" x14ac:dyDescent="0.25">
      <c r="A657" s="53" t="s">
        <v>2003</v>
      </c>
      <c r="B657" s="54">
        <v>301369</v>
      </c>
    </row>
    <row r="658" spans="1:2" ht="15.75" customHeight="1" x14ac:dyDescent="0.25">
      <c r="A658" s="53" t="s">
        <v>799</v>
      </c>
      <c r="B658" s="54">
        <v>301370</v>
      </c>
    </row>
    <row r="659" spans="1:2" ht="15.75" customHeight="1" x14ac:dyDescent="0.25">
      <c r="A659" s="53" t="s">
        <v>800</v>
      </c>
      <c r="B659" s="54">
        <v>301371</v>
      </c>
    </row>
    <row r="660" spans="1:2" ht="15.75" customHeight="1" x14ac:dyDescent="0.25">
      <c r="A660" s="53" t="s">
        <v>801</v>
      </c>
      <c r="B660" s="54">
        <v>301372</v>
      </c>
    </row>
    <row r="661" spans="1:2" ht="15.75" customHeight="1" x14ac:dyDescent="0.25">
      <c r="A661" s="53" t="s">
        <v>2008</v>
      </c>
      <c r="B661" s="54">
        <v>301373</v>
      </c>
    </row>
    <row r="662" spans="1:2" ht="15.75" customHeight="1" x14ac:dyDescent="0.25">
      <c r="A662" s="53" t="s">
        <v>2010</v>
      </c>
      <c r="B662" s="54">
        <v>302136</v>
      </c>
    </row>
    <row r="663" spans="1:2" ht="15.75" customHeight="1" x14ac:dyDescent="0.25">
      <c r="A663" s="53" t="s">
        <v>2012</v>
      </c>
      <c r="B663" s="54">
        <v>301374</v>
      </c>
    </row>
    <row r="664" spans="1:2" ht="15.75" customHeight="1" x14ac:dyDescent="0.25">
      <c r="A664" s="53" t="s">
        <v>2015</v>
      </c>
      <c r="B664" s="54">
        <v>301375</v>
      </c>
    </row>
    <row r="665" spans="1:2" ht="15.75" customHeight="1" x14ac:dyDescent="0.25">
      <c r="A665" s="53" t="s">
        <v>2018</v>
      </c>
      <c r="B665" s="54">
        <v>301376</v>
      </c>
    </row>
    <row r="666" spans="1:2" ht="15.75" customHeight="1" x14ac:dyDescent="0.25">
      <c r="A666" s="53" t="s">
        <v>2021</v>
      </c>
      <c r="B666" s="54">
        <v>301377</v>
      </c>
    </row>
    <row r="667" spans="1:2" ht="15.75" customHeight="1" x14ac:dyDescent="0.25">
      <c r="A667" s="53" t="s">
        <v>802</v>
      </c>
      <c r="B667" s="54">
        <v>301378</v>
      </c>
    </row>
    <row r="668" spans="1:2" ht="15.75" customHeight="1" x14ac:dyDescent="0.25">
      <c r="A668" s="53" t="s">
        <v>803</v>
      </c>
      <c r="B668" s="54">
        <v>301379</v>
      </c>
    </row>
    <row r="669" spans="1:2" ht="15.75" customHeight="1" x14ac:dyDescent="0.25">
      <c r="A669" s="53" t="s">
        <v>804</v>
      </c>
      <c r="B669" s="54">
        <v>301380</v>
      </c>
    </row>
    <row r="670" spans="1:2" ht="15.75" customHeight="1" x14ac:dyDescent="0.25">
      <c r="A670" s="53" t="s">
        <v>2026</v>
      </c>
      <c r="B670" s="54">
        <v>301381</v>
      </c>
    </row>
    <row r="671" spans="1:2" ht="15.75" customHeight="1" x14ac:dyDescent="0.25">
      <c r="A671" s="53" t="s">
        <v>805</v>
      </c>
      <c r="B671" s="54">
        <v>301382</v>
      </c>
    </row>
    <row r="672" spans="1:2" ht="15.75" customHeight="1" x14ac:dyDescent="0.25">
      <c r="A672" s="53" t="s">
        <v>2029</v>
      </c>
      <c r="B672" s="54">
        <v>301383</v>
      </c>
    </row>
    <row r="673" spans="1:2" ht="15.75" customHeight="1" x14ac:dyDescent="0.25">
      <c r="A673" s="53" t="s">
        <v>2032</v>
      </c>
      <c r="B673" s="54">
        <v>302129</v>
      </c>
    </row>
    <row r="674" spans="1:2" ht="15.75" customHeight="1" x14ac:dyDescent="0.25">
      <c r="A674" s="53" t="s">
        <v>806</v>
      </c>
      <c r="B674" s="54">
        <v>301384</v>
      </c>
    </row>
    <row r="675" spans="1:2" ht="15.75" customHeight="1" x14ac:dyDescent="0.25">
      <c r="A675" s="53" t="s">
        <v>2034</v>
      </c>
      <c r="B675" s="54">
        <v>302130</v>
      </c>
    </row>
    <row r="676" spans="1:2" ht="15.75" customHeight="1" x14ac:dyDescent="0.25">
      <c r="A676" s="53" t="s">
        <v>807</v>
      </c>
      <c r="B676" s="54">
        <v>301385</v>
      </c>
    </row>
    <row r="677" spans="1:2" ht="15.75" customHeight="1" x14ac:dyDescent="0.25">
      <c r="A677" s="53" t="s">
        <v>808</v>
      </c>
      <c r="B677" s="54">
        <v>301386</v>
      </c>
    </row>
    <row r="678" spans="1:2" ht="15.75" customHeight="1" x14ac:dyDescent="0.25">
      <c r="A678" s="53" t="s">
        <v>809</v>
      </c>
      <c r="B678" s="54">
        <v>301387</v>
      </c>
    </row>
    <row r="679" spans="1:2" ht="15.75" customHeight="1" x14ac:dyDescent="0.25">
      <c r="A679" s="53" t="s">
        <v>2037</v>
      </c>
      <c r="B679" s="54">
        <v>301388</v>
      </c>
    </row>
    <row r="680" spans="1:2" ht="15.75" customHeight="1" x14ac:dyDescent="0.25">
      <c r="A680" s="53" t="s">
        <v>2039</v>
      </c>
      <c r="B680" s="54">
        <v>301389</v>
      </c>
    </row>
    <row r="681" spans="1:2" ht="15.75" customHeight="1" x14ac:dyDescent="0.25">
      <c r="A681" s="53" t="s">
        <v>810</v>
      </c>
      <c r="B681" s="54">
        <v>301390</v>
      </c>
    </row>
    <row r="682" spans="1:2" ht="15.75" customHeight="1" x14ac:dyDescent="0.25">
      <c r="A682" s="53" t="s">
        <v>2042</v>
      </c>
      <c r="B682" s="54">
        <v>301391</v>
      </c>
    </row>
    <row r="683" spans="1:2" ht="15.75" customHeight="1" x14ac:dyDescent="0.25">
      <c r="A683" s="53" t="s">
        <v>811</v>
      </c>
      <c r="B683" s="54">
        <v>301392</v>
      </c>
    </row>
    <row r="684" spans="1:2" ht="15.75" customHeight="1" x14ac:dyDescent="0.25">
      <c r="A684" s="53" t="s">
        <v>2045</v>
      </c>
      <c r="B684" s="54">
        <v>302132</v>
      </c>
    </row>
    <row r="685" spans="1:2" ht="15.75" customHeight="1" x14ac:dyDescent="0.25">
      <c r="A685" s="53" t="s">
        <v>812</v>
      </c>
      <c r="B685" s="54">
        <v>301393</v>
      </c>
    </row>
    <row r="686" spans="1:2" ht="15.75" customHeight="1" x14ac:dyDescent="0.25">
      <c r="A686" s="53" t="s">
        <v>813</v>
      </c>
      <c r="B686" s="54">
        <v>301394</v>
      </c>
    </row>
    <row r="687" spans="1:2" ht="15.75" customHeight="1" x14ac:dyDescent="0.25">
      <c r="A687" s="53" t="s">
        <v>2048</v>
      </c>
      <c r="B687" s="54">
        <v>302135</v>
      </c>
    </row>
    <row r="688" spans="1:2" ht="15.75" customHeight="1" x14ac:dyDescent="0.25">
      <c r="A688" s="53" t="s">
        <v>2050</v>
      </c>
      <c r="B688" s="54">
        <v>301395</v>
      </c>
    </row>
    <row r="689" spans="1:2" ht="15.75" customHeight="1" x14ac:dyDescent="0.25">
      <c r="A689" s="53" t="s">
        <v>2052</v>
      </c>
      <c r="B689" s="54">
        <v>302131</v>
      </c>
    </row>
    <row r="690" spans="1:2" ht="15.75" customHeight="1" x14ac:dyDescent="0.25">
      <c r="A690" s="53" t="s">
        <v>814</v>
      </c>
      <c r="B690" s="54">
        <v>301396</v>
      </c>
    </row>
    <row r="691" spans="1:2" ht="15.75" customHeight="1" x14ac:dyDescent="0.25">
      <c r="A691" s="53" t="s">
        <v>2054</v>
      </c>
      <c r="B691" s="54">
        <v>301397</v>
      </c>
    </row>
    <row r="692" spans="1:2" ht="15.75" customHeight="1" x14ac:dyDescent="0.25">
      <c r="A692" s="53" t="s">
        <v>815</v>
      </c>
      <c r="B692" s="54">
        <v>301398</v>
      </c>
    </row>
    <row r="693" spans="1:2" ht="15.75" customHeight="1" x14ac:dyDescent="0.25">
      <c r="A693" s="53" t="s">
        <v>816</v>
      </c>
      <c r="B693" s="54">
        <v>301399</v>
      </c>
    </row>
    <row r="694" spans="1:2" ht="15.75" customHeight="1" x14ac:dyDescent="0.25">
      <c r="A694" s="53" t="s">
        <v>817</v>
      </c>
      <c r="B694" s="54">
        <v>301400</v>
      </c>
    </row>
    <row r="695" spans="1:2" ht="15.75" customHeight="1" x14ac:dyDescent="0.25">
      <c r="A695" s="53" t="s">
        <v>818</v>
      </c>
      <c r="B695" s="54">
        <v>301401</v>
      </c>
    </row>
    <row r="696" spans="1:2" ht="15.75" customHeight="1" x14ac:dyDescent="0.25">
      <c r="A696" s="53" t="s">
        <v>2057</v>
      </c>
      <c r="B696" s="54">
        <v>301402</v>
      </c>
    </row>
    <row r="697" spans="1:2" ht="15.75" customHeight="1" x14ac:dyDescent="0.25">
      <c r="A697" s="53" t="s">
        <v>2058</v>
      </c>
      <c r="B697" s="54">
        <v>301403</v>
      </c>
    </row>
    <row r="698" spans="1:2" ht="15.75" customHeight="1" x14ac:dyDescent="0.25">
      <c r="A698" s="53" t="s">
        <v>2059</v>
      </c>
      <c r="B698" s="54">
        <v>301404</v>
      </c>
    </row>
    <row r="699" spans="1:2" ht="15.75" customHeight="1" x14ac:dyDescent="0.25">
      <c r="A699" s="53" t="s">
        <v>819</v>
      </c>
      <c r="B699" s="54">
        <v>301405</v>
      </c>
    </row>
    <row r="700" spans="1:2" ht="15.75" customHeight="1" x14ac:dyDescent="0.25">
      <c r="A700" s="53" t="s">
        <v>820</v>
      </c>
      <c r="B700" s="54">
        <v>301406</v>
      </c>
    </row>
    <row r="701" spans="1:2" ht="15.75" customHeight="1" x14ac:dyDescent="0.25">
      <c r="A701" s="53" t="s">
        <v>821</v>
      </c>
      <c r="B701" s="54">
        <v>301407</v>
      </c>
    </row>
    <row r="702" spans="1:2" ht="15.75" customHeight="1" x14ac:dyDescent="0.25">
      <c r="A702" s="53" t="s">
        <v>2063</v>
      </c>
      <c r="B702" s="54">
        <v>301408</v>
      </c>
    </row>
    <row r="703" spans="1:2" ht="15.75" customHeight="1" x14ac:dyDescent="0.25">
      <c r="A703" s="53" t="s">
        <v>2066</v>
      </c>
      <c r="B703" s="54">
        <v>301409</v>
      </c>
    </row>
    <row r="704" spans="1:2" ht="15.75" customHeight="1" x14ac:dyDescent="0.25">
      <c r="A704" s="53" t="s">
        <v>2069</v>
      </c>
      <c r="B704" s="54">
        <v>301410</v>
      </c>
    </row>
    <row r="705" spans="1:2" ht="15.75" customHeight="1" x14ac:dyDescent="0.25">
      <c r="A705" s="53" t="s">
        <v>2071</v>
      </c>
      <c r="B705" s="54">
        <v>301411</v>
      </c>
    </row>
    <row r="706" spans="1:2" ht="15.75" customHeight="1" x14ac:dyDescent="0.25">
      <c r="A706" s="53" t="s">
        <v>2072</v>
      </c>
      <c r="B706" s="54">
        <v>301412</v>
      </c>
    </row>
    <row r="707" spans="1:2" ht="15.75" customHeight="1" x14ac:dyDescent="0.25">
      <c r="A707" s="53" t="s">
        <v>2074</v>
      </c>
      <c r="B707" s="54">
        <v>301413</v>
      </c>
    </row>
    <row r="708" spans="1:2" ht="15.75" customHeight="1" x14ac:dyDescent="0.25">
      <c r="A708" s="53" t="s">
        <v>2076</v>
      </c>
      <c r="B708" s="54">
        <v>301414</v>
      </c>
    </row>
    <row r="709" spans="1:2" ht="15.75" customHeight="1" x14ac:dyDescent="0.25">
      <c r="A709" s="53" t="s">
        <v>2078</v>
      </c>
      <c r="B709" s="54">
        <v>303583</v>
      </c>
    </row>
    <row r="710" spans="1:2" ht="15.75" customHeight="1" x14ac:dyDescent="0.25">
      <c r="A710" s="53" t="s">
        <v>2080</v>
      </c>
      <c r="B710" s="54">
        <v>303584</v>
      </c>
    </row>
    <row r="711" spans="1:2" ht="15.75" customHeight="1" x14ac:dyDescent="0.25">
      <c r="A711" s="53" t="s">
        <v>2082</v>
      </c>
      <c r="B711" s="54">
        <v>303585</v>
      </c>
    </row>
    <row r="712" spans="1:2" ht="15.75" customHeight="1" x14ac:dyDescent="0.25">
      <c r="A712" s="53" t="s">
        <v>2084</v>
      </c>
      <c r="B712" s="54">
        <v>303586</v>
      </c>
    </row>
    <row r="713" spans="1:2" ht="15.75" customHeight="1" x14ac:dyDescent="0.25">
      <c r="A713" s="53" t="s">
        <v>2086</v>
      </c>
      <c r="B713" s="54">
        <v>301933</v>
      </c>
    </row>
    <row r="714" spans="1:2" ht="15.75" customHeight="1" x14ac:dyDescent="0.25">
      <c r="A714" s="53" t="s">
        <v>2089</v>
      </c>
      <c r="B714" s="54">
        <v>301415</v>
      </c>
    </row>
    <row r="715" spans="1:2" ht="15.75" customHeight="1" x14ac:dyDescent="0.25">
      <c r="A715" s="53" t="s">
        <v>2092</v>
      </c>
      <c r="B715" s="54">
        <v>303587</v>
      </c>
    </row>
    <row r="716" spans="1:2" ht="15.75" customHeight="1" x14ac:dyDescent="0.25">
      <c r="A716" s="53" t="s">
        <v>2094</v>
      </c>
      <c r="B716" s="54">
        <v>301416</v>
      </c>
    </row>
    <row r="717" spans="1:2" ht="15.75" customHeight="1" x14ac:dyDescent="0.25">
      <c r="A717" s="53" t="s">
        <v>822</v>
      </c>
      <c r="B717" s="54">
        <v>301417</v>
      </c>
    </row>
    <row r="718" spans="1:2" ht="15.75" customHeight="1" x14ac:dyDescent="0.25">
      <c r="A718" s="53" t="s">
        <v>2098</v>
      </c>
      <c r="B718" s="54">
        <v>301418</v>
      </c>
    </row>
    <row r="719" spans="1:2" ht="15.75" customHeight="1" x14ac:dyDescent="0.25">
      <c r="A719" s="53" t="s">
        <v>2101</v>
      </c>
      <c r="B719" s="54">
        <v>301419</v>
      </c>
    </row>
    <row r="720" spans="1:2" ht="15.75" customHeight="1" x14ac:dyDescent="0.25">
      <c r="A720" s="53" t="s">
        <v>2103</v>
      </c>
      <c r="B720" s="54">
        <v>302062</v>
      </c>
    </row>
    <row r="721" spans="1:2" ht="15.75" customHeight="1" x14ac:dyDescent="0.25">
      <c r="A721" s="53" t="s">
        <v>823</v>
      </c>
      <c r="B721" s="54">
        <v>302139</v>
      </c>
    </row>
    <row r="722" spans="1:2" ht="15.75" customHeight="1" x14ac:dyDescent="0.25">
      <c r="A722" s="53" t="s">
        <v>2107</v>
      </c>
      <c r="B722" s="54">
        <v>303556</v>
      </c>
    </row>
    <row r="723" spans="1:2" ht="15.75" customHeight="1" x14ac:dyDescent="0.25">
      <c r="A723" s="53" t="s">
        <v>2110</v>
      </c>
      <c r="B723" s="54">
        <v>302138</v>
      </c>
    </row>
    <row r="724" spans="1:2" ht="15.75" customHeight="1" x14ac:dyDescent="0.25">
      <c r="A724" s="53" t="s">
        <v>2112</v>
      </c>
      <c r="B724" s="54">
        <v>303410</v>
      </c>
    </row>
    <row r="725" spans="1:2" ht="15.75" customHeight="1" x14ac:dyDescent="0.25">
      <c r="A725" s="53" t="s">
        <v>824</v>
      </c>
      <c r="B725" s="54">
        <v>302063</v>
      </c>
    </row>
    <row r="726" spans="1:2" ht="15.75" customHeight="1" x14ac:dyDescent="0.25">
      <c r="A726" s="53" t="s">
        <v>2115</v>
      </c>
      <c r="B726" s="54">
        <v>303315</v>
      </c>
    </row>
    <row r="727" spans="1:2" ht="15.75" customHeight="1" x14ac:dyDescent="0.25">
      <c r="A727" s="53" t="s">
        <v>2117</v>
      </c>
      <c r="B727" s="54">
        <v>301420</v>
      </c>
    </row>
    <row r="728" spans="1:2" ht="15.75" customHeight="1" x14ac:dyDescent="0.25">
      <c r="A728" s="53" t="s">
        <v>2119</v>
      </c>
      <c r="B728" s="54">
        <v>301421</v>
      </c>
    </row>
    <row r="729" spans="1:2" ht="15.75" customHeight="1" x14ac:dyDescent="0.25">
      <c r="A729" s="53" t="s">
        <v>2121</v>
      </c>
      <c r="B729" s="54">
        <v>301422</v>
      </c>
    </row>
    <row r="730" spans="1:2" ht="15.75" customHeight="1" x14ac:dyDescent="0.25">
      <c r="A730" s="53" t="s">
        <v>2123</v>
      </c>
      <c r="B730" s="54">
        <v>301423</v>
      </c>
    </row>
    <row r="731" spans="1:2" ht="15.75" customHeight="1" x14ac:dyDescent="0.25">
      <c r="A731" s="53" t="s">
        <v>2124</v>
      </c>
      <c r="B731" s="54">
        <v>301424</v>
      </c>
    </row>
    <row r="732" spans="1:2" ht="15.75" customHeight="1" x14ac:dyDescent="0.25">
      <c r="A732" s="53" t="s">
        <v>2125</v>
      </c>
      <c r="B732" s="54">
        <v>301425</v>
      </c>
    </row>
    <row r="733" spans="1:2" ht="15.75" customHeight="1" x14ac:dyDescent="0.25">
      <c r="A733" s="53" t="s">
        <v>2126</v>
      </c>
      <c r="B733" s="54">
        <v>301426</v>
      </c>
    </row>
    <row r="734" spans="1:2" ht="15.75" customHeight="1" x14ac:dyDescent="0.25">
      <c r="A734" s="53" t="s">
        <v>2128</v>
      </c>
      <c r="B734" s="54">
        <v>301427</v>
      </c>
    </row>
    <row r="735" spans="1:2" ht="15.75" customHeight="1" x14ac:dyDescent="0.25">
      <c r="A735" s="53" t="s">
        <v>2129</v>
      </c>
      <c r="B735" s="54">
        <v>301428</v>
      </c>
    </row>
    <row r="736" spans="1:2" ht="15.75" customHeight="1" x14ac:dyDescent="0.25">
      <c r="A736" s="53" t="s">
        <v>2131</v>
      </c>
      <c r="B736" s="54">
        <v>301429</v>
      </c>
    </row>
    <row r="737" spans="1:2" ht="15.75" customHeight="1" x14ac:dyDescent="0.25">
      <c r="A737" s="53" t="s">
        <v>2132</v>
      </c>
      <c r="B737" s="54">
        <v>301430</v>
      </c>
    </row>
    <row r="738" spans="1:2" ht="15.75" customHeight="1" x14ac:dyDescent="0.25">
      <c r="A738" s="53" t="s">
        <v>2134</v>
      </c>
      <c r="B738" s="54">
        <v>301431</v>
      </c>
    </row>
    <row r="739" spans="1:2" ht="15.75" customHeight="1" x14ac:dyDescent="0.25">
      <c r="A739" s="53" t="s">
        <v>2136</v>
      </c>
      <c r="B739" s="54">
        <v>301432</v>
      </c>
    </row>
    <row r="740" spans="1:2" ht="15.75" customHeight="1" x14ac:dyDescent="0.25">
      <c r="A740" s="53" t="s">
        <v>2138</v>
      </c>
      <c r="B740" s="54">
        <v>301433</v>
      </c>
    </row>
    <row r="741" spans="1:2" ht="15.75" customHeight="1" x14ac:dyDescent="0.25">
      <c r="A741" s="53" t="s">
        <v>2139</v>
      </c>
      <c r="B741" s="54">
        <v>301434</v>
      </c>
    </row>
    <row r="742" spans="1:2" ht="15.75" customHeight="1" x14ac:dyDescent="0.25">
      <c r="A742" s="53" t="s">
        <v>2140</v>
      </c>
      <c r="B742" s="54">
        <v>301435</v>
      </c>
    </row>
    <row r="743" spans="1:2" ht="15.75" customHeight="1" x14ac:dyDescent="0.25">
      <c r="A743" s="53" t="s">
        <v>2141</v>
      </c>
      <c r="B743" s="54">
        <v>301436</v>
      </c>
    </row>
    <row r="744" spans="1:2" ht="15.75" customHeight="1" x14ac:dyDescent="0.25">
      <c r="A744" s="53" t="s">
        <v>2142</v>
      </c>
      <c r="B744" s="54">
        <v>301437</v>
      </c>
    </row>
    <row r="745" spans="1:2" ht="15.75" customHeight="1" x14ac:dyDescent="0.25">
      <c r="A745" s="53" t="s">
        <v>2143</v>
      </c>
      <c r="B745" s="54">
        <v>301438</v>
      </c>
    </row>
    <row r="746" spans="1:2" ht="15.75" customHeight="1" x14ac:dyDescent="0.25">
      <c r="A746" s="53" t="s">
        <v>2145</v>
      </c>
      <c r="B746" s="54">
        <v>301439</v>
      </c>
    </row>
    <row r="747" spans="1:2" ht="15.75" customHeight="1" x14ac:dyDescent="0.25">
      <c r="A747" s="53" t="s">
        <v>2147</v>
      </c>
      <c r="B747" s="54">
        <v>301440</v>
      </c>
    </row>
    <row r="748" spans="1:2" ht="15.75" customHeight="1" x14ac:dyDescent="0.25">
      <c r="A748" s="53" t="s">
        <v>2148</v>
      </c>
      <c r="B748" s="54">
        <v>301441</v>
      </c>
    </row>
    <row r="749" spans="1:2" ht="15.75" customHeight="1" x14ac:dyDescent="0.25">
      <c r="A749" s="53" t="s">
        <v>2149</v>
      </c>
      <c r="B749" s="54">
        <v>301442</v>
      </c>
    </row>
    <row r="750" spans="1:2" ht="15.75" customHeight="1" x14ac:dyDescent="0.25">
      <c r="A750" s="53" t="s">
        <v>2151</v>
      </c>
      <c r="B750" s="54">
        <v>301443</v>
      </c>
    </row>
    <row r="751" spans="1:2" ht="15.75" customHeight="1" x14ac:dyDescent="0.25">
      <c r="A751" s="53" t="s">
        <v>2153</v>
      </c>
      <c r="B751" s="54">
        <v>301446</v>
      </c>
    </row>
    <row r="752" spans="1:2" ht="15.75" customHeight="1" x14ac:dyDescent="0.25">
      <c r="A752" s="53" t="s">
        <v>2155</v>
      </c>
      <c r="B752" s="54">
        <v>301447</v>
      </c>
    </row>
    <row r="753" spans="1:2" ht="15.75" customHeight="1" x14ac:dyDescent="0.25">
      <c r="A753" s="53" t="s">
        <v>2156</v>
      </c>
      <c r="B753" s="54">
        <v>301448</v>
      </c>
    </row>
    <row r="754" spans="1:2" ht="15.75" customHeight="1" x14ac:dyDescent="0.25">
      <c r="A754" s="53" t="s">
        <v>2158</v>
      </c>
      <c r="B754" s="54">
        <v>301449</v>
      </c>
    </row>
    <row r="755" spans="1:2" ht="15.75" customHeight="1" x14ac:dyDescent="0.25">
      <c r="A755" s="53" t="s">
        <v>2161</v>
      </c>
      <c r="B755" s="54">
        <v>301444</v>
      </c>
    </row>
    <row r="756" spans="1:2" ht="15.75" customHeight="1" x14ac:dyDescent="0.25">
      <c r="A756" s="53" t="s">
        <v>2163</v>
      </c>
      <c r="B756" s="54">
        <v>301445</v>
      </c>
    </row>
    <row r="757" spans="1:2" ht="15.75" customHeight="1" x14ac:dyDescent="0.25">
      <c r="A757" s="53" t="s">
        <v>2164</v>
      </c>
      <c r="B757" s="54">
        <v>301450</v>
      </c>
    </row>
    <row r="758" spans="1:2" ht="15.75" customHeight="1" x14ac:dyDescent="0.25">
      <c r="A758" s="53" t="s">
        <v>2167</v>
      </c>
      <c r="B758" s="54">
        <v>301451</v>
      </c>
    </row>
    <row r="759" spans="1:2" ht="15.75" customHeight="1" x14ac:dyDescent="0.25">
      <c r="A759" s="53" t="s">
        <v>2168</v>
      </c>
      <c r="B759" s="54">
        <v>301452</v>
      </c>
    </row>
    <row r="760" spans="1:2" ht="15.75" customHeight="1" x14ac:dyDescent="0.25">
      <c r="A760" s="53" t="s">
        <v>2170</v>
      </c>
      <c r="B760" s="54">
        <v>301453</v>
      </c>
    </row>
    <row r="761" spans="1:2" ht="15.75" customHeight="1" x14ac:dyDescent="0.25">
      <c r="A761" s="53" t="s">
        <v>2171</v>
      </c>
      <c r="B761" s="54">
        <v>301454</v>
      </c>
    </row>
    <row r="762" spans="1:2" ht="15.75" customHeight="1" x14ac:dyDescent="0.25">
      <c r="A762" s="53" t="s">
        <v>2173</v>
      </c>
      <c r="B762" s="54">
        <v>301455</v>
      </c>
    </row>
    <row r="763" spans="1:2" ht="15.75" customHeight="1" x14ac:dyDescent="0.25">
      <c r="A763" s="53" t="s">
        <v>2175</v>
      </c>
      <c r="B763" s="54">
        <v>301456</v>
      </c>
    </row>
    <row r="764" spans="1:2" ht="15.75" customHeight="1" x14ac:dyDescent="0.25">
      <c r="A764" s="53" t="s">
        <v>2178</v>
      </c>
      <c r="B764" s="54">
        <v>301457</v>
      </c>
    </row>
    <row r="765" spans="1:2" ht="15.75" customHeight="1" x14ac:dyDescent="0.25">
      <c r="A765" s="53" t="s">
        <v>2181</v>
      </c>
      <c r="B765" s="54">
        <v>301458</v>
      </c>
    </row>
    <row r="766" spans="1:2" ht="15.75" customHeight="1" x14ac:dyDescent="0.25">
      <c r="A766" s="53" t="s">
        <v>2184</v>
      </c>
      <c r="B766" s="54">
        <v>301459</v>
      </c>
    </row>
    <row r="767" spans="1:2" ht="15.75" customHeight="1" x14ac:dyDescent="0.25">
      <c r="A767" s="53" t="s">
        <v>2187</v>
      </c>
      <c r="B767" s="54">
        <v>303465</v>
      </c>
    </row>
    <row r="768" spans="1:2" ht="15.75" customHeight="1" x14ac:dyDescent="0.25">
      <c r="A768" s="53" t="s">
        <v>2189</v>
      </c>
      <c r="B768" s="54">
        <v>301460</v>
      </c>
    </row>
    <row r="769" spans="1:2" ht="15.75" customHeight="1" x14ac:dyDescent="0.25">
      <c r="A769" s="53" t="s">
        <v>2192</v>
      </c>
      <c r="B769" s="54">
        <v>301461</v>
      </c>
    </row>
    <row r="770" spans="1:2" ht="15.75" customHeight="1" x14ac:dyDescent="0.25">
      <c r="A770" s="53" t="s">
        <v>2195</v>
      </c>
      <c r="B770" s="54">
        <v>301462</v>
      </c>
    </row>
    <row r="771" spans="1:2" ht="15.75" customHeight="1" x14ac:dyDescent="0.25">
      <c r="A771" s="53" t="s">
        <v>2198</v>
      </c>
      <c r="B771" s="54">
        <v>301463</v>
      </c>
    </row>
    <row r="772" spans="1:2" ht="15.75" customHeight="1" x14ac:dyDescent="0.25">
      <c r="A772" s="53" t="s">
        <v>2201</v>
      </c>
      <c r="B772" s="54">
        <v>301464</v>
      </c>
    </row>
    <row r="773" spans="1:2" ht="15.75" customHeight="1" x14ac:dyDescent="0.25">
      <c r="A773" s="53" t="s">
        <v>2204</v>
      </c>
      <c r="B773" s="54">
        <v>301465</v>
      </c>
    </row>
    <row r="774" spans="1:2" ht="15.75" customHeight="1" x14ac:dyDescent="0.25">
      <c r="A774" s="53" t="s">
        <v>2207</v>
      </c>
      <c r="B774" s="54">
        <v>301466</v>
      </c>
    </row>
    <row r="775" spans="1:2" ht="15.75" customHeight="1" x14ac:dyDescent="0.25">
      <c r="A775" s="53" t="s">
        <v>2210</v>
      </c>
      <c r="B775" s="54">
        <v>301467</v>
      </c>
    </row>
    <row r="776" spans="1:2" ht="15.75" customHeight="1" x14ac:dyDescent="0.25">
      <c r="A776" s="53" t="s">
        <v>2213</v>
      </c>
      <c r="B776" s="54">
        <v>303549</v>
      </c>
    </row>
    <row r="777" spans="1:2" ht="15.75" customHeight="1" x14ac:dyDescent="0.25">
      <c r="A777" s="53" t="s">
        <v>2215</v>
      </c>
      <c r="B777" s="54">
        <v>301469</v>
      </c>
    </row>
    <row r="778" spans="1:2" ht="15.75" customHeight="1" x14ac:dyDescent="0.25">
      <c r="A778" s="53" t="s">
        <v>2218</v>
      </c>
      <c r="B778" s="54">
        <v>301468</v>
      </c>
    </row>
    <row r="779" spans="1:2" ht="15.75" customHeight="1" x14ac:dyDescent="0.25">
      <c r="A779" s="53" t="s">
        <v>2221</v>
      </c>
      <c r="B779" s="54">
        <v>303548</v>
      </c>
    </row>
    <row r="780" spans="1:2" ht="15.75" customHeight="1" x14ac:dyDescent="0.25">
      <c r="A780" s="53" t="s">
        <v>2222</v>
      </c>
      <c r="B780" s="54">
        <v>301470</v>
      </c>
    </row>
    <row r="781" spans="1:2" ht="15.75" customHeight="1" x14ac:dyDescent="0.25">
      <c r="A781" s="53" t="s">
        <v>2225</v>
      </c>
      <c r="B781" s="54">
        <v>301471</v>
      </c>
    </row>
    <row r="782" spans="1:2" ht="15.75" customHeight="1" x14ac:dyDescent="0.25">
      <c r="A782" s="53" t="s">
        <v>2228</v>
      </c>
      <c r="B782" s="54">
        <v>301472</v>
      </c>
    </row>
    <row r="783" spans="1:2" ht="15.75" customHeight="1" x14ac:dyDescent="0.25">
      <c r="A783" s="53" t="s">
        <v>2231</v>
      </c>
      <c r="B783" s="54">
        <v>303453</v>
      </c>
    </row>
    <row r="784" spans="1:2" ht="15.75" customHeight="1" x14ac:dyDescent="0.25">
      <c r="A784" s="53" t="s">
        <v>2233</v>
      </c>
      <c r="B784" s="54">
        <v>303454</v>
      </c>
    </row>
    <row r="785" spans="1:2" ht="15.75" customHeight="1" x14ac:dyDescent="0.25">
      <c r="A785" s="53" t="s">
        <v>2235</v>
      </c>
      <c r="B785" s="54">
        <v>302112</v>
      </c>
    </row>
    <row r="786" spans="1:2" ht="15.75" customHeight="1" x14ac:dyDescent="0.25">
      <c r="A786" s="53" t="s">
        <v>2238</v>
      </c>
      <c r="B786" s="54">
        <v>301473</v>
      </c>
    </row>
    <row r="787" spans="1:2" ht="15.75" customHeight="1" x14ac:dyDescent="0.25">
      <c r="A787" s="53" t="s">
        <v>2240</v>
      </c>
      <c r="B787" s="54">
        <v>301474</v>
      </c>
    </row>
    <row r="788" spans="1:2" ht="15.75" customHeight="1" x14ac:dyDescent="0.25">
      <c r="A788" s="53" t="s">
        <v>2241</v>
      </c>
      <c r="B788" s="54">
        <v>301475</v>
      </c>
    </row>
    <row r="789" spans="1:2" ht="15.75" customHeight="1" x14ac:dyDescent="0.25">
      <c r="A789" s="53" t="s">
        <v>2244</v>
      </c>
      <c r="B789" s="54">
        <v>301476</v>
      </c>
    </row>
    <row r="790" spans="1:2" ht="15.75" customHeight="1" x14ac:dyDescent="0.25">
      <c r="A790" s="53" t="s">
        <v>2246</v>
      </c>
      <c r="B790" s="54">
        <v>301477</v>
      </c>
    </row>
    <row r="791" spans="1:2" ht="15.75" customHeight="1" x14ac:dyDescent="0.25">
      <c r="A791" s="53" t="s">
        <v>2248</v>
      </c>
      <c r="B791" s="54">
        <v>303526</v>
      </c>
    </row>
    <row r="792" spans="1:2" ht="15.75" customHeight="1" x14ac:dyDescent="0.25">
      <c r="A792" s="53" t="s">
        <v>2250</v>
      </c>
      <c r="B792" s="54">
        <v>301479</v>
      </c>
    </row>
    <row r="793" spans="1:2" ht="15.75" customHeight="1" x14ac:dyDescent="0.25">
      <c r="A793" s="53" t="s">
        <v>2253</v>
      </c>
      <c r="B793" s="54">
        <v>301480</v>
      </c>
    </row>
    <row r="794" spans="1:2" ht="15.75" customHeight="1" x14ac:dyDescent="0.25">
      <c r="A794" s="53" t="s">
        <v>2256</v>
      </c>
      <c r="B794" s="54">
        <v>301481</v>
      </c>
    </row>
    <row r="795" spans="1:2" ht="15.75" customHeight="1" x14ac:dyDescent="0.25">
      <c r="A795" s="53" t="s">
        <v>2258</v>
      </c>
      <c r="B795" s="54">
        <v>301482</v>
      </c>
    </row>
    <row r="796" spans="1:2" ht="15.75" customHeight="1" x14ac:dyDescent="0.25">
      <c r="A796" s="53" t="s">
        <v>2260</v>
      </c>
      <c r="B796" s="54">
        <v>301483</v>
      </c>
    </row>
    <row r="797" spans="1:2" ht="15.75" customHeight="1" x14ac:dyDescent="0.25">
      <c r="A797" s="53" t="s">
        <v>2262</v>
      </c>
      <c r="B797" s="54">
        <v>301484</v>
      </c>
    </row>
    <row r="798" spans="1:2" ht="15.75" customHeight="1" x14ac:dyDescent="0.25">
      <c r="A798" s="53" t="s">
        <v>2264</v>
      </c>
      <c r="B798" s="54">
        <v>301485</v>
      </c>
    </row>
    <row r="799" spans="1:2" ht="15.75" customHeight="1" x14ac:dyDescent="0.25">
      <c r="A799" s="53" t="s">
        <v>2266</v>
      </c>
      <c r="B799" s="54">
        <v>301486</v>
      </c>
    </row>
    <row r="800" spans="1:2" ht="15.75" customHeight="1" x14ac:dyDescent="0.25">
      <c r="A800" s="53" t="s">
        <v>2269</v>
      </c>
      <c r="B800" s="54">
        <v>301487</v>
      </c>
    </row>
    <row r="801" spans="1:2" ht="15.75" customHeight="1" x14ac:dyDescent="0.25">
      <c r="A801" s="53" t="s">
        <v>2271</v>
      </c>
      <c r="B801" s="54">
        <v>301488</v>
      </c>
    </row>
    <row r="802" spans="1:2" ht="15.75" customHeight="1" x14ac:dyDescent="0.25">
      <c r="A802" s="53" t="s">
        <v>2273</v>
      </c>
      <c r="B802" s="54">
        <v>301489</v>
      </c>
    </row>
    <row r="803" spans="1:2" ht="15.75" customHeight="1" x14ac:dyDescent="0.25">
      <c r="A803" s="53" t="s">
        <v>2274</v>
      </c>
      <c r="B803" s="54">
        <v>301490</v>
      </c>
    </row>
    <row r="804" spans="1:2" ht="15.75" customHeight="1" x14ac:dyDescent="0.25">
      <c r="A804" s="53" t="s">
        <v>2276</v>
      </c>
      <c r="B804" s="54">
        <v>301491</v>
      </c>
    </row>
    <row r="805" spans="1:2" ht="15.75" customHeight="1" x14ac:dyDescent="0.25">
      <c r="A805" s="53" t="s">
        <v>2277</v>
      </c>
      <c r="B805" s="54">
        <v>301492</v>
      </c>
    </row>
    <row r="806" spans="1:2" ht="15.75" customHeight="1" x14ac:dyDescent="0.25">
      <c r="A806" s="53" t="s">
        <v>2278</v>
      </c>
      <c r="B806" s="54">
        <v>301493</v>
      </c>
    </row>
    <row r="807" spans="1:2" ht="15.75" customHeight="1" x14ac:dyDescent="0.25">
      <c r="A807" s="53" t="s">
        <v>2280</v>
      </c>
      <c r="B807" s="54">
        <v>301494</v>
      </c>
    </row>
    <row r="808" spans="1:2" ht="15.75" customHeight="1" x14ac:dyDescent="0.25">
      <c r="A808" s="53" t="s">
        <v>2283</v>
      </c>
      <c r="B808" s="54">
        <v>301495</v>
      </c>
    </row>
    <row r="809" spans="1:2" ht="15.75" customHeight="1" x14ac:dyDescent="0.25">
      <c r="A809" s="53" t="s">
        <v>2285</v>
      </c>
      <c r="B809" s="54">
        <v>303529</v>
      </c>
    </row>
    <row r="810" spans="1:2" ht="15.75" customHeight="1" x14ac:dyDescent="0.25">
      <c r="A810" s="53" t="s">
        <v>2287</v>
      </c>
      <c r="B810" s="54">
        <v>303381</v>
      </c>
    </row>
    <row r="811" spans="1:2" ht="15.75" customHeight="1" x14ac:dyDescent="0.25">
      <c r="A811" s="53" t="s">
        <v>2289</v>
      </c>
      <c r="B811" s="54">
        <v>301496</v>
      </c>
    </row>
    <row r="812" spans="1:2" ht="15.75" customHeight="1" x14ac:dyDescent="0.25">
      <c r="A812" s="53" t="s">
        <v>2291</v>
      </c>
      <c r="B812" s="54">
        <v>301497</v>
      </c>
    </row>
    <row r="813" spans="1:2" ht="15.75" customHeight="1" x14ac:dyDescent="0.25">
      <c r="A813" s="53" t="s">
        <v>2293</v>
      </c>
      <c r="B813" s="54">
        <v>301498</v>
      </c>
    </row>
    <row r="814" spans="1:2" ht="15.75" customHeight="1" x14ac:dyDescent="0.25">
      <c r="A814" s="53" t="s">
        <v>2295</v>
      </c>
      <c r="B814" s="54">
        <v>301499</v>
      </c>
    </row>
    <row r="815" spans="1:2" ht="15.75" customHeight="1" x14ac:dyDescent="0.25">
      <c r="A815" s="53" t="s">
        <v>2298</v>
      </c>
      <c r="B815" s="54">
        <v>301500</v>
      </c>
    </row>
    <row r="816" spans="1:2" ht="15.75" customHeight="1" x14ac:dyDescent="0.25">
      <c r="A816" s="53" t="s">
        <v>2299</v>
      </c>
      <c r="B816" s="54">
        <v>301502</v>
      </c>
    </row>
    <row r="817" spans="1:2" ht="15.75" customHeight="1" x14ac:dyDescent="0.25">
      <c r="A817" s="53" t="s">
        <v>2302</v>
      </c>
      <c r="B817" s="54">
        <v>301501</v>
      </c>
    </row>
    <row r="818" spans="1:2" ht="15.75" customHeight="1" x14ac:dyDescent="0.25">
      <c r="A818" s="53" t="s">
        <v>2306</v>
      </c>
      <c r="B818" s="54">
        <v>301503</v>
      </c>
    </row>
    <row r="819" spans="1:2" ht="15.75" customHeight="1" x14ac:dyDescent="0.25">
      <c r="A819" s="53" t="s">
        <v>2308</v>
      </c>
      <c r="B819" s="54">
        <v>301504</v>
      </c>
    </row>
    <row r="820" spans="1:2" ht="15.75" customHeight="1" x14ac:dyDescent="0.25">
      <c r="A820" s="53" t="s">
        <v>2311</v>
      </c>
      <c r="B820" s="54">
        <v>303527</v>
      </c>
    </row>
    <row r="821" spans="1:2" ht="15.75" customHeight="1" x14ac:dyDescent="0.25">
      <c r="A821" s="53" t="s">
        <v>2312</v>
      </c>
      <c r="B821" s="54">
        <v>301505</v>
      </c>
    </row>
    <row r="822" spans="1:2" ht="15.75" customHeight="1" x14ac:dyDescent="0.25">
      <c r="A822" s="53" t="s">
        <v>2314</v>
      </c>
      <c r="B822" s="54">
        <v>301506</v>
      </c>
    </row>
    <row r="823" spans="1:2" ht="15.75" customHeight="1" x14ac:dyDescent="0.25">
      <c r="A823" s="53" t="s">
        <v>2316</v>
      </c>
      <c r="B823" s="54">
        <v>301507</v>
      </c>
    </row>
    <row r="824" spans="1:2" ht="15.75" customHeight="1" x14ac:dyDescent="0.25">
      <c r="A824" s="53" t="s">
        <v>2318</v>
      </c>
      <c r="B824" s="54">
        <v>303380</v>
      </c>
    </row>
    <row r="825" spans="1:2" ht="15.75" customHeight="1" x14ac:dyDescent="0.25">
      <c r="A825" s="53" t="s">
        <v>2319</v>
      </c>
      <c r="B825" s="54">
        <v>301508</v>
      </c>
    </row>
    <row r="826" spans="1:2" ht="15.75" customHeight="1" x14ac:dyDescent="0.25">
      <c r="A826" s="53" t="s">
        <v>2322</v>
      </c>
      <c r="B826" s="54">
        <v>301509</v>
      </c>
    </row>
    <row r="827" spans="1:2" ht="15.75" customHeight="1" x14ac:dyDescent="0.25">
      <c r="A827" s="53" t="s">
        <v>2325</v>
      </c>
      <c r="B827" s="54">
        <v>301510</v>
      </c>
    </row>
    <row r="828" spans="1:2" ht="15.75" customHeight="1" x14ac:dyDescent="0.25">
      <c r="A828" s="53" t="s">
        <v>2328</v>
      </c>
      <c r="B828" s="54">
        <v>301511</v>
      </c>
    </row>
    <row r="829" spans="1:2" ht="15.75" customHeight="1" x14ac:dyDescent="0.25">
      <c r="A829" s="53" t="s">
        <v>2331</v>
      </c>
      <c r="B829" s="54">
        <v>301512</v>
      </c>
    </row>
    <row r="830" spans="1:2" ht="15.75" customHeight="1" x14ac:dyDescent="0.25">
      <c r="A830" s="53" t="s">
        <v>2334</v>
      </c>
      <c r="B830" s="54">
        <v>301513</v>
      </c>
    </row>
    <row r="831" spans="1:2" ht="15.75" customHeight="1" x14ac:dyDescent="0.25">
      <c r="A831" s="53" t="s">
        <v>2336</v>
      </c>
      <c r="B831" s="54">
        <v>301514</v>
      </c>
    </row>
    <row r="832" spans="1:2" ht="15.75" customHeight="1" x14ac:dyDescent="0.25">
      <c r="A832" s="53" t="s">
        <v>2339</v>
      </c>
      <c r="B832" s="54">
        <v>301515</v>
      </c>
    </row>
    <row r="833" spans="1:2" ht="15.75" customHeight="1" x14ac:dyDescent="0.25">
      <c r="A833" s="53" t="s">
        <v>2342</v>
      </c>
      <c r="B833" s="54">
        <v>301516</v>
      </c>
    </row>
    <row r="834" spans="1:2" ht="15.75" customHeight="1" x14ac:dyDescent="0.25">
      <c r="A834" s="53" t="s">
        <v>2344</v>
      </c>
      <c r="B834" s="54">
        <v>301517</v>
      </c>
    </row>
    <row r="835" spans="1:2" ht="15.75" customHeight="1" x14ac:dyDescent="0.25">
      <c r="A835" s="53" t="s">
        <v>2347</v>
      </c>
      <c r="B835" s="54">
        <v>301518</v>
      </c>
    </row>
    <row r="836" spans="1:2" ht="15.75" customHeight="1" x14ac:dyDescent="0.25">
      <c r="A836" s="53" t="s">
        <v>2349</v>
      </c>
      <c r="B836" s="54">
        <v>301519</v>
      </c>
    </row>
    <row r="837" spans="1:2" ht="15.75" customHeight="1" x14ac:dyDescent="0.25">
      <c r="A837" s="53" t="s">
        <v>2351</v>
      </c>
      <c r="B837" s="54">
        <v>301520</v>
      </c>
    </row>
    <row r="838" spans="1:2" ht="15.75" customHeight="1" x14ac:dyDescent="0.25">
      <c r="A838" s="53" t="s">
        <v>2353</v>
      </c>
      <c r="B838" s="54">
        <v>303592</v>
      </c>
    </row>
    <row r="839" spans="1:2" ht="15.75" customHeight="1" x14ac:dyDescent="0.25">
      <c r="A839" s="53" t="s">
        <v>2355</v>
      </c>
      <c r="B839" s="54">
        <v>303531</v>
      </c>
    </row>
    <row r="840" spans="1:2" ht="15.75" customHeight="1" x14ac:dyDescent="0.25">
      <c r="A840" s="53" t="s">
        <v>2356</v>
      </c>
      <c r="B840" s="54">
        <v>301521</v>
      </c>
    </row>
    <row r="841" spans="1:2" ht="15.75" customHeight="1" x14ac:dyDescent="0.25">
      <c r="A841" s="53" t="s">
        <v>2358</v>
      </c>
      <c r="B841" s="54">
        <v>301522</v>
      </c>
    </row>
    <row r="842" spans="1:2" ht="15.75" customHeight="1" x14ac:dyDescent="0.25">
      <c r="A842" s="53" t="s">
        <v>2360</v>
      </c>
      <c r="B842" s="54">
        <v>303532</v>
      </c>
    </row>
    <row r="843" spans="1:2" ht="15.75" customHeight="1" x14ac:dyDescent="0.25">
      <c r="A843" s="53" t="s">
        <v>2361</v>
      </c>
      <c r="B843" s="54">
        <v>303390</v>
      </c>
    </row>
    <row r="844" spans="1:2" ht="15.75" customHeight="1" x14ac:dyDescent="0.25">
      <c r="A844" s="53" t="s">
        <v>2362</v>
      </c>
      <c r="B844" s="54">
        <v>303421</v>
      </c>
    </row>
    <row r="845" spans="1:2" ht="15.75" customHeight="1" x14ac:dyDescent="0.25">
      <c r="A845" s="53" t="s">
        <v>2364</v>
      </c>
      <c r="B845" s="54">
        <v>303530</v>
      </c>
    </row>
    <row r="846" spans="1:2" ht="15.75" customHeight="1" x14ac:dyDescent="0.25">
      <c r="A846" s="53" t="s">
        <v>2366</v>
      </c>
      <c r="B846" s="54">
        <v>303461</v>
      </c>
    </row>
    <row r="847" spans="1:2" ht="15.75" customHeight="1" x14ac:dyDescent="0.25">
      <c r="A847" s="53" t="s">
        <v>2368</v>
      </c>
      <c r="B847" s="54">
        <v>303528</v>
      </c>
    </row>
    <row r="848" spans="1:2" ht="15.75" customHeight="1" x14ac:dyDescent="0.25">
      <c r="A848" s="53" t="s">
        <v>2370</v>
      </c>
      <c r="B848" s="54">
        <v>302093</v>
      </c>
    </row>
    <row r="849" spans="1:2" ht="15.75" customHeight="1" x14ac:dyDescent="0.25">
      <c r="A849" s="53" t="s">
        <v>2373</v>
      </c>
      <c r="B849" s="54">
        <v>302096</v>
      </c>
    </row>
    <row r="850" spans="1:2" ht="15.75" customHeight="1" x14ac:dyDescent="0.25">
      <c r="A850" s="53" t="s">
        <v>2375</v>
      </c>
      <c r="B850" s="54">
        <v>301987</v>
      </c>
    </row>
    <row r="851" spans="1:2" ht="15.75" customHeight="1" x14ac:dyDescent="0.25">
      <c r="A851" s="53" t="s">
        <v>2377</v>
      </c>
      <c r="B851" s="54">
        <v>301989</v>
      </c>
    </row>
    <row r="852" spans="1:2" ht="15.75" customHeight="1" x14ac:dyDescent="0.25">
      <c r="A852" s="53" t="s">
        <v>2380</v>
      </c>
      <c r="B852" s="54">
        <v>301940</v>
      </c>
    </row>
    <row r="853" spans="1:2" ht="15.75" customHeight="1" x14ac:dyDescent="0.25">
      <c r="A853" s="53" t="s">
        <v>2382</v>
      </c>
      <c r="B853" s="54">
        <v>301990</v>
      </c>
    </row>
    <row r="854" spans="1:2" ht="15.75" customHeight="1" x14ac:dyDescent="0.25">
      <c r="A854" s="53" t="s">
        <v>2385</v>
      </c>
      <c r="B854" s="54">
        <v>301991</v>
      </c>
    </row>
    <row r="855" spans="1:2" ht="15.75" customHeight="1" x14ac:dyDescent="0.25">
      <c r="A855" s="53" t="s">
        <v>2387</v>
      </c>
      <c r="B855" s="54">
        <v>301523</v>
      </c>
    </row>
    <row r="856" spans="1:2" ht="15.75" customHeight="1" x14ac:dyDescent="0.25">
      <c r="A856" s="53" t="s">
        <v>2389</v>
      </c>
      <c r="B856" s="54">
        <v>301524</v>
      </c>
    </row>
    <row r="857" spans="1:2" ht="15.75" customHeight="1" x14ac:dyDescent="0.25">
      <c r="A857" s="53" t="s">
        <v>2390</v>
      </c>
      <c r="B857" s="54">
        <v>301957</v>
      </c>
    </row>
    <row r="858" spans="1:2" ht="15.75" customHeight="1" x14ac:dyDescent="0.25">
      <c r="A858" s="53" t="s">
        <v>2393</v>
      </c>
      <c r="B858" s="54">
        <v>301941</v>
      </c>
    </row>
    <row r="859" spans="1:2" ht="15.75" customHeight="1" x14ac:dyDescent="0.25">
      <c r="A859" s="53" t="s">
        <v>2395</v>
      </c>
      <c r="B859" s="54">
        <v>301988</v>
      </c>
    </row>
    <row r="860" spans="1:2" ht="15.75" customHeight="1" x14ac:dyDescent="0.25">
      <c r="A860" s="53" t="s">
        <v>2397</v>
      </c>
      <c r="B860" s="54">
        <v>301525</v>
      </c>
    </row>
    <row r="861" spans="1:2" ht="15.75" customHeight="1" x14ac:dyDescent="0.25">
      <c r="A861" s="53" t="s">
        <v>2398</v>
      </c>
      <c r="B861" s="54">
        <v>301526</v>
      </c>
    </row>
    <row r="862" spans="1:2" ht="15.75" customHeight="1" x14ac:dyDescent="0.25">
      <c r="A862" s="53" t="s">
        <v>2400</v>
      </c>
      <c r="B862" s="54">
        <v>301527</v>
      </c>
    </row>
    <row r="863" spans="1:2" ht="15.75" customHeight="1" x14ac:dyDescent="0.25">
      <c r="A863" s="53" t="s">
        <v>2403</v>
      </c>
      <c r="B863" s="54">
        <v>303332</v>
      </c>
    </row>
    <row r="864" spans="1:2" ht="15.75" customHeight="1" x14ac:dyDescent="0.25">
      <c r="A864" s="53" t="s">
        <v>2405</v>
      </c>
      <c r="B864" s="54">
        <v>302094</v>
      </c>
    </row>
    <row r="865" spans="1:2" ht="15.75" customHeight="1" x14ac:dyDescent="0.25">
      <c r="A865" s="53" t="s">
        <v>2408</v>
      </c>
      <c r="B865" s="54">
        <v>302095</v>
      </c>
    </row>
    <row r="866" spans="1:2" ht="15.75" customHeight="1" x14ac:dyDescent="0.25">
      <c r="A866" s="53" t="s">
        <v>2411</v>
      </c>
      <c r="B866" s="54">
        <v>302155</v>
      </c>
    </row>
    <row r="867" spans="1:2" ht="15.75" customHeight="1" x14ac:dyDescent="0.25">
      <c r="A867" s="53" t="s">
        <v>2414</v>
      </c>
      <c r="B867" s="54">
        <v>303338</v>
      </c>
    </row>
    <row r="868" spans="1:2" ht="15.75" customHeight="1" x14ac:dyDescent="0.25">
      <c r="A868" s="53" t="s">
        <v>2417</v>
      </c>
      <c r="B868" s="54">
        <v>303501</v>
      </c>
    </row>
    <row r="869" spans="1:2" ht="15.75" customHeight="1" x14ac:dyDescent="0.25">
      <c r="A869" s="53" t="s">
        <v>2419</v>
      </c>
      <c r="B869" s="54">
        <v>302009</v>
      </c>
    </row>
    <row r="870" spans="1:2" ht="15.75" customHeight="1" x14ac:dyDescent="0.25">
      <c r="A870" s="53" t="s">
        <v>2421</v>
      </c>
      <c r="B870" s="54">
        <v>303502</v>
      </c>
    </row>
    <row r="871" spans="1:2" ht="15.75" customHeight="1" x14ac:dyDescent="0.25">
      <c r="A871" s="53" t="s">
        <v>2422</v>
      </c>
      <c r="B871" s="54">
        <v>302010</v>
      </c>
    </row>
    <row r="872" spans="1:2" ht="15.75" customHeight="1" x14ac:dyDescent="0.25">
      <c r="A872" s="53" t="s">
        <v>2425</v>
      </c>
      <c r="B872" s="54">
        <v>303471</v>
      </c>
    </row>
    <row r="873" spans="1:2" ht="15.75" customHeight="1" x14ac:dyDescent="0.25">
      <c r="A873" s="53" t="s">
        <v>2427</v>
      </c>
      <c r="B873" s="54">
        <v>303574</v>
      </c>
    </row>
    <row r="874" spans="1:2" ht="15.75" customHeight="1" x14ac:dyDescent="0.25">
      <c r="A874" s="53" t="s">
        <v>2429</v>
      </c>
      <c r="B874" s="54">
        <v>301528</v>
      </c>
    </row>
    <row r="875" spans="1:2" ht="15.75" customHeight="1" x14ac:dyDescent="0.25">
      <c r="A875" s="53" t="s">
        <v>2432</v>
      </c>
      <c r="B875" s="54">
        <v>303402</v>
      </c>
    </row>
    <row r="876" spans="1:2" ht="15.75" customHeight="1" x14ac:dyDescent="0.25">
      <c r="A876" s="53" t="s">
        <v>2434</v>
      </c>
      <c r="B876" s="54">
        <v>303405</v>
      </c>
    </row>
    <row r="877" spans="1:2" ht="15.75" customHeight="1" x14ac:dyDescent="0.25">
      <c r="A877" s="53" t="s">
        <v>2436</v>
      </c>
      <c r="B877" s="54">
        <v>301529</v>
      </c>
    </row>
    <row r="878" spans="1:2" ht="15.75" customHeight="1" x14ac:dyDescent="0.25">
      <c r="A878" s="53" t="s">
        <v>2439</v>
      </c>
      <c r="B878" s="54">
        <v>301530</v>
      </c>
    </row>
    <row r="879" spans="1:2" ht="15.75" customHeight="1" x14ac:dyDescent="0.25">
      <c r="A879" s="53" t="s">
        <v>2442</v>
      </c>
      <c r="B879" s="54">
        <v>303494</v>
      </c>
    </row>
    <row r="880" spans="1:2" ht="15.75" customHeight="1" x14ac:dyDescent="0.25">
      <c r="A880" s="53" t="s">
        <v>2444</v>
      </c>
      <c r="B880" s="54">
        <v>303495</v>
      </c>
    </row>
    <row r="881" spans="1:2" ht="15.75" customHeight="1" x14ac:dyDescent="0.25">
      <c r="A881" s="53" t="s">
        <v>2446</v>
      </c>
      <c r="B881" s="54">
        <v>303305</v>
      </c>
    </row>
    <row r="882" spans="1:2" ht="15.75" customHeight="1" x14ac:dyDescent="0.25">
      <c r="A882" s="53" t="s">
        <v>2448</v>
      </c>
      <c r="B882" s="54">
        <v>303345</v>
      </c>
    </row>
    <row r="883" spans="1:2" ht="15.75" customHeight="1" x14ac:dyDescent="0.25">
      <c r="A883" s="53" t="s">
        <v>2450</v>
      </c>
      <c r="B883" s="54">
        <v>303306</v>
      </c>
    </row>
    <row r="884" spans="1:2" ht="15.75" customHeight="1" x14ac:dyDescent="0.25">
      <c r="A884" s="53" t="s">
        <v>2452</v>
      </c>
      <c r="B884" s="54">
        <v>303308</v>
      </c>
    </row>
    <row r="885" spans="1:2" ht="15.75" customHeight="1" x14ac:dyDescent="0.25">
      <c r="A885" s="53" t="s">
        <v>2454</v>
      </c>
      <c r="B885" s="54">
        <v>303470</v>
      </c>
    </row>
    <row r="886" spans="1:2" ht="15.75" customHeight="1" x14ac:dyDescent="0.25">
      <c r="A886" s="53" t="s">
        <v>2456</v>
      </c>
      <c r="B886" s="54">
        <v>303340</v>
      </c>
    </row>
    <row r="887" spans="1:2" ht="15.75" customHeight="1" x14ac:dyDescent="0.25">
      <c r="A887" s="53" t="s">
        <v>2457</v>
      </c>
      <c r="B887" s="54">
        <v>303341</v>
      </c>
    </row>
    <row r="888" spans="1:2" ht="15.75" customHeight="1" x14ac:dyDescent="0.25">
      <c r="A888" s="53" t="s">
        <v>2459</v>
      </c>
      <c r="B888" s="54">
        <v>303307</v>
      </c>
    </row>
    <row r="889" spans="1:2" ht="15.75" customHeight="1" x14ac:dyDescent="0.25">
      <c r="A889" s="53" t="s">
        <v>2461</v>
      </c>
      <c r="B889" s="54">
        <v>303496</v>
      </c>
    </row>
    <row r="890" spans="1:2" ht="15.75" customHeight="1" x14ac:dyDescent="0.25">
      <c r="A890" s="53" t="s">
        <v>2463</v>
      </c>
      <c r="B890" s="54">
        <v>303339</v>
      </c>
    </row>
    <row r="891" spans="1:2" ht="15.75" customHeight="1" x14ac:dyDescent="0.25">
      <c r="A891" s="53" t="s">
        <v>2464</v>
      </c>
      <c r="B891" s="54">
        <v>303342</v>
      </c>
    </row>
    <row r="892" spans="1:2" ht="15.75" customHeight="1" x14ac:dyDescent="0.25">
      <c r="A892" s="53" t="s">
        <v>2465</v>
      </c>
      <c r="B892" s="54">
        <v>303343</v>
      </c>
    </row>
    <row r="893" spans="1:2" ht="15.75" customHeight="1" x14ac:dyDescent="0.25">
      <c r="A893" s="53" t="s">
        <v>2467</v>
      </c>
      <c r="B893" s="54">
        <v>303344</v>
      </c>
    </row>
    <row r="894" spans="1:2" ht="15.75" customHeight="1" x14ac:dyDescent="0.25">
      <c r="A894" s="53" t="s">
        <v>2468</v>
      </c>
      <c r="B894" s="54">
        <v>303493</v>
      </c>
    </row>
    <row r="895" spans="1:2" ht="15.75" customHeight="1" x14ac:dyDescent="0.25">
      <c r="A895" s="53" t="s">
        <v>2470</v>
      </c>
      <c r="B895" s="54">
        <v>301531</v>
      </c>
    </row>
    <row r="896" spans="1:2" ht="15.75" customHeight="1" x14ac:dyDescent="0.25">
      <c r="A896" s="53" t="s">
        <v>2472</v>
      </c>
      <c r="B896" s="54">
        <v>301532</v>
      </c>
    </row>
    <row r="897" spans="1:2" ht="15.75" customHeight="1" x14ac:dyDescent="0.25">
      <c r="A897" s="53" t="s">
        <v>2475</v>
      </c>
      <c r="B897" s="54">
        <v>301533</v>
      </c>
    </row>
    <row r="898" spans="1:2" ht="15.75" customHeight="1" x14ac:dyDescent="0.25">
      <c r="A898" s="53" t="s">
        <v>2477</v>
      </c>
      <c r="B898" s="54">
        <v>301534</v>
      </c>
    </row>
    <row r="899" spans="1:2" ht="15.75" customHeight="1" x14ac:dyDescent="0.25">
      <c r="A899" s="53" t="s">
        <v>2480</v>
      </c>
      <c r="B899" s="54">
        <v>301535</v>
      </c>
    </row>
    <row r="900" spans="1:2" ht="15.75" customHeight="1" x14ac:dyDescent="0.25">
      <c r="A900" s="53" t="s">
        <v>2482</v>
      </c>
      <c r="B900" s="54">
        <v>301536</v>
      </c>
    </row>
    <row r="901" spans="1:2" ht="15.75" customHeight="1" x14ac:dyDescent="0.25">
      <c r="A901" s="53" t="s">
        <v>2484</v>
      </c>
      <c r="B901" s="54">
        <v>301537</v>
      </c>
    </row>
    <row r="902" spans="1:2" ht="15.75" customHeight="1" x14ac:dyDescent="0.25">
      <c r="A902" s="53" t="s">
        <v>2487</v>
      </c>
      <c r="B902" s="54">
        <v>301538</v>
      </c>
    </row>
    <row r="903" spans="1:2" ht="15.75" customHeight="1" x14ac:dyDescent="0.25">
      <c r="A903" s="53" t="s">
        <v>2489</v>
      </c>
      <c r="B903" s="54">
        <v>301539</v>
      </c>
    </row>
    <row r="904" spans="1:2" ht="15.75" customHeight="1" x14ac:dyDescent="0.25">
      <c r="A904" s="53" t="s">
        <v>2492</v>
      </c>
      <c r="B904" s="54">
        <v>301540</v>
      </c>
    </row>
    <row r="905" spans="1:2" ht="15.75" customHeight="1" x14ac:dyDescent="0.25">
      <c r="A905" s="53" t="s">
        <v>2495</v>
      </c>
      <c r="B905" s="54">
        <v>301541</v>
      </c>
    </row>
    <row r="906" spans="1:2" ht="15.75" customHeight="1" x14ac:dyDescent="0.25">
      <c r="A906" s="53" t="s">
        <v>2498</v>
      </c>
      <c r="B906" s="54">
        <v>301542</v>
      </c>
    </row>
    <row r="907" spans="1:2" ht="15.75" customHeight="1" x14ac:dyDescent="0.25">
      <c r="A907" s="53" t="s">
        <v>2500</v>
      </c>
      <c r="B907" s="54">
        <v>301543</v>
      </c>
    </row>
    <row r="908" spans="1:2" ht="15.75" customHeight="1" x14ac:dyDescent="0.25">
      <c r="A908" s="53" t="s">
        <v>2502</v>
      </c>
      <c r="B908" s="54">
        <v>301544</v>
      </c>
    </row>
    <row r="909" spans="1:2" ht="15.75" customHeight="1" x14ac:dyDescent="0.25">
      <c r="A909" s="53" t="s">
        <v>2505</v>
      </c>
      <c r="B909" s="54">
        <v>301545</v>
      </c>
    </row>
    <row r="910" spans="1:2" ht="15.75" customHeight="1" x14ac:dyDescent="0.25">
      <c r="A910" s="53" t="s">
        <v>2508</v>
      </c>
      <c r="B910" s="54">
        <v>301546</v>
      </c>
    </row>
    <row r="911" spans="1:2" ht="15.75" customHeight="1" x14ac:dyDescent="0.25">
      <c r="A911" s="53" t="s">
        <v>2511</v>
      </c>
      <c r="B911" s="54">
        <v>301547</v>
      </c>
    </row>
    <row r="912" spans="1:2" ht="15.75" customHeight="1" x14ac:dyDescent="0.25">
      <c r="A912" s="53" t="s">
        <v>2514</v>
      </c>
      <c r="B912" s="54">
        <v>303448</v>
      </c>
    </row>
    <row r="913" spans="1:2" ht="15.75" customHeight="1" x14ac:dyDescent="0.25">
      <c r="A913" s="53" t="s">
        <v>2516</v>
      </c>
      <c r="B913" s="54">
        <v>303539</v>
      </c>
    </row>
    <row r="914" spans="1:2" ht="15.75" customHeight="1" x14ac:dyDescent="0.25">
      <c r="A914" s="53" t="s">
        <v>2518</v>
      </c>
      <c r="B914" s="54">
        <v>301548</v>
      </c>
    </row>
    <row r="915" spans="1:2" ht="15.75" customHeight="1" x14ac:dyDescent="0.25">
      <c r="A915" s="53" t="s">
        <v>2521</v>
      </c>
      <c r="B915" s="54">
        <v>301549</v>
      </c>
    </row>
    <row r="916" spans="1:2" ht="15.75" customHeight="1" x14ac:dyDescent="0.25">
      <c r="A916" s="53" t="s">
        <v>2524</v>
      </c>
      <c r="B916" s="54">
        <v>301550</v>
      </c>
    </row>
    <row r="917" spans="1:2" ht="15.75" customHeight="1" x14ac:dyDescent="0.25">
      <c r="A917" s="53" t="s">
        <v>2527</v>
      </c>
      <c r="B917" s="54">
        <v>301551</v>
      </c>
    </row>
    <row r="918" spans="1:2" ht="15.75" customHeight="1" x14ac:dyDescent="0.25">
      <c r="A918" s="53" t="s">
        <v>2530</v>
      </c>
      <c r="B918" s="54">
        <v>301552</v>
      </c>
    </row>
    <row r="919" spans="1:2" ht="15.75" customHeight="1" x14ac:dyDescent="0.25">
      <c r="A919" s="53" t="s">
        <v>2532</v>
      </c>
      <c r="B919" s="54">
        <v>301553</v>
      </c>
    </row>
    <row r="920" spans="1:2" ht="15.75" customHeight="1" x14ac:dyDescent="0.25">
      <c r="A920" s="53" t="s">
        <v>2535</v>
      </c>
      <c r="B920" s="54">
        <v>301554</v>
      </c>
    </row>
    <row r="921" spans="1:2" ht="15.75" customHeight="1" x14ac:dyDescent="0.25">
      <c r="A921" s="53" t="s">
        <v>2538</v>
      </c>
      <c r="B921" s="54">
        <v>301974</v>
      </c>
    </row>
    <row r="922" spans="1:2" ht="15.75" customHeight="1" x14ac:dyDescent="0.25">
      <c r="A922" s="53" t="s">
        <v>2541</v>
      </c>
      <c r="B922" s="54">
        <v>303520</v>
      </c>
    </row>
    <row r="923" spans="1:2" ht="15.75" customHeight="1" x14ac:dyDescent="0.25">
      <c r="A923" s="53" t="s">
        <v>2543</v>
      </c>
      <c r="B923" s="54">
        <v>303521</v>
      </c>
    </row>
    <row r="924" spans="1:2" ht="15.75" customHeight="1" x14ac:dyDescent="0.25">
      <c r="A924" s="53" t="s">
        <v>2545</v>
      </c>
      <c r="B924" s="54">
        <v>303533</v>
      </c>
    </row>
    <row r="925" spans="1:2" ht="15.75" customHeight="1" x14ac:dyDescent="0.25">
      <c r="A925" s="53" t="s">
        <v>2547</v>
      </c>
      <c r="B925" s="54">
        <v>303363</v>
      </c>
    </row>
    <row r="926" spans="1:2" ht="15.75" customHeight="1" x14ac:dyDescent="0.25">
      <c r="A926" s="53" t="s">
        <v>2548</v>
      </c>
      <c r="B926" s="54">
        <v>303364</v>
      </c>
    </row>
    <row r="927" spans="1:2" ht="15.75" customHeight="1" x14ac:dyDescent="0.25">
      <c r="A927" s="53" t="s">
        <v>2550</v>
      </c>
      <c r="B927" s="54">
        <v>303576</v>
      </c>
    </row>
    <row r="928" spans="1:2" ht="15.75" customHeight="1" x14ac:dyDescent="0.25">
      <c r="A928" s="53" t="s">
        <v>2551</v>
      </c>
      <c r="B928" s="54">
        <v>303369</v>
      </c>
    </row>
    <row r="929" spans="1:2" ht="15.75" customHeight="1" x14ac:dyDescent="0.25">
      <c r="A929" s="53" t="s">
        <v>2552</v>
      </c>
      <c r="B929" s="54">
        <v>303487</v>
      </c>
    </row>
    <row r="930" spans="1:2" ht="15.75" customHeight="1" x14ac:dyDescent="0.25">
      <c r="A930" s="53" t="s">
        <v>2554</v>
      </c>
      <c r="B930" s="54">
        <v>302092</v>
      </c>
    </row>
    <row r="931" spans="1:2" ht="15.75" customHeight="1" x14ac:dyDescent="0.25">
      <c r="A931" s="53" t="s">
        <v>2556</v>
      </c>
      <c r="B931" s="54">
        <v>302091</v>
      </c>
    </row>
    <row r="932" spans="1:2" ht="15.75" customHeight="1" x14ac:dyDescent="0.25">
      <c r="A932" s="53" t="s">
        <v>2559</v>
      </c>
      <c r="B932" s="54">
        <v>303480</v>
      </c>
    </row>
    <row r="933" spans="1:2" ht="15.75" customHeight="1" x14ac:dyDescent="0.25">
      <c r="A933" s="53" t="s">
        <v>2561</v>
      </c>
      <c r="B933" s="54">
        <v>303451</v>
      </c>
    </row>
    <row r="934" spans="1:2" ht="15.75" customHeight="1" x14ac:dyDescent="0.25">
      <c r="A934" s="53" t="s">
        <v>2563</v>
      </c>
      <c r="B934" s="54">
        <v>303417</v>
      </c>
    </row>
    <row r="935" spans="1:2" ht="15.75" customHeight="1" x14ac:dyDescent="0.25">
      <c r="A935" s="53" t="s">
        <v>2565</v>
      </c>
      <c r="B935" s="54">
        <v>303367</v>
      </c>
    </row>
    <row r="936" spans="1:2" ht="15.75" customHeight="1" x14ac:dyDescent="0.25">
      <c r="A936" s="53" t="s">
        <v>2567</v>
      </c>
      <c r="B936" s="54">
        <v>303544</v>
      </c>
    </row>
    <row r="937" spans="1:2" ht="15.75" customHeight="1" x14ac:dyDescent="0.25">
      <c r="A937" s="53" t="s">
        <v>2568</v>
      </c>
      <c r="B937" s="54">
        <v>303485</v>
      </c>
    </row>
    <row r="938" spans="1:2" ht="15.75" customHeight="1" x14ac:dyDescent="0.25">
      <c r="A938" s="53" t="s">
        <v>2570</v>
      </c>
      <c r="B938" s="54">
        <v>303577</v>
      </c>
    </row>
    <row r="939" spans="1:2" ht="15.75" customHeight="1" x14ac:dyDescent="0.25">
      <c r="A939" s="53" t="s">
        <v>2572</v>
      </c>
      <c r="B939" s="54">
        <v>303365</v>
      </c>
    </row>
    <row r="940" spans="1:2" ht="15.75" customHeight="1" x14ac:dyDescent="0.25">
      <c r="A940" s="53" t="s">
        <v>2573</v>
      </c>
      <c r="B940" s="54">
        <v>303486</v>
      </c>
    </row>
    <row r="941" spans="1:2" ht="15.75" customHeight="1" x14ac:dyDescent="0.25">
      <c r="A941" s="53" t="s">
        <v>2575</v>
      </c>
      <c r="B941" s="54">
        <v>303368</v>
      </c>
    </row>
    <row r="942" spans="1:2" ht="15.75" customHeight="1" x14ac:dyDescent="0.25">
      <c r="A942" s="53" t="s">
        <v>2577</v>
      </c>
      <c r="B942" s="54">
        <v>303459</v>
      </c>
    </row>
    <row r="943" spans="1:2" ht="15.75" customHeight="1" x14ac:dyDescent="0.25">
      <c r="A943" s="53" t="s">
        <v>2579</v>
      </c>
      <c r="B943" s="54">
        <v>303418</v>
      </c>
    </row>
    <row r="944" spans="1:2" ht="15.75" customHeight="1" x14ac:dyDescent="0.25">
      <c r="A944" s="53" t="s">
        <v>2581</v>
      </c>
      <c r="B944" s="54">
        <v>303519</v>
      </c>
    </row>
    <row r="945" spans="1:2" ht="15.75" customHeight="1" x14ac:dyDescent="0.25">
      <c r="A945" s="53" t="s">
        <v>2583</v>
      </c>
      <c r="B945" s="54">
        <v>303518</v>
      </c>
    </row>
    <row r="946" spans="1:2" ht="15.75" customHeight="1" x14ac:dyDescent="0.25">
      <c r="A946" s="53" t="s">
        <v>2585</v>
      </c>
      <c r="B946" s="54">
        <v>303458</v>
      </c>
    </row>
    <row r="947" spans="1:2" ht="15.75" customHeight="1" x14ac:dyDescent="0.25">
      <c r="A947" s="53" t="s">
        <v>2587</v>
      </c>
      <c r="B947" s="54">
        <v>303545</v>
      </c>
    </row>
    <row r="948" spans="1:2" ht="15.75" customHeight="1" x14ac:dyDescent="0.25">
      <c r="A948" s="53" t="s">
        <v>2589</v>
      </c>
      <c r="B948" s="54">
        <v>303441</v>
      </c>
    </row>
    <row r="949" spans="1:2" ht="15.75" customHeight="1" x14ac:dyDescent="0.25">
      <c r="A949" s="53" t="s">
        <v>2591</v>
      </c>
      <c r="B949" s="54">
        <v>303371</v>
      </c>
    </row>
    <row r="950" spans="1:2" ht="15.75" customHeight="1" x14ac:dyDescent="0.25">
      <c r="A950" s="53" t="s">
        <v>2593</v>
      </c>
      <c r="B950" s="54">
        <v>303370</v>
      </c>
    </row>
    <row r="951" spans="1:2" ht="15.75" customHeight="1" x14ac:dyDescent="0.25">
      <c r="A951" s="53" t="s">
        <v>2595</v>
      </c>
      <c r="B951" s="54">
        <v>303442</v>
      </c>
    </row>
    <row r="952" spans="1:2" ht="15.75" customHeight="1" x14ac:dyDescent="0.25">
      <c r="A952" s="53" t="s">
        <v>2597</v>
      </c>
      <c r="B952" s="54">
        <v>301557</v>
      </c>
    </row>
    <row r="953" spans="1:2" ht="15.75" customHeight="1" x14ac:dyDescent="0.25">
      <c r="A953" s="53" t="s">
        <v>2600</v>
      </c>
      <c r="B953" s="54">
        <v>301558</v>
      </c>
    </row>
    <row r="954" spans="1:2" ht="15.75" customHeight="1" x14ac:dyDescent="0.25">
      <c r="A954" s="53" t="s">
        <v>2603</v>
      </c>
      <c r="B954" s="54">
        <v>301559</v>
      </c>
    </row>
    <row r="955" spans="1:2" ht="15.75" customHeight="1" x14ac:dyDescent="0.25">
      <c r="A955" s="53" t="s">
        <v>2606</v>
      </c>
      <c r="B955" s="54">
        <v>301984</v>
      </c>
    </row>
    <row r="956" spans="1:2" ht="15.75" customHeight="1" x14ac:dyDescent="0.25">
      <c r="A956" s="53" t="s">
        <v>2609</v>
      </c>
      <c r="B956" s="54">
        <v>301669</v>
      </c>
    </row>
    <row r="957" spans="1:2" ht="15.75" customHeight="1" x14ac:dyDescent="0.25">
      <c r="A957" s="53" t="s">
        <v>2612</v>
      </c>
      <c r="B957" s="54">
        <v>301560</v>
      </c>
    </row>
    <row r="958" spans="1:2" ht="15.75" customHeight="1" x14ac:dyDescent="0.25">
      <c r="A958" s="53" t="s">
        <v>2614</v>
      </c>
      <c r="B958" s="54">
        <v>301561</v>
      </c>
    </row>
    <row r="959" spans="1:2" ht="15.75" customHeight="1" x14ac:dyDescent="0.25">
      <c r="A959" s="53" t="s">
        <v>2617</v>
      </c>
      <c r="B959" s="54">
        <v>301562</v>
      </c>
    </row>
    <row r="960" spans="1:2" ht="15.75" customHeight="1" x14ac:dyDescent="0.25">
      <c r="A960" s="53" t="s">
        <v>2619</v>
      </c>
      <c r="B960" s="54">
        <v>303398</v>
      </c>
    </row>
    <row r="961" spans="1:2" ht="15.75" customHeight="1" x14ac:dyDescent="0.25">
      <c r="A961" s="53" t="s">
        <v>2621</v>
      </c>
      <c r="B961" s="54">
        <v>301563</v>
      </c>
    </row>
    <row r="962" spans="1:2" ht="15.75" customHeight="1" x14ac:dyDescent="0.25">
      <c r="A962" s="53" t="s">
        <v>2624</v>
      </c>
      <c r="B962" s="54">
        <v>301951</v>
      </c>
    </row>
    <row r="963" spans="1:2" ht="15.75" customHeight="1" x14ac:dyDescent="0.25">
      <c r="A963" s="53" t="s">
        <v>2627</v>
      </c>
      <c r="B963" s="54">
        <v>301564</v>
      </c>
    </row>
    <row r="964" spans="1:2" ht="15.75" customHeight="1" x14ac:dyDescent="0.25">
      <c r="A964" s="53" t="s">
        <v>2630</v>
      </c>
      <c r="B964" s="54">
        <v>303360</v>
      </c>
    </row>
    <row r="965" spans="1:2" ht="15.75" customHeight="1" x14ac:dyDescent="0.25">
      <c r="A965" s="53" t="s">
        <v>2631</v>
      </c>
      <c r="B965" s="54">
        <v>303440</v>
      </c>
    </row>
    <row r="966" spans="1:2" ht="15.75" customHeight="1" x14ac:dyDescent="0.25">
      <c r="A966" s="53" t="s">
        <v>2633</v>
      </c>
      <c r="B966" s="54">
        <v>302111</v>
      </c>
    </row>
    <row r="967" spans="1:2" ht="15.75" customHeight="1" x14ac:dyDescent="0.25">
      <c r="A967" s="53" t="s">
        <v>2636</v>
      </c>
      <c r="B967" s="54">
        <v>302046</v>
      </c>
    </row>
    <row r="968" spans="1:2" ht="15.75" customHeight="1" x14ac:dyDescent="0.25">
      <c r="A968" s="53" t="s">
        <v>2639</v>
      </c>
      <c r="B968" s="54">
        <v>303309</v>
      </c>
    </row>
    <row r="969" spans="1:2" ht="15.75" customHeight="1" x14ac:dyDescent="0.25">
      <c r="A969" s="53" t="s">
        <v>2640</v>
      </c>
      <c r="B969" s="54">
        <v>303439</v>
      </c>
    </row>
    <row r="970" spans="1:2" ht="15.75" customHeight="1" x14ac:dyDescent="0.25">
      <c r="A970" s="53" t="s">
        <v>2641</v>
      </c>
      <c r="B970" s="54">
        <v>302045</v>
      </c>
    </row>
    <row r="971" spans="1:2" ht="15.75" customHeight="1" x14ac:dyDescent="0.25">
      <c r="A971" s="53" t="s">
        <v>2643</v>
      </c>
      <c r="B971" s="54">
        <v>302012</v>
      </c>
    </row>
    <row r="972" spans="1:2" ht="15.75" customHeight="1" x14ac:dyDescent="0.25">
      <c r="A972" s="53" t="s">
        <v>2645</v>
      </c>
      <c r="B972" s="54">
        <v>302036</v>
      </c>
    </row>
    <row r="973" spans="1:2" ht="15.75" customHeight="1" x14ac:dyDescent="0.25">
      <c r="A973" s="53" t="s">
        <v>2647</v>
      </c>
      <c r="B973" s="54">
        <v>302175</v>
      </c>
    </row>
    <row r="974" spans="1:2" ht="15.75" customHeight="1" x14ac:dyDescent="0.25">
      <c r="A974" s="53" t="s">
        <v>2649</v>
      </c>
      <c r="B974" s="54">
        <v>302017</v>
      </c>
    </row>
    <row r="975" spans="1:2" ht="15.75" customHeight="1" x14ac:dyDescent="0.25">
      <c r="A975" s="53" t="s">
        <v>2651</v>
      </c>
      <c r="B975" s="54">
        <v>302018</v>
      </c>
    </row>
    <row r="976" spans="1:2" ht="15.75" customHeight="1" x14ac:dyDescent="0.25">
      <c r="A976" s="53" t="s">
        <v>2654</v>
      </c>
      <c r="B976" s="54">
        <v>302019</v>
      </c>
    </row>
    <row r="977" spans="1:2" ht="15.75" customHeight="1" x14ac:dyDescent="0.25">
      <c r="A977" s="53" t="s">
        <v>2656</v>
      </c>
      <c r="B977" s="54">
        <v>302176</v>
      </c>
    </row>
    <row r="978" spans="1:2" ht="15.75" customHeight="1" x14ac:dyDescent="0.25">
      <c r="A978" s="53" t="s">
        <v>2659</v>
      </c>
      <c r="B978" s="54">
        <v>301952</v>
      </c>
    </row>
    <row r="979" spans="1:2" ht="15.75" customHeight="1" x14ac:dyDescent="0.25">
      <c r="A979" s="53" t="s">
        <v>2662</v>
      </c>
      <c r="B979" s="54">
        <v>301555</v>
      </c>
    </row>
    <row r="980" spans="1:2" ht="15.75" customHeight="1" x14ac:dyDescent="0.25">
      <c r="A980" s="53" t="s">
        <v>2665</v>
      </c>
      <c r="B980" s="54">
        <v>301556</v>
      </c>
    </row>
    <row r="981" spans="1:2" ht="15.75" customHeight="1" x14ac:dyDescent="0.25">
      <c r="A981" s="53" t="s">
        <v>2668</v>
      </c>
      <c r="B981" s="54">
        <v>301565</v>
      </c>
    </row>
    <row r="982" spans="1:2" ht="15.75" customHeight="1" x14ac:dyDescent="0.25">
      <c r="A982" s="53" t="s">
        <v>2671</v>
      </c>
      <c r="B982" s="54">
        <v>301566</v>
      </c>
    </row>
    <row r="983" spans="1:2" ht="15.75" customHeight="1" x14ac:dyDescent="0.25">
      <c r="A983" s="53" t="s">
        <v>2673</v>
      </c>
      <c r="B983" s="54">
        <v>301950</v>
      </c>
    </row>
    <row r="984" spans="1:2" ht="15.75" customHeight="1" x14ac:dyDescent="0.25">
      <c r="A984" s="53" t="s">
        <v>2675</v>
      </c>
      <c r="B984" s="54">
        <v>301567</v>
      </c>
    </row>
    <row r="985" spans="1:2" ht="15.75" customHeight="1" x14ac:dyDescent="0.25">
      <c r="A985" s="53" t="s">
        <v>2677</v>
      </c>
      <c r="B985" s="54">
        <v>301568</v>
      </c>
    </row>
    <row r="986" spans="1:2" ht="15.75" customHeight="1" x14ac:dyDescent="0.25">
      <c r="A986" s="53" t="s">
        <v>2680</v>
      </c>
      <c r="B986" s="54">
        <v>301569</v>
      </c>
    </row>
    <row r="987" spans="1:2" ht="15.75" customHeight="1" x14ac:dyDescent="0.25">
      <c r="A987" s="53" t="s">
        <v>2683</v>
      </c>
      <c r="B987" s="54">
        <v>301570</v>
      </c>
    </row>
    <row r="988" spans="1:2" ht="15.75" customHeight="1" x14ac:dyDescent="0.25">
      <c r="A988" s="53" t="s">
        <v>2686</v>
      </c>
      <c r="B988" s="54">
        <v>301571</v>
      </c>
    </row>
    <row r="989" spans="1:2" ht="15.75" customHeight="1" x14ac:dyDescent="0.25">
      <c r="A989" s="53" t="s">
        <v>2689</v>
      </c>
      <c r="B989" s="54">
        <v>301572</v>
      </c>
    </row>
    <row r="990" spans="1:2" ht="15.75" customHeight="1" x14ac:dyDescent="0.25">
      <c r="A990" s="53" t="s">
        <v>2692</v>
      </c>
      <c r="B990" s="54">
        <v>301573</v>
      </c>
    </row>
    <row r="991" spans="1:2" ht="15.75" customHeight="1" x14ac:dyDescent="0.25">
      <c r="A991" s="53" t="s">
        <v>2695</v>
      </c>
      <c r="B991" s="54">
        <v>302056</v>
      </c>
    </row>
    <row r="992" spans="1:2" ht="15.75" customHeight="1" x14ac:dyDescent="0.25">
      <c r="A992" s="53" t="s">
        <v>2698</v>
      </c>
      <c r="B992" s="54">
        <v>301574</v>
      </c>
    </row>
    <row r="993" spans="1:2" ht="15.75" customHeight="1" x14ac:dyDescent="0.25">
      <c r="A993" s="53" t="s">
        <v>2700</v>
      </c>
      <c r="B993" s="54">
        <v>303513</v>
      </c>
    </row>
    <row r="994" spans="1:2" ht="15.75" customHeight="1" x14ac:dyDescent="0.25">
      <c r="A994" s="53" t="s">
        <v>2702</v>
      </c>
      <c r="B994" s="54">
        <v>301575</v>
      </c>
    </row>
    <row r="995" spans="1:2" ht="15.75" customHeight="1" x14ac:dyDescent="0.25">
      <c r="A995" s="53" t="s">
        <v>2703</v>
      </c>
      <c r="B995" s="54">
        <v>301576</v>
      </c>
    </row>
    <row r="996" spans="1:2" ht="15.75" customHeight="1" x14ac:dyDescent="0.25">
      <c r="A996" s="53" t="s">
        <v>2705</v>
      </c>
      <c r="B996" s="54">
        <v>301577</v>
      </c>
    </row>
    <row r="997" spans="1:2" ht="15.75" customHeight="1" x14ac:dyDescent="0.25">
      <c r="A997" s="53" t="s">
        <v>2708</v>
      </c>
      <c r="B997" s="54">
        <v>301578</v>
      </c>
    </row>
    <row r="998" spans="1:2" ht="15.75" customHeight="1" x14ac:dyDescent="0.25">
      <c r="A998" s="53" t="s">
        <v>2711</v>
      </c>
      <c r="B998" s="54">
        <v>301579</v>
      </c>
    </row>
    <row r="999" spans="1:2" ht="15.75" customHeight="1" x14ac:dyDescent="0.25">
      <c r="A999" s="53" t="s">
        <v>2714</v>
      </c>
      <c r="B999" s="54">
        <v>301580</v>
      </c>
    </row>
    <row r="1000" spans="1:2" ht="15.75" customHeight="1" x14ac:dyDescent="0.25">
      <c r="A1000" s="53" t="s">
        <v>2717</v>
      </c>
      <c r="B1000" s="54">
        <v>301976</v>
      </c>
    </row>
    <row r="1001" spans="1:2" ht="15.75" customHeight="1" x14ac:dyDescent="0.25">
      <c r="A1001" s="53" t="s">
        <v>2720</v>
      </c>
      <c r="B1001" s="54">
        <v>302057</v>
      </c>
    </row>
    <row r="1002" spans="1:2" ht="15.75" customHeight="1" x14ac:dyDescent="0.25">
      <c r="A1002" s="53" t="s">
        <v>2723</v>
      </c>
      <c r="B1002" s="54">
        <v>303553</v>
      </c>
    </row>
    <row r="1003" spans="1:2" ht="15.75" customHeight="1" x14ac:dyDescent="0.25">
      <c r="A1003" s="53" t="s">
        <v>2725</v>
      </c>
      <c r="B1003" s="54">
        <v>301581</v>
      </c>
    </row>
    <row r="1004" spans="1:2" ht="15.75" customHeight="1" x14ac:dyDescent="0.25">
      <c r="A1004" s="53" t="s">
        <v>2728</v>
      </c>
      <c r="B1004" s="54">
        <v>303582</v>
      </c>
    </row>
    <row r="1005" spans="1:2" ht="15.75" customHeight="1" x14ac:dyDescent="0.25">
      <c r="A1005" s="53" t="s">
        <v>2730</v>
      </c>
      <c r="B1005" s="54">
        <v>303538</v>
      </c>
    </row>
    <row r="1006" spans="1:2" ht="15.75" customHeight="1" x14ac:dyDescent="0.25">
      <c r="A1006" s="53" t="s">
        <v>2732</v>
      </c>
      <c r="B1006" s="54">
        <v>301582</v>
      </c>
    </row>
    <row r="1007" spans="1:2" ht="15.75" customHeight="1" x14ac:dyDescent="0.25">
      <c r="A1007" s="53" t="s">
        <v>2735</v>
      </c>
      <c r="B1007" s="54">
        <v>303525</v>
      </c>
    </row>
    <row r="1008" spans="1:2" ht="15.75" customHeight="1" x14ac:dyDescent="0.25">
      <c r="A1008" s="53" t="s">
        <v>2737</v>
      </c>
      <c r="B1008" s="54">
        <v>301583</v>
      </c>
    </row>
    <row r="1009" spans="1:2" ht="15.75" customHeight="1" x14ac:dyDescent="0.25">
      <c r="A1009" s="53" t="s">
        <v>2740</v>
      </c>
      <c r="B1009" s="54">
        <v>301584</v>
      </c>
    </row>
    <row r="1010" spans="1:2" ht="15.75" customHeight="1" x14ac:dyDescent="0.25">
      <c r="A1010" s="53" t="s">
        <v>2743</v>
      </c>
      <c r="B1010" s="54">
        <v>301585</v>
      </c>
    </row>
    <row r="1011" spans="1:2" ht="15.75" customHeight="1" x14ac:dyDescent="0.25">
      <c r="A1011" s="53" t="s">
        <v>2746</v>
      </c>
      <c r="B1011" s="54">
        <v>301586</v>
      </c>
    </row>
    <row r="1012" spans="1:2" ht="15.75" customHeight="1" x14ac:dyDescent="0.25">
      <c r="A1012" s="53" t="s">
        <v>2749</v>
      </c>
      <c r="B1012" s="54">
        <v>301587</v>
      </c>
    </row>
    <row r="1013" spans="1:2" ht="15.75" customHeight="1" x14ac:dyDescent="0.25">
      <c r="A1013" s="53" t="s">
        <v>2752</v>
      </c>
      <c r="B1013" s="54">
        <v>303438</v>
      </c>
    </row>
    <row r="1014" spans="1:2" ht="15.75" customHeight="1" x14ac:dyDescent="0.25">
      <c r="A1014" s="53" t="s">
        <v>2754</v>
      </c>
      <c r="B1014" s="54">
        <v>303498</v>
      </c>
    </row>
    <row r="1015" spans="1:2" ht="15.75" customHeight="1" x14ac:dyDescent="0.25">
      <c r="A1015" s="53" t="s">
        <v>2756</v>
      </c>
      <c r="B1015" s="54">
        <v>301588</v>
      </c>
    </row>
    <row r="1016" spans="1:2" ht="15.75" customHeight="1" x14ac:dyDescent="0.25">
      <c r="A1016" s="53" t="s">
        <v>2758</v>
      </c>
      <c r="B1016" s="54">
        <v>301996</v>
      </c>
    </row>
    <row r="1017" spans="1:2" ht="15.75" customHeight="1" x14ac:dyDescent="0.25">
      <c r="A1017" s="53" t="s">
        <v>2761</v>
      </c>
      <c r="B1017" s="54">
        <v>301589</v>
      </c>
    </row>
    <row r="1018" spans="1:2" ht="15.75" customHeight="1" x14ac:dyDescent="0.25">
      <c r="A1018" s="53" t="s">
        <v>2763</v>
      </c>
      <c r="B1018" s="54">
        <v>301590</v>
      </c>
    </row>
    <row r="1019" spans="1:2" ht="15.75" customHeight="1" x14ac:dyDescent="0.25">
      <c r="A1019" s="53" t="s">
        <v>2766</v>
      </c>
      <c r="B1019" s="54">
        <v>301909</v>
      </c>
    </row>
    <row r="1020" spans="1:2" ht="15.75" customHeight="1" x14ac:dyDescent="0.25">
      <c r="A1020" s="53" t="s">
        <v>2768</v>
      </c>
      <c r="B1020" s="54">
        <v>301908</v>
      </c>
    </row>
    <row r="1021" spans="1:2" ht="15.75" customHeight="1" x14ac:dyDescent="0.25">
      <c r="A1021" s="53" t="s">
        <v>2771</v>
      </c>
      <c r="B1021" s="54">
        <v>303481</v>
      </c>
    </row>
    <row r="1022" spans="1:2" ht="15.75" customHeight="1" x14ac:dyDescent="0.25">
      <c r="A1022" s="53" t="s">
        <v>2773</v>
      </c>
      <c r="B1022" s="54">
        <v>301591</v>
      </c>
    </row>
    <row r="1023" spans="1:2" ht="15.75" customHeight="1" x14ac:dyDescent="0.25">
      <c r="A1023" s="53" t="s">
        <v>2776</v>
      </c>
      <c r="B1023" s="54">
        <v>303420</v>
      </c>
    </row>
    <row r="1024" spans="1:2" ht="15.75" customHeight="1" x14ac:dyDescent="0.25">
      <c r="A1024" s="53" t="s">
        <v>2778</v>
      </c>
      <c r="B1024" s="54">
        <v>302088</v>
      </c>
    </row>
    <row r="1025" spans="1:2" ht="15.75" customHeight="1" x14ac:dyDescent="0.25">
      <c r="A1025" s="53" t="s">
        <v>2781</v>
      </c>
      <c r="B1025" s="54">
        <v>303311</v>
      </c>
    </row>
    <row r="1026" spans="1:2" ht="15.75" customHeight="1" x14ac:dyDescent="0.25">
      <c r="A1026" s="53" t="s">
        <v>2782</v>
      </c>
      <c r="B1026" s="54">
        <v>301592</v>
      </c>
    </row>
    <row r="1027" spans="1:2" ht="15.75" customHeight="1" x14ac:dyDescent="0.25">
      <c r="A1027" s="53" t="s">
        <v>2784</v>
      </c>
      <c r="B1027" s="54">
        <v>301593</v>
      </c>
    </row>
    <row r="1028" spans="1:2" ht="15.75" customHeight="1" x14ac:dyDescent="0.25">
      <c r="A1028" s="53" t="s">
        <v>2786</v>
      </c>
      <c r="B1028" s="54">
        <v>301594</v>
      </c>
    </row>
    <row r="1029" spans="1:2" ht="15.75" customHeight="1" x14ac:dyDescent="0.25">
      <c r="A1029" s="53" t="s">
        <v>2789</v>
      </c>
      <c r="B1029" s="54">
        <v>301595</v>
      </c>
    </row>
    <row r="1030" spans="1:2" ht="15.75" customHeight="1" x14ac:dyDescent="0.25">
      <c r="A1030" s="53" t="s">
        <v>2791</v>
      </c>
      <c r="B1030" s="54">
        <v>301596</v>
      </c>
    </row>
    <row r="1031" spans="1:2" ht="15.75" customHeight="1" x14ac:dyDescent="0.25">
      <c r="A1031" s="53" t="s">
        <v>2792</v>
      </c>
      <c r="B1031" s="54">
        <v>301597</v>
      </c>
    </row>
    <row r="1032" spans="1:2" ht="15.75" customHeight="1" x14ac:dyDescent="0.25">
      <c r="A1032" s="53" t="s">
        <v>2794</v>
      </c>
      <c r="B1032" s="54">
        <v>301598</v>
      </c>
    </row>
    <row r="1033" spans="1:2" ht="15.75" customHeight="1" x14ac:dyDescent="0.25">
      <c r="A1033" s="53" t="s">
        <v>2795</v>
      </c>
      <c r="B1033" s="54">
        <v>301599</v>
      </c>
    </row>
    <row r="1034" spans="1:2" ht="15.75" customHeight="1" x14ac:dyDescent="0.25">
      <c r="A1034" s="53" t="s">
        <v>2797</v>
      </c>
      <c r="B1034" s="54">
        <v>301600</v>
      </c>
    </row>
    <row r="1035" spans="1:2" ht="15.75" customHeight="1" x14ac:dyDescent="0.25">
      <c r="A1035" s="53" t="s">
        <v>2798</v>
      </c>
      <c r="B1035" s="54">
        <v>301601</v>
      </c>
    </row>
    <row r="1036" spans="1:2" ht="15.75" customHeight="1" x14ac:dyDescent="0.25">
      <c r="A1036" s="53" t="s">
        <v>2799</v>
      </c>
      <c r="B1036" s="54">
        <v>301602</v>
      </c>
    </row>
    <row r="1037" spans="1:2" ht="15.75" customHeight="1" x14ac:dyDescent="0.25">
      <c r="A1037" s="53" t="s">
        <v>2801</v>
      </c>
      <c r="B1037" s="54">
        <v>301603</v>
      </c>
    </row>
    <row r="1038" spans="1:2" ht="15.75" customHeight="1" x14ac:dyDescent="0.25">
      <c r="A1038" s="53" t="s">
        <v>2803</v>
      </c>
      <c r="B1038" s="54">
        <v>301604</v>
      </c>
    </row>
    <row r="1039" spans="1:2" ht="15.75" customHeight="1" x14ac:dyDescent="0.25">
      <c r="A1039" s="53" t="s">
        <v>2804</v>
      </c>
      <c r="B1039" s="54">
        <v>301605</v>
      </c>
    </row>
    <row r="1040" spans="1:2" ht="15.75" customHeight="1" x14ac:dyDescent="0.25">
      <c r="A1040" s="53" t="s">
        <v>2805</v>
      </c>
      <c r="B1040" s="54">
        <v>301606</v>
      </c>
    </row>
    <row r="1041" spans="1:2" ht="15.75" customHeight="1" x14ac:dyDescent="0.25">
      <c r="A1041" s="53" t="s">
        <v>2806</v>
      </c>
      <c r="B1041" s="54">
        <v>301607</v>
      </c>
    </row>
    <row r="1042" spans="1:2" ht="15.75" customHeight="1" x14ac:dyDescent="0.25">
      <c r="A1042" s="53" t="s">
        <v>2808</v>
      </c>
      <c r="B1042" s="54">
        <v>303540</v>
      </c>
    </row>
    <row r="1043" spans="1:2" ht="15.75" customHeight="1" x14ac:dyDescent="0.25">
      <c r="A1043" s="53" t="s">
        <v>2810</v>
      </c>
      <c r="B1043" s="54">
        <v>303541</v>
      </c>
    </row>
    <row r="1044" spans="1:2" ht="15.75" customHeight="1" x14ac:dyDescent="0.25">
      <c r="A1044" s="53" t="s">
        <v>2812</v>
      </c>
      <c r="B1044" s="54">
        <v>303542</v>
      </c>
    </row>
    <row r="1045" spans="1:2" ht="15.75" customHeight="1" x14ac:dyDescent="0.25">
      <c r="A1045" s="53" t="s">
        <v>2813</v>
      </c>
      <c r="B1045" s="54">
        <v>301608</v>
      </c>
    </row>
    <row r="1046" spans="1:2" ht="15.75" customHeight="1" x14ac:dyDescent="0.25">
      <c r="A1046" s="53" t="s">
        <v>2814</v>
      </c>
      <c r="B1046" s="54">
        <v>301609</v>
      </c>
    </row>
    <row r="1047" spans="1:2" ht="15.75" customHeight="1" x14ac:dyDescent="0.25">
      <c r="A1047" s="53" t="s">
        <v>2815</v>
      </c>
      <c r="B1047" s="54">
        <v>301610</v>
      </c>
    </row>
    <row r="1048" spans="1:2" ht="15.75" customHeight="1" x14ac:dyDescent="0.25">
      <c r="A1048" s="53" t="s">
        <v>2817</v>
      </c>
      <c r="B1048" s="54">
        <v>301611</v>
      </c>
    </row>
    <row r="1049" spans="1:2" ht="15.75" customHeight="1" x14ac:dyDescent="0.25">
      <c r="A1049" s="53" t="s">
        <v>2818</v>
      </c>
      <c r="B1049" s="54">
        <v>301612</v>
      </c>
    </row>
    <row r="1050" spans="1:2" ht="15.75" customHeight="1" x14ac:dyDescent="0.25">
      <c r="A1050" s="53" t="s">
        <v>2820</v>
      </c>
      <c r="B1050" s="54">
        <v>301613</v>
      </c>
    </row>
    <row r="1051" spans="1:2" ht="15.75" customHeight="1" x14ac:dyDescent="0.25">
      <c r="A1051" s="53" t="s">
        <v>2821</v>
      </c>
      <c r="B1051" s="54">
        <v>301614</v>
      </c>
    </row>
    <row r="1052" spans="1:2" ht="15.75" customHeight="1" x14ac:dyDescent="0.25">
      <c r="A1052" s="53" t="s">
        <v>2822</v>
      </c>
      <c r="B1052" s="54">
        <v>301615</v>
      </c>
    </row>
    <row r="1053" spans="1:2" ht="15.75" customHeight="1" x14ac:dyDescent="0.25">
      <c r="A1053" s="53" t="s">
        <v>2825</v>
      </c>
      <c r="B1053" s="54">
        <v>301616</v>
      </c>
    </row>
    <row r="1054" spans="1:2" ht="15.75" customHeight="1" x14ac:dyDescent="0.25">
      <c r="A1054" s="53" t="s">
        <v>2827</v>
      </c>
      <c r="B1054" s="54">
        <v>301617</v>
      </c>
    </row>
    <row r="1055" spans="1:2" ht="15.75" customHeight="1" x14ac:dyDescent="0.25">
      <c r="A1055" s="53" t="s">
        <v>825</v>
      </c>
      <c r="B1055" s="54">
        <v>301618</v>
      </c>
    </row>
    <row r="1056" spans="1:2" ht="15.75" customHeight="1" x14ac:dyDescent="0.25">
      <c r="A1056" s="53" t="s">
        <v>826</v>
      </c>
      <c r="B1056" s="54">
        <v>301619</v>
      </c>
    </row>
    <row r="1057" spans="1:2" ht="15.75" customHeight="1" x14ac:dyDescent="0.25">
      <c r="A1057" s="53" t="s">
        <v>2832</v>
      </c>
      <c r="B1057" s="54">
        <v>301620</v>
      </c>
    </row>
    <row r="1058" spans="1:2" ht="15.75" customHeight="1" x14ac:dyDescent="0.25">
      <c r="A1058" s="53" t="s">
        <v>2835</v>
      </c>
      <c r="B1058" s="54">
        <v>303563</v>
      </c>
    </row>
    <row r="1059" spans="1:2" ht="15.75" customHeight="1" x14ac:dyDescent="0.25">
      <c r="A1059" s="53" t="s">
        <v>2836</v>
      </c>
      <c r="B1059" s="54">
        <v>301621</v>
      </c>
    </row>
    <row r="1060" spans="1:2" ht="15.75" customHeight="1" x14ac:dyDescent="0.25">
      <c r="A1060" s="53" t="s">
        <v>2837</v>
      </c>
      <c r="B1060" s="54">
        <v>301622</v>
      </c>
    </row>
    <row r="1061" spans="1:2" ht="15.75" customHeight="1" x14ac:dyDescent="0.25">
      <c r="A1061" s="53" t="s">
        <v>2840</v>
      </c>
      <c r="B1061" s="54">
        <v>301625</v>
      </c>
    </row>
    <row r="1062" spans="1:2" ht="15.75" customHeight="1" x14ac:dyDescent="0.25">
      <c r="A1062" s="53" t="s">
        <v>2843</v>
      </c>
      <c r="B1062" s="54">
        <v>301626</v>
      </c>
    </row>
    <row r="1063" spans="1:2" ht="15.75" customHeight="1" x14ac:dyDescent="0.25">
      <c r="A1063" s="53" t="s">
        <v>2846</v>
      </c>
      <c r="B1063" s="54">
        <v>301623</v>
      </c>
    </row>
    <row r="1064" spans="1:2" ht="15.75" customHeight="1" x14ac:dyDescent="0.25">
      <c r="A1064" s="53" t="s">
        <v>2849</v>
      </c>
      <c r="B1064" s="54">
        <v>301624</v>
      </c>
    </row>
    <row r="1065" spans="1:2" ht="15.75" customHeight="1" x14ac:dyDescent="0.25">
      <c r="A1065" s="53" t="s">
        <v>2852</v>
      </c>
      <c r="B1065" s="54">
        <v>301627</v>
      </c>
    </row>
    <row r="1066" spans="1:2" ht="15.75" customHeight="1" x14ac:dyDescent="0.25">
      <c r="A1066" s="53" t="s">
        <v>2855</v>
      </c>
      <c r="B1066" s="54">
        <v>301628</v>
      </c>
    </row>
    <row r="1067" spans="1:2" ht="15.75" customHeight="1" x14ac:dyDescent="0.25">
      <c r="A1067" s="53" t="s">
        <v>2858</v>
      </c>
      <c r="B1067" s="54">
        <v>303543</v>
      </c>
    </row>
    <row r="1068" spans="1:2" ht="15.75" customHeight="1" x14ac:dyDescent="0.25">
      <c r="A1068" s="53" t="s">
        <v>2860</v>
      </c>
      <c r="B1068" s="54">
        <v>301964</v>
      </c>
    </row>
    <row r="1069" spans="1:2" ht="15.75" customHeight="1" x14ac:dyDescent="0.25">
      <c r="A1069" s="53" t="s">
        <v>2863</v>
      </c>
      <c r="B1069" s="54">
        <v>301922</v>
      </c>
    </row>
    <row r="1070" spans="1:2" ht="15.75" customHeight="1" x14ac:dyDescent="0.25">
      <c r="A1070" s="53" t="s">
        <v>2866</v>
      </c>
      <c r="B1070" s="54">
        <v>301924</v>
      </c>
    </row>
    <row r="1071" spans="1:2" ht="15.75" customHeight="1" x14ac:dyDescent="0.25">
      <c r="A1071" s="53" t="s">
        <v>2869</v>
      </c>
      <c r="B1071" s="54">
        <v>301965</v>
      </c>
    </row>
    <row r="1072" spans="1:2" ht="15.75" customHeight="1" x14ac:dyDescent="0.25">
      <c r="A1072" s="53" t="s">
        <v>2872</v>
      </c>
      <c r="B1072" s="54">
        <v>301966</v>
      </c>
    </row>
    <row r="1073" spans="1:2" ht="15.75" customHeight="1" x14ac:dyDescent="0.25">
      <c r="A1073" s="53" t="s">
        <v>2875</v>
      </c>
      <c r="B1073" s="54">
        <v>303416</v>
      </c>
    </row>
    <row r="1074" spans="1:2" ht="15.75" customHeight="1" x14ac:dyDescent="0.25">
      <c r="A1074" s="53" t="s">
        <v>2877</v>
      </c>
      <c r="B1074" s="54">
        <v>301921</v>
      </c>
    </row>
    <row r="1075" spans="1:2" ht="15.75" customHeight="1" x14ac:dyDescent="0.25">
      <c r="A1075" s="53" t="s">
        <v>2880</v>
      </c>
      <c r="B1075" s="54">
        <v>301629</v>
      </c>
    </row>
    <row r="1076" spans="1:2" ht="15.75" customHeight="1" x14ac:dyDescent="0.25">
      <c r="A1076" s="53" t="s">
        <v>2883</v>
      </c>
      <c r="B1076" s="54">
        <v>303415</v>
      </c>
    </row>
    <row r="1077" spans="1:2" ht="15.75" customHeight="1" x14ac:dyDescent="0.25">
      <c r="A1077" s="53" t="s">
        <v>2885</v>
      </c>
      <c r="B1077" s="54">
        <v>301929</v>
      </c>
    </row>
    <row r="1078" spans="1:2" ht="15.75" customHeight="1" x14ac:dyDescent="0.25">
      <c r="A1078" s="53" t="s">
        <v>2888</v>
      </c>
      <c r="B1078" s="54">
        <v>301923</v>
      </c>
    </row>
    <row r="1079" spans="1:2" ht="15.75" customHeight="1" x14ac:dyDescent="0.25">
      <c r="A1079" s="53" t="s">
        <v>2890</v>
      </c>
      <c r="B1079" s="54">
        <v>301630</v>
      </c>
    </row>
    <row r="1080" spans="1:2" ht="15.75" customHeight="1" x14ac:dyDescent="0.25">
      <c r="A1080" s="53" t="s">
        <v>2893</v>
      </c>
      <c r="B1080" s="54">
        <v>302086</v>
      </c>
    </row>
    <row r="1081" spans="1:2" ht="15.75" customHeight="1" x14ac:dyDescent="0.25">
      <c r="A1081" s="53" t="s">
        <v>2896</v>
      </c>
      <c r="B1081" s="54">
        <v>302085</v>
      </c>
    </row>
    <row r="1082" spans="1:2" ht="15.75" customHeight="1" x14ac:dyDescent="0.25">
      <c r="A1082" s="53" t="s">
        <v>2899</v>
      </c>
      <c r="B1082" s="54">
        <v>302084</v>
      </c>
    </row>
    <row r="1083" spans="1:2" ht="15.75" customHeight="1" x14ac:dyDescent="0.25">
      <c r="A1083" s="53" t="s">
        <v>2902</v>
      </c>
      <c r="B1083" s="54">
        <v>301631</v>
      </c>
    </row>
    <row r="1084" spans="1:2" ht="15.75" customHeight="1" x14ac:dyDescent="0.25">
      <c r="A1084" s="53" t="s">
        <v>2905</v>
      </c>
      <c r="B1084" s="54">
        <v>303562</v>
      </c>
    </row>
    <row r="1085" spans="1:2" ht="15.75" customHeight="1" x14ac:dyDescent="0.25">
      <c r="A1085" s="53" t="s">
        <v>2906</v>
      </c>
      <c r="B1085" s="54">
        <v>301632</v>
      </c>
    </row>
    <row r="1086" spans="1:2" ht="15.75" customHeight="1" x14ac:dyDescent="0.25">
      <c r="A1086" s="53" t="s">
        <v>2909</v>
      </c>
      <c r="B1086" s="54">
        <v>301925</v>
      </c>
    </row>
    <row r="1087" spans="1:2" ht="15.75" customHeight="1" x14ac:dyDescent="0.25">
      <c r="A1087" s="53" t="s">
        <v>2912</v>
      </c>
      <c r="B1087" s="54">
        <v>301926</v>
      </c>
    </row>
    <row r="1088" spans="1:2" ht="15.75" customHeight="1" x14ac:dyDescent="0.25">
      <c r="A1088" s="53" t="s">
        <v>2915</v>
      </c>
      <c r="B1088" s="54">
        <v>301963</v>
      </c>
    </row>
    <row r="1089" spans="1:2" ht="15.75" customHeight="1" x14ac:dyDescent="0.25">
      <c r="A1089" s="53" t="s">
        <v>2918</v>
      </c>
      <c r="B1089" s="54">
        <v>301927</v>
      </c>
    </row>
    <row r="1090" spans="1:2" ht="15.75" customHeight="1" x14ac:dyDescent="0.25">
      <c r="A1090" s="53" t="s">
        <v>2921</v>
      </c>
      <c r="B1090" s="54">
        <v>103605</v>
      </c>
    </row>
    <row r="1091" spans="1:2" ht="15.75" customHeight="1" x14ac:dyDescent="0.25">
      <c r="A1091" s="53" t="s">
        <v>2924</v>
      </c>
      <c r="B1091" s="54">
        <v>303560</v>
      </c>
    </row>
    <row r="1092" spans="1:2" ht="15.75" customHeight="1" x14ac:dyDescent="0.25">
      <c r="A1092" s="53" t="s">
        <v>2927</v>
      </c>
      <c r="B1092" s="54">
        <v>103608</v>
      </c>
    </row>
    <row r="1093" spans="1:2" ht="15.75" customHeight="1" x14ac:dyDescent="0.25">
      <c r="A1093" s="53" t="s">
        <v>2930</v>
      </c>
      <c r="B1093" s="54">
        <v>303561</v>
      </c>
    </row>
    <row r="1094" spans="1:2" ht="15.75" customHeight="1" x14ac:dyDescent="0.25">
      <c r="A1094" s="53" t="s">
        <v>2933</v>
      </c>
      <c r="B1094" s="54">
        <v>103611</v>
      </c>
    </row>
    <row r="1095" spans="1:2" ht="15.75" customHeight="1" x14ac:dyDescent="0.25">
      <c r="A1095" s="53" t="s">
        <v>2936</v>
      </c>
      <c r="B1095" s="54">
        <v>303373</v>
      </c>
    </row>
    <row r="1096" spans="1:2" ht="15.75" customHeight="1" x14ac:dyDescent="0.25">
      <c r="A1096" s="53" t="s">
        <v>2938</v>
      </c>
      <c r="B1096" s="54">
        <v>301633</v>
      </c>
    </row>
    <row r="1097" spans="1:2" ht="15.75" customHeight="1" x14ac:dyDescent="0.25">
      <c r="A1097" s="53" t="s">
        <v>2941</v>
      </c>
      <c r="B1097" s="54">
        <v>303323</v>
      </c>
    </row>
    <row r="1098" spans="1:2" ht="15.75" customHeight="1" x14ac:dyDescent="0.25">
      <c r="A1098" s="53" t="s">
        <v>2943</v>
      </c>
      <c r="B1098" s="54">
        <v>301959</v>
      </c>
    </row>
    <row r="1099" spans="1:2" ht="15.75" customHeight="1" x14ac:dyDescent="0.25">
      <c r="A1099" s="53" t="s">
        <v>2946</v>
      </c>
      <c r="B1099" s="54">
        <v>302173</v>
      </c>
    </row>
    <row r="1100" spans="1:2" ht="15.75" customHeight="1" x14ac:dyDescent="0.25">
      <c r="A1100" s="53" t="s">
        <v>2949</v>
      </c>
      <c r="B1100" s="54">
        <v>301960</v>
      </c>
    </row>
    <row r="1101" spans="1:2" ht="15.75" customHeight="1" x14ac:dyDescent="0.25">
      <c r="A1101" s="53" t="s">
        <v>2952</v>
      </c>
      <c r="B1101" s="54">
        <v>301928</v>
      </c>
    </row>
    <row r="1102" spans="1:2" ht="15.75" customHeight="1" x14ac:dyDescent="0.25">
      <c r="A1102" s="53" t="s">
        <v>2955</v>
      </c>
      <c r="B1102" s="54">
        <v>302174</v>
      </c>
    </row>
    <row r="1103" spans="1:2" ht="15.75" customHeight="1" x14ac:dyDescent="0.25">
      <c r="A1103" s="53" t="s">
        <v>2958</v>
      </c>
      <c r="B1103" s="54">
        <v>303322</v>
      </c>
    </row>
    <row r="1104" spans="1:2" ht="15.75" customHeight="1" x14ac:dyDescent="0.25">
      <c r="A1104" s="53" t="s">
        <v>2960</v>
      </c>
      <c r="B1104" s="54">
        <v>301634</v>
      </c>
    </row>
    <row r="1105" spans="1:2" ht="15.75" customHeight="1" x14ac:dyDescent="0.25">
      <c r="A1105" s="53" t="s">
        <v>2963</v>
      </c>
      <c r="B1105" s="54">
        <v>301961</v>
      </c>
    </row>
    <row r="1106" spans="1:2" ht="15.75" customHeight="1" x14ac:dyDescent="0.25">
      <c r="A1106" s="53" t="s">
        <v>2966</v>
      </c>
      <c r="B1106" s="54">
        <v>301962</v>
      </c>
    </row>
    <row r="1107" spans="1:2" ht="15.75" customHeight="1" x14ac:dyDescent="0.25">
      <c r="A1107" s="53" t="s">
        <v>2969</v>
      </c>
      <c r="B1107" s="54">
        <v>303324</v>
      </c>
    </row>
    <row r="1108" spans="1:2" ht="15.75" customHeight="1" x14ac:dyDescent="0.25">
      <c r="A1108" s="53" t="s">
        <v>2971</v>
      </c>
      <c r="B1108" s="54">
        <v>303374</v>
      </c>
    </row>
    <row r="1109" spans="1:2" ht="15.75" customHeight="1" x14ac:dyDescent="0.25">
      <c r="A1109" s="53" t="s">
        <v>2973</v>
      </c>
      <c r="B1109" s="54">
        <v>301930</v>
      </c>
    </row>
    <row r="1110" spans="1:2" ht="15.75" customHeight="1" x14ac:dyDescent="0.25">
      <c r="A1110" s="53" t="s">
        <v>2976</v>
      </c>
      <c r="B1110" s="54">
        <v>301931</v>
      </c>
    </row>
    <row r="1111" spans="1:2" ht="15.75" customHeight="1" x14ac:dyDescent="0.25">
      <c r="A1111" s="53" t="s">
        <v>2979</v>
      </c>
      <c r="B1111" s="54">
        <v>303325</v>
      </c>
    </row>
    <row r="1112" spans="1:2" ht="15.75" customHeight="1" x14ac:dyDescent="0.25">
      <c r="A1112" s="53" t="s">
        <v>2981</v>
      </c>
      <c r="B1112" s="54">
        <v>303326</v>
      </c>
    </row>
    <row r="1113" spans="1:2" ht="15.75" customHeight="1" x14ac:dyDescent="0.25">
      <c r="A1113" s="53" t="s">
        <v>2983</v>
      </c>
      <c r="B1113" s="54">
        <v>302082</v>
      </c>
    </row>
    <row r="1114" spans="1:2" ht="15.75" customHeight="1" x14ac:dyDescent="0.25">
      <c r="A1114" s="53" t="s">
        <v>2986</v>
      </c>
      <c r="B1114" s="54">
        <v>302080</v>
      </c>
    </row>
    <row r="1115" spans="1:2" ht="15.75" customHeight="1" x14ac:dyDescent="0.25">
      <c r="A1115" s="53" t="s">
        <v>2989</v>
      </c>
      <c r="B1115" s="54">
        <v>302081</v>
      </c>
    </row>
    <row r="1116" spans="1:2" ht="15.75" customHeight="1" x14ac:dyDescent="0.25">
      <c r="A1116" s="53" t="s">
        <v>2992</v>
      </c>
      <c r="B1116" s="54">
        <v>302083</v>
      </c>
    </row>
    <row r="1117" spans="1:2" ht="15.75" customHeight="1" x14ac:dyDescent="0.25">
      <c r="A1117" s="53" t="s">
        <v>2995</v>
      </c>
      <c r="B1117" s="54">
        <v>301917</v>
      </c>
    </row>
    <row r="1118" spans="1:2" ht="15.75" customHeight="1" x14ac:dyDescent="0.25">
      <c r="A1118" s="53" t="s">
        <v>2998</v>
      </c>
      <c r="B1118" s="54">
        <v>301635</v>
      </c>
    </row>
    <row r="1119" spans="1:2" ht="15.75" customHeight="1" x14ac:dyDescent="0.25">
      <c r="A1119" s="53" t="s">
        <v>3001</v>
      </c>
      <c r="B1119" s="54">
        <v>301918</v>
      </c>
    </row>
    <row r="1120" spans="1:2" ht="15.75" customHeight="1" x14ac:dyDescent="0.25">
      <c r="A1120" s="53" t="s">
        <v>3004</v>
      </c>
      <c r="B1120" s="54">
        <v>301636</v>
      </c>
    </row>
    <row r="1121" spans="1:2" ht="15.75" customHeight="1" x14ac:dyDescent="0.25">
      <c r="A1121" s="53" t="s">
        <v>3007</v>
      </c>
      <c r="B1121" s="54">
        <v>303566</v>
      </c>
    </row>
    <row r="1122" spans="1:2" ht="15.75" customHeight="1" x14ac:dyDescent="0.25">
      <c r="A1122" s="53" t="s">
        <v>3009</v>
      </c>
      <c r="B1122" s="54">
        <v>301637</v>
      </c>
    </row>
    <row r="1123" spans="1:2" ht="15.75" customHeight="1" x14ac:dyDescent="0.25">
      <c r="A1123" s="53" t="s">
        <v>3012</v>
      </c>
      <c r="B1123" s="54">
        <v>302158</v>
      </c>
    </row>
    <row r="1124" spans="1:2" ht="15.75" customHeight="1" x14ac:dyDescent="0.25">
      <c r="A1124" s="53" t="s">
        <v>3014</v>
      </c>
      <c r="B1124" s="54">
        <v>302008</v>
      </c>
    </row>
    <row r="1125" spans="1:2" ht="15.75" customHeight="1" x14ac:dyDescent="0.25">
      <c r="A1125" s="53" t="s">
        <v>3016</v>
      </c>
      <c r="B1125" s="54">
        <v>301638</v>
      </c>
    </row>
    <row r="1126" spans="1:2" ht="15.75" customHeight="1" x14ac:dyDescent="0.25">
      <c r="A1126" s="53" t="s">
        <v>3019</v>
      </c>
      <c r="B1126" s="54">
        <v>303588</v>
      </c>
    </row>
    <row r="1127" spans="1:2" ht="15.75" customHeight="1" x14ac:dyDescent="0.25">
      <c r="A1127" s="53" t="s">
        <v>3021</v>
      </c>
      <c r="B1127" s="54">
        <v>301639</v>
      </c>
    </row>
    <row r="1128" spans="1:2" ht="15.75" customHeight="1" x14ac:dyDescent="0.25">
      <c r="A1128" s="53" t="s">
        <v>3024</v>
      </c>
      <c r="B1128" s="54">
        <v>302159</v>
      </c>
    </row>
    <row r="1129" spans="1:2" ht="15.75" customHeight="1" x14ac:dyDescent="0.25">
      <c r="A1129" s="53" t="s">
        <v>3027</v>
      </c>
      <c r="B1129" s="54">
        <v>303589</v>
      </c>
    </row>
    <row r="1130" spans="1:2" ht="15.75" customHeight="1" x14ac:dyDescent="0.25">
      <c r="A1130" s="53" t="s">
        <v>3029</v>
      </c>
      <c r="B1130" s="54">
        <v>301968</v>
      </c>
    </row>
    <row r="1131" spans="1:2" ht="15.75" customHeight="1" x14ac:dyDescent="0.25">
      <c r="A1131" s="53" t="s">
        <v>3032</v>
      </c>
      <c r="B1131" s="54">
        <v>301969</v>
      </c>
    </row>
    <row r="1132" spans="1:2" ht="15.75" customHeight="1" x14ac:dyDescent="0.25">
      <c r="A1132" s="53" t="s">
        <v>3035</v>
      </c>
      <c r="B1132" s="54">
        <v>302122</v>
      </c>
    </row>
    <row r="1133" spans="1:2" ht="15.75" customHeight="1" x14ac:dyDescent="0.25">
      <c r="A1133" s="53" t="s">
        <v>3038</v>
      </c>
      <c r="B1133" s="54">
        <v>301640</v>
      </c>
    </row>
    <row r="1134" spans="1:2" ht="15.75" customHeight="1" x14ac:dyDescent="0.25">
      <c r="A1134" s="53" t="s">
        <v>3041</v>
      </c>
      <c r="B1134" s="54">
        <v>301919</v>
      </c>
    </row>
    <row r="1135" spans="1:2" ht="15.75" customHeight="1" x14ac:dyDescent="0.25">
      <c r="A1135" s="53" t="s">
        <v>3044</v>
      </c>
      <c r="B1135" s="54">
        <v>301920</v>
      </c>
    </row>
    <row r="1136" spans="1:2" ht="15.75" customHeight="1" x14ac:dyDescent="0.25">
      <c r="A1136" s="53" t="s">
        <v>3047</v>
      </c>
      <c r="B1136" s="54">
        <v>303565</v>
      </c>
    </row>
    <row r="1137" spans="1:2" ht="15.75" customHeight="1" x14ac:dyDescent="0.25">
      <c r="A1137" s="53" t="s">
        <v>3050</v>
      </c>
      <c r="B1137" s="54">
        <v>303400</v>
      </c>
    </row>
    <row r="1138" spans="1:2" ht="15.75" customHeight="1" x14ac:dyDescent="0.25">
      <c r="A1138" s="53" t="s">
        <v>3052</v>
      </c>
      <c r="B1138" s="54">
        <v>303401</v>
      </c>
    </row>
    <row r="1139" spans="1:2" ht="15.75" customHeight="1" x14ac:dyDescent="0.25">
      <c r="A1139" s="53" t="s">
        <v>3054</v>
      </c>
      <c r="B1139" s="54">
        <v>301971</v>
      </c>
    </row>
    <row r="1140" spans="1:2" ht="15.75" customHeight="1" x14ac:dyDescent="0.25">
      <c r="A1140" s="53" t="s">
        <v>3057</v>
      </c>
      <c r="B1140" s="54">
        <v>301916</v>
      </c>
    </row>
    <row r="1141" spans="1:2" ht="15.75" customHeight="1" x14ac:dyDescent="0.25">
      <c r="A1141" s="53" t="s">
        <v>3060</v>
      </c>
      <c r="B1141" s="54">
        <v>301970</v>
      </c>
    </row>
    <row r="1142" spans="1:2" ht="15.75" customHeight="1" x14ac:dyDescent="0.25">
      <c r="A1142" s="53" t="s">
        <v>3063</v>
      </c>
      <c r="B1142" s="54">
        <v>303590</v>
      </c>
    </row>
    <row r="1143" spans="1:2" ht="15.75" customHeight="1" x14ac:dyDescent="0.25">
      <c r="A1143" s="53" t="s">
        <v>3066</v>
      </c>
      <c r="B1143" s="54">
        <v>302156</v>
      </c>
    </row>
    <row r="1144" spans="1:2" ht="15.75" customHeight="1" x14ac:dyDescent="0.25">
      <c r="A1144" s="53" t="s">
        <v>3069</v>
      </c>
      <c r="B1144" s="54">
        <v>302157</v>
      </c>
    </row>
    <row r="1145" spans="1:2" ht="15.75" customHeight="1" x14ac:dyDescent="0.25">
      <c r="A1145" s="53" t="s">
        <v>3072</v>
      </c>
      <c r="B1145" s="54">
        <v>301967</v>
      </c>
    </row>
    <row r="1146" spans="1:2" ht="15.75" customHeight="1" x14ac:dyDescent="0.25">
      <c r="A1146" s="53" t="s">
        <v>3075</v>
      </c>
      <c r="B1146" s="54">
        <v>301641</v>
      </c>
    </row>
    <row r="1147" spans="1:2" ht="15.75" customHeight="1" x14ac:dyDescent="0.25">
      <c r="A1147" s="53" t="s">
        <v>3078</v>
      </c>
      <c r="B1147" s="54">
        <v>303567</v>
      </c>
    </row>
    <row r="1148" spans="1:2" ht="15.75" customHeight="1" x14ac:dyDescent="0.25">
      <c r="A1148" s="53" t="s">
        <v>3080</v>
      </c>
      <c r="B1148" s="54">
        <v>301642</v>
      </c>
    </row>
    <row r="1149" spans="1:2" ht="15.75" customHeight="1" x14ac:dyDescent="0.25">
      <c r="A1149" s="53" t="s">
        <v>3083</v>
      </c>
      <c r="B1149" s="54">
        <v>301913</v>
      </c>
    </row>
    <row r="1150" spans="1:2" ht="15.75" customHeight="1" x14ac:dyDescent="0.25">
      <c r="A1150" s="53" t="s">
        <v>3086</v>
      </c>
      <c r="B1150" s="54">
        <v>301643</v>
      </c>
    </row>
    <row r="1151" spans="1:2" ht="15.75" customHeight="1" x14ac:dyDescent="0.25">
      <c r="A1151" s="53" t="s">
        <v>3089</v>
      </c>
      <c r="B1151" s="54">
        <v>303394</v>
      </c>
    </row>
    <row r="1152" spans="1:2" ht="15.75" customHeight="1" x14ac:dyDescent="0.25">
      <c r="A1152" s="53" t="s">
        <v>3091</v>
      </c>
      <c r="B1152" s="54">
        <v>301644</v>
      </c>
    </row>
    <row r="1153" spans="1:2" ht="15.75" customHeight="1" x14ac:dyDescent="0.25">
      <c r="A1153" s="53" t="s">
        <v>3094</v>
      </c>
      <c r="B1153" s="54">
        <v>301915</v>
      </c>
    </row>
    <row r="1154" spans="1:2" ht="15.75" customHeight="1" x14ac:dyDescent="0.25">
      <c r="A1154" s="53" t="s">
        <v>3097</v>
      </c>
      <c r="B1154" s="54">
        <v>301914</v>
      </c>
    </row>
    <row r="1155" spans="1:2" ht="15.75" customHeight="1" x14ac:dyDescent="0.25">
      <c r="A1155" s="53" t="s">
        <v>3098</v>
      </c>
      <c r="B1155" s="54">
        <v>301645</v>
      </c>
    </row>
    <row r="1156" spans="1:2" ht="15.75" customHeight="1" x14ac:dyDescent="0.25">
      <c r="A1156" s="53" t="s">
        <v>3100</v>
      </c>
      <c r="B1156" s="54">
        <v>301646</v>
      </c>
    </row>
    <row r="1157" spans="1:2" ht="15.75" customHeight="1" x14ac:dyDescent="0.25">
      <c r="A1157" s="53" t="s">
        <v>3102</v>
      </c>
      <c r="B1157" s="54">
        <v>301647</v>
      </c>
    </row>
    <row r="1158" spans="1:2" ht="15.75" customHeight="1" x14ac:dyDescent="0.25">
      <c r="A1158" s="53" t="s">
        <v>3104</v>
      </c>
      <c r="B1158" s="54">
        <v>301648</v>
      </c>
    </row>
    <row r="1159" spans="1:2" ht="15.75" customHeight="1" x14ac:dyDescent="0.25">
      <c r="A1159" s="53" t="s">
        <v>3106</v>
      </c>
      <c r="B1159" s="54">
        <v>302141</v>
      </c>
    </row>
    <row r="1160" spans="1:2" ht="15.75" customHeight="1" x14ac:dyDescent="0.25">
      <c r="A1160" s="53" t="s">
        <v>3108</v>
      </c>
      <c r="B1160" s="54">
        <v>301649</v>
      </c>
    </row>
    <row r="1161" spans="1:2" ht="15.75" customHeight="1" x14ac:dyDescent="0.25">
      <c r="A1161" s="53" t="s">
        <v>3110</v>
      </c>
      <c r="B1161" s="54">
        <v>301650</v>
      </c>
    </row>
    <row r="1162" spans="1:2" ht="15.75" customHeight="1" x14ac:dyDescent="0.25">
      <c r="A1162" s="53" t="s">
        <v>3112</v>
      </c>
      <c r="B1162" s="54">
        <v>301651</v>
      </c>
    </row>
    <row r="1163" spans="1:2" ht="15.75" customHeight="1" x14ac:dyDescent="0.25">
      <c r="A1163" s="53" t="s">
        <v>3114</v>
      </c>
      <c r="B1163" s="54">
        <v>301652</v>
      </c>
    </row>
    <row r="1164" spans="1:2" ht="15.75" customHeight="1" x14ac:dyDescent="0.25">
      <c r="A1164" s="53" t="s">
        <v>3116</v>
      </c>
      <c r="B1164" s="54">
        <v>301653</v>
      </c>
    </row>
    <row r="1165" spans="1:2" ht="15.75" customHeight="1" x14ac:dyDescent="0.25">
      <c r="A1165" s="53" t="s">
        <v>3118</v>
      </c>
      <c r="B1165" s="54">
        <v>301654</v>
      </c>
    </row>
    <row r="1166" spans="1:2" ht="15.75" customHeight="1" x14ac:dyDescent="0.25">
      <c r="A1166" s="53" t="s">
        <v>3120</v>
      </c>
      <c r="B1166" s="54">
        <v>301655</v>
      </c>
    </row>
    <row r="1167" spans="1:2" ht="15.75" customHeight="1" x14ac:dyDescent="0.25">
      <c r="A1167" s="53" t="s">
        <v>3122</v>
      </c>
      <c r="B1167" s="54">
        <v>301656</v>
      </c>
    </row>
    <row r="1168" spans="1:2" ht="15.75" customHeight="1" x14ac:dyDescent="0.25">
      <c r="A1168" s="53" t="s">
        <v>3124</v>
      </c>
      <c r="B1168" s="54">
        <v>301657</v>
      </c>
    </row>
    <row r="1169" spans="1:2" ht="15.75" customHeight="1" x14ac:dyDescent="0.25">
      <c r="A1169" s="53" t="s">
        <v>3127</v>
      </c>
      <c r="B1169" s="54">
        <v>301658</v>
      </c>
    </row>
    <row r="1170" spans="1:2" ht="15.75" customHeight="1" x14ac:dyDescent="0.25">
      <c r="A1170" s="53" t="s">
        <v>3129</v>
      </c>
      <c r="B1170" s="54">
        <v>301659</v>
      </c>
    </row>
    <row r="1171" spans="1:2" ht="15.75" customHeight="1" x14ac:dyDescent="0.25">
      <c r="A1171" s="53" t="s">
        <v>3131</v>
      </c>
      <c r="B1171" s="54">
        <v>301660</v>
      </c>
    </row>
    <row r="1172" spans="1:2" ht="15.75" customHeight="1" x14ac:dyDescent="0.25">
      <c r="A1172" s="53" t="s">
        <v>3134</v>
      </c>
      <c r="B1172" s="54">
        <v>301661</v>
      </c>
    </row>
    <row r="1173" spans="1:2" ht="15.75" customHeight="1" x14ac:dyDescent="0.25">
      <c r="A1173" s="53" t="s">
        <v>3138</v>
      </c>
      <c r="B1173" s="54">
        <v>302006</v>
      </c>
    </row>
    <row r="1174" spans="1:2" ht="15.75" customHeight="1" x14ac:dyDescent="0.25">
      <c r="A1174" s="53" t="s">
        <v>3140</v>
      </c>
      <c r="B1174" s="54">
        <v>301662</v>
      </c>
    </row>
    <row r="1175" spans="1:2" ht="15.75" customHeight="1" x14ac:dyDescent="0.25">
      <c r="A1175" s="53" t="s">
        <v>3141</v>
      </c>
      <c r="B1175" s="54">
        <v>303384</v>
      </c>
    </row>
    <row r="1176" spans="1:2" ht="15.75" customHeight="1" x14ac:dyDescent="0.25">
      <c r="A1176" s="53" t="s">
        <v>3143</v>
      </c>
      <c r="B1176" s="54">
        <v>301663</v>
      </c>
    </row>
    <row r="1177" spans="1:2" ht="15.75" customHeight="1" x14ac:dyDescent="0.25">
      <c r="A1177" s="53" t="s">
        <v>3145</v>
      </c>
      <c r="B1177" s="54">
        <v>301664</v>
      </c>
    </row>
    <row r="1178" spans="1:2" ht="15.75" customHeight="1" x14ac:dyDescent="0.25">
      <c r="A1178" s="53" t="s">
        <v>3147</v>
      </c>
      <c r="B1178" s="54">
        <v>303385</v>
      </c>
    </row>
    <row r="1179" spans="1:2" ht="15.75" customHeight="1" x14ac:dyDescent="0.25">
      <c r="A1179" s="53" t="s">
        <v>3149</v>
      </c>
      <c r="B1179" s="54">
        <v>303472</v>
      </c>
    </row>
    <row r="1180" spans="1:2" ht="15.75" customHeight="1" x14ac:dyDescent="0.25">
      <c r="A1180" s="53" t="s">
        <v>3151</v>
      </c>
      <c r="B1180" s="54">
        <v>301665</v>
      </c>
    </row>
    <row r="1181" spans="1:2" ht="15.75" customHeight="1" x14ac:dyDescent="0.25">
      <c r="A1181" s="53" t="s">
        <v>3154</v>
      </c>
      <c r="B1181" s="54">
        <v>301666</v>
      </c>
    </row>
    <row r="1182" spans="1:2" ht="15.75" customHeight="1" x14ac:dyDescent="0.25">
      <c r="A1182" s="53" t="s">
        <v>3157</v>
      </c>
      <c r="B1182" s="54">
        <v>301667</v>
      </c>
    </row>
    <row r="1183" spans="1:2" ht="15.75" customHeight="1" x14ac:dyDescent="0.25">
      <c r="A1183" s="53" t="s">
        <v>3160</v>
      </c>
      <c r="B1183" s="54">
        <v>301668</v>
      </c>
    </row>
    <row r="1184" spans="1:2" ht="15.75" customHeight="1" x14ac:dyDescent="0.25">
      <c r="A1184" s="53" t="s">
        <v>3163</v>
      </c>
      <c r="B1184" s="54">
        <v>302073</v>
      </c>
    </row>
    <row r="1185" spans="1:2" ht="15.75" customHeight="1" x14ac:dyDescent="0.25">
      <c r="A1185" s="53" t="s">
        <v>3165</v>
      </c>
      <c r="B1185" s="54">
        <v>302068</v>
      </c>
    </row>
    <row r="1186" spans="1:2" ht="15.75" customHeight="1" x14ac:dyDescent="0.25">
      <c r="A1186" s="53" t="s">
        <v>3168</v>
      </c>
      <c r="B1186" s="54">
        <v>303551</v>
      </c>
    </row>
    <row r="1187" spans="1:2" ht="15.75" customHeight="1" x14ac:dyDescent="0.25">
      <c r="A1187" s="53" t="s">
        <v>3170</v>
      </c>
      <c r="B1187" s="54">
        <v>302074</v>
      </c>
    </row>
    <row r="1188" spans="1:2" ht="15.75" customHeight="1" x14ac:dyDescent="0.25">
      <c r="A1188" s="53" t="s">
        <v>3172</v>
      </c>
      <c r="B1188" s="54">
        <v>302069</v>
      </c>
    </row>
    <row r="1189" spans="1:2" ht="15.75" customHeight="1" x14ac:dyDescent="0.25">
      <c r="A1189" s="53" t="s">
        <v>3175</v>
      </c>
      <c r="B1189" s="54">
        <v>303550</v>
      </c>
    </row>
    <row r="1190" spans="1:2" ht="15.75" customHeight="1" x14ac:dyDescent="0.25">
      <c r="A1190" s="53" t="s">
        <v>3177</v>
      </c>
      <c r="B1190" s="54">
        <v>302075</v>
      </c>
    </row>
    <row r="1191" spans="1:2" ht="15.75" customHeight="1" x14ac:dyDescent="0.25">
      <c r="A1191" s="53" t="s">
        <v>3180</v>
      </c>
      <c r="B1191" s="54">
        <v>302070</v>
      </c>
    </row>
    <row r="1192" spans="1:2" ht="15.75" customHeight="1" x14ac:dyDescent="0.25">
      <c r="A1192" s="53" t="s">
        <v>3183</v>
      </c>
      <c r="B1192" s="54">
        <v>302076</v>
      </c>
    </row>
    <row r="1193" spans="1:2" ht="15.75" customHeight="1" x14ac:dyDescent="0.25">
      <c r="A1193" s="53" t="s">
        <v>3185</v>
      </c>
      <c r="B1193" s="54">
        <v>302079</v>
      </c>
    </row>
    <row r="1194" spans="1:2" ht="15.75" customHeight="1" x14ac:dyDescent="0.25">
      <c r="A1194" s="53" t="s">
        <v>3187</v>
      </c>
      <c r="B1194" s="54">
        <v>303406</v>
      </c>
    </row>
    <row r="1195" spans="1:2" ht="15.75" customHeight="1" x14ac:dyDescent="0.25">
      <c r="A1195" s="53" t="s">
        <v>3189</v>
      </c>
      <c r="B1195" s="54">
        <v>303523</v>
      </c>
    </row>
    <row r="1196" spans="1:2" ht="15.75" customHeight="1" x14ac:dyDescent="0.25">
      <c r="A1196" s="53" t="s">
        <v>3191</v>
      </c>
      <c r="B1196" s="54">
        <v>302077</v>
      </c>
    </row>
    <row r="1197" spans="1:2" ht="15.75" customHeight="1" x14ac:dyDescent="0.25">
      <c r="A1197" s="53" t="s">
        <v>3193</v>
      </c>
      <c r="B1197" s="54">
        <v>302071</v>
      </c>
    </row>
    <row r="1198" spans="1:2" ht="15.75" customHeight="1" x14ac:dyDescent="0.25">
      <c r="A1198" s="53" t="s">
        <v>3195</v>
      </c>
      <c r="B1198" s="54">
        <v>302078</v>
      </c>
    </row>
    <row r="1199" spans="1:2" ht="15.75" customHeight="1" x14ac:dyDescent="0.25">
      <c r="A1199" s="53" t="s">
        <v>3197</v>
      </c>
      <c r="B1199" s="54">
        <v>302072</v>
      </c>
    </row>
    <row r="1200" spans="1:2" ht="15.75" customHeight="1" x14ac:dyDescent="0.25">
      <c r="A1200" s="53" t="s">
        <v>3200</v>
      </c>
      <c r="B1200" s="54">
        <v>303488</v>
      </c>
    </row>
    <row r="1201" spans="1:2" ht="15.75" customHeight="1" x14ac:dyDescent="0.25">
      <c r="A1201" s="53" t="s">
        <v>3201</v>
      </c>
      <c r="B1201" s="54">
        <v>303489</v>
      </c>
    </row>
    <row r="1202" spans="1:2" ht="15.75" customHeight="1" x14ac:dyDescent="0.25">
      <c r="A1202" s="53" t="s">
        <v>3203</v>
      </c>
      <c r="B1202" s="54">
        <v>303443</v>
      </c>
    </row>
    <row r="1203" spans="1:2" ht="15.75" customHeight="1" x14ac:dyDescent="0.25">
      <c r="A1203" s="53" t="s">
        <v>3205</v>
      </c>
      <c r="B1203" s="54">
        <v>303596</v>
      </c>
    </row>
    <row r="1204" spans="1:2" ht="15.75" customHeight="1" x14ac:dyDescent="0.25">
      <c r="A1204" s="53" t="s">
        <v>3207</v>
      </c>
      <c r="B1204" s="54">
        <v>303595</v>
      </c>
    </row>
    <row r="1205" spans="1:2" ht="15.75" customHeight="1" x14ac:dyDescent="0.25">
      <c r="A1205" s="53" t="s">
        <v>3209</v>
      </c>
      <c r="B1205" s="54">
        <v>303597</v>
      </c>
    </row>
    <row r="1206" spans="1:2" ht="15.75" customHeight="1" x14ac:dyDescent="0.25">
      <c r="A1206" s="53" t="s">
        <v>3211</v>
      </c>
      <c r="B1206" s="54">
        <v>303598</v>
      </c>
    </row>
    <row r="1207" spans="1:2" ht="15.75" customHeight="1" x14ac:dyDescent="0.25">
      <c r="A1207" s="53" t="s">
        <v>3213</v>
      </c>
      <c r="B1207" s="54">
        <v>303316</v>
      </c>
    </row>
    <row r="1208" spans="1:2" ht="15.75" customHeight="1" x14ac:dyDescent="0.25">
      <c r="A1208" s="53" t="s">
        <v>3215</v>
      </c>
      <c r="B1208" s="54">
        <v>303318</v>
      </c>
    </row>
    <row r="1209" spans="1:2" ht="15.75" customHeight="1" x14ac:dyDescent="0.25">
      <c r="A1209" s="53" t="s">
        <v>3217</v>
      </c>
      <c r="B1209" s="54">
        <v>303317</v>
      </c>
    </row>
    <row r="1210" spans="1:2" ht="15.75" customHeight="1" x14ac:dyDescent="0.25">
      <c r="A1210" s="53" t="s">
        <v>3219</v>
      </c>
      <c r="B1210" s="54">
        <v>303319</v>
      </c>
    </row>
    <row r="1211" spans="1:2" ht="15.75" customHeight="1" x14ac:dyDescent="0.25">
      <c r="A1211" s="53" t="s">
        <v>3220</v>
      </c>
      <c r="B1211" s="54">
        <v>303507</v>
      </c>
    </row>
    <row r="1212" spans="1:2" ht="15.75" customHeight="1" x14ac:dyDescent="0.25">
      <c r="A1212" s="53" t="s">
        <v>3222</v>
      </c>
      <c r="B1212" s="54">
        <v>302180</v>
      </c>
    </row>
    <row r="1213" spans="1:2" ht="15.75" customHeight="1" x14ac:dyDescent="0.25">
      <c r="A1213" s="53" t="s">
        <v>3224</v>
      </c>
      <c r="B1213" s="54">
        <v>302124</v>
      </c>
    </row>
    <row r="1214" spans="1:2" ht="15.75" customHeight="1" x14ac:dyDescent="0.25">
      <c r="A1214" s="53" t="s">
        <v>3226</v>
      </c>
      <c r="B1214" s="54">
        <v>302123</v>
      </c>
    </row>
    <row r="1215" spans="1:2" ht="15.75" customHeight="1" x14ac:dyDescent="0.25">
      <c r="A1215" s="53" t="s">
        <v>3228</v>
      </c>
      <c r="B1215" s="54">
        <v>301670</v>
      </c>
    </row>
    <row r="1216" spans="1:2" ht="15.75" customHeight="1" x14ac:dyDescent="0.25">
      <c r="A1216" s="53" t="s">
        <v>3231</v>
      </c>
      <c r="B1216" s="54">
        <v>301671</v>
      </c>
    </row>
    <row r="1217" spans="1:2" ht="15.75" customHeight="1" x14ac:dyDescent="0.25">
      <c r="A1217" s="53" t="s">
        <v>3234</v>
      </c>
      <c r="B1217" s="54">
        <v>301672</v>
      </c>
    </row>
    <row r="1218" spans="1:2" ht="15.75" customHeight="1" x14ac:dyDescent="0.25">
      <c r="A1218" s="53" t="s">
        <v>3236</v>
      </c>
      <c r="B1218" s="54">
        <v>301673</v>
      </c>
    </row>
    <row r="1219" spans="1:2" ht="15.75" customHeight="1" x14ac:dyDescent="0.25">
      <c r="A1219" s="53" t="s">
        <v>3239</v>
      </c>
      <c r="B1219" s="54">
        <v>303514</v>
      </c>
    </row>
    <row r="1220" spans="1:2" ht="15.75" customHeight="1" x14ac:dyDescent="0.25">
      <c r="A1220" s="53" t="s">
        <v>3241</v>
      </c>
      <c r="B1220" s="54">
        <v>303437</v>
      </c>
    </row>
    <row r="1221" spans="1:2" ht="15.75" customHeight="1" x14ac:dyDescent="0.25">
      <c r="A1221" s="53" t="s">
        <v>3242</v>
      </c>
      <c r="B1221" s="54">
        <v>301674</v>
      </c>
    </row>
    <row r="1222" spans="1:2" ht="15.75" customHeight="1" x14ac:dyDescent="0.25">
      <c r="A1222" s="53" t="s">
        <v>3244</v>
      </c>
      <c r="B1222" s="54">
        <v>303512</v>
      </c>
    </row>
    <row r="1223" spans="1:2" ht="15.75" customHeight="1" x14ac:dyDescent="0.25">
      <c r="A1223" s="53" t="s">
        <v>3246</v>
      </c>
      <c r="B1223" s="54">
        <v>301675</v>
      </c>
    </row>
    <row r="1224" spans="1:2" ht="15.75" customHeight="1" x14ac:dyDescent="0.25">
      <c r="A1224" s="53" t="s">
        <v>3249</v>
      </c>
      <c r="B1224" s="54">
        <v>301676</v>
      </c>
    </row>
    <row r="1225" spans="1:2" ht="15.75" customHeight="1" x14ac:dyDescent="0.25">
      <c r="A1225" s="53" t="s">
        <v>3252</v>
      </c>
      <c r="B1225" s="54">
        <v>301677</v>
      </c>
    </row>
    <row r="1226" spans="1:2" ht="15.75" customHeight="1" x14ac:dyDescent="0.25">
      <c r="A1226" s="53" t="s">
        <v>3255</v>
      </c>
      <c r="B1226" s="54">
        <v>301678</v>
      </c>
    </row>
    <row r="1227" spans="1:2" ht="15.75" customHeight="1" x14ac:dyDescent="0.25">
      <c r="A1227" s="53" t="s">
        <v>3258</v>
      </c>
      <c r="B1227" s="54">
        <v>301679</v>
      </c>
    </row>
    <row r="1228" spans="1:2" ht="15.75" customHeight="1" x14ac:dyDescent="0.25">
      <c r="A1228" s="53" t="s">
        <v>3261</v>
      </c>
      <c r="B1228" s="54">
        <v>301680</v>
      </c>
    </row>
    <row r="1229" spans="1:2" ht="15.75" customHeight="1" x14ac:dyDescent="0.25">
      <c r="A1229" s="53" t="s">
        <v>3264</v>
      </c>
      <c r="B1229" s="54">
        <v>301681</v>
      </c>
    </row>
    <row r="1230" spans="1:2" ht="15.75" customHeight="1" x14ac:dyDescent="0.25">
      <c r="A1230" s="53" t="s">
        <v>3267</v>
      </c>
      <c r="B1230" s="54">
        <v>301682</v>
      </c>
    </row>
    <row r="1231" spans="1:2" ht="15.75" customHeight="1" x14ac:dyDescent="0.25">
      <c r="A1231" s="53" t="s">
        <v>3270</v>
      </c>
      <c r="B1231" s="54">
        <v>303413</v>
      </c>
    </row>
    <row r="1232" spans="1:2" ht="15.75" customHeight="1" x14ac:dyDescent="0.25">
      <c r="A1232" s="53" t="s">
        <v>3272</v>
      </c>
      <c r="B1232" s="54">
        <v>301683</v>
      </c>
    </row>
    <row r="1233" spans="1:2" ht="15.75" customHeight="1" x14ac:dyDescent="0.25">
      <c r="A1233" s="53" t="s">
        <v>3275</v>
      </c>
      <c r="B1233" s="54">
        <v>301886</v>
      </c>
    </row>
    <row r="1234" spans="1:2" ht="15.75" customHeight="1" x14ac:dyDescent="0.25">
      <c r="A1234" s="53" t="s">
        <v>3278</v>
      </c>
      <c r="B1234" s="54">
        <v>303446</v>
      </c>
    </row>
    <row r="1235" spans="1:2" ht="15.75" customHeight="1" x14ac:dyDescent="0.25">
      <c r="A1235" s="53" t="s">
        <v>3280</v>
      </c>
      <c r="B1235" s="54">
        <v>301999</v>
      </c>
    </row>
    <row r="1236" spans="1:2" ht="15.75" customHeight="1" x14ac:dyDescent="0.25">
      <c r="A1236" s="53" t="s">
        <v>3283</v>
      </c>
      <c r="B1236" s="54">
        <v>301997</v>
      </c>
    </row>
    <row r="1237" spans="1:2" ht="15.75" customHeight="1" x14ac:dyDescent="0.25">
      <c r="A1237" s="53" t="s">
        <v>3286</v>
      </c>
      <c r="B1237" s="54">
        <v>301998</v>
      </c>
    </row>
    <row r="1238" spans="1:2" ht="15.75" customHeight="1" x14ac:dyDescent="0.25">
      <c r="A1238" s="53" t="s">
        <v>3289</v>
      </c>
      <c r="B1238" s="54">
        <v>301947</v>
      </c>
    </row>
    <row r="1239" spans="1:2" ht="15.75" customHeight="1" x14ac:dyDescent="0.25">
      <c r="A1239" s="53" t="s">
        <v>3292</v>
      </c>
      <c r="B1239" s="54">
        <v>300993</v>
      </c>
    </row>
    <row r="1240" spans="1:2" ht="15.75" customHeight="1" x14ac:dyDescent="0.25">
      <c r="A1240" s="53" t="s">
        <v>3295</v>
      </c>
      <c r="B1240" s="54">
        <v>303376</v>
      </c>
    </row>
    <row r="1241" spans="1:2" ht="15.75" customHeight="1" x14ac:dyDescent="0.25">
      <c r="A1241" s="53" t="s">
        <v>3297</v>
      </c>
      <c r="B1241" s="54">
        <v>303375</v>
      </c>
    </row>
    <row r="1242" spans="1:2" ht="15.75" customHeight="1" x14ac:dyDescent="0.25">
      <c r="A1242" s="53" t="s">
        <v>3299</v>
      </c>
      <c r="B1242" s="54">
        <v>301684</v>
      </c>
    </row>
    <row r="1243" spans="1:2" ht="15.75" customHeight="1" x14ac:dyDescent="0.25">
      <c r="A1243" s="53" t="s">
        <v>3302</v>
      </c>
      <c r="B1243" s="54">
        <v>301686</v>
      </c>
    </row>
    <row r="1244" spans="1:2" ht="15.75" customHeight="1" x14ac:dyDescent="0.25">
      <c r="A1244" s="53" t="s">
        <v>3304</v>
      </c>
      <c r="B1244" s="54">
        <v>301685</v>
      </c>
    </row>
    <row r="1245" spans="1:2" ht="15.75" customHeight="1" x14ac:dyDescent="0.25">
      <c r="A1245" s="53" t="s">
        <v>3306</v>
      </c>
      <c r="B1245" s="54">
        <v>301687</v>
      </c>
    </row>
    <row r="1246" spans="1:2" ht="15.75" customHeight="1" x14ac:dyDescent="0.25">
      <c r="A1246" s="53" t="s">
        <v>3308</v>
      </c>
      <c r="B1246" s="54">
        <v>301688</v>
      </c>
    </row>
    <row r="1247" spans="1:2" ht="15.75" customHeight="1" x14ac:dyDescent="0.25">
      <c r="A1247" s="53" t="s">
        <v>3309</v>
      </c>
      <c r="B1247" s="54">
        <v>301689</v>
      </c>
    </row>
    <row r="1248" spans="1:2" ht="15.75" customHeight="1" x14ac:dyDescent="0.25">
      <c r="A1248" s="53" t="s">
        <v>3311</v>
      </c>
      <c r="B1248" s="54">
        <v>301690</v>
      </c>
    </row>
    <row r="1249" spans="1:2" ht="15.75" customHeight="1" x14ac:dyDescent="0.25">
      <c r="A1249" s="53" t="s">
        <v>3313</v>
      </c>
      <c r="B1249" s="54">
        <v>303464</v>
      </c>
    </row>
    <row r="1250" spans="1:2" ht="15.75" customHeight="1" x14ac:dyDescent="0.25">
      <c r="A1250" s="53" t="s">
        <v>3315</v>
      </c>
      <c r="B1250" s="54">
        <v>302060</v>
      </c>
    </row>
    <row r="1251" spans="1:2" ht="15.75" customHeight="1" x14ac:dyDescent="0.25">
      <c r="A1251" s="53" t="s">
        <v>3317</v>
      </c>
      <c r="B1251" s="54">
        <v>303463</v>
      </c>
    </row>
    <row r="1252" spans="1:2" ht="15.75" customHeight="1" x14ac:dyDescent="0.25">
      <c r="A1252" s="53" t="s">
        <v>3318</v>
      </c>
      <c r="B1252" s="54">
        <v>301691</v>
      </c>
    </row>
    <row r="1253" spans="1:2" ht="15.75" customHeight="1" x14ac:dyDescent="0.25">
      <c r="A1253" s="53" t="s">
        <v>3321</v>
      </c>
      <c r="B1253" s="54">
        <v>303434</v>
      </c>
    </row>
    <row r="1254" spans="1:2" ht="15.75" customHeight="1" x14ac:dyDescent="0.25">
      <c r="A1254" s="53" t="s">
        <v>3323</v>
      </c>
      <c r="B1254" s="54">
        <v>303362</v>
      </c>
    </row>
    <row r="1255" spans="1:2" ht="15.75" customHeight="1" x14ac:dyDescent="0.25">
      <c r="A1255" s="53" t="s">
        <v>3325</v>
      </c>
      <c r="B1255" s="54">
        <v>301694</v>
      </c>
    </row>
    <row r="1256" spans="1:2" ht="15.75" customHeight="1" x14ac:dyDescent="0.25">
      <c r="A1256" s="53" t="s">
        <v>3327</v>
      </c>
      <c r="B1256" s="54">
        <v>301692</v>
      </c>
    </row>
    <row r="1257" spans="1:2" ht="15.75" customHeight="1" x14ac:dyDescent="0.25">
      <c r="A1257" s="53" t="s">
        <v>3330</v>
      </c>
      <c r="B1257" s="54">
        <v>301693</v>
      </c>
    </row>
    <row r="1258" spans="1:2" ht="15.75" customHeight="1" x14ac:dyDescent="0.25">
      <c r="A1258" s="53" t="s">
        <v>3332</v>
      </c>
      <c r="B1258" s="54">
        <v>301695</v>
      </c>
    </row>
    <row r="1259" spans="1:2" ht="15.75" customHeight="1" x14ac:dyDescent="0.25">
      <c r="A1259" s="53" t="s">
        <v>3334</v>
      </c>
      <c r="B1259" s="54">
        <v>301696</v>
      </c>
    </row>
    <row r="1260" spans="1:2" ht="15.75" customHeight="1" x14ac:dyDescent="0.25">
      <c r="A1260" s="53" t="s">
        <v>3337</v>
      </c>
      <c r="B1260" s="54">
        <v>301697</v>
      </c>
    </row>
    <row r="1261" spans="1:2" ht="15.75" customHeight="1" x14ac:dyDescent="0.25">
      <c r="A1261" s="53" t="s">
        <v>3339</v>
      </c>
      <c r="B1261" s="54">
        <v>301698</v>
      </c>
    </row>
    <row r="1262" spans="1:2" ht="15.75" customHeight="1" x14ac:dyDescent="0.25">
      <c r="A1262" s="53" t="s">
        <v>3342</v>
      </c>
      <c r="B1262" s="54">
        <v>301699</v>
      </c>
    </row>
    <row r="1263" spans="1:2" ht="15.75" customHeight="1" x14ac:dyDescent="0.25">
      <c r="A1263" s="53" t="s">
        <v>3345</v>
      </c>
      <c r="B1263" s="54">
        <v>301700</v>
      </c>
    </row>
    <row r="1264" spans="1:2" ht="15.75" customHeight="1" x14ac:dyDescent="0.25">
      <c r="A1264" s="53" t="s">
        <v>3348</v>
      </c>
      <c r="B1264" s="54">
        <v>301701</v>
      </c>
    </row>
    <row r="1265" spans="1:2" ht="15.75" customHeight="1" x14ac:dyDescent="0.25">
      <c r="A1265" s="53" t="s">
        <v>3351</v>
      </c>
      <c r="B1265" s="54">
        <v>301702</v>
      </c>
    </row>
    <row r="1266" spans="1:2" ht="15.75" customHeight="1" x14ac:dyDescent="0.25">
      <c r="A1266" s="53" t="s">
        <v>3353</v>
      </c>
      <c r="B1266" s="54">
        <v>301703</v>
      </c>
    </row>
    <row r="1267" spans="1:2" ht="15.75" customHeight="1" x14ac:dyDescent="0.25">
      <c r="A1267" s="53" t="s">
        <v>3356</v>
      </c>
      <c r="B1267" s="54">
        <v>301704</v>
      </c>
    </row>
    <row r="1268" spans="1:2" ht="15.75" customHeight="1" x14ac:dyDescent="0.25">
      <c r="A1268" s="53" t="s">
        <v>3359</v>
      </c>
      <c r="B1268" s="54">
        <v>301945</v>
      </c>
    </row>
    <row r="1269" spans="1:2" ht="15.75" customHeight="1" x14ac:dyDescent="0.25">
      <c r="A1269" s="53" t="s">
        <v>3362</v>
      </c>
      <c r="B1269" s="54">
        <v>301706</v>
      </c>
    </row>
    <row r="1270" spans="1:2" ht="15.75" customHeight="1" x14ac:dyDescent="0.25">
      <c r="A1270" s="53" t="s">
        <v>3364</v>
      </c>
      <c r="B1270" s="54">
        <v>301707</v>
      </c>
    </row>
    <row r="1271" spans="1:2" ht="15.75" customHeight="1" x14ac:dyDescent="0.25">
      <c r="A1271" s="53" t="s">
        <v>3367</v>
      </c>
      <c r="B1271" s="54">
        <v>301708</v>
      </c>
    </row>
    <row r="1272" spans="1:2" ht="15.75" customHeight="1" x14ac:dyDescent="0.25">
      <c r="A1272" s="53" t="s">
        <v>3369</v>
      </c>
      <c r="B1272" s="54">
        <v>301710</v>
      </c>
    </row>
    <row r="1273" spans="1:2" ht="15.75" customHeight="1" x14ac:dyDescent="0.25">
      <c r="A1273" s="53" t="s">
        <v>3372</v>
      </c>
      <c r="B1273" s="54">
        <v>301711</v>
      </c>
    </row>
    <row r="1274" spans="1:2" ht="15.75" customHeight="1" x14ac:dyDescent="0.25">
      <c r="A1274" s="53" t="s">
        <v>3375</v>
      </c>
      <c r="B1274" s="54">
        <v>301712</v>
      </c>
    </row>
    <row r="1275" spans="1:2" ht="15.75" customHeight="1" x14ac:dyDescent="0.25">
      <c r="A1275" s="53" t="s">
        <v>3378</v>
      </c>
      <c r="B1275" s="54">
        <v>301714</v>
      </c>
    </row>
    <row r="1276" spans="1:2" ht="15.75" customHeight="1" x14ac:dyDescent="0.25">
      <c r="A1276" s="53" t="s">
        <v>3381</v>
      </c>
      <c r="B1276" s="54">
        <v>301715</v>
      </c>
    </row>
    <row r="1277" spans="1:2" ht="15.75" customHeight="1" x14ac:dyDescent="0.25">
      <c r="A1277" s="53" t="s">
        <v>3384</v>
      </c>
      <c r="B1277" s="54">
        <v>301716</v>
      </c>
    </row>
    <row r="1278" spans="1:2" ht="15.75" customHeight="1" x14ac:dyDescent="0.25">
      <c r="A1278" s="53" t="s">
        <v>3387</v>
      </c>
      <c r="B1278" s="54">
        <v>301717</v>
      </c>
    </row>
    <row r="1279" spans="1:2" ht="15.75" customHeight="1" x14ac:dyDescent="0.25">
      <c r="A1279" s="53" t="s">
        <v>3390</v>
      </c>
      <c r="B1279" s="54">
        <v>303424</v>
      </c>
    </row>
    <row r="1280" spans="1:2" ht="15.75" customHeight="1" x14ac:dyDescent="0.25">
      <c r="A1280" s="53" t="s">
        <v>3392</v>
      </c>
      <c r="B1280" s="54">
        <v>302160</v>
      </c>
    </row>
    <row r="1281" spans="1:2" ht="15.75" customHeight="1" x14ac:dyDescent="0.25">
      <c r="A1281" s="53" t="s">
        <v>3395</v>
      </c>
      <c r="B1281" s="54">
        <v>302161</v>
      </c>
    </row>
    <row r="1282" spans="1:2" ht="15.75" customHeight="1" x14ac:dyDescent="0.25">
      <c r="A1282" s="53" t="s">
        <v>3398</v>
      </c>
      <c r="B1282" s="54">
        <v>302162</v>
      </c>
    </row>
    <row r="1283" spans="1:2" ht="15.75" customHeight="1" x14ac:dyDescent="0.25">
      <c r="A1283" s="53" t="s">
        <v>3401</v>
      </c>
      <c r="B1283" s="54">
        <v>303423</v>
      </c>
    </row>
    <row r="1284" spans="1:2" ht="15.75" customHeight="1" x14ac:dyDescent="0.25">
      <c r="A1284" s="53" t="s">
        <v>3402</v>
      </c>
      <c r="B1284" s="54">
        <v>301705</v>
      </c>
    </row>
    <row r="1285" spans="1:2" ht="15.75" customHeight="1" x14ac:dyDescent="0.25">
      <c r="A1285" s="53" t="s">
        <v>3403</v>
      </c>
      <c r="B1285" s="54">
        <v>301709</v>
      </c>
    </row>
    <row r="1286" spans="1:2" ht="15.75" customHeight="1" x14ac:dyDescent="0.25">
      <c r="A1286" s="53" t="s">
        <v>3405</v>
      </c>
      <c r="B1286" s="54">
        <v>301713</v>
      </c>
    </row>
    <row r="1287" spans="1:2" ht="15.75" customHeight="1" x14ac:dyDescent="0.25">
      <c r="A1287" s="53" t="s">
        <v>3408</v>
      </c>
      <c r="B1287" s="54">
        <v>301718</v>
      </c>
    </row>
    <row r="1288" spans="1:2" ht="15.75" customHeight="1" x14ac:dyDescent="0.25">
      <c r="A1288" s="53" t="s">
        <v>3411</v>
      </c>
      <c r="B1288" s="54">
        <v>301719</v>
      </c>
    </row>
    <row r="1289" spans="1:2" ht="15.75" customHeight="1" x14ac:dyDescent="0.25">
      <c r="A1289" s="53" t="s">
        <v>3414</v>
      </c>
      <c r="B1289" s="54">
        <v>301720</v>
      </c>
    </row>
    <row r="1290" spans="1:2" ht="15.75" customHeight="1" x14ac:dyDescent="0.25">
      <c r="A1290" s="53" t="s">
        <v>3417</v>
      </c>
      <c r="B1290" s="54">
        <v>301721</v>
      </c>
    </row>
    <row r="1291" spans="1:2" ht="15.75" customHeight="1" x14ac:dyDescent="0.25">
      <c r="A1291" s="53" t="s">
        <v>3420</v>
      </c>
      <c r="B1291" s="54">
        <v>301722</v>
      </c>
    </row>
    <row r="1292" spans="1:2" ht="15.75" customHeight="1" x14ac:dyDescent="0.25">
      <c r="A1292" s="53" t="s">
        <v>3423</v>
      </c>
      <c r="B1292" s="54">
        <v>301724</v>
      </c>
    </row>
    <row r="1293" spans="1:2" ht="15.75" customHeight="1" x14ac:dyDescent="0.25">
      <c r="A1293" s="53" t="s">
        <v>3426</v>
      </c>
      <c r="B1293" s="54">
        <v>301725</v>
      </c>
    </row>
    <row r="1294" spans="1:2" ht="15.75" customHeight="1" x14ac:dyDescent="0.25">
      <c r="A1294" s="53" t="s">
        <v>3429</v>
      </c>
      <c r="B1294" s="54">
        <v>301726</v>
      </c>
    </row>
    <row r="1295" spans="1:2" ht="15.75" customHeight="1" x14ac:dyDescent="0.25">
      <c r="A1295" s="53" t="s">
        <v>3432</v>
      </c>
      <c r="B1295" s="54">
        <v>301727</v>
      </c>
    </row>
    <row r="1296" spans="1:2" ht="15.75" customHeight="1" x14ac:dyDescent="0.25">
      <c r="A1296" s="53" t="s">
        <v>3435</v>
      </c>
      <c r="B1296" s="54">
        <v>301728</v>
      </c>
    </row>
    <row r="1297" spans="1:2" ht="15.75" customHeight="1" x14ac:dyDescent="0.25">
      <c r="A1297" s="53" t="s">
        <v>3438</v>
      </c>
      <c r="B1297" s="54">
        <v>301729</v>
      </c>
    </row>
    <row r="1298" spans="1:2" ht="15.75" customHeight="1" x14ac:dyDescent="0.25">
      <c r="A1298" s="53" t="s">
        <v>3441</v>
      </c>
      <c r="B1298" s="54">
        <v>302163</v>
      </c>
    </row>
    <row r="1299" spans="1:2" ht="15.75" customHeight="1" x14ac:dyDescent="0.25">
      <c r="A1299" s="53" t="s">
        <v>3444</v>
      </c>
      <c r="B1299" s="54">
        <v>301723</v>
      </c>
    </row>
    <row r="1300" spans="1:2" ht="15.75" customHeight="1" x14ac:dyDescent="0.25">
      <c r="A1300" s="53" t="s">
        <v>3447</v>
      </c>
      <c r="B1300" s="54">
        <v>301730</v>
      </c>
    </row>
    <row r="1301" spans="1:2" ht="15.75" customHeight="1" x14ac:dyDescent="0.25">
      <c r="A1301" s="53" t="s">
        <v>3450</v>
      </c>
      <c r="B1301" s="54">
        <v>301731</v>
      </c>
    </row>
    <row r="1302" spans="1:2" ht="15.75" customHeight="1" x14ac:dyDescent="0.25">
      <c r="A1302" s="53" t="s">
        <v>3453</v>
      </c>
      <c r="B1302" s="54">
        <v>301732</v>
      </c>
    </row>
    <row r="1303" spans="1:2" ht="15.75" customHeight="1" x14ac:dyDescent="0.25">
      <c r="A1303" s="53" t="s">
        <v>3456</v>
      </c>
      <c r="B1303" s="54">
        <v>301733</v>
      </c>
    </row>
    <row r="1304" spans="1:2" ht="15.75" customHeight="1" x14ac:dyDescent="0.25">
      <c r="A1304" s="53" t="s">
        <v>3459</v>
      </c>
      <c r="B1304" s="54">
        <v>301734</v>
      </c>
    </row>
    <row r="1305" spans="1:2" ht="15.75" customHeight="1" x14ac:dyDescent="0.25">
      <c r="A1305" s="53" t="s">
        <v>3461</v>
      </c>
      <c r="B1305" s="54">
        <v>303479</v>
      </c>
    </row>
    <row r="1306" spans="1:2" ht="15.75" customHeight="1" x14ac:dyDescent="0.25">
      <c r="A1306" s="53" t="s">
        <v>3463</v>
      </c>
      <c r="B1306" s="54">
        <v>301736</v>
      </c>
    </row>
    <row r="1307" spans="1:2" ht="15.75" customHeight="1" x14ac:dyDescent="0.25">
      <c r="A1307" s="53" t="s">
        <v>3466</v>
      </c>
      <c r="B1307" s="54">
        <v>301737</v>
      </c>
    </row>
    <row r="1308" spans="1:2" ht="15.75" customHeight="1" x14ac:dyDescent="0.25">
      <c r="A1308" s="53" t="s">
        <v>3469</v>
      </c>
      <c r="B1308" s="54">
        <v>301738</v>
      </c>
    </row>
    <row r="1309" spans="1:2" ht="15.75" customHeight="1" x14ac:dyDescent="0.25">
      <c r="A1309" s="53" t="s">
        <v>3472</v>
      </c>
      <c r="B1309" s="54">
        <v>303506</v>
      </c>
    </row>
    <row r="1310" spans="1:2" ht="15.75" customHeight="1" x14ac:dyDescent="0.25">
      <c r="A1310" s="53" t="s">
        <v>3474</v>
      </c>
      <c r="B1310" s="54">
        <v>301739</v>
      </c>
    </row>
    <row r="1311" spans="1:2" ht="15.75" customHeight="1" x14ac:dyDescent="0.25">
      <c r="A1311" s="53" t="s">
        <v>3477</v>
      </c>
      <c r="B1311" s="54">
        <v>301740</v>
      </c>
    </row>
    <row r="1312" spans="1:2" ht="15.75" customHeight="1" x14ac:dyDescent="0.25">
      <c r="A1312" s="53" t="s">
        <v>3479</v>
      </c>
      <c r="B1312" s="54">
        <v>301741</v>
      </c>
    </row>
    <row r="1313" spans="1:2" ht="15.75" customHeight="1" x14ac:dyDescent="0.25">
      <c r="A1313" s="53" t="s">
        <v>3482</v>
      </c>
      <c r="B1313" s="54">
        <v>301743</v>
      </c>
    </row>
    <row r="1314" spans="1:2" ht="15.75" customHeight="1" x14ac:dyDescent="0.25">
      <c r="A1314" s="53" t="s">
        <v>3485</v>
      </c>
      <c r="B1314" s="54">
        <v>301744</v>
      </c>
    </row>
    <row r="1315" spans="1:2" ht="15.75" customHeight="1" x14ac:dyDescent="0.25">
      <c r="A1315" s="53" t="s">
        <v>3488</v>
      </c>
      <c r="B1315" s="54">
        <v>301745</v>
      </c>
    </row>
    <row r="1316" spans="1:2" ht="15.75" customHeight="1" x14ac:dyDescent="0.25">
      <c r="A1316" s="53" t="s">
        <v>3491</v>
      </c>
      <c r="B1316" s="54">
        <v>301746</v>
      </c>
    </row>
    <row r="1317" spans="1:2" ht="15.75" customHeight="1" x14ac:dyDescent="0.25">
      <c r="A1317" s="53" t="s">
        <v>3494</v>
      </c>
      <c r="B1317" s="54">
        <v>301747</v>
      </c>
    </row>
    <row r="1318" spans="1:2" ht="15.75" customHeight="1" x14ac:dyDescent="0.25">
      <c r="A1318" s="53" t="s">
        <v>3498</v>
      </c>
      <c r="B1318" s="54">
        <v>301748</v>
      </c>
    </row>
    <row r="1319" spans="1:2" ht="15.75" customHeight="1" x14ac:dyDescent="0.25">
      <c r="A1319" s="53" t="s">
        <v>3501</v>
      </c>
      <c r="B1319" s="54">
        <v>302014</v>
      </c>
    </row>
    <row r="1320" spans="1:2" ht="15.75" customHeight="1" x14ac:dyDescent="0.25">
      <c r="A1320" s="53" t="s">
        <v>3503</v>
      </c>
      <c r="B1320" s="54">
        <v>301750</v>
      </c>
    </row>
    <row r="1321" spans="1:2" ht="15.75" customHeight="1" x14ac:dyDescent="0.25">
      <c r="A1321" s="53" t="s">
        <v>3506</v>
      </c>
      <c r="B1321" s="54">
        <v>301751</v>
      </c>
    </row>
    <row r="1322" spans="1:2" ht="15.75" customHeight="1" x14ac:dyDescent="0.25">
      <c r="A1322" s="53" t="s">
        <v>3509</v>
      </c>
      <c r="B1322" s="54">
        <v>303435</v>
      </c>
    </row>
    <row r="1323" spans="1:2" ht="15.75" customHeight="1" x14ac:dyDescent="0.25">
      <c r="A1323" s="53" t="s">
        <v>3511</v>
      </c>
      <c r="B1323" s="54">
        <v>301752</v>
      </c>
    </row>
    <row r="1324" spans="1:2" ht="15.75" customHeight="1" x14ac:dyDescent="0.25">
      <c r="A1324" s="53" t="s">
        <v>3514</v>
      </c>
      <c r="B1324" s="54">
        <v>301753</v>
      </c>
    </row>
    <row r="1325" spans="1:2" ht="15.75" customHeight="1" x14ac:dyDescent="0.25">
      <c r="A1325" s="53" t="s">
        <v>3516</v>
      </c>
      <c r="B1325" s="54">
        <v>303455</v>
      </c>
    </row>
    <row r="1326" spans="1:2" ht="15.75" customHeight="1" x14ac:dyDescent="0.25">
      <c r="A1326" s="53" t="s">
        <v>3518</v>
      </c>
      <c r="B1326" s="54">
        <v>303482</v>
      </c>
    </row>
    <row r="1327" spans="1:2" ht="15.75" customHeight="1" x14ac:dyDescent="0.25">
      <c r="A1327" s="53" t="s">
        <v>3520</v>
      </c>
      <c r="B1327" s="54">
        <v>301755</v>
      </c>
    </row>
    <row r="1328" spans="1:2" ht="15.75" customHeight="1" x14ac:dyDescent="0.25">
      <c r="A1328" s="53" t="s">
        <v>3523</v>
      </c>
      <c r="B1328" s="54">
        <v>301756</v>
      </c>
    </row>
    <row r="1329" spans="1:2" ht="15.75" customHeight="1" x14ac:dyDescent="0.25">
      <c r="A1329" s="53" t="s">
        <v>3526</v>
      </c>
      <c r="B1329" s="54">
        <v>301944</v>
      </c>
    </row>
    <row r="1330" spans="1:2" ht="15.75" customHeight="1" x14ac:dyDescent="0.25">
      <c r="A1330" s="53" t="s">
        <v>3529</v>
      </c>
      <c r="B1330" s="54">
        <v>302164</v>
      </c>
    </row>
    <row r="1331" spans="1:2" ht="15.75" customHeight="1" x14ac:dyDescent="0.25">
      <c r="A1331" s="53" t="s">
        <v>3532</v>
      </c>
      <c r="B1331" s="54">
        <v>302165</v>
      </c>
    </row>
    <row r="1332" spans="1:2" ht="15.75" customHeight="1" x14ac:dyDescent="0.25">
      <c r="A1332" s="53" t="s">
        <v>3535</v>
      </c>
      <c r="B1332" s="54">
        <v>302166</v>
      </c>
    </row>
    <row r="1333" spans="1:2" ht="15.75" customHeight="1" x14ac:dyDescent="0.25">
      <c r="A1333" s="53" t="s">
        <v>3538</v>
      </c>
      <c r="B1333" s="54">
        <v>302167</v>
      </c>
    </row>
    <row r="1334" spans="1:2" ht="15.75" customHeight="1" x14ac:dyDescent="0.25">
      <c r="A1334" s="53" t="s">
        <v>3541</v>
      </c>
      <c r="B1334" s="54">
        <v>303303</v>
      </c>
    </row>
    <row r="1335" spans="1:2" ht="15.75" customHeight="1" x14ac:dyDescent="0.25">
      <c r="A1335" s="53" t="s">
        <v>3543</v>
      </c>
      <c r="B1335" s="54">
        <v>303447</v>
      </c>
    </row>
    <row r="1336" spans="1:2" ht="15.75" customHeight="1" x14ac:dyDescent="0.25">
      <c r="A1336" s="53" t="s">
        <v>3545</v>
      </c>
      <c r="B1336" s="54">
        <v>301735</v>
      </c>
    </row>
    <row r="1337" spans="1:2" ht="15.75" customHeight="1" x14ac:dyDescent="0.25">
      <c r="A1337" s="53" t="s">
        <v>3547</v>
      </c>
      <c r="B1337" s="54">
        <v>301742</v>
      </c>
    </row>
    <row r="1338" spans="1:2" ht="15.75" customHeight="1" x14ac:dyDescent="0.25">
      <c r="A1338" s="53" t="s">
        <v>3549</v>
      </c>
      <c r="B1338" s="54">
        <v>301749</v>
      </c>
    </row>
    <row r="1339" spans="1:2" ht="15.75" customHeight="1" x14ac:dyDescent="0.25">
      <c r="A1339" s="53" t="s">
        <v>3550</v>
      </c>
      <c r="B1339" s="54">
        <v>301754</v>
      </c>
    </row>
    <row r="1340" spans="1:2" ht="15.75" customHeight="1" x14ac:dyDescent="0.25">
      <c r="A1340" s="53" t="s">
        <v>3553</v>
      </c>
      <c r="B1340" s="54">
        <v>301757</v>
      </c>
    </row>
    <row r="1341" spans="1:2" ht="15.75" customHeight="1" x14ac:dyDescent="0.25">
      <c r="A1341" s="53" t="s">
        <v>3555</v>
      </c>
      <c r="B1341" s="54">
        <v>301759</v>
      </c>
    </row>
    <row r="1342" spans="1:2" ht="15.75" customHeight="1" x14ac:dyDescent="0.25">
      <c r="A1342" s="53" t="s">
        <v>3556</v>
      </c>
      <c r="B1342" s="54">
        <v>301760</v>
      </c>
    </row>
    <row r="1343" spans="1:2" ht="15.75" customHeight="1" x14ac:dyDescent="0.25">
      <c r="A1343" s="53" t="s">
        <v>3558</v>
      </c>
      <c r="B1343" s="54">
        <v>301758</v>
      </c>
    </row>
    <row r="1344" spans="1:2" ht="15.75" customHeight="1" x14ac:dyDescent="0.25">
      <c r="A1344" s="53" t="s">
        <v>3561</v>
      </c>
      <c r="B1344" s="54">
        <v>301906</v>
      </c>
    </row>
    <row r="1345" spans="1:2" ht="15.75" customHeight="1" x14ac:dyDescent="0.25">
      <c r="A1345" s="53" t="s">
        <v>3564</v>
      </c>
      <c r="B1345" s="54">
        <v>301907</v>
      </c>
    </row>
    <row r="1346" spans="1:2" ht="15.75" customHeight="1" x14ac:dyDescent="0.25">
      <c r="A1346" s="53" t="s">
        <v>3567</v>
      </c>
      <c r="B1346" s="54">
        <v>303304</v>
      </c>
    </row>
    <row r="1347" spans="1:2" ht="15.75" customHeight="1" x14ac:dyDescent="0.25">
      <c r="A1347" s="53" t="s">
        <v>3569</v>
      </c>
      <c r="B1347" s="54">
        <v>301888</v>
      </c>
    </row>
    <row r="1348" spans="1:2" ht="15.75" customHeight="1" x14ac:dyDescent="0.25">
      <c r="A1348" s="53" t="s">
        <v>3572</v>
      </c>
      <c r="B1348" s="54">
        <v>301887</v>
      </c>
    </row>
    <row r="1349" spans="1:2" ht="15.75" customHeight="1" x14ac:dyDescent="0.25">
      <c r="A1349" s="53" t="s">
        <v>3575</v>
      </c>
      <c r="B1349" s="54">
        <v>302179</v>
      </c>
    </row>
    <row r="1350" spans="1:2" ht="15.75" customHeight="1" x14ac:dyDescent="0.25">
      <c r="A1350" s="53" t="s">
        <v>3578</v>
      </c>
      <c r="B1350" s="54">
        <v>301761</v>
      </c>
    </row>
    <row r="1351" spans="1:2" ht="15.75" customHeight="1" x14ac:dyDescent="0.25">
      <c r="A1351" s="53" t="s">
        <v>3581</v>
      </c>
      <c r="B1351" s="54">
        <v>301762</v>
      </c>
    </row>
    <row r="1352" spans="1:2" ht="15.75" customHeight="1" x14ac:dyDescent="0.25">
      <c r="A1352" s="53" t="s">
        <v>3584</v>
      </c>
      <c r="B1352" s="54">
        <v>302002</v>
      </c>
    </row>
    <row r="1353" spans="1:2" ht="15.75" customHeight="1" x14ac:dyDescent="0.25">
      <c r="A1353" s="53" t="s">
        <v>3587</v>
      </c>
      <c r="B1353" s="54">
        <v>301978</v>
      </c>
    </row>
    <row r="1354" spans="1:2" ht="15.75" customHeight="1" x14ac:dyDescent="0.25">
      <c r="A1354" s="53" t="s">
        <v>3590</v>
      </c>
      <c r="B1354" s="54">
        <v>301977</v>
      </c>
    </row>
    <row r="1355" spans="1:2" ht="15.75" customHeight="1" x14ac:dyDescent="0.25">
      <c r="A1355" s="53" t="s">
        <v>3593</v>
      </c>
      <c r="B1355" s="54">
        <v>303500</v>
      </c>
    </row>
    <row r="1356" spans="1:2" ht="15.75" customHeight="1" x14ac:dyDescent="0.25">
      <c r="A1356" s="53" t="s">
        <v>3594</v>
      </c>
      <c r="B1356" s="54">
        <v>303505</v>
      </c>
    </row>
    <row r="1357" spans="1:2" ht="15.75" customHeight="1" x14ac:dyDescent="0.25">
      <c r="A1357" s="53" t="s">
        <v>3595</v>
      </c>
      <c r="B1357" s="54">
        <v>303504</v>
      </c>
    </row>
    <row r="1358" spans="1:2" ht="15.75" customHeight="1" x14ac:dyDescent="0.25">
      <c r="A1358" s="53" t="s">
        <v>3597</v>
      </c>
      <c r="B1358" s="54">
        <v>301763</v>
      </c>
    </row>
    <row r="1359" spans="1:2" ht="15.75" customHeight="1" x14ac:dyDescent="0.25">
      <c r="A1359" s="53" t="s">
        <v>3600</v>
      </c>
      <c r="B1359" s="54">
        <v>301764</v>
      </c>
    </row>
    <row r="1360" spans="1:2" ht="15.75" customHeight="1" x14ac:dyDescent="0.25">
      <c r="A1360" s="53" t="s">
        <v>3603</v>
      </c>
      <c r="B1360" s="54">
        <v>301765</v>
      </c>
    </row>
    <row r="1361" spans="1:2" ht="15.75" customHeight="1" x14ac:dyDescent="0.25">
      <c r="A1361" s="53" t="s">
        <v>3606</v>
      </c>
      <c r="B1361" s="54">
        <v>302039</v>
      </c>
    </row>
    <row r="1362" spans="1:2" ht="15.75" customHeight="1" x14ac:dyDescent="0.25">
      <c r="A1362" s="53" t="s">
        <v>3609</v>
      </c>
      <c r="B1362" s="54">
        <v>303499</v>
      </c>
    </row>
    <row r="1363" spans="1:2" ht="15.75" customHeight="1" x14ac:dyDescent="0.25">
      <c r="A1363" s="53" t="s">
        <v>3611</v>
      </c>
      <c r="B1363" s="54">
        <v>302035</v>
      </c>
    </row>
    <row r="1364" spans="1:2" ht="15.75" customHeight="1" x14ac:dyDescent="0.25">
      <c r="A1364" s="53" t="s">
        <v>3614</v>
      </c>
      <c r="B1364" s="54">
        <v>302033</v>
      </c>
    </row>
    <row r="1365" spans="1:2" ht="15.75" customHeight="1" x14ac:dyDescent="0.25">
      <c r="A1365" s="53" t="s">
        <v>3617</v>
      </c>
      <c r="B1365" s="54">
        <v>302032</v>
      </c>
    </row>
    <row r="1366" spans="1:2" ht="15.75" customHeight="1" x14ac:dyDescent="0.25">
      <c r="A1366" s="53" t="s">
        <v>3620</v>
      </c>
      <c r="B1366" s="54">
        <v>301766</v>
      </c>
    </row>
    <row r="1367" spans="1:2" ht="15.75" customHeight="1" x14ac:dyDescent="0.25">
      <c r="A1367" s="53" t="s">
        <v>3623</v>
      </c>
      <c r="B1367" s="54">
        <v>301767</v>
      </c>
    </row>
    <row r="1368" spans="1:2" ht="15.75" customHeight="1" x14ac:dyDescent="0.25">
      <c r="A1368" s="53" t="s">
        <v>3626</v>
      </c>
      <c r="B1368" s="54">
        <v>302003</v>
      </c>
    </row>
    <row r="1369" spans="1:2" ht="15.75" customHeight="1" x14ac:dyDescent="0.25">
      <c r="A1369" s="53" t="s">
        <v>3628</v>
      </c>
      <c r="B1369" s="54">
        <v>302000</v>
      </c>
    </row>
    <row r="1370" spans="1:2" ht="15.75" customHeight="1" x14ac:dyDescent="0.25">
      <c r="A1370" s="53" t="s">
        <v>3631</v>
      </c>
      <c r="B1370" s="54">
        <v>3017618</v>
      </c>
    </row>
    <row r="1371" spans="1:2" ht="15.75" customHeight="1" x14ac:dyDescent="0.25">
      <c r="A1371" s="53" t="s">
        <v>3634</v>
      </c>
      <c r="B1371" s="54">
        <v>301770</v>
      </c>
    </row>
    <row r="1372" spans="1:2" ht="15.75" customHeight="1" x14ac:dyDescent="0.25">
      <c r="A1372" s="53" t="s">
        <v>3637</v>
      </c>
      <c r="B1372" s="54">
        <v>301771</v>
      </c>
    </row>
    <row r="1373" spans="1:2" ht="15.75" customHeight="1" x14ac:dyDescent="0.25">
      <c r="A1373" s="53" t="s">
        <v>3640</v>
      </c>
      <c r="B1373" s="54">
        <v>301973</v>
      </c>
    </row>
    <row r="1374" spans="1:2" ht="15.75" customHeight="1" x14ac:dyDescent="0.25">
      <c r="A1374" s="53" t="s">
        <v>3643</v>
      </c>
      <c r="B1374" s="54">
        <v>301772</v>
      </c>
    </row>
    <row r="1375" spans="1:2" ht="15.75" customHeight="1" x14ac:dyDescent="0.25">
      <c r="A1375" s="53" t="s">
        <v>3646</v>
      </c>
      <c r="B1375" s="54">
        <v>302016</v>
      </c>
    </row>
    <row r="1376" spans="1:2" ht="15.75" customHeight="1" x14ac:dyDescent="0.25">
      <c r="A1376" s="53" t="s">
        <v>3649</v>
      </c>
      <c r="B1376" s="54">
        <v>301773</v>
      </c>
    </row>
    <row r="1377" spans="1:2" ht="15.75" customHeight="1" x14ac:dyDescent="0.25">
      <c r="A1377" s="53" t="s">
        <v>3652</v>
      </c>
      <c r="B1377" s="54">
        <v>301774</v>
      </c>
    </row>
    <row r="1378" spans="1:2" ht="15.75" customHeight="1" x14ac:dyDescent="0.25">
      <c r="A1378" s="53" t="s">
        <v>3655</v>
      </c>
      <c r="B1378" s="54">
        <v>301904</v>
      </c>
    </row>
    <row r="1379" spans="1:2" ht="15.75" customHeight="1" x14ac:dyDescent="0.25">
      <c r="A1379" s="53" t="s">
        <v>3658</v>
      </c>
      <c r="B1379" s="54">
        <v>301911</v>
      </c>
    </row>
    <row r="1380" spans="1:2" ht="15.75" customHeight="1" x14ac:dyDescent="0.25">
      <c r="A1380" s="53" t="s">
        <v>3661</v>
      </c>
      <c r="B1380" s="54">
        <v>302015</v>
      </c>
    </row>
    <row r="1381" spans="1:2" ht="15.75" customHeight="1" x14ac:dyDescent="0.25">
      <c r="A1381" s="53" t="s">
        <v>3664</v>
      </c>
      <c r="B1381" s="54">
        <v>301903</v>
      </c>
    </row>
    <row r="1382" spans="1:2" ht="15.75" customHeight="1" x14ac:dyDescent="0.25">
      <c r="A1382" s="53" t="s">
        <v>3667</v>
      </c>
      <c r="B1382" s="54">
        <v>301775</v>
      </c>
    </row>
    <row r="1383" spans="1:2" ht="15.75" customHeight="1" x14ac:dyDescent="0.25">
      <c r="A1383" s="53" t="s">
        <v>3670</v>
      </c>
      <c r="B1383" s="54">
        <v>301885</v>
      </c>
    </row>
    <row r="1384" spans="1:2" ht="15.75" customHeight="1" x14ac:dyDescent="0.25">
      <c r="A1384" s="53" t="s">
        <v>3673</v>
      </c>
      <c r="B1384" s="54">
        <v>301958</v>
      </c>
    </row>
    <row r="1385" spans="1:2" ht="15.75" customHeight="1" x14ac:dyDescent="0.25">
      <c r="A1385" s="53" t="s">
        <v>3676</v>
      </c>
      <c r="B1385" s="54">
        <v>301910</v>
      </c>
    </row>
    <row r="1386" spans="1:2" ht="15.75" customHeight="1" x14ac:dyDescent="0.25">
      <c r="A1386" s="53" t="s">
        <v>3678</v>
      </c>
      <c r="B1386" s="54">
        <v>301792</v>
      </c>
    </row>
    <row r="1387" spans="1:2" ht="15.75" customHeight="1" x14ac:dyDescent="0.25">
      <c r="A1387" s="53" t="s">
        <v>3681</v>
      </c>
      <c r="B1387" s="54">
        <v>301895</v>
      </c>
    </row>
    <row r="1388" spans="1:2" ht="15.75" customHeight="1" x14ac:dyDescent="0.25">
      <c r="A1388" s="53" t="s">
        <v>3684</v>
      </c>
      <c r="B1388" s="54">
        <v>301777</v>
      </c>
    </row>
    <row r="1389" spans="1:2" ht="15.75" customHeight="1" x14ac:dyDescent="0.25">
      <c r="A1389" s="53" t="s">
        <v>3687</v>
      </c>
      <c r="B1389" s="54">
        <v>301778</v>
      </c>
    </row>
    <row r="1390" spans="1:2" ht="15.75" customHeight="1" x14ac:dyDescent="0.25">
      <c r="A1390" s="53" t="s">
        <v>3690</v>
      </c>
      <c r="B1390" s="54">
        <v>301779</v>
      </c>
    </row>
    <row r="1391" spans="1:2" ht="15.75" customHeight="1" x14ac:dyDescent="0.25">
      <c r="A1391" s="53" t="s">
        <v>3693</v>
      </c>
      <c r="B1391" s="54">
        <v>301780</v>
      </c>
    </row>
    <row r="1392" spans="1:2" ht="15.75" customHeight="1" x14ac:dyDescent="0.25">
      <c r="A1392" s="53" t="s">
        <v>3696</v>
      </c>
      <c r="B1392" s="54">
        <v>301781</v>
      </c>
    </row>
    <row r="1393" spans="1:2" ht="15.75" customHeight="1" x14ac:dyDescent="0.25">
      <c r="A1393" s="53" t="s">
        <v>3699</v>
      </c>
      <c r="B1393" s="54">
        <v>301782</v>
      </c>
    </row>
    <row r="1394" spans="1:2" ht="15.75" customHeight="1" x14ac:dyDescent="0.25">
      <c r="A1394" s="53" t="s">
        <v>3702</v>
      </c>
      <c r="B1394" s="54">
        <v>301980</v>
      </c>
    </row>
    <row r="1395" spans="1:2" ht="15.75" customHeight="1" x14ac:dyDescent="0.25">
      <c r="A1395" s="53" t="s">
        <v>3705</v>
      </c>
      <c r="B1395" s="54">
        <v>302004</v>
      </c>
    </row>
    <row r="1396" spans="1:2" ht="15.75" customHeight="1" x14ac:dyDescent="0.25">
      <c r="A1396" s="53" t="s">
        <v>3708</v>
      </c>
      <c r="B1396" s="54">
        <v>301783</v>
      </c>
    </row>
    <row r="1397" spans="1:2" ht="15.75" customHeight="1" x14ac:dyDescent="0.25">
      <c r="A1397" s="53" t="s">
        <v>3711</v>
      </c>
      <c r="B1397" s="54">
        <v>301979</v>
      </c>
    </row>
    <row r="1398" spans="1:2" ht="15.75" customHeight="1" x14ac:dyDescent="0.25">
      <c r="A1398" s="53" t="s">
        <v>3714</v>
      </c>
      <c r="B1398" s="54">
        <v>301784</v>
      </c>
    </row>
    <row r="1399" spans="1:2" ht="15.75" customHeight="1" x14ac:dyDescent="0.25">
      <c r="A1399" s="53" t="s">
        <v>3717</v>
      </c>
      <c r="B1399" s="54">
        <v>301785</v>
      </c>
    </row>
    <row r="1400" spans="1:2" ht="15.75" customHeight="1" x14ac:dyDescent="0.25">
      <c r="A1400" s="53" t="s">
        <v>3720</v>
      </c>
      <c r="B1400" s="54">
        <v>301786</v>
      </c>
    </row>
    <row r="1401" spans="1:2" ht="15.75" customHeight="1" x14ac:dyDescent="0.25">
      <c r="A1401" s="53" t="s">
        <v>3723</v>
      </c>
      <c r="B1401" s="54">
        <v>301787</v>
      </c>
    </row>
    <row r="1402" spans="1:2" ht="15.75" customHeight="1" x14ac:dyDescent="0.25">
      <c r="A1402" s="53" t="s">
        <v>3726</v>
      </c>
      <c r="B1402" s="54">
        <v>301788</v>
      </c>
    </row>
    <row r="1403" spans="1:2" ht="15.75" customHeight="1" x14ac:dyDescent="0.25">
      <c r="A1403" s="53" t="s">
        <v>3729</v>
      </c>
      <c r="B1403" s="54">
        <v>301789</v>
      </c>
    </row>
    <row r="1404" spans="1:2" ht="15.75" customHeight="1" x14ac:dyDescent="0.25">
      <c r="A1404" s="53" t="s">
        <v>3732</v>
      </c>
      <c r="B1404" s="54">
        <v>302005</v>
      </c>
    </row>
    <row r="1405" spans="1:2" ht="15.75" customHeight="1" x14ac:dyDescent="0.25">
      <c r="A1405" s="53" t="s">
        <v>3735</v>
      </c>
      <c r="B1405" s="54">
        <v>301790</v>
      </c>
    </row>
    <row r="1406" spans="1:2" ht="15.75" customHeight="1" x14ac:dyDescent="0.25">
      <c r="A1406" s="53" t="s">
        <v>3738</v>
      </c>
      <c r="B1406" s="54">
        <v>301791</v>
      </c>
    </row>
    <row r="1407" spans="1:2" ht="15.75" customHeight="1" x14ac:dyDescent="0.25">
      <c r="A1407" s="53" t="s">
        <v>3741</v>
      </c>
      <c r="B1407" s="54">
        <v>301793</v>
      </c>
    </row>
    <row r="1408" spans="1:2" ht="15.75" customHeight="1" x14ac:dyDescent="0.25">
      <c r="A1408" s="53" t="s">
        <v>3744</v>
      </c>
      <c r="B1408" s="54">
        <v>302020</v>
      </c>
    </row>
    <row r="1409" spans="1:2" ht="15.75" customHeight="1" x14ac:dyDescent="0.25">
      <c r="A1409" s="53" t="s">
        <v>3747</v>
      </c>
      <c r="B1409" s="54">
        <v>301899</v>
      </c>
    </row>
    <row r="1410" spans="1:2" ht="15.75" customHeight="1" x14ac:dyDescent="0.25">
      <c r="A1410" s="53" t="s">
        <v>3750</v>
      </c>
      <c r="B1410" s="54">
        <v>301794</v>
      </c>
    </row>
    <row r="1411" spans="1:2" ht="15.75" customHeight="1" x14ac:dyDescent="0.25">
      <c r="A1411" s="53" t="s">
        <v>3752</v>
      </c>
      <c r="B1411" s="54">
        <v>301795</v>
      </c>
    </row>
    <row r="1412" spans="1:2" ht="15.75" customHeight="1" x14ac:dyDescent="0.25">
      <c r="A1412" s="53" t="s">
        <v>3754</v>
      </c>
      <c r="B1412" s="54">
        <v>301796</v>
      </c>
    </row>
    <row r="1413" spans="1:2" ht="15.75" customHeight="1" x14ac:dyDescent="0.25">
      <c r="A1413" s="53" t="s">
        <v>3757</v>
      </c>
      <c r="B1413" s="54">
        <v>301797</v>
      </c>
    </row>
    <row r="1414" spans="1:2" ht="15.75" customHeight="1" x14ac:dyDescent="0.25">
      <c r="A1414" s="53" t="s">
        <v>3760</v>
      </c>
      <c r="B1414" s="54">
        <v>301798</v>
      </c>
    </row>
    <row r="1415" spans="1:2" ht="15.75" customHeight="1" x14ac:dyDescent="0.25">
      <c r="A1415" s="53" t="s">
        <v>3765</v>
      </c>
      <c r="B1415" s="54">
        <v>301799</v>
      </c>
    </row>
    <row r="1416" spans="1:2" ht="15.75" customHeight="1" x14ac:dyDescent="0.25">
      <c r="A1416" s="53" t="s">
        <v>3768</v>
      </c>
      <c r="B1416" s="54">
        <v>301800</v>
      </c>
    </row>
    <row r="1417" spans="1:2" ht="15.75" customHeight="1" x14ac:dyDescent="0.25">
      <c r="A1417" s="53" t="s">
        <v>3771</v>
      </c>
      <c r="B1417" s="54">
        <v>301801</v>
      </c>
    </row>
    <row r="1418" spans="1:2" ht="15.75" customHeight="1" x14ac:dyDescent="0.25">
      <c r="A1418" s="53" t="s">
        <v>3774</v>
      </c>
      <c r="B1418" s="54">
        <v>301802</v>
      </c>
    </row>
    <row r="1419" spans="1:2" ht="15.75" customHeight="1" x14ac:dyDescent="0.25">
      <c r="A1419" s="53" t="s">
        <v>3776</v>
      </c>
      <c r="B1419" s="54">
        <v>301803</v>
      </c>
    </row>
    <row r="1420" spans="1:2" ht="15.75" customHeight="1" x14ac:dyDescent="0.25">
      <c r="A1420" s="53" t="s">
        <v>3777</v>
      </c>
      <c r="B1420" s="54">
        <v>301804</v>
      </c>
    </row>
    <row r="1421" spans="1:2" ht="15.75" customHeight="1" x14ac:dyDescent="0.25">
      <c r="A1421" s="53" t="s">
        <v>3779</v>
      </c>
      <c r="B1421" s="54">
        <v>301805</v>
      </c>
    </row>
    <row r="1422" spans="1:2" ht="15.75" customHeight="1" x14ac:dyDescent="0.25">
      <c r="A1422" s="53" t="s">
        <v>3782</v>
      </c>
      <c r="B1422" s="54">
        <v>301806</v>
      </c>
    </row>
    <row r="1423" spans="1:2" ht="15.75" customHeight="1" x14ac:dyDescent="0.25">
      <c r="A1423" s="53" t="s">
        <v>3785</v>
      </c>
      <c r="B1423" s="54">
        <v>301807</v>
      </c>
    </row>
    <row r="1424" spans="1:2" ht="15.75" customHeight="1" x14ac:dyDescent="0.25">
      <c r="A1424" s="53" t="s">
        <v>3788</v>
      </c>
      <c r="B1424" s="54">
        <v>301808</v>
      </c>
    </row>
    <row r="1425" spans="1:2" ht="15.75" customHeight="1" x14ac:dyDescent="0.25">
      <c r="A1425" s="53" t="s">
        <v>3791</v>
      </c>
      <c r="B1425" s="54">
        <v>301809</v>
      </c>
    </row>
    <row r="1426" spans="1:2" ht="15.75" customHeight="1" x14ac:dyDescent="0.25">
      <c r="A1426" s="53" t="s">
        <v>3794</v>
      </c>
      <c r="B1426" s="54">
        <v>301810</v>
      </c>
    </row>
    <row r="1427" spans="1:2" ht="15.75" customHeight="1" x14ac:dyDescent="0.25">
      <c r="A1427" s="53" t="s">
        <v>3797</v>
      </c>
      <c r="B1427" s="54">
        <v>301769</v>
      </c>
    </row>
    <row r="1428" spans="1:2" ht="15.75" customHeight="1" x14ac:dyDescent="0.25">
      <c r="A1428" s="53" t="s">
        <v>3800</v>
      </c>
      <c r="B1428" s="54">
        <v>301776</v>
      </c>
    </row>
    <row r="1429" spans="1:2" ht="15.75" customHeight="1" x14ac:dyDescent="0.25">
      <c r="A1429" s="53" t="s">
        <v>3802</v>
      </c>
      <c r="B1429" s="54">
        <v>302038</v>
      </c>
    </row>
    <row r="1430" spans="1:2" ht="15.75" customHeight="1" x14ac:dyDescent="0.25">
      <c r="A1430" s="53" t="s">
        <v>3805</v>
      </c>
      <c r="B1430" s="54">
        <v>302037</v>
      </c>
    </row>
    <row r="1431" spans="1:2" ht="15.75" customHeight="1" x14ac:dyDescent="0.25">
      <c r="A1431" s="53" t="s">
        <v>3808</v>
      </c>
      <c r="B1431" s="54">
        <v>301811</v>
      </c>
    </row>
    <row r="1432" spans="1:2" ht="15.75" customHeight="1" x14ac:dyDescent="0.25">
      <c r="A1432" s="53" t="s">
        <v>3811</v>
      </c>
      <c r="B1432" s="54">
        <v>302001</v>
      </c>
    </row>
    <row r="1433" spans="1:2" ht="15.75" customHeight="1" x14ac:dyDescent="0.25">
      <c r="A1433" s="53" t="s">
        <v>3814</v>
      </c>
      <c r="B1433" s="54">
        <v>303478</v>
      </c>
    </row>
    <row r="1434" spans="1:2" ht="15.75" customHeight="1" x14ac:dyDescent="0.25">
      <c r="A1434" s="53" t="s">
        <v>3816</v>
      </c>
      <c r="B1434" s="54">
        <v>301818</v>
      </c>
    </row>
    <row r="1435" spans="1:2" ht="15.75" customHeight="1" x14ac:dyDescent="0.25">
      <c r="A1435" s="53" t="s">
        <v>3818</v>
      </c>
      <c r="B1435" s="54">
        <v>301819</v>
      </c>
    </row>
    <row r="1436" spans="1:2" ht="15.75" customHeight="1" x14ac:dyDescent="0.25">
      <c r="A1436" s="53" t="s">
        <v>3821</v>
      </c>
      <c r="B1436" s="54">
        <v>301820</v>
      </c>
    </row>
    <row r="1437" spans="1:2" ht="15.75" customHeight="1" x14ac:dyDescent="0.25">
      <c r="A1437" s="53" t="s">
        <v>3823</v>
      </c>
      <c r="B1437" s="54">
        <v>301821</v>
      </c>
    </row>
    <row r="1438" spans="1:2" ht="15.75" customHeight="1" x14ac:dyDescent="0.25">
      <c r="A1438" s="53" t="s">
        <v>3825</v>
      </c>
      <c r="B1438" s="54">
        <v>301822</v>
      </c>
    </row>
    <row r="1439" spans="1:2" ht="15.75" customHeight="1" x14ac:dyDescent="0.25">
      <c r="A1439" s="53" t="s">
        <v>3827</v>
      </c>
      <c r="B1439" s="54">
        <v>301823</v>
      </c>
    </row>
    <row r="1440" spans="1:2" ht="15.75" customHeight="1" x14ac:dyDescent="0.25">
      <c r="A1440" s="53" t="s">
        <v>3829</v>
      </c>
      <c r="B1440" s="54">
        <v>301824</v>
      </c>
    </row>
    <row r="1441" spans="1:2" ht="15.75" customHeight="1" x14ac:dyDescent="0.25">
      <c r="A1441" s="53" t="s">
        <v>3830</v>
      </c>
      <c r="B1441" s="54">
        <v>301825</v>
      </c>
    </row>
    <row r="1442" spans="1:2" ht="15.75" customHeight="1" x14ac:dyDescent="0.25">
      <c r="A1442" s="53" t="s">
        <v>3832</v>
      </c>
      <c r="B1442" s="54">
        <v>301826</v>
      </c>
    </row>
    <row r="1443" spans="1:2" ht="15.75" customHeight="1" x14ac:dyDescent="0.25">
      <c r="A1443" s="53" t="s">
        <v>3835</v>
      </c>
      <c r="B1443" s="54">
        <v>301827</v>
      </c>
    </row>
    <row r="1444" spans="1:2" ht="15.75" customHeight="1" x14ac:dyDescent="0.25">
      <c r="A1444" s="53" t="s">
        <v>3837</v>
      </c>
      <c r="B1444" s="54">
        <v>301828</v>
      </c>
    </row>
    <row r="1445" spans="1:2" ht="15.75" customHeight="1" x14ac:dyDescent="0.25">
      <c r="A1445" s="53" t="s">
        <v>3839</v>
      </c>
      <c r="B1445" s="54">
        <v>301829</v>
      </c>
    </row>
    <row r="1446" spans="1:2" ht="15.75" customHeight="1" x14ac:dyDescent="0.25">
      <c r="A1446" s="53" t="s">
        <v>3842</v>
      </c>
      <c r="B1446" s="54">
        <v>303591</v>
      </c>
    </row>
    <row r="1447" spans="1:2" ht="15.75" customHeight="1" x14ac:dyDescent="0.25">
      <c r="A1447" s="53" t="s">
        <v>3844</v>
      </c>
      <c r="B1447" s="54">
        <v>301830</v>
      </c>
    </row>
    <row r="1448" spans="1:2" ht="15.75" customHeight="1" x14ac:dyDescent="0.25">
      <c r="A1448" s="53" t="s">
        <v>3846</v>
      </c>
      <c r="B1448" s="54">
        <v>301831</v>
      </c>
    </row>
    <row r="1449" spans="1:2" ht="15.75" customHeight="1" x14ac:dyDescent="0.25">
      <c r="A1449" s="53" t="s">
        <v>3849</v>
      </c>
      <c r="B1449" s="54">
        <v>301832</v>
      </c>
    </row>
    <row r="1450" spans="1:2" ht="15.75" customHeight="1" x14ac:dyDescent="0.25">
      <c r="A1450" s="53" t="s">
        <v>3851</v>
      </c>
      <c r="B1450" s="54">
        <v>301833</v>
      </c>
    </row>
    <row r="1451" spans="1:2" ht="15.75" customHeight="1" x14ac:dyDescent="0.25">
      <c r="A1451" s="53" t="s">
        <v>3853</v>
      </c>
      <c r="B1451" s="54">
        <v>301834</v>
      </c>
    </row>
    <row r="1452" spans="1:2" ht="15.75" customHeight="1" x14ac:dyDescent="0.25">
      <c r="A1452" s="53" t="s">
        <v>3856</v>
      </c>
      <c r="B1452" s="54">
        <v>301835</v>
      </c>
    </row>
    <row r="1453" spans="1:2" ht="15.75" customHeight="1" x14ac:dyDescent="0.25">
      <c r="A1453" s="53" t="s">
        <v>3859</v>
      </c>
      <c r="B1453" s="54">
        <v>301953</v>
      </c>
    </row>
    <row r="1454" spans="1:2" ht="15.75" customHeight="1" x14ac:dyDescent="0.25">
      <c r="A1454" s="53" t="s">
        <v>3862</v>
      </c>
      <c r="B1454" s="54">
        <v>301836</v>
      </c>
    </row>
    <row r="1455" spans="1:2" ht="15.75" customHeight="1" x14ac:dyDescent="0.25">
      <c r="A1455" s="53" t="s">
        <v>3865</v>
      </c>
      <c r="B1455" s="54">
        <v>301837</v>
      </c>
    </row>
    <row r="1456" spans="1:2" ht="15.75" customHeight="1" x14ac:dyDescent="0.25">
      <c r="A1456" s="53" t="s">
        <v>3868</v>
      </c>
      <c r="B1456" s="54">
        <v>301838</v>
      </c>
    </row>
    <row r="1457" spans="1:2" ht="15.75" customHeight="1" x14ac:dyDescent="0.25">
      <c r="A1457" s="53" t="s">
        <v>3871</v>
      </c>
      <c r="B1457" s="54">
        <v>301839</v>
      </c>
    </row>
    <row r="1458" spans="1:2" ht="15.75" customHeight="1" x14ac:dyDescent="0.25">
      <c r="A1458" s="53" t="s">
        <v>3874</v>
      </c>
      <c r="B1458" s="54">
        <v>301840</v>
      </c>
    </row>
    <row r="1459" spans="1:2" ht="15.75" customHeight="1" x14ac:dyDescent="0.25">
      <c r="A1459" s="53" t="s">
        <v>3877</v>
      </c>
      <c r="B1459" s="54">
        <v>301841</v>
      </c>
    </row>
    <row r="1460" spans="1:2" ht="15.75" customHeight="1" x14ac:dyDescent="0.25">
      <c r="A1460" s="53" t="s">
        <v>3880</v>
      </c>
      <c r="B1460" s="54">
        <v>301842</v>
      </c>
    </row>
    <row r="1461" spans="1:2" ht="15.75" customHeight="1" x14ac:dyDescent="0.25">
      <c r="A1461" s="53" t="s">
        <v>3883</v>
      </c>
      <c r="B1461" s="54">
        <v>301843</v>
      </c>
    </row>
    <row r="1462" spans="1:2" ht="15.75" customHeight="1" x14ac:dyDescent="0.25">
      <c r="A1462" s="53" t="s">
        <v>3886</v>
      </c>
      <c r="B1462" s="54">
        <v>303522</v>
      </c>
    </row>
    <row r="1463" spans="1:2" ht="15.75" customHeight="1" x14ac:dyDescent="0.25">
      <c r="A1463" s="53" t="s">
        <v>3888</v>
      </c>
      <c r="B1463" s="54">
        <v>301844</v>
      </c>
    </row>
    <row r="1464" spans="1:2" ht="15.75" customHeight="1" x14ac:dyDescent="0.25">
      <c r="A1464" s="53" t="s">
        <v>3891</v>
      </c>
      <c r="B1464" s="54">
        <v>301981</v>
      </c>
    </row>
    <row r="1465" spans="1:2" ht="15.75" customHeight="1" x14ac:dyDescent="0.25">
      <c r="A1465" s="53" t="s">
        <v>3894</v>
      </c>
      <c r="B1465" s="54">
        <v>302007</v>
      </c>
    </row>
    <row r="1466" spans="1:2" ht="15.75" customHeight="1" x14ac:dyDescent="0.25">
      <c r="A1466" s="53" t="s">
        <v>3897</v>
      </c>
      <c r="B1466" s="54">
        <v>301845</v>
      </c>
    </row>
    <row r="1467" spans="1:2" ht="15.75" customHeight="1" x14ac:dyDescent="0.25">
      <c r="A1467" s="53" t="s">
        <v>3899</v>
      </c>
      <c r="B1467" s="54">
        <v>301846</v>
      </c>
    </row>
    <row r="1468" spans="1:2" ht="15.75" customHeight="1" x14ac:dyDescent="0.25">
      <c r="A1468" s="53" t="s">
        <v>3901</v>
      </c>
      <c r="B1468" s="54">
        <v>301847</v>
      </c>
    </row>
    <row r="1469" spans="1:2" ht="15.75" customHeight="1" x14ac:dyDescent="0.25">
      <c r="A1469" s="53" t="s">
        <v>3903</v>
      </c>
      <c r="B1469" s="54">
        <v>301848</v>
      </c>
    </row>
    <row r="1470" spans="1:2" ht="15.75" customHeight="1" x14ac:dyDescent="0.25">
      <c r="A1470" s="53" t="s">
        <v>3905</v>
      </c>
      <c r="B1470" s="54">
        <v>301849</v>
      </c>
    </row>
    <row r="1471" spans="1:2" ht="15.75" customHeight="1" x14ac:dyDescent="0.25">
      <c r="A1471" s="53" t="s">
        <v>3908</v>
      </c>
      <c r="B1471" s="54">
        <v>301850</v>
      </c>
    </row>
    <row r="1472" spans="1:2" ht="15.75" customHeight="1" x14ac:dyDescent="0.25">
      <c r="A1472" s="53" t="s">
        <v>3911</v>
      </c>
      <c r="B1472" s="54">
        <v>301851</v>
      </c>
    </row>
    <row r="1473" spans="1:2" ht="15.75" customHeight="1" x14ac:dyDescent="0.25">
      <c r="A1473" s="53" t="s">
        <v>3913</v>
      </c>
      <c r="B1473" s="54">
        <v>301852</v>
      </c>
    </row>
    <row r="1474" spans="1:2" ht="15.75" customHeight="1" x14ac:dyDescent="0.25">
      <c r="A1474" s="53" t="s">
        <v>3915</v>
      </c>
      <c r="B1474" s="54">
        <v>301853</v>
      </c>
    </row>
    <row r="1475" spans="1:2" ht="15.75" customHeight="1" x14ac:dyDescent="0.25">
      <c r="A1475" s="53" t="s">
        <v>3917</v>
      </c>
      <c r="B1475" s="54">
        <v>301854</v>
      </c>
    </row>
    <row r="1476" spans="1:2" ht="15.75" customHeight="1" x14ac:dyDescent="0.25">
      <c r="A1476" s="53" t="s">
        <v>3920</v>
      </c>
      <c r="B1476" s="54">
        <v>301855</v>
      </c>
    </row>
    <row r="1477" spans="1:2" ht="15.75" customHeight="1" x14ac:dyDescent="0.25">
      <c r="A1477" s="53" t="s">
        <v>3922</v>
      </c>
      <c r="B1477" s="54">
        <v>301856</v>
      </c>
    </row>
    <row r="1478" spans="1:2" ht="15.75" customHeight="1" x14ac:dyDescent="0.25">
      <c r="A1478" s="53" t="s">
        <v>3925</v>
      </c>
      <c r="B1478" s="54">
        <v>301857</v>
      </c>
    </row>
    <row r="1479" spans="1:2" ht="15.75" customHeight="1" x14ac:dyDescent="0.25">
      <c r="A1479" s="53" t="s">
        <v>3927</v>
      </c>
      <c r="B1479" s="54">
        <v>301858</v>
      </c>
    </row>
    <row r="1480" spans="1:2" ht="15.75" customHeight="1" x14ac:dyDescent="0.25">
      <c r="A1480" s="53" t="s">
        <v>3930</v>
      </c>
      <c r="B1480" s="54">
        <v>301859</v>
      </c>
    </row>
    <row r="1481" spans="1:2" ht="15.75" customHeight="1" x14ac:dyDescent="0.25">
      <c r="A1481" s="53" t="s">
        <v>3933</v>
      </c>
      <c r="B1481" s="54">
        <v>301860</v>
      </c>
    </row>
    <row r="1482" spans="1:2" ht="15.75" customHeight="1" x14ac:dyDescent="0.25">
      <c r="A1482" s="53" t="s">
        <v>3935</v>
      </c>
      <c r="B1482" s="54">
        <v>301861</v>
      </c>
    </row>
    <row r="1483" spans="1:2" ht="15.75" customHeight="1" x14ac:dyDescent="0.25">
      <c r="A1483" s="53" t="s">
        <v>3937</v>
      </c>
      <c r="B1483" s="54">
        <v>301862</v>
      </c>
    </row>
    <row r="1484" spans="1:2" ht="15.75" customHeight="1" x14ac:dyDescent="0.25">
      <c r="A1484" s="53" t="s">
        <v>3939</v>
      </c>
      <c r="B1484" s="54">
        <v>301863</v>
      </c>
    </row>
    <row r="1485" spans="1:2" ht="15.75" customHeight="1" x14ac:dyDescent="0.25">
      <c r="A1485" s="53" t="s">
        <v>3941</v>
      </c>
      <c r="B1485" s="54">
        <v>301864</v>
      </c>
    </row>
    <row r="1486" spans="1:2" ht="15.75" customHeight="1" x14ac:dyDescent="0.25">
      <c r="A1486" s="53" t="s">
        <v>3944</v>
      </c>
      <c r="B1486" s="54">
        <v>303554</v>
      </c>
    </row>
    <row r="1487" spans="1:2" ht="15.75" customHeight="1" x14ac:dyDescent="0.25">
      <c r="A1487" s="53" t="s">
        <v>3945</v>
      </c>
      <c r="B1487" s="54">
        <v>303517</v>
      </c>
    </row>
    <row r="1488" spans="1:2" ht="15.75" customHeight="1" x14ac:dyDescent="0.25">
      <c r="A1488" s="53" t="s">
        <v>3947</v>
      </c>
      <c r="B1488" s="54">
        <v>301898</v>
      </c>
    </row>
    <row r="1489" spans="1:2" ht="15.75" customHeight="1" x14ac:dyDescent="0.25">
      <c r="A1489" s="53" t="s">
        <v>3950</v>
      </c>
      <c r="B1489" s="54">
        <v>301865</v>
      </c>
    </row>
    <row r="1490" spans="1:2" ht="15.75" customHeight="1" x14ac:dyDescent="0.25">
      <c r="A1490" s="53" t="s">
        <v>3952</v>
      </c>
      <c r="B1490" s="54">
        <v>301866</v>
      </c>
    </row>
    <row r="1491" spans="1:2" ht="15.75" customHeight="1" x14ac:dyDescent="0.25">
      <c r="A1491" s="53" t="s">
        <v>3955</v>
      </c>
      <c r="B1491" s="54">
        <v>301867</v>
      </c>
    </row>
    <row r="1492" spans="1:2" ht="15.75" customHeight="1" x14ac:dyDescent="0.25">
      <c r="A1492" s="53" t="s">
        <v>3958</v>
      </c>
      <c r="B1492" s="54">
        <v>301868</v>
      </c>
    </row>
    <row r="1493" spans="1:2" ht="15.75" customHeight="1" x14ac:dyDescent="0.25">
      <c r="A1493" s="53" t="s">
        <v>3960</v>
      </c>
      <c r="B1493" s="54">
        <v>302029</v>
      </c>
    </row>
    <row r="1494" spans="1:2" ht="15.75" customHeight="1" x14ac:dyDescent="0.25">
      <c r="A1494" s="53" t="s">
        <v>3962</v>
      </c>
      <c r="B1494" s="54">
        <v>302023</v>
      </c>
    </row>
    <row r="1495" spans="1:2" ht="15.75" customHeight="1" x14ac:dyDescent="0.25">
      <c r="A1495" s="53" t="s">
        <v>3964</v>
      </c>
      <c r="B1495" s="54">
        <v>301869</v>
      </c>
    </row>
    <row r="1496" spans="1:2" ht="15.75" customHeight="1" x14ac:dyDescent="0.25">
      <c r="A1496" s="53" t="s">
        <v>3967</v>
      </c>
      <c r="B1496" s="54">
        <v>301871</v>
      </c>
    </row>
    <row r="1497" spans="1:2" ht="15.75" customHeight="1" x14ac:dyDescent="0.25">
      <c r="A1497" s="53" t="s">
        <v>3968</v>
      </c>
      <c r="B1497" s="54">
        <v>301872</v>
      </c>
    </row>
    <row r="1498" spans="1:2" ht="15.75" customHeight="1" x14ac:dyDescent="0.25">
      <c r="A1498" s="53" t="s">
        <v>3970</v>
      </c>
      <c r="B1498" s="54">
        <v>302026</v>
      </c>
    </row>
    <row r="1499" spans="1:2" ht="15.75" customHeight="1" x14ac:dyDescent="0.25">
      <c r="A1499" s="53" t="s">
        <v>3972</v>
      </c>
      <c r="B1499" s="54">
        <v>301875</v>
      </c>
    </row>
    <row r="1500" spans="1:2" ht="15.75" customHeight="1" x14ac:dyDescent="0.25">
      <c r="A1500" s="53" t="s">
        <v>3975</v>
      </c>
      <c r="B1500" s="54">
        <v>301876</v>
      </c>
    </row>
    <row r="1501" spans="1:2" ht="15.75" customHeight="1" x14ac:dyDescent="0.25">
      <c r="A1501" s="53" t="s">
        <v>3978</v>
      </c>
      <c r="B1501" s="54">
        <v>301877</v>
      </c>
    </row>
    <row r="1502" spans="1:2" ht="15.75" customHeight="1" x14ac:dyDescent="0.25">
      <c r="A1502" s="53" t="s">
        <v>3979</v>
      </c>
      <c r="B1502" s="54">
        <v>301995</v>
      </c>
    </row>
    <row r="1503" spans="1:2" ht="15.75" customHeight="1" x14ac:dyDescent="0.25">
      <c r="A1503" s="53" t="s">
        <v>3981</v>
      </c>
      <c r="B1503" s="54">
        <v>302028</v>
      </c>
    </row>
    <row r="1504" spans="1:2" ht="15.75" customHeight="1" x14ac:dyDescent="0.25">
      <c r="A1504" s="53" t="s">
        <v>3983</v>
      </c>
      <c r="B1504" s="54">
        <v>301879</v>
      </c>
    </row>
    <row r="1505" spans="1:2" ht="15.75" customHeight="1" x14ac:dyDescent="0.25">
      <c r="A1505" s="53" t="s">
        <v>3985</v>
      </c>
      <c r="B1505" s="54">
        <v>302024</v>
      </c>
    </row>
    <row r="1506" spans="1:2" ht="15.75" customHeight="1" x14ac:dyDescent="0.25">
      <c r="A1506" s="53" t="s">
        <v>3987</v>
      </c>
      <c r="B1506" s="54">
        <v>302027</v>
      </c>
    </row>
    <row r="1507" spans="1:2" ht="15.75" customHeight="1" x14ac:dyDescent="0.25">
      <c r="A1507" s="53" t="s">
        <v>3991</v>
      </c>
      <c r="B1507" s="54">
        <v>301882</v>
      </c>
    </row>
    <row r="1508" spans="1:2" ht="15.75" customHeight="1" x14ac:dyDescent="0.25">
      <c r="A1508" s="53" t="s">
        <v>3993</v>
      </c>
      <c r="B1508" s="54">
        <v>301883</v>
      </c>
    </row>
    <row r="1509" spans="1:2" ht="15.75" customHeight="1" x14ac:dyDescent="0.25">
      <c r="A1509" s="53" t="s">
        <v>3996</v>
      </c>
      <c r="B1509" s="54">
        <v>302030</v>
      </c>
    </row>
    <row r="1510" spans="1:2" ht="15.75" customHeight="1" x14ac:dyDescent="0.25">
      <c r="A1510" s="53" t="s">
        <v>3999</v>
      </c>
      <c r="B1510" s="54">
        <v>301994</v>
      </c>
    </row>
    <row r="1511" spans="1:2" ht="15.75" customHeight="1" x14ac:dyDescent="0.25">
      <c r="A1511" s="53" t="s">
        <v>4001</v>
      </c>
      <c r="B1511" s="54">
        <v>302040</v>
      </c>
    </row>
    <row r="1512" spans="1:2" ht="15.75" customHeight="1" x14ac:dyDescent="0.25">
      <c r="A1512" s="53" t="s">
        <v>4003</v>
      </c>
      <c r="B1512" s="54">
        <v>302025</v>
      </c>
    </row>
    <row r="1513" spans="1:2" ht="15.75" customHeight="1" x14ac:dyDescent="0.25">
      <c r="A1513" s="53" t="s">
        <v>4006</v>
      </c>
      <c r="B1513" s="54">
        <v>303573</v>
      </c>
    </row>
    <row r="1514" spans="1:2" ht="15.75" customHeight="1" x14ac:dyDescent="0.25">
      <c r="A1514" s="53" t="s">
        <v>4008</v>
      </c>
      <c r="B1514" s="54">
        <v>301870</v>
      </c>
    </row>
    <row r="1515" spans="1:2" ht="15.75" customHeight="1" x14ac:dyDescent="0.25">
      <c r="A1515" s="53" t="s">
        <v>4011</v>
      </c>
      <c r="B1515" s="54">
        <v>302168</v>
      </c>
    </row>
    <row r="1516" spans="1:2" ht="15.75" customHeight="1" x14ac:dyDescent="0.25">
      <c r="A1516" s="53" t="s">
        <v>4014</v>
      </c>
      <c r="B1516" s="54">
        <v>301873</v>
      </c>
    </row>
    <row r="1517" spans="1:2" ht="15.75" customHeight="1" x14ac:dyDescent="0.25">
      <c r="A1517" s="53" t="s">
        <v>4017</v>
      </c>
      <c r="B1517" s="54">
        <v>301874</v>
      </c>
    </row>
    <row r="1518" spans="1:2" ht="15.75" customHeight="1" x14ac:dyDescent="0.25">
      <c r="A1518" s="53" t="s">
        <v>4020</v>
      </c>
      <c r="B1518" s="54">
        <v>302169</v>
      </c>
    </row>
    <row r="1519" spans="1:2" ht="15.75" customHeight="1" x14ac:dyDescent="0.25">
      <c r="A1519" s="53" t="s">
        <v>4023</v>
      </c>
      <c r="B1519" s="54">
        <v>302170</v>
      </c>
    </row>
    <row r="1520" spans="1:2" ht="15.75" customHeight="1" x14ac:dyDescent="0.25">
      <c r="A1520" s="53" t="s">
        <v>4026</v>
      </c>
      <c r="B1520" s="54">
        <v>301878</v>
      </c>
    </row>
    <row r="1521" spans="1:2" ht="15.75" customHeight="1" x14ac:dyDescent="0.25">
      <c r="A1521" s="53" t="s">
        <v>4029</v>
      </c>
      <c r="B1521" s="54">
        <v>301972</v>
      </c>
    </row>
    <row r="1522" spans="1:2" ht="15.75" customHeight="1" x14ac:dyDescent="0.25">
      <c r="A1522" s="53" t="s">
        <v>4032</v>
      </c>
      <c r="B1522" s="54">
        <v>303320</v>
      </c>
    </row>
    <row r="1523" spans="1:2" ht="15.75" customHeight="1" x14ac:dyDescent="0.25">
      <c r="A1523" s="53" t="s">
        <v>4034</v>
      </c>
      <c r="B1523" s="54">
        <v>301880</v>
      </c>
    </row>
    <row r="1524" spans="1:2" ht="15.75" customHeight="1" x14ac:dyDescent="0.25">
      <c r="A1524" s="53" t="s">
        <v>4037</v>
      </c>
      <c r="B1524" s="54">
        <v>301881</v>
      </c>
    </row>
    <row r="1525" spans="1:2" ht="15.75" customHeight="1" x14ac:dyDescent="0.25">
      <c r="A1525" s="53" t="s">
        <v>4040</v>
      </c>
      <c r="B1525" s="54">
        <v>302171</v>
      </c>
    </row>
    <row r="1526" spans="1:2" ht="15.75" customHeight="1" x14ac:dyDescent="0.25">
      <c r="A1526" s="53" t="s">
        <v>4043</v>
      </c>
      <c r="B1526" s="54">
        <v>302172</v>
      </c>
    </row>
    <row r="1527" spans="1:2" ht="15.75" customHeight="1" x14ac:dyDescent="0.25">
      <c r="A1527" s="53" t="s">
        <v>4046</v>
      </c>
      <c r="B1527" s="54">
        <v>301884</v>
      </c>
    </row>
    <row r="1528" spans="1:2" ht="15.75" customHeight="1" x14ac:dyDescent="0.25">
      <c r="A1528" s="53" t="s">
        <v>4049</v>
      </c>
      <c r="B1528" s="54">
        <v>303321</v>
      </c>
    </row>
    <row r="1529" spans="1:2" ht="15.75" customHeight="1" x14ac:dyDescent="0.25">
      <c r="A1529" s="53" t="s">
        <v>4051</v>
      </c>
      <c r="B1529" s="54">
        <v>303593</v>
      </c>
    </row>
    <row r="1530" spans="1:2" ht="15.75" customHeight="1" x14ac:dyDescent="0.25">
      <c r="A1530" s="53" t="s">
        <v>4053</v>
      </c>
      <c r="B1530" s="54">
        <v>303594</v>
      </c>
    </row>
    <row r="1531" spans="1:2" ht="15.75" customHeight="1" x14ac:dyDescent="0.25">
      <c r="A1531" s="53" t="s">
        <v>4054</v>
      </c>
      <c r="B1531" s="54">
        <v>303427</v>
      </c>
    </row>
    <row r="1532" spans="1:2" ht="15.75" customHeight="1" x14ac:dyDescent="0.25">
      <c r="A1532" s="53" t="s">
        <v>4056</v>
      </c>
      <c r="B1532" s="54">
        <v>303568</v>
      </c>
    </row>
    <row r="1533" spans="1:2" ht="15.75" customHeight="1" x14ac:dyDescent="0.25">
      <c r="A1533" s="53" t="s">
        <v>4057</v>
      </c>
      <c r="B1533" s="54">
        <v>303428</v>
      </c>
    </row>
    <row r="1534" spans="1:2" ht="15.75" customHeight="1" x14ac:dyDescent="0.25">
      <c r="A1534" s="53" t="s">
        <v>4058</v>
      </c>
      <c r="B1534" s="54">
        <v>302118</v>
      </c>
    </row>
    <row r="1535" spans="1:2" ht="15.75" customHeight="1" x14ac:dyDescent="0.25">
      <c r="A1535" s="53" t="s">
        <v>4060</v>
      </c>
      <c r="B1535" s="54">
        <v>302119</v>
      </c>
    </row>
    <row r="1536" spans="1:2" ht="15.75" customHeight="1" x14ac:dyDescent="0.25">
      <c r="A1536" s="53" t="s">
        <v>4062</v>
      </c>
      <c r="B1536" s="54">
        <v>303352</v>
      </c>
    </row>
    <row r="1537" spans="1:2" ht="15.75" customHeight="1" x14ac:dyDescent="0.25">
      <c r="A1537" s="53" t="s">
        <v>4063</v>
      </c>
      <c r="B1537" s="54">
        <v>302117</v>
      </c>
    </row>
    <row r="1538" spans="1:2" ht="15.75" customHeight="1" x14ac:dyDescent="0.25">
      <c r="A1538" s="53" t="s">
        <v>4066</v>
      </c>
      <c r="B1538" s="54">
        <v>303347</v>
      </c>
    </row>
    <row r="1539" spans="1:2" ht="15.75" customHeight="1" x14ac:dyDescent="0.25">
      <c r="A1539" s="53" t="s">
        <v>4067</v>
      </c>
      <c r="B1539" s="54">
        <v>302115</v>
      </c>
    </row>
    <row r="1540" spans="1:2" ht="15.75" customHeight="1" x14ac:dyDescent="0.25">
      <c r="A1540" s="53" t="s">
        <v>4070</v>
      </c>
      <c r="B1540" s="54">
        <v>303353</v>
      </c>
    </row>
    <row r="1541" spans="1:2" ht="15.75" customHeight="1" x14ac:dyDescent="0.25">
      <c r="A1541" s="53" t="s">
        <v>4071</v>
      </c>
      <c r="B1541" s="54">
        <v>303429</v>
      </c>
    </row>
    <row r="1542" spans="1:2" ht="15.75" customHeight="1" x14ac:dyDescent="0.25">
      <c r="A1542" s="53" t="s">
        <v>4073</v>
      </c>
      <c r="B1542" s="54">
        <v>303430</v>
      </c>
    </row>
    <row r="1543" spans="1:2" ht="15.75" customHeight="1" x14ac:dyDescent="0.25">
      <c r="A1543" s="53" t="s">
        <v>4074</v>
      </c>
      <c r="B1543" s="54">
        <v>303334</v>
      </c>
    </row>
    <row r="1544" spans="1:2" ht="15.75" customHeight="1" x14ac:dyDescent="0.25">
      <c r="A1544" s="53" t="s">
        <v>4076</v>
      </c>
      <c r="B1544" s="54">
        <v>303349</v>
      </c>
    </row>
    <row r="1545" spans="1:2" ht="15.75" customHeight="1" x14ac:dyDescent="0.25">
      <c r="A1545" s="53" t="s">
        <v>4077</v>
      </c>
      <c r="B1545" s="54">
        <v>302114</v>
      </c>
    </row>
    <row r="1546" spans="1:2" ht="15.75" customHeight="1" x14ac:dyDescent="0.25">
      <c r="A1546" s="53" t="s">
        <v>4080</v>
      </c>
      <c r="B1546" s="54">
        <v>303350</v>
      </c>
    </row>
    <row r="1547" spans="1:2" ht="15.75" customHeight="1" x14ac:dyDescent="0.25">
      <c r="A1547" s="53" t="s">
        <v>4081</v>
      </c>
      <c r="B1547" s="54">
        <v>302113</v>
      </c>
    </row>
    <row r="1548" spans="1:2" ht="15.75" customHeight="1" x14ac:dyDescent="0.25">
      <c r="A1548" s="53" t="s">
        <v>4084</v>
      </c>
      <c r="B1548" s="54">
        <v>303348</v>
      </c>
    </row>
    <row r="1549" spans="1:2" ht="15.75" customHeight="1" x14ac:dyDescent="0.25">
      <c r="A1549" s="53" t="s">
        <v>4086</v>
      </c>
      <c r="B1549" s="54">
        <v>303391</v>
      </c>
    </row>
    <row r="1550" spans="1:2" ht="15.75" customHeight="1" x14ac:dyDescent="0.25">
      <c r="A1550" s="53" t="s">
        <v>4087</v>
      </c>
      <c r="B1550" s="54">
        <v>303359</v>
      </c>
    </row>
    <row r="1551" spans="1:2" ht="15.75" customHeight="1" x14ac:dyDescent="0.25">
      <c r="A1551" s="53" t="s">
        <v>4088</v>
      </c>
      <c r="B1551" s="54">
        <v>302178</v>
      </c>
    </row>
    <row r="1552" spans="1:2" ht="15.75" customHeight="1" x14ac:dyDescent="0.25">
      <c r="A1552" s="53" t="s">
        <v>4091</v>
      </c>
      <c r="B1552" s="54">
        <v>303474</v>
      </c>
    </row>
    <row r="1553" spans="1:2" ht="15.75" customHeight="1" x14ac:dyDescent="0.25">
      <c r="A1553" s="53" t="s">
        <v>4093</v>
      </c>
      <c r="B1553" s="54">
        <v>303473</v>
      </c>
    </row>
    <row r="1554" spans="1:2" ht="15.75" customHeight="1" x14ac:dyDescent="0.25">
      <c r="A1554" s="53" t="s">
        <v>4095</v>
      </c>
      <c r="B1554" s="54">
        <v>303351</v>
      </c>
    </row>
    <row r="1555" spans="1:2" ht="15.75" customHeight="1" x14ac:dyDescent="0.25">
      <c r="A1555" s="53" t="s">
        <v>4097</v>
      </c>
      <c r="B1555" s="54">
        <v>303579</v>
      </c>
    </row>
    <row r="1556" spans="1:2" ht="15.75" customHeight="1" x14ac:dyDescent="0.25">
      <c r="A1556" s="53" t="s">
        <v>4099</v>
      </c>
      <c r="B1556" s="54">
        <v>303581</v>
      </c>
    </row>
    <row r="1557" spans="1:2" ht="15.75" customHeight="1" x14ac:dyDescent="0.25">
      <c r="A1557" s="53" t="s">
        <v>4100</v>
      </c>
      <c r="B1557" s="54">
        <v>303333</v>
      </c>
    </row>
    <row r="1558" spans="1:2" ht="15.75" customHeight="1" x14ac:dyDescent="0.25">
      <c r="A1558" s="53" t="s">
        <v>4102</v>
      </c>
      <c r="B1558" s="54">
        <v>303346</v>
      </c>
    </row>
    <row r="1559" spans="1:2" ht="15.75" customHeight="1" x14ac:dyDescent="0.25">
      <c r="A1559" s="53" t="s">
        <v>4104</v>
      </c>
      <c r="B1559" s="54">
        <v>303564</v>
      </c>
    </row>
    <row r="1560" spans="1:2" ht="15.75" customHeight="1" x14ac:dyDescent="0.25">
      <c r="A1560" s="53" t="s">
        <v>4105</v>
      </c>
      <c r="B1560" s="54">
        <v>303392</v>
      </c>
    </row>
    <row r="1561" spans="1:2" ht="15.75" customHeight="1" x14ac:dyDescent="0.25">
      <c r="A1561" s="53" t="s">
        <v>4107</v>
      </c>
      <c r="B1561" s="54">
        <v>303357</v>
      </c>
    </row>
    <row r="1562" spans="1:2" ht="15.75" customHeight="1" x14ac:dyDescent="0.25">
      <c r="A1562" s="53" t="s">
        <v>4109</v>
      </c>
      <c r="B1562" s="54">
        <v>303393</v>
      </c>
    </row>
    <row r="1563" spans="1:2" ht="15.75" customHeight="1" x14ac:dyDescent="0.25">
      <c r="A1563" s="53" t="s">
        <v>4110</v>
      </c>
      <c r="B1563" s="54">
        <v>303358</v>
      </c>
    </row>
    <row r="1564" spans="1:2" ht="15.75" customHeight="1" x14ac:dyDescent="0.25">
      <c r="A1564" s="53" t="s">
        <v>4111</v>
      </c>
      <c r="B1564" s="54">
        <v>303335</v>
      </c>
    </row>
    <row r="1565" spans="1:2" ht="15.75" customHeight="1" x14ac:dyDescent="0.25">
      <c r="A1565" s="53" t="s">
        <v>4112</v>
      </c>
      <c r="B1565" s="54">
        <v>303354</v>
      </c>
    </row>
    <row r="1566" spans="1:2" ht="15.75" customHeight="1" x14ac:dyDescent="0.25">
      <c r="A1566" s="53" t="s">
        <v>4113</v>
      </c>
      <c r="B1566" s="54">
        <v>303336</v>
      </c>
    </row>
    <row r="1567" spans="1:2" ht="15.75" customHeight="1" x14ac:dyDescent="0.25">
      <c r="A1567" s="53" t="s">
        <v>4114</v>
      </c>
      <c r="B1567" s="54">
        <v>303355</v>
      </c>
    </row>
    <row r="1568" spans="1:2" ht="15.75" customHeight="1" x14ac:dyDescent="0.25">
      <c r="A1568" s="53" t="s">
        <v>4115</v>
      </c>
      <c r="B1568" s="54">
        <v>303337</v>
      </c>
    </row>
    <row r="1569" spans="1:2" ht="15.75" customHeight="1" x14ac:dyDescent="0.25">
      <c r="A1569" s="53" t="s">
        <v>4117</v>
      </c>
      <c r="B1569" s="54">
        <v>303356</v>
      </c>
    </row>
    <row r="1570" spans="1:2" ht="15.75" customHeight="1" x14ac:dyDescent="0.25">
      <c r="A1570" s="53" t="s">
        <v>4118</v>
      </c>
      <c r="B1570" s="54">
        <v>303497</v>
      </c>
    </row>
    <row r="1571" spans="1:2" ht="15.75" customHeight="1" x14ac:dyDescent="0.25">
      <c r="A1571" s="53" t="s">
        <v>4120</v>
      </c>
      <c r="B1571" s="54">
        <v>303578</v>
      </c>
    </row>
    <row r="1572" spans="1:2" ht="15.75" customHeight="1" x14ac:dyDescent="0.25">
      <c r="A1572" s="53"/>
      <c r="B1572" s="54"/>
    </row>
    <row r="1573" spans="1:2" ht="15.75" customHeight="1" x14ac:dyDescent="0.25">
      <c r="A1573" s="53"/>
      <c r="B1573" s="54"/>
    </row>
    <row r="1574" spans="1:2" ht="15.75" customHeight="1" x14ac:dyDescent="0.25">
      <c r="A1574" s="53"/>
      <c r="B1574" s="54"/>
    </row>
    <row r="1575" spans="1:2" ht="15.75" customHeight="1" x14ac:dyDescent="0.25">
      <c r="A1575" s="53"/>
      <c r="B1575" s="54"/>
    </row>
    <row r="1576" spans="1:2" ht="15.75" customHeight="1" x14ac:dyDescent="0.25">
      <c r="A1576" s="53"/>
      <c r="B1576" s="54"/>
    </row>
    <row r="1577" spans="1:2" ht="15.75" customHeight="1" x14ac:dyDescent="0.25">
      <c r="A1577" s="53"/>
      <c r="B1577" s="54"/>
    </row>
    <row r="1578" spans="1:2" ht="15.75" customHeight="1" x14ac:dyDescent="0.25">
      <c r="A1578" s="53"/>
      <c r="B1578" s="54"/>
    </row>
    <row r="1579" spans="1:2" ht="15.75" customHeight="1" x14ac:dyDescent="0.25">
      <c r="A1579" s="53"/>
      <c r="B1579" s="54"/>
    </row>
    <row r="1580" spans="1:2" ht="15.75" customHeight="1" x14ac:dyDescent="0.25">
      <c r="A1580" s="53"/>
      <c r="B1580" s="54"/>
    </row>
    <row r="1581" spans="1:2" ht="15.75" customHeight="1" x14ac:dyDescent="0.25">
      <c r="A1581" s="53"/>
      <c r="B1581" s="54"/>
    </row>
    <row r="1582" spans="1:2" ht="15.75" customHeight="1" x14ac:dyDescent="0.25">
      <c r="A1582" s="53"/>
      <c r="B1582" s="54"/>
    </row>
    <row r="1583" spans="1:2" ht="15.75" customHeight="1" x14ac:dyDescent="0.25">
      <c r="A1583" s="53"/>
      <c r="B1583" s="54"/>
    </row>
    <row r="1584" spans="1:2" ht="15.75" customHeight="1" x14ac:dyDescent="0.25">
      <c r="A1584" s="53"/>
      <c r="B1584" s="54"/>
    </row>
    <row r="1585" spans="1:2" ht="15.75" customHeight="1" x14ac:dyDescent="0.25">
      <c r="A1585" s="53"/>
      <c r="B1585" s="54"/>
    </row>
    <row r="1586" spans="1:2" ht="15.75" customHeight="1" x14ac:dyDescent="0.25">
      <c r="A1586" s="53"/>
      <c r="B1586" s="54"/>
    </row>
    <row r="1587" spans="1:2" ht="15.75" customHeight="1" x14ac:dyDescent="0.25">
      <c r="A1587" s="53"/>
      <c r="B1587" s="54"/>
    </row>
    <row r="1588" spans="1:2" ht="15.75" customHeight="1" x14ac:dyDescent="0.25">
      <c r="A1588" s="53"/>
      <c r="B1588" s="54"/>
    </row>
    <row r="1589" spans="1:2" ht="15.75" customHeight="1" x14ac:dyDescent="0.25">
      <c r="A1589" s="53"/>
      <c r="B1589" s="54"/>
    </row>
    <row r="1590" spans="1:2" ht="15.75" customHeight="1" x14ac:dyDescent="0.25">
      <c r="A1590" s="53"/>
      <c r="B1590" s="54"/>
    </row>
    <row r="1591" spans="1:2" ht="15.75" customHeight="1" x14ac:dyDescent="0.25">
      <c r="A1591" s="53"/>
      <c r="B1591" s="54"/>
    </row>
    <row r="1592" spans="1:2" ht="15.75" customHeight="1" x14ac:dyDescent="0.25">
      <c r="A1592" s="53"/>
      <c r="B1592" s="54"/>
    </row>
    <row r="1593" spans="1:2" ht="15.75" customHeight="1" x14ac:dyDescent="0.25">
      <c r="A1593" s="53"/>
      <c r="B1593" s="54"/>
    </row>
    <row r="1594" spans="1:2" ht="15.75" customHeight="1" x14ac:dyDescent="0.25">
      <c r="A1594" s="53"/>
      <c r="B1594" s="54"/>
    </row>
    <row r="1595" spans="1:2" ht="15.75" customHeight="1" x14ac:dyDescent="0.25">
      <c r="A1595" s="53"/>
      <c r="B1595" s="54"/>
    </row>
    <row r="1596" spans="1:2" ht="15.75" customHeight="1" x14ac:dyDescent="0.25">
      <c r="A1596" s="53"/>
      <c r="B1596" s="54"/>
    </row>
    <row r="1597" spans="1:2" ht="15.75" customHeight="1" x14ac:dyDescent="0.25">
      <c r="A1597" s="53"/>
      <c r="B1597" s="54"/>
    </row>
    <row r="1598" spans="1:2" ht="15.75" customHeight="1" x14ac:dyDescent="0.25">
      <c r="A1598" s="53"/>
      <c r="B1598" s="54"/>
    </row>
    <row r="1599" spans="1:2" ht="15.75" customHeight="1" x14ac:dyDescent="0.25">
      <c r="A1599" s="53"/>
      <c r="B1599" s="54"/>
    </row>
    <row r="1600" spans="1:2" ht="15.75" customHeight="1" x14ac:dyDescent="0.25">
      <c r="A1600" s="53"/>
      <c r="B1600" s="54"/>
    </row>
    <row r="1601" spans="1:2" ht="15.75" customHeight="1" x14ac:dyDescent="0.25">
      <c r="A1601" s="53"/>
      <c r="B1601" s="54"/>
    </row>
    <row r="1602" spans="1:2" ht="15.75" customHeight="1" x14ac:dyDescent="0.25">
      <c r="A1602" s="53"/>
      <c r="B1602" s="54"/>
    </row>
    <row r="1603" spans="1:2" ht="15.75" customHeight="1" x14ac:dyDescent="0.25">
      <c r="A1603" s="53"/>
      <c r="B1603" s="54"/>
    </row>
    <row r="1604" spans="1:2" ht="15.75" customHeight="1" x14ac:dyDescent="0.25">
      <c r="A1604" s="53"/>
      <c r="B1604" s="54"/>
    </row>
    <row r="1605" spans="1:2" ht="15.75" customHeight="1" x14ac:dyDescent="0.25">
      <c r="A1605" s="53"/>
      <c r="B1605" s="54"/>
    </row>
    <row r="1606" spans="1:2" ht="15.75" customHeight="1" x14ac:dyDescent="0.25">
      <c r="A1606" s="53"/>
      <c r="B1606" s="54"/>
    </row>
    <row r="1607" spans="1:2" ht="15.75" customHeight="1" x14ac:dyDescent="0.25">
      <c r="A1607" s="53"/>
      <c r="B1607" s="54"/>
    </row>
    <row r="1608" spans="1:2" ht="15.75" customHeight="1" x14ac:dyDescent="0.25">
      <c r="A1608" s="53"/>
      <c r="B1608" s="54"/>
    </row>
    <row r="1609" spans="1:2" ht="15.75" customHeight="1" x14ac:dyDescent="0.25">
      <c r="A1609" s="53"/>
      <c r="B1609" s="54"/>
    </row>
    <row r="1610" spans="1:2" ht="15.75" customHeight="1" x14ac:dyDescent="0.25">
      <c r="A1610" s="53"/>
      <c r="B1610" s="54"/>
    </row>
    <row r="1611" spans="1:2" ht="15.75" customHeight="1" x14ac:dyDescent="0.25">
      <c r="A1611" s="53"/>
      <c r="B1611" s="54"/>
    </row>
    <row r="1612" spans="1:2" ht="15.75" customHeight="1" x14ac:dyDescent="0.25">
      <c r="A1612" s="53"/>
      <c r="B1612" s="54"/>
    </row>
    <row r="1613" spans="1:2" ht="15.75" customHeight="1" x14ac:dyDescent="0.25">
      <c r="A1613" s="53"/>
      <c r="B1613" s="54"/>
    </row>
    <row r="1614" spans="1:2" ht="15.75" customHeight="1" x14ac:dyDescent="0.25">
      <c r="A1614" s="53"/>
      <c r="B1614" s="54"/>
    </row>
    <row r="1615" spans="1:2" ht="15.75" customHeight="1" x14ac:dyDescent="0.25">
      <c r="A1615" s="53"/>
      <c r="B1615" s="54"/>
    </row>
    <row r="1616" spans="1:2" ht="15.75" customHeight="1" x14ac:dyDescent="0.25">
      <c r="A1616" s="53"/>
      <c r="B1616" s="54"/>
    </row>
    <row r="1617" spans="1:2" ht="15.75" customHeight="1" x14ac:dyDescent="0.25">
      <c r="A1617" s="53"/>
      <c r="B1617" s="54"/>
    </row>
    <row r="1618" spans="1:2" ht="15.75" customHeight="1" x14ac:dyDescent="0.25">
      <c r="A1618" s="53"/>
      <c r="B1618" s="54"/>
    </row>
    <row r="1619" spans="1:2" ht="15.75" customHeight="1" x14ac:dyDescent="0.25">
      <c r="A1619" s="53"/>
      <c r="B1619" s="54"/>
    </row>
    <row r="1620" spans="1:2" ht="15.75" customHeight="1" x14ac:dyDescent="0.25">
      <c r="A1620" s="53"/>
      <c r="B1620" s="54"/>
    </row>
    <row r="1621" spans="1:2" ht="15.75" customHeight="1" x14ac:dyDescent="0.25">
      <c r="A1621" s="53"/>
      <c r="B1621" s="54"/>
    </row>
    <row r="1622" spans="1:2" ht="15.75" customHeight="1" x14ac:dyDescent="0.25">
      <c r="A1622" s="53"/>
      <c r="B1622" s="54"/>
    </row>
    <row r="1623" spans="1:2" ht="15.75" customHeight="1" x14ac:dyDescent="0.25">
      <c r="A1623" s="53"/>
      <c r="B1623" s="54"/>
    </row>
    <row r="1624" spans="1:2" ht="15.75" customHeight="1" x14ac:dyDescent="0.25">
      <c r="A1624" s="53"/>
      <c r="B1624" s="54"/>
    </row>
    <row r="1625" spans="1:2" ht="15.75" customHeight="1" x14ac:dyDescent="0.25">
      <c r="A1625" s="53"/>
      <c r="B1625" s="54"/>
    </row>
    <row r="1626" spans="1:2" ht="15.75" customHeight="1" x14ac:dyDescent="0.25">
      <c r="A1626" s="53"/>
      <c r="B1626" s="54"/>
    </row>
    <row r="1627" spans="1:2" ht="15.75" customHeight="1" x14ac:dyDescent="0.25">
      <c r="A1627" s="53"/>
      <c r="B1627" s="54"/>
    </row>
    <row r="1628" spans="1:2" ht="15.75" customHeight="1" x14ac:dyDescent="0.25">
      <c r="A1628" s="53"/>
      <c r="B1628" s="54"/>
    </row>
    <row r="1629" spans="1:2" ht="15.75" customHeight="1" x14ac:dyDescent="0.25">
      <c r="A1629" s="53"/>
      <c r="B1629" s="54"/>
    </row>
    <row r="1630" spans="1:2" ht="15.75" customHeight="1" x14ac:dyDescent="0.25">
      <c r="A1630" s="53"/>
      <c r="B1630" s="54"/>
    </row>
    <row r="1631" spans="1:2" ht="15.75" customHeight="1" x14ac:dyDescent="0.25">
      <c r="A1631" s="53"/>
      <c r="B1631" s="54"/>
    </row>
    <row r="1632" spans="1:2" ht="15.75" customHeight="1" x14ac:dyDescent="0.25">
      <c r="A1632" s="53"/>
      <c r="B1632" s="54"/>
    </row>
    <row r="1633" spans="1:2" ht="15.75" customHeight="1" x14ac:dyDescent="0.25">
      <c r="A1633" s="53"/>
      <c r="B1633" s="54"/>
    </row>
    <row r="1634" spans="1:2" ht="15.75" customHeight="1" x14ac:dyDescent="0.25">
      <c r="A1634" s="53"/>
      <c r="B1634" s="54"/>
    </row>
    <row r="1635" spans="1:2" ht="15.75" customHeight="1" x14ac:dyDescent="0.25">
      <c r="A1635" s="53"/>
      <c r="B1635" s="54"/>
    </row>
    <row r="1636" spans="1:2" ht="15.75" customHeight="1" x14ac:dyDescent="0.25">
      <c r="A1636" s="53"/>
      <c r="B1636" s="54"/>
    </row>
    <row r="1637" spans="1:2" ht="15.75" customHeight="1" x14ac:dyDescent="0.25">
      <c r="A1637" s="53"/>
      <c r="B1637" s="54"/>
    </row>
    <row r="1638" spans="1:2" ht="15.75" customHeight="1" x14ac:dyDescent="0.25">
      <c r="A1638" s="53"/>
      <c r="B1638" s="54"/>
    </row>
    <row r="1639" spans="1:2" ht="15.75" customHeight="1" x14ac:dyDescent="0.25">
      <c r="A1639" s="53"/>
      <c r="B1639" s="54"/>
    </row>
    <row r="1640" spans="1:2" ht="15.75" customHeight="1" x14ac:dyDescent="0.25">
      <c r="A1640" s="53"/>
      <c r="B1640" s="54"/>
    </row>
    <row r="1641" spans="1:2" ht="15.75" customHeight="1" x14ac:dyDescent="0.25">
      <c r="A1641" s="53"/>
      <c r="B1641" s="54"/>
    </row>
    <row r="1642" spans="1:2" ht="15.75" customHeight="1" x14ac:dyDescent="0.25">
      <c r="A1642" s="53"/>
      <c r="B1642" s="54"/>
    </row>
    <row r="1643" spans="1:2" ht="15.75" customHeight="1" x14ac:dyDescent="0.25">
      <c r="A1643" s="53"/>
      <c r="B1643" s="54"/>
    </row>
    <row r="1644" spans="1:2" ht="15.75" customHeight="1" x14ac:dyDescent="0.25">
      <c r="A1644" s="53"/>
      <c r="B1644" s="54"/>
    </row>
    <row r="1645" spans="1:2" ht="15.75" customHeight="1" x14ac:dyDescent="0.25">
      <c r="A1645" s="53"/>
      <c r="B1645" s="54"/>
    </row>
    <row r="1646" spans="1:2" ht="15.75" customHeight="1" x14ac:dyDescent="0.25">
      <c r="A1646" s="53"/>
      <c r="B1646" s="54"/>
    </row>
    <row r="1647" spans="1:2" ht="15.75" customHeight="1" x14ac:dyDescent="0.25">
      <c r="A1647" s="53"/>
      <c r="B1647" s="54"/>
    </row>
    <row r="1648" spans="1:2" ht="15.75" customHeight="1" x14ac:dyDescent="0.25">
      <c r="A1648" s="53"/>
      <c r="B1648" s="54"/>
    </row>
    <row r="1649" spans="1:2" ht="15.75" customHeight="1" x14ac:dyDescent="0.25">
      <c r="A1649" s="53"/>
      <c r="B1649" s="54"/>
    </row>
    <row r="1650" spans="1:2" ht="15.75" customHeight="1" x14ac:dyDescent="0.25">
      <c r="A1650" s="53"/>
      <c r="B1650" s="54"/>
    </row>
    <row r="1651" spans="1:2" ht="15.75" customHeight="1" x14ac:dyDescent="0.25">
      <c r="A1651" s="53"/>
      <c r="B1651" s="54"/>
    </row>
    <row r="1652" spans="1:2" ht="15.75" customHeight="1" x14ac:dyDescent="0.25">
      <c r="A1652" s="53"/>
      <c r="B1652" s="54"/>
    </row>
    <row r="1653" spans="1:2" ht="15.75" customHeight="1" x14ac:dyDescent="0.25">
      <c r="A1653" s="53"/>
      <c r="B1653" s="54"/>
    </row>
    <row r="1654" spans="1:2" ht="15.75" customHeight="1" x14ac:dyDescent="0.25">
      <c r="A1654" s="53"/>
      <c r="B1654" s="54"/>
    </row>
    <row r="1655" spans="1:2" ht="15.75" customHeight="1" x14ac:dyDescent="0.25">
      <c r="A1655" s="53"/>
      <c r="B1655" s="54"/>
    </row>
    <row r="1656" spans="1:2" ht="15.75" customHeight="1" x14ac:dyDescent="0.25">
      <c r="A1656" s="53"/>
      <c r="B1656" s="54"/>
    </row>
    <row r="1657" spans="1:2" ht="15.75" customHeight="1" x14ac:dyDescent="0.25">
      <c r="A1657" s="53"/>
      <c r="B1657" s="54"/>
    </row>
    <row r="1658" spans="1:2" ht="15.75" customHeight="1" x14ac:dyDescent="0.25">
      <c r="A1658" s="53"/>
      <c r="B1658" s="54"/>
    </row>
    <row r="1659" spans="1:2" ht="15.75" customHeight="1" x14ac:dyDescent="0.25">
      <c r="A1659" s="53"/>
      <c r="B1659" s="54"/>
    </row>
    <row r="1660" spans="1:2" ht="15.75" customHeight="1" x14ac:dyDescent="0.25">
      <c r="A1660" s="53"/>
      <c r="B1660" s="54"/>
    </row>
    <row r="1661" spans="1:2" ht="15.75" customHeight="1" x14ac:dyDescent="0.25">
      <c r="A1661" s="53"/>
      <c r="B1661" s="54"/>
    </row>
    <row r="1662" spans="1:2" ht="15.75" customHeight="1" x14ac:dyDescent="0.25">
      <c r="A1662" s="53"/>
      <c r="B1662" s="54"/>
    </row>
    <row r="1663" spans="1:2" ht="15.75" customHeight="1" x14ac:dyDescent="0.25">
      <c r="A1663" s="53"/>
      <c r="B1663" s="54"/>
    </row>
    <row r="1664" spans="1:2" ht="15.75" customHeight="1" x14ac:dyDescent="0.25">
      <c r="A1664" s="53"/>
      <c r="B1664" s="54"/>
    </row>
    <row r="1665" spans="1:2" ht="15.75" customHeight="1" x14ac:dyDescent="0.25">
      <c r="A1665" s="53"/>
      <c r="B1665" s="54"/>
    </row>
    <row r="1666" spans="1:2" ht="15.75" customHeight="1" x14ac:dyDescent="0.25">
      <c r="A1666" s="53"/>
      <c r="B1666" s="54"/>
    </row>
    <row r="1667" spans="1:2" ht="15.75" customHeight="1" x14ac:dyDescent="0.25">
      <c r="A1667" s="53"/>
      <c r="B1667" s="54"/>
    </row>
    <row r="1668" spans="1:2" ht="15.75" customHeight="1" x14ac:dyDescent="0.25">
      <c r="A1668" s="53"/>
      <c r="B1668" s="54"/>
    </row>
    <row r="1669" spans="1:2" ht="15.75" customHeight="1" x14ac:dyDescent="0.25">
      <c r="A1669" s="53"/>
      <c r="B1669" s="54"/>
    </row>
    <row r="1670" spans="1:2" ht="15.75" customHeight="1" x14ac:dyDescent="0.25">
      <c r="A1670" s="53"/>
      <c r="B1670" s="54"/>
    </row>
    <row r="1671" spans="1:2" ht="15.75" customHeight="1" x14ac:dyDescent="0.25">
      <c r="A1671" s="53"/>
      <c r="B1671" s="54"/>
    </row>
    <row r="1672" spans="1:2" ht="15.75" customHeight="1" x14ac:dyDescent="0.25">
      <c r="A1672" s="53"/>
      <c r="B1672" s="54"/>
    </row>
    <row r="1673" spans="1:2" ht="15.75" customHeight="1" x14ac:dyDescent="0.25">
      <c r="A1673" s="53"/>
      <c r="B1673" s="54"/>
    </row>
    <row r="1674" spans="1:2" ht="15.75" customHeight="1" x14ac:dyDescent="0.25">
      <c r="A1674" s="53"/>
      <c r="B1674" s="54"/>
    </row>
    <row r="1675" spans="1:2" ht="15.75" customHeight="1" x14ac:dyDescent="0.25">
      <c r="A1675" s="53"/>
      <c r="B1675" s="54"/>
    </row>
    <row r="1676" spans="1:2" ht="15.75" customHeight="1" x14ac:dyDescent="0.25">
      <c r="A1676" s="53"/>
      <c r="B1676" s="54"/>
    </row>
    <row r="1677" spans="1:2" ht="15.75" customHeight="1" x14ac:dyDescent="0.25">
      <c r="A1677" s="53"/>
      <c r="B1677" s="54"/>
    </row>
    <row r="1678" spans="1:2" ht="15.75" customHeight="1" x14ac:dyDescent="0.25">
      <c r="A1678" s="53"/>
      <c r="B1678" s="54"/>
    </row>
    <row r="1679" spans="1:2" ht="15.75" customHeight="1" x14ac:dyDescent="0.25">
      <c r="A1679" s="53"/>
      <c r="B1679" s="54"/>
    </row>
    <row r="1680" spans="1:2" ht="15.75" customHeight="1" x14ac:dyDescent="0.25">
      <c r="A1680" s="53"/>
      <c r="B1680" s="54"/>
    </row>
    <row r="1681" spans="1:2" ht="15.75" customHeight="1" x14ac:dyDescent="0.25">
      <c r="A1681" s="53"/>
      <c r="B1681" s="54"/>
    </row>
    <row r="1682" spans="1:2" ht="15.75" customHeight="1" x14ac:dyDescent="0.25">
      <c r="A1682" s="53"/>
      <c r="B1682" s="54"/>
    </row>
    <row r="1683" spans="1:2" ht="15.75" customHeight="1" x14ac:dyDescent="0.25">
      <c r="A1683" s="53"/>
      <c r="B1683" s="54"/>
    </row>
    <row r="1684" spans="1:2" ht="15.75" customHeight="1" x14ac:dyDescent="0.25">
      <c r="A1684" s="53"/>
      <c r="B1684" s="54"/>
    </row>
    <row r="1685" spans="1:2" ht="15.75" customHeight="1" x14ac:dyDescent="0.25">
      <c r="A1685" s="53"/>
      <c r="B1685" s="54"/>
    </row>
    <row r="1686" spans="1:2" ht="15.75" customHeight="1" x14ac:dyDescent="0.25">
      <c r="A1686" s="53"/>
      <c r="B1686" s="54"/>
    </row>
    <row r="1687" spans="1:2" ht="15.75" customHeight="1" x14ac:dyDescent="0.25">
      <c r="A1687" s="53"/>
      <c r="B1687" s="54"/>
    </row>
    <row r="1688" spans="1:2" ht="15.75" customHeight="1" x14ac:dyDescent="0.25">
      <c r="A1688" s="53"/>
      <c r="B1688" s="54"/>
    </row>
    <row r="1689" spans="1:2" ht="15.75" customHeight="1" x14ac:dyDescent="0.25">
      <c r="A1689" s="53"/>
      <c r="B1689" s="54"/>
    </row>
    <row r="1690" spans="1:2" ht="15.75" customHeight="1" x14ac:dyDescent="0.25">
      <c r="A1690" s="53"/>
      <c r="B1690" s="54"/>
    </row>
    <row r="1691" spans="1:2" ht="15.75" customHeight="1" x14ac:dyDescent="0.25">
      <c r="A1691" s="53"/>
      <c r="B1691" s="54"/>
    </row>
    <row r="1692" spans="1:2" ht="15.75" customHeight="1" x14ac:dyDescent="0.25">
      <c r="A1692" s="53"/>
      <c r="B1692" s="54"/>
    </row>
    <row r="1693" spans="1:2" ht="15.75" customHeight="1" x14ac:dyDescent="0.25">
      <c r="A1693" s="53"/>
      <c r="B1693" s="54"/>
    </row>
    <row r="1694" spans="1:2" ht="15.75" customHeight="1" x14ac:dyDescent="0.25">
      <c r="A1694" s="53"/>
      <c r="B1694" s="54"/>
    </row>
    <row r="1695" spans="1:2" ht="15.75" customHeight="1" x14ac:dyDescent="0.25">
      <c r="A1695" s="53"/>
      <c r="B1695" s="54"/>
    </row>
    <row r="1696" spans="1:2" ht="15.75" customHeight="1" x14ac:dyDescent="0.25">
      <c r="A1696" s="53"/>
      <c r="B1696" s="54"/>
    </row>
    <row r="1697" spans="1:2" ht="15.75" customHeight="1" x14ac:dyDescent="0.25">
      <c r="A1697" s="53"/>
      <c r="B1697" s="54"/>
    </row>
    <row r="1698" spans="1:2" ht="15.75" customHeight="1" x14ac:dyDescent="0.25">
      <c r="A1698" s="53"/>
      <c r="B1698" s="54"/>
    </row>
    <row r="1699" spans="1:2" ht="15.75" customHeight="1" x14ac:dyDescent="0.25">
      <c r="A1699" s="53"/>
      <c r="B1699" s="54"/>
    </row>
    <row r="1700" spans="1:2" ht="15.75" customHeight="1" x14ac:dyDescent="0.25">
      <c r="A1700" s="53"/>
      <c r="B1700" s="54"/>
    </row>
    <row r="1701" spans="1:2" ht="15.75" customHeight="1" x14ac:dyDescent="0.25">
      <c r="A1701" s="53"/>
      <c r="B1701" s="54"/>
    </row>
    <row r="1702" spans="1:2" ht="15.75" customHeight="1" x14ac:dyDescent="0.25">
      <c r="A1702" s="53"/>
      <c r="B1702" s="54"/>
    </row>
    <row r="1703" spans="1:2" ht="15.75" customHeight="1" x14ac:dyDescent="0.25">
      <c r="A1703" s="53"/>
      <c r="B1703" s="54"/>
    </row>
    <row r="1704" spans="1:2" ht="15.75" customHeight="1" x14ac:dyDescent="0.25">
      <c r="A1704" s="53"/>
      <c r="B1704" s="54"/>
    </row>
    <row r="1705" spans="1:2" ht="15.75" customHeight="1" x14ac:dyDescent="0.25">
      <c r="A1705" s="53"/>
      <c r="B1705" s="54"/>
    </row>
    <row r="1706" spans="1:2" ht="15.75" customHeight="1" x14ac:dyDescent="0.25">
      <c r="A1706" s="53"/>
      <c r="B1706" s="54"/>
    </row>
    <row r="1707" spans="1:2" ht="15.75" customHeight="1" x14ac:dyDescent="0.25">
      <c r="A1707" s="53"/>
      <c r="B1707" s="54"/>
    </row>
    <row r="1708" spans="1:2" ht="15.75" customHeight="1" x14ac:dyDescent="0.25">
      <c r="A1708" s="53"/>
      <c r="B1708" s="54"/>
    </row>
    <row r="1709" spans="1:2" ht="15.75" customHeight="1" x14ac:dyDescent="0.25">
      <c r="A1709" s="53"/>
      <c r="B1709" s="54"/>
    </row>
    <row r="1710" spans="1:2" ht="15.75" customHeight="1" x14ac:dyDescent="0.25">
      <c r="A1710" s="53"/>
      <c r="B1710" s="54"/>
    </row>
    <row r="1711" spans="1:2" ht="15.75" customHeight="1" x14ac:dyDescent="0.25">
      <c r="A1711" s="53"/>
      <c r="B1711" s="54"/>
    </row>
    <row r="1712" spans="1:2" ht="15.75" customHeight="1" x14ac:dyDescent="0.25">
      <c r="A1712" s="53"/>
      <c r="B1712" s="54"/>
    </row>
    <row r="1713" spans="1:2" ht="15.75" customHeight="1" x14ac:dyDescent="0.25">
      <c r="A1713" s="53"/>
      <c r="B1713" s="54"/>
    </row>
    <row r="1714" spans="1:2" ht="15.75" customHeight="1" x14ac:dyDescent="0.25">
      <c r="A1714" s="53"/>
      <c r="B1714" s="54"/>
    </row>
    <row r="1715" spans="1:2" ht="15.75" customHeight="1" x14ac:dyDescent="0.25">
      <c r="A1715" s="53"/>
      <c r="B1715" s="54"/>
    </row>
    <row r="1716" spans="1:2" ht="15.75" customHeight="1" x14ac:dyDescent="0.25">
      <c r="A1716" s="53"/>
      <c r="B1716" s="54"/>
    </row>
    <row r="1717" spans="1:2" ht="15.75" customHeight="1" x14ac:dyDescent="0.25">
      <c r="A1717" s="53"/>
      <c r="B1717" s="54"/>
    </row>
    <row r="1718" spans="1:2" ht="15.75" customHeight="1" x14ac:dyDescent="0.25">
      <c r="A1718" s="53"/>
      <c r="B1718" s="54"/>
    </row>
    <row r="1719" spans="1:2" ht="15.75" customHeight="1" x14ac:dyDescent="0.25">
      <c r="A1719" s="53"/>
      <c r="B1719" s="54"/>
    </row>
    <row r="1720" spans="1:2" ht="15.75" customHeight="1" x14ac:dyDescent="0.25">
      <c r="A1720" s="53"/>
      <c r="B1720" s="54"/>
    </row>
    <row r="1721" spans="1:2" ht="15.75" customHeight="1" x14ac:dyDescent="0.25">
      <c r="A1721" s="53"/>
      <c r="B1721" s="54"/>
    </row>
    <row r="1722" spans="1:2" ht="15.75" customHeight="1" x14ac:dyDescent="0.25">
      <c r="A1722" s="53"/>
      <c r="B1722" s="54"/>
    </row>
    <row r="1723" spans="1:2" ht="15.75" customHeight="1" x14ac:dyDescent="0.25">
      <c r="A1723" s="53"/>
      <c r="B1723" s="54"/>
    </row>
    <row r="1724" spans="1:2" ht="15.75" customHeight="1" x14ac:dyDescent="0.25">
      <c r="A1724" s="53"/>
      <c r="B1724" s="54"/>
    </row>
    <row r="1725" spans="1:2" ht="15.75" customHeight="1" x14ac:dyDescent="0.25">
      <c r="A1725" s="53"/>
      <c r="B1725" s="54"/>
    </row>
    <row r="1726" spans="1:2" ht="15.75" customHeight="1" x14ac:dyDescent="0.25">
      <c r="A1726" s="53"/>
      <c r="B1726" s="54"/>
    </row>
    <row r="1727" spans="1:2" ht="15.75" customHeight="1" x14ac:dyDescent="0.25">
      <c r="A1727" s="53"/>
      <c r="B1727" s="54"/>
    </row>
    <row r="1728" spans="1:2" ht="15.75" customHeight="1" x14ac:dyDescent="0.25">
      <c r="A1728" s="53"/>
      <c r="B1728" s="54"/>
    </row>
    <row r="1729" spans="1:2" ht="15.75" customHeight="1" x14ac:dyDescent="0.25">
      <c r="A1729" s="53"/>
      <c r="B1729" s="54"/>
    </row>
    <row r="1730" spans="1:2" ht="15.75" customHeight="1" x14ac:dyDescent="0.25">
      <c r="A1730" s="53"/>
      <c r="B1730" s="54"/>
    </row>
    <row r="1731" spans="1:2" ht="15.75" customHeight="1" x14ac:dyDescent="0.25">
      <c r="A1731" s="53"/>
      <c r="B1731" s="54"/>
    </row>
    <row r="1732" spans="1:2" ht="15.75" customHeight="1" x14ac:dyDescent="0.25">
      <c r="A1732" s="53"/>
      <c r="B1732" s="54"/>
    </row>
    <row r="1733" spans="1:2" ht="15.75" customHeight="1" x14ac:dyDescent="0.25">
      <c r="A1733" s="53"/>
      <c r="B1733" s="54"/>
    </row>
    <row r="1734" spans="1:2" ht="15.75" customHeight="1" x14ac:dyDescent="0.25">
      <c r="A1734" s="53"/>
      <c r="B1734" s="54"/>
    </row>
    <row r="1735" spans="1:2" ht="15.75" customHeight="1" x14ac:dyDescent="0.25">
      <c r="A1735" s="53"/>
      <c r="B1735" s="54"/>
    </row>
    <row r="1736" spans="1:2" ht="15.75" customHeight="1" x14ac:dyDescent="0.25">
      <c r="A1736" s="53"/>
      <c r="B1736" s="54"/>
    </row>
    <row r="1737" spans="1:2" ht="15.75" customHeight="1" x14ac:dyDescent="0.25">
      <c r="A1737" s="53"/>
      <c r="B1737" s="54"/>
    </row>
    <row r="1738" spans="1:2" ht="15.75" customHeight="1" x14ac:dyDescent="0.25">
      <c r="A1738" s="53"/>
      <c r="B1738" s="54"/>
    </row>
    <row r="1739" spans="1:2" ht="15.75" customHeight="1" x14ac:dyDescent="0.25">
      <c r="A1739" s="53"/>
      <c r="B1739" s="54"/>
    </row>
    <row r="1740" spans="1:2" ht="15.75" customHeight="1" x14ac:dyDescent="0.25">
      <c r="A1740" s="53"/>
      <c r="B1740" s="54"/>
    </row>
    <row r="1741" spans="1:2" ht="15.75" customHeight="1" x14ac:dyDescent="0.25">
      <c r="A1741" s="53"/>
      <c r="B1741" s="54"/>
    </row>
    <row r="1742" spans="1:2" ht="15.75" customHeight="1" x14ac:dyDescent="0.25">
      <c r="A1742" s="53"/>
      <c r="B1742" s="54"/>
    </row>
    <row r="1743" spans="1:2" ht="15.75" customHeight="1" x14ac:dyDescent="0.25">
      <c r="A1743" s="53"/>
      <c r="B1743" s="54"/>
    </row>
    <row r="1744" spans="1:2" ht="15.75" customHeight="1" x14ac:dyDescent="0.25">
      <c r="A1744" s="53"/>
      <c r="B1744" s="54"/>
    </row>
    <row r="1745" spans="1:2" ht="15.75" customHeight="1" x14ac:dyDescent="0.25">
      <c r="A1745" s="53"/>
      <c r="B1745" s="54"/>
    </row>
    <row r="1746" spans="1:2" ht="15.75" customHeight="1" x14ac:dyDescent="0.25">
      <c r="A1746" s="53"/>
      <c r="B1746" s="54"/>
    </row>
    <row r="1747" spans="1:2" ht="15.75" customHeight="1" x14ac:dyDescent="0.25">
      <c r="A1747" s="53"/>
      <c r="B1747" s="54"/>
    </row>
    <row r="1748" spans="1:2" ht="15.75" customHeight="1" x14ac:dyDescent="0.25">
      <c r="A1748" s="53"/>
      <c r="B1748" s="54"/>
    </row>
    <row r="1749" spans="1:2" ht="15.75" customHeight="1" x14ac:dyDescent="0.25">
      <c r="A1749" s="53"/>
      <c r="B1749" s="54"/>
    </row>
    <row r="1750" spans="1:2" ht="15.75" customHeight="1" x14ac:dyDescent="0.25">
      <c r="A1750" s="53"/>
      <c r="B1750" s="54"/>
    </row>
    <row r="1751" spans="1:2" ht="15.75" customHeight="1" x14ac:dyDescent="0.25">
      <c r="A1751" s="53"/>
      <c r="B1751" s="54"/>
    </row>
    <row r="1752" spans="1:2" ht="15.75" customHeight="1" x14ac:dyDescent="0.25">
      <c r="A1752" s="53"/>
      <c r="B1752" s="54"/>
    </row>
    <row r="1753" spans="1:2" ht="15.75" customHeight="1" x14ac:dyDescent="0.25">
      <c r="A1753" s="53"/>
      <c r="B1753" s="54"/>
    </row>
    <row r="1754" spans="1:2" ht="15.75" customHeight="1" x14ac:dyDescent="0.25">
      <c r="A1754" s="53"/>
      <c r="B1754" s="54"/>
    </row>
    <row r="1755" spans="1:2" ht="15.75" customHeight="1" x14ac:dyDescent="0.25">
      <c r="A1755" s="53"/>
      <c r="B1755" s="54"/>
    </row>
    <row r="1756" spans="1:2" ht="15.75" customHeight="1" x14ac:dyDescent="0.25">
      <c r="A1756" s="53"/>
      <c r="B1756" s="54"/>
    </row>
    <row r="1757" spans="1:2" ht="15.75" customHeight="1" x14ac:dyDescent="0.25">
      <c r="A1757" s="53"/>
      <c r="B1757" s="54"/>
    </row>
    <row r="1758" spans="1:2" ht="15.75" customHeight="1" x14ac:dyDescent="0.25">
      <c r="A1758" s="53"/>
      <c r="B1758" s="54"/>
    </row>
    <row r="1759" spans="1:2" ht="15.75" customHeight="1" x14ac:dyDescent="0.25">
      <c r="A1759" s="53"/>
      <c r="B1759" s="54"/>
    </row>
    <row r="1760" spans="1:2" ht="15.75" customHeight="1" x14ac:dyDescent="0.25">
      <c r="A1760" s="53"/>
      <c r="B1760" s="54"/>
    </row>
    <row r="1761" spans="1:2" ht="15.75" customHeight="1" x14ac:dyDescent="0.25">
      <c r="A1761" s="53"/>
      <c r="B1761" s="54"/>
    </row>
    <row r="1762" spans="1:2" ht="15.75" customHeight="1" x14ac:dyDescent="0.25">
      <c r="A1762" s="53"/>
      <c r="B1762" s="54"/>
    </row>
    <row r="1763" spans="1:2" ht="15.75" customHeight="1" x14ac:dyDescent="0.25">
      <c r="A1763" s="53"/>
      <c r="B1763" s="54"/>
    </row>
    <row r="1764" spans="1:2" ht="15.75" customHeight="1" x14ac:dyDescent="0.25">
      <c r="A1764" s="53"/>
      <c r="B1764" s="54"/>
    </row>
    <row r="1765" spans="1:2" ht="15.75" customHeight="1" x14ac:dyDescent="0.25">
      <c r="A1765" s="53"/>
      <c r="B1765" s="54"/>
    </row>
    <row r="1766" spans="1:2" ht="15.75" customHeight="1" x14ac:dyDescent="0.25">
      <c r="A1766" s="53"/>
      <c r="B1766" s="54"/>
    </row>
    <row r="1767" spans="1:2" ht="15.75" customHeight="1" x14ac:dyDescent="0.25">
      <c r="A1767" s="53"/>
      <c r="B1767" s="54"/>
    </row>
    <row r="1768" spans="1:2" ht="15.75" customHeight="1" x14ac:dyDescent="0.25">
      <c r="A1768" s="53"/>
      <c r="B1768" s="54"/>
    </row>
    <row r="1769" spans="1:2" ht="15.75" customHeight="1" x14ac:dyDescent="0.25">
      <c r="A1769" s="53"/>
      <c r="B1769" s="54"/>
    </row>
    <row r="1770" spans="1:2" ht="15.75" customHeight="1" x14ac:dyDescent="0.25">
      <c r="A1770" s="53"/>
      <c r="B1770" s="54"/>
    </row>
    <row r="1771" spans="1:2" ht="15.75" customHeight="1" x14ac:dyDescent="0.25">
      <c r="A1771" s="53"/>
      <c r="B1771" s="5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Template FIX</vt:lpstr>
      <vt:lpstr>Template</vt:lpstr>
      <vt:lpstr>HASIL REKAP OPNAME 2</vt:lpstr>
      <vt:lpstr>Template (2)</vt:lpstr>
      <vt:lpstr>Penyesuaian Persediaan - ARU</vt:lpstr>
      <vt:lpstr>OPANAME 2 PKY</vt:lpstr>
      <vt:lpstr>PEMINDAHAN BARANG</vt:lpstr>
      <vt:lpstr>Rincian Penerimaan Barang</vt:lpstr>
      <vt:lpstr>Rincian Pesanan Penjualan</vt:lpstr>
      <vt:lpstr>REKAP OPNAME 2 </vt:lpstr>
      <vt:lpstr>Barang &amp; Jasa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prastia adi wijaya</dc:creator>
  <cp:lastModifiedBy>office55018</cp:lastModifiedBy>
  <dcterms:created xsi:type="dcterms:W3CDTF">2025-12-10T08:59:29Z</dcterms:created>
  <dcterms:modified xsi:type="dcterms:W3CDTF">2025-12-10T08:59:29Z</dcterms:modified>
</cp:coreProperties>
</file>