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ine/Documents/nBox/phd/phd_research/SARS-CoV-2 model/Writing/for submission/sc2_codes/main_models/"/>
    </mc:Choice>
  </mc:AlternateContent>
  <xr:revisionPtr revIDLastSave="0" documentId="13_ncr:1_{5126C9DB-0091-164E-B385-C09320A6C222}" xr6:coauthVersionLast="47" xr6:coauthVersionMax="47" xr10:uidLastSave="{00000000-0000-0000-0000-000000000000}"/>
  <bookViews>
    <workbookView xWindow="240" yWindow="500" windowWidth="28560" windowHeight="17500" xr2:uid="{00000000-000D-0000-FFFF-FFFF00000000}"/>
  </bookViews>
  <sheets>
    <sheet name="MOCK" sheetId="1" r:id="rId1"/>
  </sheets>
  <definedNames>
    <definedName name="_xlnm._FilterDatabase" localSheetId="0" hidden="1">MOCK!$A$1:$M$27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J7" i="1" s="1"/>
  <c r="G8" i="1"/>
  <c r="J8" i="1" s="1"/>
  <c r="G9" i="1"/>
  <c r="G10" i="1"/>
  <c r="J10" i="1" s="1"/>
  <c r="G11" i="1"/>
  <c r="G12" i="1"/>
  <c r="G13" i="1"/>
  <c r="G14" i="1"/>
  <c r="G15" i="1"/>
  <c r="G16" i="1"/>
  <c r="G17" i="1"/>
  <c r="G18" i="1"/>
  <c r="J18" i="1" s="1"/>
  <c r="G19" i="1"/>
  <c r="G20" i="1"/>
  <c r="G21" i="1"/>
  <c r="G22" i="1"/>
  <c r="G23" i="1"/>
  <c r="J23" i="1" s="1"/>
  <c r="G24" i="1"/>
  <c r="G25" i="1"/>
  <c r="J25" i="1" s="1"/>
  <c r="G26" i="1"/>
  <c r="J26" i="1" s="1"/>
  <c r="G27" i="1"/>
  <c r="G2" i="1"/>
  <c r="J2" i="1"/>
  <c r="J22" i="1"/>
  <c r="J15" i="1"/>
  <c r="J24" i="1"/>
  <c r="J17" i="1"/>
  <c r="J11" i="1"/>
  <c r="J21" i="1"/>
  <c r="J16" i="1"/>
  <c r="J6" i="1"/>
  <c r="J9" i="1"/>
  <c r="J3" i="1"/>
  <c r="J20" i="1"/>
  <c r="J12" i="1"/>
  <c r="J19" i="1"/>
  <c r="J14" i="1"/>
  <c r="J27" i="1"/>
</calcChain>
</file>

<file path=xl/sharedStrings.xml><?xml version="1.0" encoding="utf-8"?>
<sst xmlns="http://schemas.openxmlformats.org/spreadsheetml/2006/main" count="34" uniqueCount="20">
  <si>
    <t>AnonID</t>
  </si>
  <si>
    <t>Day</t>
  </si>
  <si>
    <t>logvalue</t>
  </si>
  <si>
    <t>vaccgroup1</t>
  </si>
  <si>
    <t>agegroup</t>
  </si>
  <si>
    <t>ageiden</t>
  </si>
  <si>
    <t>day_index</t>
  </si>
  <si>
    <t>vacc_range1</t>
  </si>
  <si>
    <t>vacc_range_group</t>
  </si>
  <si>
    <t>DayIP</t>
  </si>
  <si>
    <t>dayip_index</t>
  </si>
  <si>
    <t>vaccgroup_range</t>
  </si>
  <si>
    <t>agegroup_range</t>
  </si>
  <si>
    <t>(-1,7]</t>
  </si>
  <si>
    <t>(14,28]</t>
  </si>
  <si>
    <t>(28,60]</t>
  </si>
  <si>
    <t>(60,90]</t>
  </si>
  <si>
    <t>(90,180]</t>
  </si>
  <si>
    <t>(180,270]</t>
  </si>
  <si>
    <t>(7,14]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</si>
</sst>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K36" sqref="K36"/>
    </sheetView>
  </sheetViews>
  <sheetFormatPr baseColWidth="10" defaultColWidth="8.83203125" defaultRowHeight="15" x14ac:dyDescent="0.2"/>
  <cols>
    <col min="4" max="4" width="10.33203125" customWidth="1"/>
    <col min="8" max="8" width="12.33203125" customWidth="1"/>
    <col min="9" max="9" width="20" bestFit="1" customWidth="1"/>
    <col min="10" max="10" width="11.5" customWidth="1"/>
    <col min="11" max="11" width="13" customWidth="1"/>
    <col min="12" max="12" width="19.1640625" bestFit="1" customWidth="1"/>
    <col min="13" max="13" width="15.1640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6</v>
      </c>
      <c r="B2">
        <v>0</v>
      </c>
      <c r="C2">
        <v>21.95284613606659</v>
      </c>
      <c r="D2">
        <v>3</v>
      </c>
      <c r="E2">
        <v>4</v>
      </c>
      <c r="F2">
        <v>1</v>
      </c>
      <c r="G2">
        <f>B2+1</f>
        <v>1</v>
      </c>
      <c r="H2" t="s">
        <v>16</v>
      </c>
      <c r="I2">
        <v>6</v>
      </c>
      <c r="J2">
        <f>G2+3.24</f>
        <v>4.24</v>
      </c>
      <c r="K2">
        <v>1</v>
      </c>
      <c r="L2">
        <v>3</v>
      </c>
      <c r="M2">
        <v>6</v>
      </c>
    </row>
    <row r="3" spans="1:13" x14ac:dyDescent="0.2">
      <c r="A3">
        <v>9</v>
      </c>
      <c r="B3">
        <v>0</v>
      </c>
      <c r="C3">
        <v>21.046548980756899</v>
      </c>
      <c r="D3">
        <v>11</v>
      </c>
      <c r="E3">
        <v>6</v>
      </c>
      <c r="F3">
        <v>6</v>
      </c>
      <c r="G3">
        <f t="shared" ref="G3:G27" si="0">B3+1</f>
        <v>1</v>
      </c>
      <c r="H3" t="s">
        <v>17</v>
      </c>
      <c r="I3">
        <v>7</v>
      </c>
      <c r="J3">
        <f>G3+3.39</f>
        <v>4.3900000000000006</v>
      </c>
      <c r="K3">
        <v>2</v>
      </c>
      <c r="L3">
        <v>17</v>
      </c>
      <c r="M3">
        <v>20</v>
      </c>
    </row>
    <row r="4" spans="1:13" x14ac:dyDescent="0.2">
      <c r="A4">
        <v>2</v>
      </c>
      <c r="B4">
        <v>0</v>
      </c>
      <c r="C4">
        <v>20.203367506615301</v>
      </c>
      <c r="D4">
        <v>1</v>
      </c>
      <c r="E4">
        <v>5</v>
      </c>
      <c r="F4">
        <v>5</v>
      </c>
      <c r="G4">
        <f t="shared" si="0"/>
        <v>1</v>
      </c>
      <c r="I4">
        <v>1</v>
      </c>
      <c r="J4">
        <v>4.41</v>
      </c>
      <c r="K4">
        <v>3</v>
      </c>
      <c r="L4">
        <v>1</v>
      </c>
      <c r="M4">
        <v>4</v>
      </c>
    </row>
    <row r="5" spans="1:13" x14ac:dyDescent="0.2">
      <c r="A5">
        <v>3</v>
      </c>
      <c r="B5">
        <v>0</v>
      </c>
      <c r="C5">
        <v>20.1181457999221</v>
      </c>
      <c r="D5">
        <v>2</v>
      </c>
      <c r="E5">
        <v>4</v>
      </c>
      <c r="F5">
        <v>1</v>
      </c>
      <c r="G5">
        <f t="shared" si="0"/>
        <v>1</v>
      </c>
      <c r="H5" t="s">
        <v>13</v>
      </c>
      <c r="I5">
        <v>2</v>
      </c>
      <c r="J5">
        <v>4.5599999999999996</v>
      </c>
      <c r="K5">
        <v>4</v>
      </c>
      <c r="L5">
        <v>2</v>
      </c>
      <c r="M5">
        <v>5</v>
      </c>
    </row>
    <row r="6" spans="1:13" x14ac:dyDescent="0.2">
      <c r="A6">
        <v>11</v>
      </c>
      <c r="B6">
        <v>0</v>
      </c>
      <c r="C6">
        <v>21.739166267544501</v>
      </c>
      <c r="D6">
        <v>7</v>
      </c>
      <c r="E6">
        <v>6</v>
      </c>
      <c r="F6">
        <v>6</v>
      </c>
      <c r="G6">
        <f t="shared" si="0"/>
        <v>1</v>
      </c>
      <c r="H6" t="s">
        <v>19</v>
      </c>
      <c r="I6">
        <v>3</v>
      </c>
      <c r="J6">
        <f>G6+3.86</f>
        <v>4.8599999999999994</v>
      </c>
      <c r="K6">
        <v>5</v>
      </c>
      <c r="L6">
        <v>11</v>
      </c>
      <c r="M6">
        <v>14</v>
      </c>
    </row>
    <row r="7" spans="1:13" x14ac:dyDescent="0.2">
      <c r="A7">
        <v>7</v>
      </c>
      <c r="B7">
        <v>1</v>
      </c>
      <c r="C7">
        <v>18.521344681863098</v>
      </c>
      <c r="D7">
        <v>1</v>
      </c>
      <c r="E7">
        <v>3</v>
      </c>
      <c r="F7">
        <v>4</v>
      </c>
      <c r="G7">
        <f t="shared" si="0"/>
        <v>2</v>
      </c>
      <c r="I7">
        <v>1</v>
      </c>
      <c r="J7">
        <f>G7+3.43</f>
        <v>5.43</v>
      </c>
      <c r="K7">
        <v>6</v>
      </c>
      <c r="L7">
        <v>1</v>
      </c>
      <c r="M7">
        <v>3</v>
      </c>
    </row>
    <row r="8" spans="1:13" x14ac:dyDescent="0.2">
      <c r="A8">
        <v>5</v>
      </c>
      <c r="B8">
        <v>1</v>
      </c>
      <c r="C8">
        <v>22.203367506615258</v>
      </c>
      <c r="D8">
        <v>4</v>
      </c>
      <c r="E8">
        <v>6</v>
      </c>
      <c r="F8">
        <v>6</v>
      </c>
      <c r="G8">
        <f t="shared" si="0"/>
        <v>2</v>
      </c>
      <c r="H8" t="s">
        <v>19</v>
      </c>
      <c r="I8">
        <v>3</v>
      </c>
      <c r="J8">
        <f>G8+3.45</f>
        <v>5.45</v>
      </c>
      <c r="K8">
        <v>7</v>
      </c>
      <c r="L8">
        <v>6</v>
      </c>
      <c r="M8">
        <v>10</v>
      </c>
    </row>
    <row r="9" spans="1:13" x14ac:dyDescent="0.2">
      <c r="A9">
        <v>10</v>
      </c>
      <c r="B9">
        <v>1</v>
      </c>
      <c r="C9">
        <v>21.621274023214092</v>
      </c>
      <c r="D9">
        <v>10</v>
      </c>
      <c r="E9">
        <v>5</v>
      </c>
      <c r="F9">
        <v>5</v>
      </c>
      <c r="G9">
        <f t="shared" si="0"/>
        <v>2</v>
      </c>
      <c r="H9" t="s">
        <v>13</v>
      </c>
      <c r="I9">
        <v>2</v>
      </c>
      <c r="J9">
        <f>G9+3.56</f>
        <v>5.5600000000000005</v>
      </c>
      <c r="K9">
        <v>8</v>
      </c>
      <c r="L9">
        <v>15</v>
      </c>
      <c r="M9">
        <v>18</v>
      </c>
    </row>
    <row r="10" spans="1:13" x14ac:dyDescent="0.2">
      <c r="A10">
        <v>16</v>
      </c>
      <c r="B10">
        <v>1</v>
      </c>
      <c r="C10">
        <v>20.319174971444198</v>
      </c>
      <c r="D10">
        <v>10</v>
      </c>
      <c r="E10">
        <v>5</v>
      </c>
      <c r="F10">
        <v>5</v>
      </c>
      <c r="G10">
        <f t="shared" si="0"/>
        <v>2</v>
      </c>
      <c r="H10" t="s">
        <v>19</v>
      </c>
      <c r="I10">
        <v>3</v>
      </c>
      <c r="J10">
        <f>G10+3.62</f>
        <v>5.62</v>
      </c>
      <c r="K10">
        <v>9</v>
      </c>
      <c r="L10">
        <v>16</v>
      </c>
      <c r="M10">
        <v>19</v>
      </c>
    </row>
    <row r="11" spans="1:13" x14ac:dyDescent="0.2">
      <c r="A11">
        <v>16</v>
      </c>
      <c r="B11">
        <v>6</v>
      </c>
      <c r="C11">
        <v>12.35935597001666</v>
      </c>
      <c r="D11">
        <v>10</v>
      </c>
      <c r="E11">
        <v>5</v>
      </c>
      <c r="F11">
        <v>5</v>
      </c>
      <c r="G11">
        <f t="shared" si="0"/>
        <v>7</v>
      </c>
      <c r="H11" t="s">
        <v>19</v>
      </c>
      <c r="I11">
        <v>3</v>
      </c>
      <c r="J11">
        <f>G11+3.62</f>
        <v>10.620000000000001</v>
      </c>
      <c r="K11">
        <v>10</v>
      </c>
      <c r="L11">
        <v>16</v>
      </c>
      <c r="M11">
        <v>19</v>
      </c>
    </row>
    <row r="12" spans="1:13" x14ac:dyDescent="0.2">
      <c r="A12">
        <v>8</v>
      </c>
      <c r="B12">
        <v>1</v>
      </c>
      <c r="C12">
        <v>18.791857348512089</v>
      </c>
      <c r="D12">
        <v>6</v>
      </c>
      <c r="E12">
        <v>4</v>
      </c>
      <c r="F12">
        <v>1</v>
      </c>
      <c r="G12">
        <f t="shared" si="0"/>
        <v>2</v>
      </c>
      <c r="H12" t="s">
        <v>14</v>
      </c>
      <c r="I12">
        <v>4</v>
      </c>
      <c r="J12">
        <f>G12+3.64</f>
        <v>5.6400000000000006</v>
      </c>
      <c r="K12">
        <v>11</v>
      </c>
      <c r="L12">
        <v>10</v>
      </c>
      <c r="M12">
        <v>13</v>
      </c>
    </row>
    <row r="13" spans="1:13" x14ac:dyDescent="0.2">
      <c r="A13">
        <v>1</v>
      </c>
      <c r="B13">
        <v>1</v>
      </c>
      <c r="C13">
        <v>18.968695715007659</v>
      </c>
      <c r="D13">
        <v>1</v>
      </c>
      <c r="E13">
        <v>1</v>
      </c>
      <c r="F13">
        <v>2</v>
      </c>
      <c r="G13">
        <f t="shared" si="0"/>
        <v>2</v>
      </c>
      <c r="I13">
        <v>1</v>
      </c>
      <c r="J13">
        <v>5.85</v>
      </c>
      <c r="K13">
        <v>12</v>
      </c>
      <c r="L13">
        <v>1</v>
      </c>
      <c r="M13">
        <v>1</v>
      </c>
    </row>
    <row r="14" spans="1:13" x14ac:dyDescent="0.2">
      <c r="A14">
        <v>4</v>
      </c>
      <c r="B14">
        <v>2</v>
      </c>
      <c r="C14">
        <v>22.203367506615258</v>
      </c>
      <c r="D14">
        <v>5</v>
      </c>
      <c r="E14">
        <v>5</v>
      </c>
      <c r="F14">
        <v>5</v>
      </c>
      <c r="G14">
        <f t="shared" si="0"/>
        <v>3</v>
      </c>
      <c r="H14" t="s">
        <v>15</v>
      </c>
      <c r="I14">
        <v>5</v>
      </c>
      <c r="J14">
        <f>G14+3.64</f>
        <v>6.6400000000000006</v>
      </c>
      <c r="K14">
        <v>13</v>
      </c>
      <c r="L14">
        <v>8</v>
      </c>
      <c r="M14">
        <v>12</v>
      </c>
    </row>
    <row r="15" spans="1:13" x14ac:dyDescent="0.2">
      <c r="A15">
        <v>19</v>
      </c>
      <c r="B15">
        <v>2</v>
      </c>
      <c r="C15">
        <v>20.5234016195209</v>
      </c>
      <c r="D15">
        <v>1</v>
      </c>
      <c r="E15">
        <v>2</v>
      </c>
      <c r="F15">
        <v>3</v>
      </c>
      <c r="G15">
        <f t="shared" si="0"/>
        <v>3</v>
      </c>
      <c r="I15">
        <v>1</v>
      </c>
      <c r="J15">
        <f>G15+3.79</f>
        <v>6.79</v>
      </c>
      <c r="K15">
        <v>14</v>
      </c>
      <c r="L15">
        <v>1</v>
      </c>
      <c r="M15">
        <v>2</v>
      </c>
    </row>
    <row r="16" spans="1:13" x14ac:dyDescent="0.2">
      <c r="A16">
        <v>12</v>
      </c>
      <c r="B16">
        <v>3</v>
      </c>
      <c r="C16">
        <v>20.641293863851281</v>
      </c>
      <c r="D16">
        <v>3</v>
      </c>
      <c r="E16">
        <v>5</v>
      </c>
      <c r="F16">
        <v>5</v>
      </c>
      <c r="G16">
        <f t="shared" si="0"/>
        <v>4</v>
      </c>
      <c r="H16" t="s">
        <v>18</v>
      </c>
      <c r="I16">
        <v>8</v>
      </c>
      <c r="J16">
        <f>G16+3.54</f>
        <v>7.54</v>
      </c>
      <c r="K16">
        <v>15</v>
      </c>
      <c r="L16">
        <v>5</v>
      </c>
      <c r="M16">
        <v>7</v>
      </c>
    </row>
    <row r="17" spans="1:13" x14ac:dyDescent="0.2">
      <c r="A17">
        <v>17</v>
      </c>
      <c r="B17">
        <v>5</v>
      </c>
      <c r="C17">
        <v>18.710805903515048</v>
      </c>
      <c r="D17">
        <v>5</v>
      </c>
      <c r="E17">
        <v>4</v>
      </c>
      <c r="F17">
        <v>1</v>
      </c>
      <c r="G17">
        <f t="shared" si="0"/>
        <v>6</v>
      </c>
      <c r="H17" t="s">
        <v>17</v>
      </c>
      <c r="I17">
        <v>7</v>
      </c>
      <c r="J17">
        <f>G17+3.19</f>
        <v>9.19</v>
      </c>
      <c r="K17">
        <v>16</v>
      </c>
      <c r="L17">
        <v>9</v>
      </c>
      <c r="M17">
        <v>11</v>
      </c>
    </row>
    <row r="18" spans="1:13" x14ac:dyDescent="0.2">
      <c r="A18">
        <v>15</v>
      </c>
      <c r="B18">
        <v>5</v>
      </c>
      <c r="C18">
        <v>15.21824500310805</v>
      </c>
      <c r="D18">
        <v>8</v>
      </c>
      <c r="E18">
        <v>4</v>
      </c>
      <c r="F18">
        <v>1</v>
      </c>
      <c r="G18">
        <f t="shared" si="0"/>
        <v>6</v>
      </c>
      <c r="H18" t="s">
        <v>14</v>
      </c>
      <c r="I18">
        <v>4</v>
      </c>
      <c r="J18">
        <f>G18+3.41</f>
        <v>9.41</v>
      </c>
      <c r="K18">
        <v>17</v>
      </c>
      <c r="L18">
        <v>13</v>
      </c>
      <c r="M18">
        <v>16</v>
      </c>
    </row>
    <row r="19" spans="1:13" x14ac:dyDescent="0.2">
      <c r="A19">
        <v>4</v>
      </c>
      <c r="B19">
        <v>4</v>
      </c>
      <c r="C19">
        <v>18.121344681863139</v>
      </c>
      <c r="D19">
        <v>5</v>
      </c>
      <c r="E19">
        <v>5</v>
      </c>
      <c r="F19">
        <v>5</v>
      </c>
      <c r="G19">
        <f t="shared" si="0"/>
        <v>5</v>
      </c>
      <c r="H19" t="s">
        <v>15</v>
      </c>
      <c r="I19">
        <v>5</v>
      </c>
      <c r="J19">
        <f>G19+3.64</f>
        <v>8.64</v>
      </c>
      <c r="K19">
        <v>18</v>
      </c>
      <c r="L19">
        <v>8</v>
      </c>
      <c r="M19">
        <v>12</v>
      </c>
    </row>
    <row r="20" spans="1:13" x14ac:dyDescent="0.2">
      <c r="A20">
        <v>8</v>
      </c>
      <c r="B20">
        <v>5</v>
      </c>
      <c r="C20">
        <v>7.2384061610433426</v>
      </c>
      <c r="D20">
        <v>6</v>
      </c>
      <c r="E20">
        <v>4</v>
      </c>
      <c r="F20">
        <v>1</v>
      </c>
      <c r="G20">
        <f t="shared" si="0"/>
        <v>6</v>
      </c>
      <c r="H20" t="s">
        <v>14</v>
      </c>
      <c r="I20">
        <v>4</v>
      </c>
      <c r="J20">
        <f>G20+3.64</f>
        <v>9.64</v>
      </c>
      <c r="K20">
        <v>19</v>
      </c>
      <c r="L20">
        <v>10</v>
      </c>
      <c r="M20">
        <v>13</v>
      </c>
    </row>
    <row r="21" spans="1:13" x14ac:dyDescent="0.2">
      <c r="A21">
        <v>14</v>
      </c>
      <c r="B21">
        <v>6</v>
      </c>
      <c r="C21">
        <v>21.577064080243591</v>
      </c>
      <c r="D21">
        <v>4</v>
      </c>
      <c r="E21">
        <v>4</v>
      </c>
      <c r="F21">
        <v>1</v>
      </c>
      <c r="G21">
        <f t="shared" si="0"/>
        <v>7</v>
      </c>
      <c r="H21" t="s">
        <v>18</v>
      </c>
      <c r="I21">
        <v>8</v>
      </c>
      <c r="J21">
        <f>G21+3.68</f>
        <v>10.68</v>
      </c>
      <c r="K21">
        <v>20</v>
      </c>
      <c r="L21">
        <v>7</v>
      </c>
      <c r="M21">
        <v>9</v>
      </c>
    </row>
    <row r="22" spans="1:13" x14ac:dyDescent="0.2">
      <c r="A22">
        <v>20</v>
      </c>
      <c r="B22">
        <v>7</v>
      </c>
      <c r="C22">
        <v>9.3678378107069928</v>
      </c>
      <c r="D22">
        <v>3</v>
      </c>
      <c r="E22">
        <v>6</v>
      </c>
      <c r="F22">
        <v>6</v>
      </c>
      <c r="G22">
        <f t="shared" si="0"/>
        <v>8</v>
      </c>
      <c r="H22" t="s">
        <v>17</v>
      </c>
      <c r="I22">
        <v>7</v>
      </c>
      <c r="J22">
        <f>G22+3.42</f>
        <v>11.42</v>
      </c>
      <c r="K22">
        <v>21</v>
      </c>
      <c r="L22">
        <v>4</v>
      </c>
      <c r="M22">
        <v>8</v>
      </c>
    </row>
    <row r="23" spans="1:13" x14ac:dyDescent="0.2">
      <c r="A23">
        <v>3</v>
      </c>
      <c r="B23">
        <v>8</v>
      </c>
      <c r="C23">
        <v>17.811877189149278</v>
      </c>
      <c r="D23">
        <v>2</v>
      </c>
      <c r="E23">
        <v>4</v>
      </c>
      <c r="F23">
        <v>1</v>
      </c>
      <c r="G23">
        <f t="shared" si="0"/>
        <v>9</v>
      </c>
      <c r="H23" t="s">
        <v>13</v>
      </c>
      <c r="I23">
        <v>2</v>
      </c>
      <c r="J23">
        <f>G23+3.56</f>
        <v>12.56</v>
      </c>
      <c r="K23">
        <v>22</v>
      </c>
      <c r="L23">
        <v>2</v>
      </c>
      <c r="M23">
        <v>5</v>
      </c>
    </row>
    <row r="24" spans="1:13" x14ac:dyDescent="0.2">
      <c r="A24">
        <v>18</v>
      </c>
      <c r="B24">
        <v>7</v>
      </c>
      <c r="C24">
        <v>9.5373077362586187</v>
      </c>
      <c r="D24">
        <v>7</v>
      </c>
      <c r="E24">
        <v>6</v>
      </c>
      <c r="F24">
        <v>6</v>
      </c>
      <c r="G24">
        <f t="shared" si="0"/>
        <v>8</v>
      </c>
      <c r="H24" t="s">
        <v>15</v>
      </c>
      <c r="I24">
        <v>5</v>
      </c>
      <c r="J24">
        <f>G24+3.93</f>
        <v>11.93</v>
      </c>
      <c r="K24">
        <v>23</v>
      </c>
      <c r="L24">
        <v>12</v>
      </c>
      <c r="M24">
        <v>15</v>
      </c>
    </row>
    <row r="25" spans="1:13" x14ac:dyDescent="0.2">
      <c r="A25">
        <v>19</v>
      </c>
      <c r="B25">
        <v>10</v>
      </c>
      <c r="C25">
        <v>6.7889411011672571</v>
      </c>
      <c r="D25">
        <v>1</v>
      </c>
      <c r="E25">
        <v>2</v>
      </c>
      <c r="F25">
        <v>3</v>
      </c>
      <c r="G25">
        <f t="shared" si="0"/>
        <v>11</v>
      </c>
      <c r="I25">
        <v>1</v>
      </c>
      <c r="J25">
        <f>G25+3.79</f>
        <v>14.79</v>
      </c>
      <c r="K25">
        <v>24</v>
      </c>
      <c r="L25">
        <v>1</v>
      </c>
      <c r="M25">
        <v>2</v>
      </c>
    </row>
    <row r="26" spans="1:13" x14ac:dyDescent="0.2">
      <c r="A26">
        <v>13</v>
      </c>
      <c r="B26">
        <v>11</v>
      </c>
      <c r="C26">
        <v>8.4246984506775267</v>
      </c>
      <c r="D26">
        <v>9</v>
      </c>
      <c r="E26">
        <v>5</v>
      </c>
      <c r="F26">
        <v>5</v>
      </c>
      <c r="G26">
        <f t="shared" si="0"/>
        <v>12</v>
      </c>
      <c r="H26" t="s">
        <v>13</v>
      </c>
      <c r="I26">
        <v>2</v>
      </c>
      <c r="J26">
        <f>G26+3.91</f>
        <v>15.91</v>
      </c>
      <c r="K26">
        <v>25</v>
      </c>
      <c r="L26">
        <v>14</v>
      </c>
      <c r="M26">
        <v>17</v>
      </c>
    </row>
    <row r="27" spans="1:13" x14ac:dyDescent="0.2">
      <c r="A27">
        <v>3</v>
      </c>
      <c r="B27">
        <v>15</v>
      </c>
      <c r="C27">
        <v>10.672020939285151</v>
      </c>
      <c r="D27">
        <v>2</v>
      </c>
      <c r="E27">
        <v>4</v>
      </c>
      <c r="F27">
        <v>1</v>
      </c>
      <c r="G27">
        <f t="shared" si="0"/>
        <v>16</v>
      </c>
      <c r="H27" t="s">
        <v>13</v>
      </c>
      <c r="I27">
        <v>2</v>
      </c>
      <c r="J27">
        <f>G27+3.56</f>
        <v>19.559999999999999</v>
      </c>
      <c r="K27">
        <v>26</v>
      </c>
      <c r="L27">
        <v>2</v>
      </c>
      <c r="M27">
        <v>5</v>
      </c>
    </row>
  </sheetData>
  <autoFilter ref="A1:M27" xr:uid="{00000000-0001-0000-0000-000000000000}">
    <sortState xmlns:xlrd2="http://schemas.microsoft.com/office/spreadsheetml/2017/richdata2" ref="A2:M27">
      <sortCondition ref="J1:J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Maxine Tan Wei-Qi</cp:lastModifiedBy>
  <dcterms:created xsi:type="dcterms:W3CDTF">2023-08-16T01:18:34Z</dcterms:created>
  <dcterms:modified xsi:type="dcterms:W3CDTF">2024-02-07T10:11:02Z</dcterms:modified>
</cp:coreProperties>
</file>