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lickJ\plant\"/>
    </mc:Choice>
  </mc:AlternateContent>
  <xr:revisionPtr revIDLastSave="0" documentId="13_ncr:1_{14D565A8-6015-4E23-A5E4-51C493F069EE}" xr6:coauthVersionLast="46" xr6:coauthVersionMax="46" xr10:uidLastSave="{00000000-0000-0000-0000-000000000000}"/>
  <bookViews>
    <workbookView xWindow="4230" yWindow="4178" windowWidth="21600" windowHeight="11422" xr2:uid="{00000000-000D-0000-FFFF-FFFF00000000}"/>
  </bookViews>
  <sheets>
    <sheet name="baseline" sheetId="1" r:id="rId1"/>
  </sheets>
  <calcPr calcId="181029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X2" i="1"/>
  <c r="V2" i="1"/>
  <c r="AM51" i="1"/>
  <c r="AL51" i="1"/>
  <c r="AM50" i="1"/>
  <c r="AL50" i="1"/>
  <c r="AM49" i="1"/>
  <c r="AL49" i="1"/>
  <c r="AM48" i="1"/>
  <c r="AL48" i="1"/>
  <c r="AM47" i="1"/>
  <c r="AL47" i="1"/>
  <c r="AM46" i="1"/>
  <c r="AL46" i="1"/>
  <c r="AM45" i="1"/>
  <c r="AL45" i="1"/>
  <c r="AM44" i="1"/>
  <c r="AL44" i="1"/>
  <c r="AM43" i="1"/>
  <c r="AL43" i="1"/>
  <c r="AM42" i="1"/>
  <c r="AL42" i="1"/>
  <c r="AM41" i="1"/>
  <c r="AL41" i="1"/>
  <c r="AM40" i="1"/>
  <c r="AL40" i="1"/>
  <c r="AM39" i="1"/>
  <c r="AL39" i="1"/>
  <c r="AM38" i="1"/>
  <c r="AL38" i="1"/>
  <c r="AM37" i="1"/>
  <c r="AL37" i="1"/>
  <c r="AM36" i="1"/>
  <c r="AL36" i="1"/>
  <c r="AM35" i="1"/>
  <c r="AL35" i="1"/>
  <c r="AM34" i="1"/>
  <c r="AL34" i="1"/>
  <c r="AM33" i="1"/>
  <c r="AL33" i="1"/>
  <c r="AM32" i="1"/>
  <c r="AL32" i="1"/>
  <c r="AM31" i="1"/>
  <c r="AL31" i="1"/>
  <c r="AM30" i="1"/>
  <c r="AL30" i="1"/>
  <c r="AM29" i="1"/>
  <c r="AL29" i="1"/>
  <c r="AM28" i="1"/>
  <c r="AL28" i="1"/>
  <c r="AM27" i="1"/>
  <c r="AL27" i="1"/>
  <c r="AM26" i="1"/>
  <c r="AL26" i="1"/>
  <c r="AM25" i="1"/>
  <c r="AL25" i="1"/>
  <c r="AM24" i="1"/>
  <c r="AL24" i="1"/>
  <c r="AM23" i="1"/>
  <c r="AL23" i="1"/>
  <c r="AM22" i="1"/>
  <c r="AL22" i="1"/>
  <c r="AM21" i="1"/>
  <c r="AL21" i="1"/>
  <c r="AM20" i="1"/>
  <c r="AL20" i="1"/>
  <c r="AM19" i="1"/>
  <c r="AL19" i="1"/>
  <c r="AM18" i="1"/>
  <c r="AL18" i="1"/>
  <c r="AM17" i="1"/>
  <c r="AL17" i="1"/>
  <c r="AM16" i="1"/>
  <c r="AL16" i="1"/>
  <c r="AM15" i="1"/>
  <c r="AL15" i="1"/>
  <c r="AM14" i="1"/>
  <c r="AL14" i="1"/>
  <c r="AM13" i="1"/>
  <c r="AL13" i="1"/>
  <c r="AM12" i="1"/>
  <c r="AL12" i="1"/>
  <c r="AM11" i="1"/>
  <c r="AL11" i="1"/>
  <c r="AM10" i="1"/>
  <c r="AL10" i="1"/>
  <c r="AM9" i="1"/>
  <c r="AL9" i="1"/>
  <c r="AM8" i="1"/>
  <c r="AL8" i="1"/>
  <c r="AM7" i="1"/>
  <c r="AL7" i="1"/>
  <c r="AM6" i="1"/>
  <c r="AL6" i="1"/>
  <c r="AM5" i="1"/>
  <c r="AL5" i="1"/>
  <c r="AM4" i="1"/>
  <c r="AL4" i="1"/>
  <c r="AM3" i="1"/>
  <c r="AL3" i="1"/>
  <c r="AM2" i="1"/>
  <c r="AL2" i="1"/>
</calcChain>
</file>

<file path=xl/sharedStrings.xml><?xml version="1.0" encoding="utf-8"?>
<sst xmlns="http://schemas.openxmlformats.org/spreadsheetml/2006/main" count="86" uniqueCount="36">
  <si>
    <t>status</t>
  </si>
  <si>
    <t>gross_power</t>
  </si>
  <si>
    <t>eff</t>
  </si>
  <si>
    <t>main_steam_pressure</t>
  </si>
  <si>
    <t>main_steam_temperature</t>
  </si>
  <si>
    <t>fheat_ww</t>
  </si>
  <si>
    <t>o2pct</t>
  </si>
  <si>
    <t>fheat_platen</t>
  </si>
  <si>
    <t>throttle_pressure</t>
  </si>
  <si>
    <t>boost_suction_T</t>
  </si>
  <si>
    <t>boost_suction_Tsat</t>
  </si>
  <si>
    <t>boost_suction_P</t>
  </si>
  <si>
    <t>boost_suction_Psat</t>
  </si>
  <si>
    <t>boost_suction_Fmass</t>
  </si>
  <si>
    <t>bfp_suction_T</t>
  </si>
  <si>
    <t>bfp_suction_Tsat</t>
  </si>
  <si>
    <t>bfp_suction_P</t>
  </si>
  <si>
    <t>bfp_suction_Psat</t>
  </si>
  <si>
    <t>bfp_suction_Fmass</t>
  </si>
  <si>
    <t>optimal - Optimal Solution Found</t>
  </si>
  <si>
    <t>main_steam_pressure (MPa)</t>
  </si>
  <si>
    <t>gross_power (MW)</t>
  </si>
  <si>
    <t>throttle_pressure (MPa)</t>
  </si>
  <si>
    <t>reheat_steam_temperature</t>
  </si>
  <si>
    <t>coal_flow</t>
  </si>
  <si>
    <t>net_power</t>
  </si>
  <si>
    <t>net_power (MW)</t>
  </si>
  <si>
    <t>econ_outlet_T</t>
  </si>
  <si>
    <t>econ_outlet_Tsat</t>
  </si>
  <si>
    <t>last_stage_in_x</t>
  </si>
  <si>
    <t>last_stage_out_x</t>
  </si>
  <si>
    <t>nox_ppm_2b</t>
  </si>
  <si>
    <t>nox_ppm_3b</t>
  </si>
  <si>
    <t>fegt</t>
  </si>
  <si>
    <t>nox</t>
  </si>
  <si>
    <t>econ below boiling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</si>
</sst>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25080198308545"/>
          <c:y val="5.0925925925925923E-2"/>
          <c:w val="0.687156605424322"/>
          <c:h val="0.771280985710119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baseline!$R$2:$R$51</c:f>
              <c:numCache>
                <c:formatCode>General</c:formatCode>
                <c:ptCount val="5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  <c:pt idx="30">
                  <c:v>127.42972016900001</c:v>
                </c:pt>
                <c:pt idx="31">
                  <c:v>124.738052780879</c:v>
                </c:pt>
                <c:pt idx="32">
                  <c:v>121.607859040672</c:v>
                </c:pt>
                <c:pt idx="33">
                  <c:v>118.73272160452601</c:v>
                </c:pt>
                <c:pt idx="34">
                  <c:v>115.859697833109</c:v>
                </c:pt>
                <c:pt idx="35">
                  <c:v>112.988915389932</c:v>
                </c:pt>
                <c:pt idx="36">
                  <c:v>110.120386601514</c:v>
                </c:pt>
                <c:pt idx="37">
                  <c:v>107.254104931154</c:v>
                </c:pt>
                <c:pt idx="38">
                  <c:v>104.39010811304</c:v>
                </c:pt>
                <c:pt idx="39">
                  <c:v>101.528340064011</c:v>
                </c:pt>
                <c:pt idx="40">
                  <c:v>98.668672838661806</c:v>
                </c:pt>
                <c:pt idx="41">
                  <c:v>95.810920319321696</c:v>
                </c:pt>
                <c:pt idx="42">
                  <c:v>92.954763102702501</c:v>
                </c:pt>
                <c:pt idx="43">
                  <c:v>90.099898574995606</c:v>
                </c:pt>
                <c:pt idx="44">
                  <c:v>87.246051041491597</c:v>
                </c:pt>
                <c:pt idx="45">
                  <c:v>84.392822480527101</c:v>
                </c:pt>
                <c:pt idx="46">
                  <c:v>81.539807639903998</c:v>
                </c:pt>
                <c:pt idx="47">
                  <c:v>78.6865973406709</c:v>
                </c:pt>
                <c:pt idx="48">
                  <c:v>75.829441931997906</c:v>
                </c:pt>
                <c:pt idx="49">
                  <c:v>72.968745008515199</c:v>
                </c:pt>
              </c:numCache>
            </c:numRef>
          </c:xVal>
          <c:yVal>
            <c:numRef>
              <c:f>baseline!$Y$2:$Y$51</c:f>
              <c:numCache>
                <c:formatCode>General</c:formatCode>
                <c:ptCount val="50"/>
                <c:pt idx="0">
                  <c:v>182.173096732624</c:v>
                </c:pt>
                <c:pt idx="1">
                  <c:v>179.749840134382</c:v>
                </c:pt>
                <c:pt idx="2">
                  <c:v>177.33288883713399</c:v>
                </c:pt>
                <c:pt idx="3">
                  <c:v>174.92272438199799</c:v>
                </c:pt>
                <c:pt idx="4">
                  <c:v>172.51882804114101</c:v>
                </c:pt>
                <c:pt idx="5">
                  <c:v>170.12123761816699</c:v>
                </c:pt>
                <c:pt idx="6">
                  <c:v>167.73049075578601</c:v>
                </c:pt>
                <c:pt idx="7">
                  <c:v>165.34577490887099</c:v>
                </c:pt>
                <c:pt idx="8">
                  <c:v>162.96669078164101</c:v>
                </c:pt>
                <c:pt idx="9">
                  <c:v>160.59496274095901</c:v>
                </c:pt>
                <c:pt idx="10">
                  <c:v>158.22965567457999</c:v>
                </c:pt>
                <c:pt idx="11">
                  <c:v>155.86946753413901</c:v>
                </c:pt>
                <c:pt idx="12">
                  <c:v>153.514908044104</c:v>
                </c:pt>
                <c:pt idx="13">
                  <c:v>151.16638331378601</c:v>
                </c:pt>
                <c:pt idx="14">
                  <c:v>148.82350915667399</c:v>
                </c:pt>
                <c:pt idx="15">
                  <c:v>146.48626894851199</c:v>
                </c:pt>
                <c:pt idx="16">
                  <c:v>144.154840927772</c:v>
                </c:pt>
                <c:pt idx="17">
                  <c:v>141.82872752623899</c:v>
                </c:pt>
                <c:pt idx="18">
                  <c:v>139.50808731687999</c:v>
                </c:pt>
                <c:pt idx="19">
                  <c:v>137.19299138369999</c:v>
                </c:pt>
                <c:pt idx="20">
                  <c:v>134.883035402975</c:v>
                </c:pt>
                <c:pt idx="21">
                  <c:v>132.578237094332</c:v>
                </c:pt>
                <c:pt idx="22">
                  <c:v>130.27880980957201</c:v>
                </c:pt>
                <c:pt idx="23">
                  <c:v>127.98444981626299</c:v>
                </c:pt>
                <c:pt idx="24">
                  <c:v>125.694937518039</c:v>
                </c:pt>
                <c:pt idx="25">
                  <c:v>123.41060675007699</c:v>
                </c:pt>
                <c:pt idx="26">
                  <c:v>121.131402879812</c:v>
                </c:pt>
                <c:pt idx="27">
                  <c:v>118.857183305248</c:v>
                </c:pt>
                <c:pt idx="28">
                  <c:v>116.58746809747601</c:v>
                </c:pt>
                <c:pt idx="29">
                  <c:v>114.322593042843</c:v>
                </c:pt>
                <c:pt idx="30">
                  <c:v>112.063060377588</c:v>
                </c:pt>
                <c:pt idx="31">
                  <c:v>109.808660408484</c:v>
                </c:pt>
                <c:pt idx="32">
                  <c:v>107.90818793005</c:v>
                </c:pt>
                <c:pt idx="33">
                  <c:v>105.798695318596</c:v>
                </c:pt>
                <c:pt idx="34">
                  <c:v>103.68923156168201</c:v>
                </c:pt>
                <c:pt idx="35">
                  <c:v>101.57972596625299</c:v>
                </c:pt>
                <c:pt idx="36">
                  <c:v>99.470204816920898</c:v>
                </c:pt>
                <c:pt idx="37">
                  <c:v>97.360725461745403</c:v>
                </c:pt>
                <c:pt idx="38">
                  <c:v>95.251313314906596</c:v>
                </c:pt>
                <c:pt idx="39">
                  <c:v>93.142086210088493</c:v>
                </c:pt>
                <c:pt idx="40">
                  <c:v>91.033213706925594</c:v>
                </c:pt>
                <c:pt idx="41">
                  <c:v>88.924898378341396</c:v>
                </c:pt>
                <c:pt idx="42">
                  <c:v>86.817476647801698</c:v>
                </c:pt>
                <c:pt idx="43">
                  <c:v>84.711270902363793</c:v>
                </c:pt>
                <c:pt idx="44">
                  <c:v>82.606584974785704</c:v>
                </c:pt>
                <c:pt idx="45">
                  <c:v>80.503869369479503</c:v>
                </c:pt>
                <c:pt idx="46">
                  <c:v>78.403577709674707</c:v>
                </c:pt>
                <c:pt idx="47">
                  <c:v>76.306153581973902</c:v>
                </c:pt>
                <c:pt idx="48">
                  <c:v>74.221689873822797</c:v>
                </c:pt>
                <c:pt idx="49">
                  <c:v>72.148541390068203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6-42DE-B4A1-F134BC83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015232"/>
        <c:axId val="824834432"/>
      </c:scatterChart>
      <c:valAx>
        <c:axId val="94001523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Power (MW)</a:t>
                </a:r>
              </a:p>
            </c:rich>
          </c:tx>
          <c:layout>
            <c:manualLayout>
              <c:xMode val="edge"/>
              <c:yMode val="edge"/>
              <c:x val="0.3771507728200641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834432"/>
        <c:crosses val="autoZero"/>
        <c:crossBetween val="midCat"/>
      </c:valAx>
      <c:valAx>
        <c:axId val="8248344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Booster</a:t>
                </a:r>
                <a:r>
                  <a:rPr lang="en-US" baseline="0"/>
                  <a:t> Flow (kg/s)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1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07600612423447"/>
          <c:y val="5.0925925925925923E-2"/>
          <c:w val="0.6988918051910179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Pressure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baseline!$R$2:$R$51</c:f>
              <c:numCache>
                <c:formatCode>General</c:formatCode>
                <c:ptCount val="5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  <c:pt idx="30">
                  <c:v>127.42972016900001</c:v>
                </c:pt>
                <c:pt idx="31">
                  <c:v>124.738052780879</c:v>
                </c:pt>
                <c:pt idx="32">
                  <c:v>121.607859040672</c:v>
                </c:pt>
                <c:pt idx="33">
                  <c:v>118.73272160452601</c:v>
                </c:pt>
                <c:pt idx="34">
                  <c:v>115.859697833109</c:v>
                </c:pt>
                <c:pt idx="35">
                  <c:v>112.988915389932</c:v>
                </c:pt>
                <c:pt idx="36">
                  <c:v>110.120386601514</c:v>
                </c:pt>
                <c:pt idx="37">
                  <c:v>107.254104931154</c:v>
                </c:pt>
                <c:pt idx="38">
                  <c:v>104.39010811304</c:v>
                </c:pt>
                <c:pt idx="39">
                  <c:v>101.528340064011</c:v>
                </c:pt>
                <c:pt idx="40">
                  <c:v>98.668672838661806</c:v>
                </c:pt>
                <c:pt idx="41">
                  <c:v>95.810920319321696</c:v>
                </c:pt>
                <c:pt idx="42">
                  <c:v>92.954763102702501</c:v>
                </c:pt>
                <c:pt idx="43">
                  <c:v>90.099898574995606</c:v>
                </c:pt>
                <c:pt idx="44">
                  <c:v>87.246051041491597</c:v>
                </c:pt>
                <c:pt idx="45">
                  <c:v>84.392822480527101</c:v>
                </c:pt>
                <c:pt idx="46">
                  <c:v>81.539807639903998</c:v>
                </c:pt>
                <c:pt idx="47">
                  <c:v>78.6865973406709</c:v>
                </c:pt>
                <c:pt idx="48">
                  <c:v>75.829441931997906</c:v>
                </c:pt>
                <c:pt idx="49">
                  <c:v>72.968745008515199</c:v>
                </c:pt>
              </c:numCache>
            </c:numRef>
          </c:xVal>
          <c:yVal>
            <c:numRef>
              <c:f>baseline!$V$2:$V$51</c:f>
              <c:numCache>
                <c:formatCode>General</c:formatCode>
                <c:ptCount val="50"/>
                <c:pt idx="0">
                  <c:v>0.78706968995021509</c:v>
                </c:pt>
                <c:pt idx="1">
                  <c:v>0.77909900773919805</c:v>
                </c:pt>
                <c:pt idx="2">
                  <c:v>0.771116363445293</c:v>
                </c:pt>
                <c:pt idx="3">
                  <c:v>0.76311847373494102</c:v>
                </c:pt>
                <c:pt idx="4">
                  <c:v>0.75510787783081901</c:v>
                </c:pt>
                <c:pt idx="5">
                  <c:v>0.74708463583151996</c:v>
                </c:pt>
                <c:pt idx="6">
                  <c:v>0.739044015277043</c:v>
                </c:pt>
                <c:pt idx="7">
                  <c:v>0.73099169645506001</c:v>
                </c:pt>
                <c:pt idx="8">
                  <c:v>0.72292838374968194</c:v>
                </c:pt>
                <c:pt idx="9">
                  <c:v>0.71484247873295992</c:v>
                </c:pt>
                <c:pt idx="10">
                  <c:v>0.70673981520024609</c:v>
                </c:pt>
                <c:pt idx="11">
                  <c:v>0.69862901782045395</c:v>
                </c:pt>
                <c:pt idx="12">
                  <c:v>0.69050663470737994</c:v>
                </c:pt>
                <c:pt idx="13">
                  <c:v>0.68237035715814698</c:v>
                </c:pt>
                <c:pt idx="14">
                  <c:v>0.67422200296410495</c:v>
                </c:pt>
                <c:pt idx="15">
                  <c:v>0.66606056408955794</c:v>
                </c:pt>
                <c:pt idx="16">
                  <c:v>0.65788578929605601</c:v>
                </c:pt>
                <c:pt idx="17">
                  <c:v>0.64969936547041607</c:v>
                </c:pt>
                <c:pt idx="18">
                  <c:v>0.64150064397262507</c:v>
                </c:pt>
                <c:pt idx="19">
                  <c:v>0.63328907441246296</c:v>
                </c:pt>
                <c:pt idx="20">
                  <c:v>0.62506623360796898</c:v>
                </c:pt>
                <c:pt idx="21">
                  <c:v>0.61683211473612498</c:v>
                </c:pt>
                <c:pt idx="22">
                  <c:v>0.60858550871257999</c:v>
                </c:pt>
                <c:pt idx="23">
                  <c:v>0.60032742368686198</c:v>
                </c:pt>
                <c:pt idx="24">
                  <c:v>0.59205895486964</c:v>
                </c:pt>
                <c:pt idx="25">
                  <c:v>0.58377853103337707</c:v>
                </c:pt>
                <c:pt idx="26">
                  <c:v>0.57548508220370997</c:v>
                </c:pt>
                <c:pt idx="27">
                  <c:v>0.56718060978712703</c:v>
                </c:pt>
                <c:pt idx="28">
                  <c:v>0.55886656595150408</c:v>
                </c:pt>
                <c:pt idx="29">
                  <c:v>0.55054094295740297</c:v>
                </c:pt>
                <c:pt idx="30">
                  <c:v>0.54220118697715702</c:v>
                </c:pt>
                <c:pt idx="31">
                  <c:v>0.53384781885138</c:v>
                </c:pt>
                <c:pt idx="32">
                  <c:v>0.52489154839843599</c:v>
                </c:pt>
                <c:pt idx="33">
                  <c:v>0.51625121950979402</c:v>
                </c:pt>
                <c:pt idx="34">
                  <c:v>0.50760886175551301</c:v>
                </c:pt>
                <c:pt idx="35">
                  <c:v>0.49896431178533196</c:v>
                </c:pt>
                <c:pt idx="36">
                  <c:v>0.490317293431701</c:v>
                </c:pt>
                <c:pt idx="37">
                  <c:v>0.48166767069343902</c:v>
                </c:pt>
                <c:pt idx="38">
                  <c:v>0.473015426059894</c:v>
                </c:pt>
                <c:pt idx="39">
                  <c:v>0.46436051677787599</c:v>
                </c:pt>
                <c:pt idx="40">
                  <c:v>0.45570268109356898</c:v>
                </c:pt>
                <c:pt idx="41">
                  <c:v>0.447041403158151</c:v>
                </c:pt>
                <c:pt idx="42">
                  <c:v>0.43837605468066504</c:v>
                </c:pt>
                <c:pt idx="43">
                  <c:v>0.42970600632885403</c:v>
                </c:pt>
                <c:pt idx="44">
                  <c:v>0.42103068601730698</c:v>
                </c:pt>
                <c:pt idx="45">
                  <c:v>0.41234957036596098</c:v>
                </c:pt>
                <c:pt idx="46">
                  <c:v>0.403662030921349</c:v>
                </c:pt>
                <c:pt idx="47">
                  <c:v>0.394967253457436</c:v>
                </c:pt>
                <c:pt idx="48">
                  <c:v>0.38624231045563601</c:v>
                </c:pt>
                <c:pt idx="49">
                  <c:v>0.37749188594095501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9-4B96-AD1F-D34565DB80B1}"/>
            </c:ext>
          </c:extLst>
        </c:ser>
        <c:ser>
          <c:idx val="1"/>
          <c:order val="1"/>
          <c:tx>
            <c:v>Saturation Pressure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baseline!$R$2:$R$51</c:f>
              <c:numCache>
                <c:formatCode>General</c:formatCode>
                <c:ptCount val="5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  <c:pt idx="30">
                  <c:v>127.42972016900001</c:v>
                </c:pt>
                <c:pt idx="31">
                  <c:v>124.738052780879</c:v>
                </c:pt>
                <c:pt idx="32">
                  <c:v>121.607859040672</c:v>
                </c:pt>
                <c:pt idx="33">
                  <c:v>118.73272160452601</c:v>
                </c:pt>
                <c:pt idx="34">
                  <c:v>115.859697833109</c:v>
                </c:pt>
                <c:pt idx="35">
                  <c:v>112.988915389932</c:v>
                </c:pt>
                <c:pt idx="36">
                  <c:v>110.120386601514</c:v>
                </c:pt>
                <c:pt idx="37">
                  <c:v>107.254104931154</c:v>
                </c:pt>
                <c:pt idx="38">
                  <c:v>104.39010811304</c:v>
                </c:pt>
                <c:pt idx="39">
                  <c:v>101.528340064011</c:v>
                </c:pt>
                <c:pt idx="40">
                  <c:v>98.668672838661806</c:v>
                </c:pt>
                <c:pt idx="41">
                  <c:v>95.810920319321696</c:v>
                </c:pt>
                <c:pt idx="42">
                  <c:v>92.954763102702501</c:v>
                </c:pt>
                <c:pt idx="43">
                  <c:v>90.099898574995606</c:v>
                </c:pt>
                <c:pt idx="44">
                  <c:v>87.246051041491597</c:v>
                </c:pt>
                <c:pt idx="45">
                  <c:v>84.392822480527101</c:v>
                </c:pt>
                <c:pt idx="46">
                  <c:v>81.539807639903998</c:v>
                </c:pt>
                <c:pt idx="47">
                  <c:v>78.6865973406709</c:v>
                </c:pt>
                <c:pt idx="48">
                  <c:v>75.829441931997906</c:v>
                </c:pt>
                <c:pt idx="49">
                  <c:v>72.968745008515199</c:v>
                </c:pt>
              </c:numCache>
            </c:numRef>
          </c:xVal>
          <c:yVal>
            <c:numRef>
              <c:f>baseline!$X$2:$X$51</c:f>
              <c:numCache>
                <c:formatCode>General</c:formatCode>
                <c:ptCount val="50"/>
                <c:pt idx="0">
                  <c:v>0.68017354049608802</c:v>
                </c:pt>
                <c:pt idx="1">
                  <c:v>0.67230961363697495</c:v>
                </c:pt>
                <c:pt idx="2">
                  <c:v>0.66443578089697408</c:v>
                </c:pt>
                <c:pt idx="3">
                  <c:v>0.65654884714512196</c:v>
                </c:pt>
                <c:pt idx="4">
                  <c:v>0.64865127953713397</c:v>
                </c:pt>
                <c:pt idx="5">
                  <c:v>0.64074313852334608</c:v>
                </c:pt>
                <c:pt idx="6">
                  <c:v>0.63281981559155798</c:v>
                </c:pt>
                <c:pt idx="7">
                  <c:v>0.62488684012062401</c:v>
                </c:pt>
                <c:pt idx="8">
                  <c:v>0.61694489107902994</c:v>
                </c:pt>
                <c:pt idx="9">
                  <c:v>0.60898268568504699</c:v>
                </c:pt>
                <c:pt idx="10">
                  <c:v>0.60100590123223308</c:v>
                </c:pt>
                <c:pt idx="11">
                  <c:v>0.59302293144462004</c:v>
                </c:pt>
                <c:pt idx="12">
                  <c:v>0.58503042077172496</c:v>
                </c:pt>
                <c:pt idx="13">
                  <c:v>0.57702612810744103</c:v>
                </c:pt>
                <c:pt idx="14">
                  <c:v>0.56901182292716102</c:v>
                </c:pt>
                <c:pt idx="15">
                  <c:v>0.56098652476957001</c:v>
                </c:pt>
                <c:pt idx="16">
                  <c:v>0.552949997328539</c:v>
                </c:pt>
                <c:pt idx="17">
                  <c:v>0.54490388081084296</c:v>
                </c:pt>
                <c:pt idx="18">
                  <c:v>0.53684755118744398</c:v>
                </c:pt>
                <c:pt idx="19">
                  <c:v>0.52878047873622291</c:v>
                </c:pt>
                <c:pt idx="20">
                  <c:v>0.52070419975571702</c:v>
                </c:pt>
                <c:pt idx="21">
                  <c:v>0.51261871475549203</c:v>
                </c:pt>
                <c:pt idx="22">
                  <c:v>0.50452285572061895</c:v>
                </c:pt>
                <c:pt idx="23">
                  <c:v>0.49641760764729398</c:v>
                </c:pt>
                <c:pt idx="24">
                  <c:v>0.488304042716042</c:v>
                </c:pt>
                <c:pt idx="25">
                  <c:v>0.48018064367756397</c:v>
                </c:pt>
                <c:pt idx="26">
                  <c:v>0.47204637516868997</c:v>
                </c:pt>
                <c:pt idx="27">
                  <c:v>0.46390319642568001</c:v>
                </c:pt>
                <c:pt idx="28">
                  <c:v>0.455752524694234</c:v>
                </c:pt>
                <c:pt idx="29">
                  <c:v>0.44759241960150803</c:v>
                </c:pt>
                <c:pt idx="30">
                  <c:v>0.43942041238581497</c:v>
                </c:pt>
                <c:pt idx="31">
                  <c:v>0.43123701977982198</c:v>
                </c:pt>
                <c:pt idx="32">
                  <c:v>0.42247396501610102</c:v>
                </c:pt>
                <c:pt idx="33">
                  <c:v>0.41401695522194798</c:v>
                </c:pt>
                <c:pt idx="34">
                  <c:v>0.40555977117848102</c:v>
                </c:pt>
                <c:pt idx="35">
                  <c:v>0.39710227192655601</c:v>
                </c:pt>
                <c:pt idx="36">
                  <c:v>0.38864420911534703</c:v>
                </c:pt>
                <c:pt idx="37">
                  <c:v>0.38018547233410699</c:v>
                </c:pt>
                <c:pt idx="38">
                  <c:v>0.37172606694595101</c:v>
                </c:pt>
                <c:pt idx="39">
                  <c:v>0.36326597602226102</c:v>
                </c:pt>
                <c:pt idx="40">
                  <c:v>0.35480497101671898</c:v>
                </c:pt>
                <c:pt idx="41">
                  <c:v>0.34634257746622199</c:v>
                </c:pt>
                <c:pt idx="42">
                  <c:v>0.337878214466243</c:v>
                </c:pt>
                <c:pt idx="43">
                  <c:v>0.32941130102614902</c:v>
                </c:pt>
                <c:pt idx="44">
                  <c:v>0.320941312857003</c:v>
                </c:pt>
                <c:pt idx="45">
                  <c:v>0.312467776283676</c:v>
                </c:pt>
                <c:pt idx="46">
                  <c:v>0.30399011670489301</c:v>
                </c:pt>
                <c:pt idx="47">
                  <c:v>0.295507580167096</c:v>
                </c:pt>
                <c:pt idx="48">
                  <c:v>0.286998025699777</c:v>
                </c:pt>
                <c:pt idx="49">
                  <c:v>0.27846602600172399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9-4B96-AD1F-D34565DB8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015232"/>
        <c:axId val="824834432"/>
      </c:scatterChart>
      <c:valAx>
        <c:axId val="94001523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834432"/>
        <c:crosses val="autoZero"/>
        <c:crossBetween val="midCat"/>
      </c:valAx>
      <c:valAx>
        <c:axId val="8248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Booster Suction</a:t>
                </a:r>
                <a:r>
                  <a:rPr lang="en-US" baseline="0"/>
                  <a:t> Pressure (MPa)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888888888888888E-2"/>
              <c:y val="0.11140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1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483705161854768"/>
          <c:y val="0.62152668416447931"/>
          <c:w val="0.551829615048119"/>
          <c:h val="0.122687372411781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07600612423447"/>
          <c:y val="5.0925925925925923E-2"/>
          <c:w val="0.69959656450468488"/>
          <c:h val="0.74350320793234181"/>
        </c:manualLayout>
      </c:layout>
      <c:scatterChart>
        <c:scatterStyle val="lineMarker"/>
        <c:varyColors val="0"/>
        <c:ser>
          <c:idx val="1"/>
          <c:order val="0"/>
          <c:tx>
            <c:v>Saturation Temperature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baseline!$R$2:$R$51</c:f>
              <c:numCache>
                <c:formatCode>General</c:formatCode>
                <c:ptCount val="5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  <c:pt idx="30">
                  <c:v>127.42972016900001</c:v>
                </c:pt>
                <c:pt idx="31">
                  <c:v>124.738052780879</c:v>
                </c:pt>
                <c:pt idx="32">
                  <c:v>121.607859040672</c:v>
                </c:pt>
                <c:pt idx="33">
                  <c:v>118.73272160452601</c:v>
                </c:pt>
                <c:pt idx="34">
                  <c:v>115.859697833109</c:v>
                </c:pt>
                <c:pt idx="35">
                  <c:v>112.988915389932</c:v>
                </c:pt>
                <c:pt idx="36">
                  <c:v>110.120386601514</c:v>
                </c:pt>
                <c:pt idx="37">
                  <c:v>107.254104931154</c:v>
                </c:pt>
                <c:pt idx="38">
                  <c:v>104.39010811304</c:v>
                </c:pt>
                <c:pt idx="39">
                  <c:v>101.528340064011</c:v>
                </c:pt>
                <c:pt idx="40">
                  <c:v>98.668672838661806</c:v>
                </c:pt>
                <c:pt idx="41">
                  <c:v>95.810920319321696</c:v>
                </c:pt>
                <c:pt idx="42">
                  <c:v>92.954763102702501</c:v>
                </c:pt>
                <c:pt idx="43">
                  <c:v>90.099898574995606</c:v>
                </c:pt>
                <c:pt idx="44">
                  <c:v>87.246051041491597</c:v>
                </c:pt>
                <c:pt idx="45">
                  <c:v>84.392822480527101</c:v>
                </c:pt>
                <c:pt idx="46">
                  <c:v>81.539807639903998</c:v>
                </c:pt>
                <c:pt idx="47">
                  <c:v>78.6865973406709</c:v>
                </c:pt>
                <c:pt idx="48">
                  <c:v>75.829441931997906</c:v>
                </c:pt>
                <c:pt idx="49">
                  <c:v>72.968745008515199</c:v>
                </c:pt>
              </c:numCache>
            </c:numRef>
          </c:xVal>
          <c:yVal>
            <c:numRef>
              <c:f>baseline!$T$2:$T$51</c:f>
              <c:numCache>
                <c:formatCode>General</c:formatCode>
                <c:ptCount val="50"/>
                <c:pt idx="0">
                  <c:v>442.88313155740099</c:v>
                </c:pt>
                <c:pt idx="1">
                  <c:v>442.46301900807998</c:v>
                </c:pt>
                <c:pt idx="2">
                  <c:v>442.038849766135</c:v>
                </c:pt>
                <c:pt idx="3">
                  <c:v>441.61036691217998</c:v>
                </c:pt>
                <c:pt idx="4">
                  <c:v>441.17762091423299</c:v>
                </c:pt>
                <c:pt idx="5">
                  <c:v>440.74052845327799</c:v>
                </c:pt>
                <c:pt idx="6">
                  <c:v>440.29873904723797</c:v>
                </c:pt>
                <c:pt idx="7">
                  <c:v>439.85246975957301</c:v>
                </c:pt>
                <c:pt idx="8">
                  <c:v>439.40166604204398</c:v>
                </c:pt>
                <c:pt idx="9">
                  <c:v>438.94557455204898</c:v>
                </c:pt>
                <c:pt idx="10">
                  <c:v>438.48441146435198</c:v>
                </c:pt>
                <c:pt idx="11">
                  <c:v>438.01856205018998</c:v>
                </c:pt>
                <c:pt idx="12">
                  <c:v>437.54772283669502</c:v>
                </c:pt>
                <c:pt idx="13">
                  <c:v>437.07164639543799</c:v>
                </c:pt>
                <c:pt idx="14">
                  <c:v>436.59032101915898</c:v>
                </c:pt>
                <c:pt idx="15">
                  <c:v>436.10356547136797</c:v>
                </c:pt>
                <c:pt idx="16">
                  <c:v>435.61123749223202</c:v>
                </c:pt>
                <c:pt idx="17">
                  <c:v>435.11330793271202</c:v>
                </c:pt>
                <c:pt idx="18">
                  <c:v>434.60960259596499</c:v>
                </c:pt>
                <c:pt idx="19">
                  <c:v>434.09994663777201</c:v>
                </c:pt>
                <c:pt idx="20">
                  <c:v>433.58429241330202</c:v>
                </c:pt>
                <c:pt idx="21">
                  <c:v>433.06248980523497</c:v>
                </c:pt>
                <c:pt idx="22">
                  <c:v>432.53430530435799</c:v>
                </c:pt>
                <c:pt idx="23">
                  <c:v>431.99964004848999</c:v>
                </c:pt>
                <c:pt idx="24">
                  <c:v>431.45839705622501</c:v>
                </c:pt>
                <c:pt idx="25">
                  <c:v>430.91029807742302</c:v>
                </c:pt>
                <c:pt idx="26">
                  <c:v>430.355086509015</c:v>
                </c:pt>
                <c:pt idx="27">
                  <c:v>429.79270366771999</c:v>
                </c:pt>
                <c:pt idx="28">
                  <c:v>429.223050944303</c:v>
                </c:pt>
                <c:pt idx="29">
                  <c:v>428.64578444315401</c:v>
                </c:pt>
                <c:pt idx="30">
                  <c:v>428.06050574655899</c:v>
                </c:pt>
                <c:pt idx="31">
                  <c:v>427.46701728386103</c:v>
                </c:pt>
                <c:pt idx="32">
                  <c:v>426.82239149262898</c:v>
                </c:pt>
                <c:pt idx="33">
                  <c:v>426.19211695855302</c:v>
                </c:pt>
                <c:pt idx="34">
                  <c:v>425.55319729574501</c:v>
                </c:pt>
                <c:pt idx="35">
                  <c:v>424.905348433227</c:v>
                </c:pt>
                <c:pt idx="36">
                  <c:v>424.24826345026901</c:v>
                </c:pt>
                <c:pt idx="37">
                  <c:v>423.58163060853002</c:v>
                </c:pt>
                <c:pt idx="38">
                  <c:v>422.90513132572698</c:v>
                </c:pt>
                <c:pt idx="39">
                  <c:v>422.21842822000502</c:v>
                </c:pt>
                <c:pt idx="40">
                  <c:v>421.52114801200003</c:v>
                </c:pt>
                <c:pt idx="41">
                  <c:v>420.812875907744</c:v>
                </c:pt>
                <c:pt idx="42">
                  <c:v>420.093164223435</c:v>
                </c:pt>
                <c:pt idx="43">
                  <c:v>419.36153924626302</c:v>
                </c:pt>
                <c:pt idx="44">
                  <c:v>418.61750416530799</c:v>
                </c:pt>
                <c:pt idx="45">
                  <c:v>417.86053641534801</c:v>
                </c:pt>
                <c:pt idx="46">
                  <c:v>417.09007175239901</c:v>
                </c:pt>
                <c:pt idx="47">
                  <c:v>416.30549329095601</c:v>
                </c:pt>
                <c:pt idx="48">
                  <c:v>415.50409454766299</c:v>
                </c:pt>
                <c:pt idx="49">
                  <c:v>414.685579521389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F-4A8A-8168-EBDC9BE19AC6}"/>
            </c:ext>
          </c:extLst>
        </c:ser>
        <c:ser>
          <c:idx val="0"/>
          <c:order val="1"/>
          <c:tx>
            <c:v>Temperature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baseline!$R$2:$R$51</c:f>
              <c:numCache>
                <c:formatCode>General</c:formatCode>
                <c:ptCount val="50"/>
                <c:pt idx="0">
                  <c:v>205.273914395259</c:v>
                </c:pt>
                <c:pt idx="1">
                  <c:v>202.78606301609599</c:v>
                </c:pt>
                <c:pt idx="2">
                  <c:v>200.29013840226699</c:v>
                </c:pt>
                <c:pt idx="3">
                  <c:v>197.785285453874</c:v>
                </c:pt>
                <c:pt idx="4">
                  <c:v>195.27240425068999</c:v>
                </c:pt>
                <c:pt idx="5">
                  <c:v>192.751475804352</c:v>
                </c:pt>
                <c:pt idx="6">
                  <c:v>190.22138748142299</c:v>
                </c:pt>
                <c:pt idx="7">
                  <c:v>187.68377816763899</c:v>
                </c:pt>
                <c:pt idx="8">
                  <c:v>185.13914939704901</c:v>
                </c:pt>
                <c:pt idx="9">
                  <c:v>182.58530079039801</c:v>
                </c:pt>
                <c:pt idx="10">
                  <c:v>180.023430252765</c:v>
                </c:pt>
                <c:pt idx="11">
                  <c:v>177.45566020690001</c:v>
                </c:pt>
                <c:pt idx="12">
                  <c:v>174.881099886177</c:v>
                </c:pt>
                <c:pt idx="13">
                  <c:v>172.29903866450201</c:v>
                </c:pt>
                <c:pt idx="14">
                  <c:v>169.71010309166201</c:v>
                </c:pt>
                <c:pt idx="15">
                  <c:v>167.11422543371501</c:v>
                </c:pt>
                <c:pt idx="16">
                  <c:v>164.51124277851699</c:v>
                </c:pt>
                <c:pt idx="17">
                  <c:v>161.90189972983899</c:v>
                </c:pt>
                <c:pt idx="18">
                  <c:v>159.28600486923401</c:v>
                </c:pt>
                <c:pt idx="19">
                  <c:v>156.663469780783</c:v>
                </c:pt>
                <c:pt idx="20">
                  <c:v>154.03493513553201</c:v>
                </c:pt>
                <c:pt idx="21">
                  <c:v>151.40042463084001</c:v>
                </c:pt>
                <c:pt idx="22">
                  <c:v>148.75962576513001</c:v>
                </c:pt>
                <c:pt idx="23">
                  <c:v>146.11300770847299</c:v>
                </c:pt>
                <c:pt idx="24">
                  <c:v>143.460950806406</c:v>
                </c:pt>
                <c:pt idx="25">
                  <c:v>140.802961667066</c:v>
                </c:pt>
                <c:pt idx="26">
                  <c:v>138.13901145275199</c:v>
                </c:pt>
                <c:pt idx="27">
                  <c:v>135.46954588790601</c:v>
                </c:pt>
                <c:pt idx="28">
                  <c:v>132.79524894040799</c:v>
                </c:pt>
                <c:pt idx="29">
                  <c:v>130.11556363789299</c:v>
                </c:pt>
                <c:pt idx="30">
                  <c:v>127.42972016900001</c:v>
                </c:pt>
                <c:pt idx="31">
                  <c:v>124.738052780879</c:v>
                </c:pt>
                <c:pt idx="32">
                  <c:v>121.607859040672</c:v>
                </c:pt>
                <c:pt idx="33">
                  <c:v>118.73272160452601</c:v>
                </c:pt>
                <c:pt idx="34">
                  <c:v>115.859697833109</c:v>
                </c:pt>
                <c:pt idx="35">
                  <c:v>112.988915389932</c:v>
                </c:pt>
                <c:pt idx="36">
                  <c:v>110.120386601514</c:v>
                </c:pt>
                <c:pt idx="37">
                  <c:v>107.254104931154</c:v>
                </c:pt>
                <c:pt idx="38">
                  <c:v>104.39010811304</c:v>
                </c:pt>
                <c:pt idx="39">
                  <c:v>101.528340064011</c:v>
                </c:pt>
                <c:pt idx="40">
                  <c:v>98.668672838661806</c:v>
                </c:pt>
                <c:pt idx="41">
                  <c:v>95.810920319321696</c:v>
                </c:pt>
                <c:pt idx="42">
                  <c:v>92.954763102702501</c:v>
                </c:pt>
                <c:pt idx="43">
                  <c:v>90.099898574995606</c:v>
                </c:pt>
                <c:pt idx="44">
                  <c:v>87.246051041491597</c:v>
                </c:pt>
                <c:pt idx="45">
                  <c:v>84.392822480527101</c:v>
                </c:pt>
                <c:pt idx="46">
                  <c:v>81.539807639903998</c:v>
                </c:pt>
                <c:pt idx="47">
                  <c:v>78.6865973406709</c:v>
                </c:pt>
                <c:pt idx="48">
                  <c:v>75.829441931997906</c:v>
                </c:pt>
                <c:pt idx="49">
                  <c:v>72.968745008515199</c:v>
                </c:pt>
              </c:numCache>
            </c:numRef>
          </c:xVal>
          <c:yVal>
            <c:numRef>
              <c:f>baseline!$S$2:$S$51</c:f>
              <c:numCache>
                <c:formatCode>General</c:formatCode>
                <c:ptCount val="50"/>
                <c:pt idx="0">
                  <c:v>436.94233154680501</c:v>
                </c:pt>
                <c:pt idx="1">
                  <c:v>436.47668631480599</c:v>
                </c:pt>
                <c:pt idx="2">
                  <c:v>436.00609655818698</c:v>
                </c:pt>
                <c:pt idx="3">
                  <c:v>435.53025751624602</c:v>
                </c:pt>
                <c:pt idx="4">
                  <c:v>435.049199528369</c:v>
                </c:pt>
                <c:pt idx="5">
                  <c:v>434.56280566994297</c:v>
                </c:pt>
                <c:pt idx="6">
                  <c:v>434.07066327295797</c:v>
                </c:pt>
                <c:pt idx="7">
                  <c:v>433.57298260001301</c:v>
                </c:pt>
                <c:pt idx="8">
                  <c:v>433.06967389610901</c:v>
                </c:pt>
                <c:pt idx="9">
                  <c:v>432.55987426614598</c:v>
                </c:pt>
                <c:pt idx="10">
                  <c:v>432.04378794515497</c:v>
                </c:pt>
                <c:pt idx="11">
                  <c:v>431.52180681131802</c:v>
                </c:pt>
                <c:pt idx="12">
                  <c:v>430.99355948652999</c:v>
                </c:pt>
                <c:pt idx="13">
                  <c:v>430.45873369578402</c:v>
                </c:pt>
                <c:pt idx="14">
                  <c:v>429.91727624405098</c:v>
                </c:pt>
                <c:pt idx="15">
                  <c:v>429.36894316538502</c:v>
                </c:pt>
                <c:pt idx="16">
                  <c:v>428.81353161163901</c:v>
                </c:pt>
                <c:pt idx="17">
                  <c:v>428.25096187880399</c:v>
                </c:pt>
                <c:pt idx="18">
                  <c:v>427.68099006985</c:v>
                </c:pt>
                <c:pt idx="19">
                  <c:v>427.10336807219898</c:v>
                </c:pt>
                <c:pt idx="20">
                  <c:v>426.517987074411</c:v>
                </c:pt>
                <c:pt idx="21">
                  <c:v>425.92462033683699</c:v>
                </c:pt>
                <c:pt idx="22">
                  <c:v>425.322943177664</c:v>
                </c:pt>
                <c:pt idx="23">
                  <c:v>424.712778270049</c:v>
                </c:pt>
                <c:pt idx="24">
                  <c:v>424.09394677899797</c:v>
                </c:pt>
                <c:pt idx="25">
                  <c:v>423.46606003795398</c:v>
                </c:pt>
                <c:pt idx="26">
                  <c:v>422.82874745210597</c:v>
                </c:pt>
                <c:pt idx="27">
                  <c:v>422.18185871534303</c:v>
                </c:pt>
                <c:pt idx="28">
                  <c:v>421.52519257985398</c:v>
                </c:pt>
                <c:pt idx="29">
                  <c:v>420.85826147212799</c:v>
                </c:pt>
                <c:pt idx="30">
                  <c:v>420.18050667778499</c:v>
                </c:pt>
                <c:pt idx="31">
                  <c:v>419.49159090404902</c:v>
                </c:pt>
                <c:pt idx="32">
                  <c:v>418.742135256099</c:v>
                </c:pt>
                <c:pt idx="33">
                  <c:v>418.006914828741</c:v>
                </c:pt>
                <c:pt idx="34">
                  <c:v>417.25950535121399</c:v>
                </c:pt>
                <c:pt idx="35">
                  <c:v>416.49942541345598</c:v>
                </c:pt>
                <c:pt idx="36">
                  <c:v>415.72615423042703</c:v>
                </c:pt>
                <c:pt idx="37">
                  <c:v>414.939151282767</c:v>
                </c:pt>
                <c:pt idx="38">
                  <c:v>414.13785253082102</c:v>
                </c:pt>
                <c:pt idx="39">
                  <c:v>413.32165493448201</c:v>
                </c:pt>
                <c:pt idx="40">
                  <c:v>412.48989412099502</c:v>
                </c:pt>
                <c:pt idx="41">
                  <c:v>411.64183510595899</c:v>
                </c:pt>
                <c:pt idx="42">
                  <c:v>410.77667980129399</c:v>
                </c:pt>
                <c:pt idx="43">
                  <c:v>409.89357192364002</c:v>
                </c:pt>
                <c:pt idx="44">
                  <c:v>408.991597170381</c:v>
                </c:pt>
                <c:pt idx="45">
                  <c:v>408.06977649699297</c:v>
                </c:pt>
                <c:pt idx="46">
                  <c:v>407.12704213575302</c:v>
                </c:pt>
                <c:pt idx="47">
                  <c:v>406.16221869780799</c:v>
                </c:pt>
                <c:pt idx="48">
                  <c:v>405.171512302716</c:v>
                </c:pt>
                <c:pt idx="49">
                  <c:v>404.153994324309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F-4A8A-8168-EBDC9BE19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015232"/>
        <c:axId val="824834432"/>
      </c:scatterChart>
      <c:valAx>
        <c:axId val="94001523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834432"/>
        <c:crosses val="autoZero"/>
        <c:crossBetween val="midCat"/>
      </c:valAx>
      <c:valAx>
        <c:axId val="824834432"/>
        <c:scaling>
          <c:orientation val="minMax"/>
          <c:max val="450"/>
          <c:min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Booster Suction</a:t>
                </a:r>
                <a:r>
                  <a:rPr lang="en-US" baseline="0"/>
                  <a:t> Temperature (K)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2407407407407406E-2"/>
              <c:y val="9.99690142898804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1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6742125984252"/>
          <c:y val="0.65856372120151652"/>
          <c:w val="0.60704542140565776"/>
          <c:h val="0.108798483522892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269080</xdr:colOff>
      <xdr:row>51</xdr:row>
      <xdr:rowOff>69056</xdr:rowOff>
    </xdr:from>
    <xdr:to>
      <xdr:col>4</xdr:col>
      <xdr:colOff>421480</xdr:colOff>
      <xdr:row>66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459DA-8EA7-49B9-9AE4-3D6B11F5A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109538</xdr:colOff>
      <xdr:row>51</xdr:row>
      <xdr:rowOff>52388</xdr:rowOff>
    </xdr:from>
    <xdr:to>
      <xdr:col>9</xdr:col>
      <xdr:colOff>261938</xdr:colOff>
      <xdr:row>66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997B23-3F65-41C3-AE60-E9586CABF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4763</xdr:colOff>
      <xdr:row>51</xdr:row>
      <xdr:rowOff>80963</xdr:rowOff>
    </xdr:from>
    <xdr:to>
      <xdr:col>13</xdr:col>
      <xdr:colOff>476250</xdr:colOff>
      <xdr:row>66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C60D5B-5CAE-4974-8DA9-F198D3C32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1"/>
  <sheetViews>
    <sheetView tabSelected="1" topLeftCell="A44" workbookViewId="0">
      <selection activeCell="O61" sqref="O61"/>
    </sheetView>
  </sheetViews>
  <sheetFormatPr defaultRowHeight="14.25" x14ac:dyDescent="0.45"/>
  <cols>
    <col min="13" max="13" width="13.6640625" bestFit="1" customWidth="1"/>
    <col min="14" max="14" width="16" bestFit="1" customWidth="1"/>
    <col min="15" max="15" width="13.73046875" bestFit="1" customWidth="1"/>
    <col min="16" max="16" width="13.73046875" customWidth="1"/>
    <col min="17" max="17" width="16.06640625" bestFit="1" customWidth="1"/>
    <col min="18" max="18" width="16.06640625" customWidth="1"/>
    <col min="19" max="19" width="17.59765625" bestFit="1" customWidth="1"/>
    <col min="20" max="20" width="11.796875" bestFit="1" customWidth="1"/>
    <col min="21" max="21" width="14.19921875" bestFit="1" customWidth="1"/>
    <col min="22" max="22" width="14.19921875" customWidth="1"/>
    <col min="23" max="23" width="16.06640625" bestFit="1" customWidth="1"/>
    <col min="24" max="24" width="16.06640625" customWidth="1"/>
    <col min="25" max="25" width="17.59765625" bestFit="1" customWidth="1"/>
    <col min="26" max="26" width="14.265625" bestFit="1" customWidth="1"/>
    <col min="27" max="27" width="14.19921875" bestFit="1" customWidth="1"/>
    <col min="28" max="28" width="11.86328125" bestFit="1" customWidth="1"/>
    <col min="29" max="29" width="14.265625" bestFit="1" customWidth="1"/>
  </cols>
  <sheetData>
    <row r="1" spans="1:39" x14ac:dyDescent="0.45">
      <c r="B1" t="s">
        <v>0</v>
      </c>
      <c r="C1" t="s">
        <v>1</v>
      </c>
      <c r="D1" t="s">
        <v>2</v>
      </c>
      <c r="E1" t="s">
        <v>3</v>
      </c>
      <c r="F1" t="s">
        <v>20</v>
      </c>
      <c r="G1" t="s">
        <v>4</v>
      </c>
      <c r="H1" t="s">
        <v>5</v>
      </c>
      <c r="I1" t="s">
        <v>6</v>
      </c>
      <c r="J1" t="s">
        <v>7</v>
      </c>
      <c r="K1" t="s">
        <v>1</v>
      </c>
      <c r="L1" t="s">
        <v>21</v>
      </c>
      <c r="M1" t="s">
        <v>8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9</v>
      </c>
      <c r="T1" t="s">
        <v>10</v>
      </c>
      <c r="U1" t="s">
        <v>11</v>
      </c>
      <c r="W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</row>
    <row r="2" spans="1:39" x14ac:dyDescent="0.45">
      <c r="A2">
        <v>10000000</v>
      </c>
      <c r="B2" t="s">
        <v>19</v>
      </c>
      <c r="C2">
        <v>219152550.81162101</v>
      </c>
      <c r="D2">
        <v>34.450197741412602</v>
      </c>
      <c r="E2">
        <v>11981000</v>
      </c>
      <c r="F2">
        <v>11.981</v>
      </c>
      <c r="G2">
        <v>811.156885387177</v>
      </c>
      <c r="H2">
        <v>0.96340035359424003</v>
      </c>
      <c r="I2">
        <v>3</v>
      </c>
      <c r="J2">
        <v>0.98</v>
      </c>
      <c r="K2">
        <v>219152550.81162101</v>
      </c>
      <c r="L2">
        <v>219.15255081162101</v>
      </c>
      <c r="M2">
        <v>10000000</v>
      </c>
      <c r="N2">
        <v>10</v>
      </c>
      <c r="O2">
        <v>808.75859756888201</v>
      </c>
      <c r="P2">
        <v>28.999952216994402</v>
      </c>
      <c r="Q2">
        <v>205273914.39525899</v>
      </c>
      <c r="R2">
        <v>205.273914395259</v>
      </c>
      <c r="S2">
        <v>436.94233154680501</v>
      </c>
      <c r="T2">
        <v>442.88313155740099</v>
      </c>
      <c r="U2">
        <v>787069.68995021505</v>
      </c>
      <c r="V2">
        <f>U2/1000000</f>
        <v>0.78706968995021509</v>
      </c>
      <c r="W2">
        <v>680173.54049608798</v>
      </c>
      <c r="X2">
        <f>W2/1000000</f>
        <v>0.68017354049608802</v>
      </c>
      <c r="Y2">
        <v>182.173096732624</v>
      </c>
      <c r="Z2">
        <v>437.07913042841801</v>
      </c>
      <c r="AA2">
        <v>472.005377169952</v>
      </c>
      <c r="AB2">
        <v>1518043.74703419</v>
      </c>
      <c r="AC2">
        <v>682497.66921085701</v>
      </c>
      <c r="AD2">
        <v>182.173096732624</v>
      </c>
      <c r="AE2">
        <v>507.37742552911197</v>
      </c>
      <c r="AF2">
        <v>605.57379773709295</v>
      </c>
      <c r="AG2">
        <v>1</v>
      </c>
      <c r="AH2">
        <v>0.95141380327480696</v>
      </c>
      <c r="AI2">
        <v>113.314178088235</v>
      </c>
      <c r="AJ2">
        <v>137.24242083604801</v>
      </c>
      <c r="AK2">
        <v>1334.84104640941</v>
      </c>
      <c r="AL2">
        <f>IF(L2&lt;140,AI2,AJ2)</f>
        <v>137.24242083604801</v>
      </c>
      <c r="AM2">
        <f>AF2-AE2</f>
        <v>98.196372207980971</v>
      </c>
    </row>
    <row r="3" spans="1:39" x14ac:dyDescent="0.45">
      <c r="A3">
        <v>9877551.0204081591</v>
      </c>
      <c r="B3" t="s">
        <v>19</v>
      </c>
      <c r="C3">
        <v>216563168.523862</v>
      </c>
      <c r="D3">
        <v>34.451899724612602</v>
      </c>
      <c r="E3">
        <v>11925395.9183673</v>
      </c>
      <c r="F3">
        <v>11.9253959183673</v>
      </c>
      <c r="G3">
        <v>811.44821073628896</v>
      </c>
      <c r="H3">
        <v>0.96601170283951798</v>
      </c>
      <c r="I3">
        <v>3</v>
      </c>
      <c r="J3">
        <v>0.98</v>
      </c>
      <c r="K3">
        <v>216563168.523862</v>
      </c>
      <c r="L3">
        <v>216.563168523862</v>
      </c>
      <c r="M3">
        <v>9877551.0204081591</v>
      </c>
      <c r="N3">
        <v>9.8775510204081591</v>
      </c>
      <c r="O3">
        <v>809.40416563469705</v>
      </c>
      <c r="P3">
        <v>28.647067183848801</v>
      </c>
      <c r="Q3">
        <v>202786063.016096</v>
      </c>
      <c r="R3">
        <v>202.78606301609599</v>
      </c>
      <c r="S3">
        <v>436.47668631480599</v>
      </c>
      <c r="T3">
        <v>442.46301900807998</v>
      </c>
      <c r="U3">
        <v>779099.00773919804</v>
      </c>
      <c r="V3">
        <f t="shared" ref="V3:V51" si="0">U3/1000000</f>
        <v>0.77909900773919805</v>
      </c>
      <c r="W3">
        <v>672309.61363697494</v>
      </c>
      <c r="X3">
        <f t="shared" ref="X3:X51" si="1">W3/1000000</f>
        <v>0.67230961363697495</v>
      </c>
      <c r="Y3">
        <v>179.749840134382</v>
      </c>
      <c r="Z3">
        <v>436.614409429408</v>
      </c>
      <c r="AA3">
        <v>471.97159433307797</v>
      </c>
      <c r="AB3">
        <v>1516965.71093731</v>
      </c>
      <c r="AC3">
        <v>674627.94822403998</v>
      </c>
      <c r="AD3">
        <v>179.749840134382</v>
      </c>
      <c r="AE3">
        <v>506.84435188937402</v>
      </c>
      <c r="AF3">
        <v>605.12462690392704</v>
      </c>
      <c r="AG3">
        <v>1</v>
      </c>
      <c r="AH3">
        <v>0.95180878630789501</v>
      </c>
      <c r="AI3">
        <v>113.173703211643</v>
      </c>
      <c r="AJ3">
        <v>138.41275187128301</v>
      </c>
      <c r="AK3">
        <v>1332.4830079256999</v>
      </c>
      <c r="AL3">
        <f t="shared" ref="AL3:AL51" si="2">IF(L3&lt;140,AI3,AJ3)</f>
        <v>138.41275187128301</v>
      </c>
      <c r="AM3">
        <f t="shared" ref="AM3:AM51" si="3">AF3-AE3</f>
        <v>98.280275014553013</v>
      </c>
    </row>
    <row r="4" spans="1:39" x14ac:dyDescent="0.45">
      <c r="A4">
        <v>9755102.0408163201</v>
      </c>
      <c r="B4" t="s">
        <v>19</v>
      </c>
      <c r="C4">
        <v>213967576.384628</v>
      </c>
      <c r="D4">
        <v>34.452586515316</v>
      </c>
      <c r="E4">
        <v>11869791.8367346</v>
      </c>
      <c r="F4">
        <v>11.869791836734599</v>
      </c>
      <c r="G4">
        <v>811.71855822991199</v>
      </c>
      <c r="H4">
        <v>0.96862506392398195</v>
      </c>
      <c r="I4">
        <v>3</v>
      </c>
      <c r="J4">
        <v>0.98</v>
      </c>
      <c r="K4">
        <v>213967576.384628</v>
      </c>
      <c r="L4">
        <v>213.96757638462799</v>
      </c>
      <c r="M4">
        <v>9755102.0408163201</v>
      </c>
      <c r="N4">
        <v>9.75510204081632</v>
      </c>
      <c r="O4">
        <v>810.03327417920605</v>
      </c>
      <c r="P4">
        <v>28.293910280542899</v>
      </c>
      <c r="Q4">
        <v>200290138.40226701</v>
      </c>
      <c r="R4">
        <v>200.29013840226699</v>
      </c>
      <c r="S4">
        <v>436.00609655818698</v>
      </c>
      <c r="T4">
        <v>442.038849766135</v>
      </c>
      <c r="U4">
        <v>771116.36344529304</v>
      </c>
      <c r="V4">
        <f t="shared" si="0"/>
        <v>0.771116363445293</v>
      </c>
      <c r="W4">
        <v>664435.78089697403</v>
      </c>
      <c r="X4">
        <f t="shared" si="1"/>
        <v>0.66443578089697408</v>
      </c>
      <c r="Y4">
        <v>177.33288883713399</v>
      </c>
      <c r="Z4">
        <v>436.14470000012</v>
      </c>
      <c r="AA4">
        <v>471.93161061253801</v>
      </c>
      <c r="AB4">
        <v>1515690.5714972201</v>
      </c>
      <c r="AC4">
        <v>666747.21387665998</v>
      </c>
      <c r="AD4">
        <v>177.33288883713399</v>
      </c>
      <c r="AE4">
        <v>506.30445080130397</v>
      </c>
      <c r="AF4">
        <v>604.67423208862101</v>
      </c>
      <c r="AG4">
        <v>1</v>
      </c>
      <c r="AH4">
        <v>0.95219795984117594</v>
      </c>
      <c r="AI4">
        <v>113.022536852371</v>
      </c>
      <c r="AJ4">
        <v>139.578702521205</v>
      </c>
      <c r="AK4">
        <v>1330.0816094219799</v>
      </c>
      <c r="AL4">
        <f t="shared" si="2"/>
        <v>139.578702521205</v>
      </c>
      <c r="AM4">
        <f t="shared" si="3"/>
        <v>98.369781287317039</v>
      </c>
    </row>
    <row r="5" spans="1:39" x14ac:dyDescent="0.45">
      <c r="A5">
        <v>9632653.0612244904</v>
      </c>
      <c r="B5" t="s">
        <v>19</v>
      </c>
      <c r="C5">
        <v>211364928.51463899</v>
      </c>
      <c r="D5">
        <v>34.452103867524499</v>
      </c>
      <c r="E5">
        <v>11814187.755101999</v>
      </c>
      <c r="F5">
        <v>11.814187755101999</v>
      </c>
      <c r="G5">
        <v>811.97070349440799</v>
      </c>
      <c r="H5">
        <v>0.97124063596136401</v>
      </c>
      <c r="I5">
        <v>3</v>
      </c>
      <c r="J5">
        <v>0.98</v>
      </c>
      <c r="K5">
        <v>211364928.51463899</v>
      </c>
      <c r="L5">
        <v>211.36492851463899</v>
      </c>
      <c r="M5">
        <v>9632653.0612244904</v>
      </c>
      <c r="N5">
        <v>9.6326530612244898</v>
      </c>
      <c r="O5">
        <v>810.63595518479406</v>
      </c>
      <c r="P5">
        <v>27.940454599815499</v>
      </c>
      <c r="Q5">
        <v>197785285.45387399</v>
      </c>
      <c r="R5">
        <v>197.785285453874</v>
      </c>
      <c r="S5">
        <v>435.53025751624602</v>
      </c>
      <c r="T5">
        <v>441.61036691217998</v>
      </c>
      <c r="U5">
        <v>763118.47373494098</v>
      </c>
      <c r="V5">
        <f t="shared" si="0"/>
        <v>0.76311847373494102</v>
      </c>
      <c r="W5">
        <v>656548.84714512201</v>
      </c>
      <c r="X5">
        <f t="shared" si="1"/>
        <v>0.65654884714512196</v>
      </c>
      <c r="Y5">
        <v>174.92272438199799</v>
      </c>
      <c r="Z5">
        <v>435.66969803162499</v>
      </c>
      <c r="AA5">
        <v>471.88542152822703</v>
      </c>
      <c r="AB5">
        <v>1514218.5746826199</v>
      </c>
      <c r="AC5">
        <v>658852.29089677101</v>
      </c>
      <c r="AD5">
        <v>174.92272438199799</v>
      </c>
      <c r="AE5">
        <v>505.757341194194</v>
      </c>
      <c r="AF5">
        <v>604.22267022394794</v>
      </c>
      <c r="AG5">
        <v>1</v>
      </c>
      <c r="AH5">
        <v>0.95257843111468299</v>
      </c>
      <c r="AI5">
        <v>112.859929567187</v>
      </c>
      <c r="AJ5">
        <v>140.73954941633599</v>
      </c>
      <c r="AK5">
        <v>1327.6370575322201</v>
      </c>
      <c r="AL5">
        <f t="shared" si="2"/>
        <v>140.73954941633599</v>
      </c>
      <c r="AM5">
        <f t="shared" si="3"/>
        <v>98.465329029753946</v>
      </c>
    </row>
    <row r="6" spans="1:39" x14ac:dyDescent="0.45">
      <c r="A6">
        <v>9510204.0816326495</v>
      </c>
      <c r="B6" t="s">
        <v>19</v>
      </c>
      <c r="C6">
        <v>208756080.779661</v>
      </c>
      <c r="D6">
        <v>34.450517299928499</v>
      </c>
      <c r="E6">
        <v>11758583.673469299</v>
      </c>
      <c r="F6">
        <v>11.7585836734693</v>
      </c>
      <c r="G6">
        <v>812.202241800808</v>
      </c>
      <c r="H6">
        <v>0.97385813268325505</v>
      </c>
      <c r="I6">
        <v>3</v>
      </c>
      <c r="J6">
        <v>0.98</v>
      </c>
      <c r="K6">
        <v>208756080.779661</v>
      </c>
      <c r="L6">
        <v>208.756080779661</v>
      </c>
      <c r="M6">
        <v>9510204.0816326495</v>
      </c>
      <c r="N6">
        <v>9.5102040816326507</v>
      </c>
      <c r="O6">
        <v>811.21934615402699</v>
      </c>
      <c r="P6">
        <v>27.586738826586998</v>
      </c>
      <c r="Q6">
        <v>195272404.25069001</v>
      </c>
      <c r="R6">
        <v>195.27240425068999</v>
      </c>
      <c r="S6">
        <v>435.049199528369</v>
      </c>
      <c r="T6">
        <v>441.17762091423299</v>
      </c>
      <c r="U6">
        <v>755107.87783081899</v>
      </c>
      <c r="V6">
        <f t="shared" si="0"/>
        <v>0.75510787783081901</v>
      </c>
      <c r="W6">
        <v>648651.27953713399</v>
      </c>
      <c r="X6">
        <f t="shared" si="1"/>
        <v>0.64865127953713397</v>
      </c>
      <c r="Y6">
        <v>172.51882804114101</v>
      </c>
      <c r="Z6">
        <v>435.18943526977398</v>
      </c>
      <c r="AA6">
        <v>471.83328773751401</v>
      </c>
      <c r="AB6">
        <v>1512558.4660743801</v>
      </c>
      <c r="AC6">
        <v>650945.69399267505</v>
      </c>
      <c r="AD6">
        <v>172.51882804114101</v>
      </c>
      <c r="AE6">
        <v>505.20300284617701</v>
      </c>
      <c r="AF6">
        <v>603.76989482901797</v>
      </c>
      <c r="AG6">
        <v>1</v>
      </c>
      <c r="AH6">
        <v>0.95295232916902195</v>
      </c>
      <c r="AI6">
        <v>112.686031741318</v>
      </c>
      <c r="AJ6">
        <v>141.89588107982499</v>
      </c>
      <c r="AK6">
        <v>1325.14898810195</v>
      </c>
      <c r="AL6">
        <f t="shared" si="2"/>
        <v>141.89588107982499</v>
      </c>
      <c r="AM6">
        <f t="shared" si="3"/>
        <v>98.566891982840957</v>
      </c>
    </row>
    <row r="7" spans="1:39" x14ac:dyDescent="0.45">
      <c r="A7">
        <v>9387755.1020408105</v>
      </c>
      <c r="B7" t="s">
        <v>19</v>
      </c>
      <c r="C7">
        <v>206140990.34136301</v>
      </c>
      <c r="D7">
        <v>34.447766381180898</v>
      </c>
      <c r="E7">
        <v>11702979.5918367</v>
      </c>
      <c r="F7">
        <v>11.7029795918367</v>
      </c>
      <c r="G7">
        <v>812.41148802239798</v>
      </c>
      <c r="H7">
        <v>0.97647747232176696</v>
      </c>
      <c r="I7">
        <v>3</v>
      </c>
      <c r="J7">
        <v>0.98</v>
      </c>
      <c r="K7">
        <v>206140990.34136301</v>
      </c>
      <c r="L7">
        <v>206.14099034136299</v>
      </c>
      <c r="M7">
        <v>9387755.1020408105</v>
      </c>
      <c r="N7">
        <v>9.3877551020408099</v>
      </c>
      <c r="O7">
        <v>811.78257972233496</v>
      </c>
      <c r="P7">
        <v>27.232774010571902</v>
      </c>
      <c r="Q7">
        <v>192751475.80435199</v>
      </c>
      <c r="R7">
        <v>192.751475804352</v>
      </c>
      <c r="S7">
        <v>434.56280566994297</v>
      </c>
      <c r="T7">
        <v>440.74052845327799</v>
      </c>
      <c r="U7">
        <v>747084.63583151996</v>
      </c>
      <c r="V7">
        <f t="shared" si="0"/>
        <v>0.74708463583151996</v>
      </c>
      <c r="W7">
        <v>640743.13852334605</v>
      </c>
      <c r="X7">
        <f t="shared" si="1"/>
        <v>0.64074313852334608</v>
      </c>
      <c r="Y7">
        <v>170.12123761816699</v>
      </c>
      <c r="Z7">
        <v>434.70379577443799</v>
      </c>
      <c r="AA7">
        <v>471.77534038304901</v>
      </c>
      <c r="AB7">
        <v>1510714.90091586</v>
      </c>
      <c r="AC7">
        <v>643027.51695644495</v>
      </c>
      <c r="AD7">
        <v>170.12123761816699</v>
      </c>
      <c r="AE7">
        <v>504.641217235863</v>
      </c>
      <c r="AF7">
        <v>603.31591087618801</v>
      </c>
      <c r="AG7">
        <v>1</v>
      </c>
      <c r="AH7">
        <v>0.95331942619663301</v>
      </c>
      <c r="AI7">
        <v>112.500512353312</v>
      </c>
      <c r="AJ7">
        <v>143.047505574827</v>
      </c>
      <c r="AK7">
        <v>1322.61717379067</v>
      </c>
      <c r="AL7">
        <f t="shared" si="2"/>
        <v>143.047505574827</v>
      </c>
      <c r="AM7">
        <f t="shared" si="3"/>
        <v>98.674693640325017</v>
      </c>
    </row>
    <row r="8" spans="1:39" x14ac:dyDescent="0.45">
      <c r="A8">
        <v>9265306.1224489696</v>
      </c>
      <c r="B8" t="s">
        <v>19</v>
      </c>
      <c r="C8">
        <v>203518567.62043399</v>
      </c>
      <c r="D8">
        <v>34.443664733220203</v>
      </c>
      <c r="E8">
        <v>11647375.510204</v>
      </c>
      <c r="F8">
        <v>11.647375510204</v>
      </c>
      <c r="G8">
        <v>812.60424596540395</v>
      </c>
      <c r="H8">
        <v>0.97909900808191397</v>
      </c>
      <c r="I8">
        <v>3</v>
      </c>
      <c r="J8">
        <v>0.98</v>
      </c>
      <c r="K8">
        <v>203518567.62043399</v>
      </c>
      <c r="L8">
        <v>203.518567620434</v>
      </c>
      <c r="M8">
        <v>9265306.1224489696</v>
      </c>
      <c r="N8">
        <v>9.2653061224489708</v>
      </c>
      <c r="O8">
        <v>812.31189749841701</v>
      </c>
      <c r="P8">
        <v>26.8785124213628</v>
      </c>
      <c r="Q8">
        <v>190221387.48142299</v>
      </c>
      <c r="R8">
        <v>190.22138748142299</v>
      </c>
      <c r="S8">
        <v>434.07066327295797</v>
      </c>
      <c r="T8">
        <v>440.29873904723797</v>
      </c>
      <c r="U8">
        <v>739044.01527704298</v>
      </c>
      <c r="V8">
        <f t="shared" si="0"/>
        <v>0.739044015277043</v>
      </c>
      <c r="W8">
        <v>632819.815591558</v>
      </c>
      <c r="X8">
        <f t="shared" si="1"/>
        <v>0.63281981559155798</v>
      </c>
      <c r="Y8">
        <v>167.73049075578601</v>
      </c>
      <c r="Z8">
        <v>434.21236738147797</v>
      </c>
      <c r="AA8">
        <v>471.71151797137799</v>
      </c>
      <c r="AB8">
        <v>1508686.45242198</v>
      </c>
      <c r="AC8">
        <v>635093.16304091003</v>
      </c>
      <c r="AD8">
        <v>167.73049075578601</v>
      </c>
      <c r="AE8">
        <v>504.07154435721799</v>
      </c>
      <c r="AF8">
        <v>602.86078532801798</v>
      </c>
      <c r="AG8">
        <v>1</v>
      </c>
      <c r="AH8">
        <v>0.95367576102844398</v>
      </c>
      <c r="AI8">
        <v>112.302535858986</v>
      </c>
      <c r="AJ8">
        <v>144.19365467167501</v>
      </c>
      <c r="AK8">
        <v>1320.0419452702499</v>
      </c>
      <c r="AL8">
        <f t="shared" si="2"/>
        <v>144.19365467167501</v>
      </c>
      <c r="AM8">
        <f t="shared" si="3"/>
        <v>98.789240970799995</v>
      </c>
    </row>
    <row r="9" spans="1:39" x14ac:dyDescent="0.45">
      <c r="A9">
        <v>9142857.1428571399</v>
      </c>
      <c r="B9" t="s">
        <v>19</v>
      </c>
      <c r="C9">
        <v>200890379.581267</v>
      </c>
      <c r="D9">
        <v>34.438354209244501</v>
      </c>
      <c r="E9">
        <v>11591771.428571399</v>
      </c>
      <c r="F9">
        <v>11.5917714285714</v>
      </c>
      <c r="G9">
        <v>812.77331660498999</v>
      </c>
      <c r="H9">
        <v>0.98172214375588795</v>
      </c>
      <c r="I9">
        <v>3</v>
      </c>
      <c r="J9">
        <v>0.98</v>
      </c>
      <c r="K9">
        <v>200890379.581267</v>
      </c>
      <c r="L9">
        <v>200.89037958126701</v>
      </c>
      <c r="M9">
        <v>9142857.1428571399</v>
      </c>
      <c r="N9">
        <v>9.1428571428571406</v>
      </c>
      <c r="O9">
        <v>812.82269321412502</v>
      </c>
      <c r="P9">
        <v>26.524034627582498</v>
      </c>
      <c r="Q9">
        <v>187683778.16763899</v>
      </c>
      <c r="R9">
        <v>187.68377816763899</v>
      </c>
      <c r="S9">
        <v>433.57298260001301</v>
      </c>
      <c r="T9">
        <v>439.85246975957301</v>
      </c>
      <c r="U9">
        <v>730991.69645506004</v>
      </c>
      <c r="V9">
        <f t="shared" si="0"/>
        <v>0.73099169645506001</v>
      </c>
      <c r="W9">
        <v>624886.84012062405</v>
      </c>
      <c r="X9">
        <f t="shared" si="1"/>
        <v>0.62488684012062401</v>
      </c>
      <c r="Y9">
        <v>165.34577490887099</v>
      </c>
      <c r="Z9">
        <v>433.71536196540802</v>
      </c>
      <c r="AA9">
        <v>471.642190667546</v>
      </c>
      <c r="AB9">
        <v>1506485.4513417799</v>
      </c>
      <c r="AC9">
        <v>627148.21959838702</v>
      </c>
      <c r="AD9">
        <v>165.34577490887099</v>
      </c>
      <c r="AE9">
        <v>503.49406914762397</v>
      </c>
      <c r="AF9">
        <v>602.40444025595002</v>
      </c>
      <c r="AG9">
        <v>1</v>
      </c>
      <c r="AH9">
        <v>0.95402585064025502</v>
      </c>
      <c r="AI9">
        <v>112.092530844409</v>
      </c>
      <c r="AJ9">
        <v>145.335283975869</v>
      </c>
      <c r="AK9">
        <v>1317.42251915405</v>
      </c>
      <c r="AL9">
        <f t="shared" si="2"/>
        <v>145.335283975869</v>
      </c>
      <c r="AM9">
        <f t="shared" si="3"/>
        <v>98.910371108326046</v>
      </c>
    </row>
    <row r="10" spans="1:39" x14ac:dyDescent="0.45">
      <c r="A10">
        <v>9020408.1632653009</v>
      </c>
      <c r="B10" t="s">
        <v>19</v>
      </c>
      <c r="C10">
        <v>198256900.63268301</v>
      </c>
      <c r="D10">
        <v>34.4318644479306</v>
      </c>
      <c r="E10">
        <v>11536167.346938699</v>
      </c>
      <c r="F10">
        <v>11.536167346938701</v>
      </c>
      <c r="G10">
        <v>812.91897170495304</v>
      </c>
      <c r="H10">
        <v>0.98434679846955997</v>
      </c>
      <c r="I10">
        <v>3</v>
      </c>
      <c r="J10">
        <v>0.98</v>
      </c>
      <c r="K10">
        <v>198256900.63268301</v>
      </c>
      <c r="L10">
        <v>198.256900632683</v>
      </c>
      <c r="M10">
        <v>9020408.1632653009</v>
      </c>
      <c r="N10">
        <v>9.0204081632652997</v>
      </c>
      <c r="O10">
        <v>813.31835589156594</v>
      </c>
      <c r="P10">
        <v>26.169351558167499</v>
      </c>
      <c r="Q10">
        <v>185139149.39704901</v>
      </c>
      <c r="R10">
        <v>185.13914939704901</v>
      </c>
      <c r="S10">
        <v>433.06967389610901</v>
      </c>
      <c r="T10">
        <v>439.40166604204398</v>
      </c>
      <c r="U10">
        <v>722928.38374968199</v>
      </c>
      <c r="V10">
        <f t="shared" si="0"/>
        <v>0.72292838374968194</v>
      </c>
      <c r="W10">
        <v>616944.89107903</v>
      </c>
      <c r="X10">
        <f t="shared" si="1"/>
        <v>0.61694489107902994</v>
      </c>
      <c r="Y10">
        <v>162.96669078164101</v>
      </c>
      <c r="Z10">
        <v>433.21269090946498</v>
      </c>
      <c r="AA10">
        <v>471.56753295706602</v>
      </c>
      <c r="AB10">
        <v>1504118.02235003</v>
      </c>
      <c r="AC10">
        <v>619193.40159822104</v>
      </c>
      <c r="AD10">
        <v>162.96669078164101</v>
      </c>
      <c r="AE10">
        <v>502.90868514857902</v>
      </c>
      <c r="AF10">
        <v>601.94685035244095</v>
      </c>
      <c r="AG10">
        <v>1</v>
      </c>
      <c r="AH10">
        <v>0.95437072142145496</v>
      </c>
      <c r="AI10">
        <v>111.87043939999801</v>
      </c>
      <c r="AJ10">
        <v>146.472851260575</v>
      </c>
      <c r="AK10">
        <v>1314.75856450429</v>
      </c>
      <c r="AL10">
        <f t="shared" si="2"/>
        <v>146.472851260575</v>
      </c>
      <c r="AM10">
        <f t="shared" si="3"/>
        <v>99.038165203861922</v>
      </c>
    </row>
    <row r="11" spans="1:39" x14ac:dyDescent="0.45">
      <c r="A11">
        <v>8897959.1836734693</v>
      </c>
      <c r="B11" t="s">
        <v>19</v>
      </c>
      <c r="C11">
        <v>195615984.86614901</v>
      </c>
      <c r="D11">
        <v>34.423840058382801</v>
      </c>
      <c r="E11">
        <v>11480563.2653061</v>
      </c>
      <c r="F11">
        <v>11.480563265306101</v>
      </c>
      <c r="G11">
        <v>813.04672372157302</v>
      </c>
      <c r="H11">
        <v>0.98697357276270004</v>
      </c>
      <c r="I11">
        <v>3</v>
      </c>
      <c r="J11">
        <v>0.98</v>
      </c>
      <c r="K11">
        <v>195615984.86614901</v>
      </c>
      <c r="L11">
        <v>195.61598486614901</v>
      </c>
      <c r="M11">
        <v>8897959.1836734693</v>
      </c>
      <c r="N11">
        <v>8.8979591836734695</v>
      </c>
      <c r="O11">
        <v>813.76237368602096</v>
      </c>
      <c r="P11">
        <v>25.814382059094498</v>
      </c>
      <c r="Q11">
        <v>182585300.790398</v>
      </c>
      <c r="R11">
        <v>182.58530079039801</v>
      </c>
      <c r="S11">
        <v>432.55987426614598</v>
      </c>
      <c r="T11">
        <v>438.94557455204898</v>
      </c>
      <c r="U11">
        <v>714842.47873295995</v>
      </c>
      <c r="V11">
        <f t="shared" si="0"/>
        <v>0.71484247873295992</v>
      </c>
      <c r="W11">
        <v>608982.68568504695</v>
      </c>
      <c r="X11">
        <f t="shared" si="1"/>
        <v>0.60898268568504699</v>
      </c>
      <c r="Y11">
        <v>160.59496274095901</v>
      </c>
      <c r="Z11">
        <v>432.70349090149398</v>
      </c>
      <c r="AA11">
        <v>471.48717061821299</v>
      </c>
      <c r="AB11">
        <v>1501572.9412018</v>
      </c>
      <c r="AC11">
        <v>611217.40248727903</v>
      </c>
      <c r="AD11">
        <v>160.59496274095901</v>
      </c>
      <c r="AE11">
        <v>502.31527100717199</v>
      </c>
      <c r="AF11">
        <v>601.48816860754596</v>
      </c>
      <c r="AG11">
        <v>1</v>
      </c>
      <c r="AH11">
        <v>0.95469984090202997</v>
      </c>
      <c r="AI11">
        <v>111.635329119242</v>
      </c>
      <c r="AJ11">
        <v>147.60468272908301</v>
      </c>
      <c r="AK11">
        <v>1312.0505891063499</v>
      </c>
      <c r="AL11">
        <f t="shared" si="2"/>
        <v>147.60468272908301</v>
      </c>
      <c r="AM11">
        <f t="shared" si="3"/>
        <v>99.172897600373972</v>
      </c>
    </row>
    <row r="12" spans="1:39" x14ac:dyDescent="0.45">
      <c r="A12">
        <v>8775510.2040816303</v>
      </c>
      <c r="B12" t="s">
        <v>19</v>
      </c>
      <c r="C12">
        <v>192968774.727716</v>
      </c>
      <c r="D12">
        <v>34.414369392660298</v>
      </c>
      <c r="E12">
        <v>11424959.1836734</v>
      </c>
      <c r="F12">
        <v>11.424959183673399</v>
      </c>
      <c r="G12">
        <v>813.15382765646802</v>
      </c>
      <c r="H12">
        <v>0.98960204956528497</v>
      </c>
      <c r="I12">
        <v>3</v>
      </c>
      <c r="J12">
        <v>0.98</v>
      </c>
      <c r="K12">
        <v>192968774.727716</v>
      </c>
      <c r="L12">
        <v>192.96877472771601</v>
      </c>
      <c r="M12">
        <v>8775510.2040816303</v>
      </c>
      <c r="N12">
        <v>8.7755102040816304</v>
      </c>
      <c r="O12">
        <v>814.17092969731402</v>
      </c>
      <c r="P12">
        <v>25.4591824911776</v>
      </c>
      <c r="Q12">
        <v>180023430.252765</v>
      </c>
      <c r="R12">
        <v>180.023430252765</v>
      </c>
      <c r="S12">
        <v>432.04378794515497</v>
      </c>
      <c r="T12">
        <v>438.48441146435198</v>
      </c>
      <c r="U12">
        <v>706739.81520024606</v>
      </c>
      <c r="V12">
        <f t="shared" si="0"/>
        <v>0.70673981520024609</v>
      </c>
      <c r="W12">
        <v>601005.90123223304</v>
      </c>
      <c r="X12">
        <f t="shared" si="1"/>
        <v>0.60100590123223308</v>
      </c>
      <c r="Y12">
        <v>158.22965567457999</v>
      </c>
      <c r="Z12">
        <v>432.18796777284598</v>
      </c>
      <c r="AA12">
        <v>471.401477592584</v>
      </c>
      <c r="AB12">
        <v>1498862.7390288301</v>
      </c>
      <c r="AC12">
        <v>603225.95619541802</v>
      </c>
      <c r="AD12">
        <v>158.22965567457999</v>
      </c>
      <c r="AE12">
        <v>501.71341122344802</v>
      </c>
      <c r="AF12">
        <v>601.02832126962096</v>
      </c>
      <c r="AG12">
        <v>1</v>
      </c>
      <c r="AH12">
        <v>0.95501796621981205</v>
      </c>
      <c r="AI12">
        <v>111.387094518974</v>
      </c>
      <c r="AJ12">
        <v>148.73150487916701</v>
      </c>
      <c r="AK12">
        <v>1309.29799611406</v>
      </c>
      <c r="AL12">
        <f t="shared" si="2"/>
        <v>148.73150487916701</v>
      </c>
      <c r="AM12">
        <f t="shared" si="3"/>
        <v>99.31491004617294</v>
      </c>
    </row>
    <row r="13" spans="1:39" x14ac:dyDescent="0.45">
      <c r="A13">
        <v>8653061.2244897895</v>
      </c>
      <c r="B13" t="s">
        <v>19</v>
      </c>
      <c r="C13">
        <v>190317310.33087</v>
      </c>
      <c r="D13">
        <v>34.403669731481401</v>
      </c>
      <c r="E13">
        <v>11369355.102040799</v>
      </c>
      <c r="F13">
        <v>11.369355102040799</v>
      </c>
      <c r="G13">
        <v>813.23290685895995</v>
      </c>
      <c r="H13">
        <v>0.99223151316757396</v>
      </c>
      <c r="I13">
        <v>3</v>
      </c>
      <c r="J13">
        <v>0.98</v>
      </c>
      <c r="K13">
        <v>190317310.33087</v>
      </c>
      <c r="L13">
        <v>190.31731033086999</v>
      </c>
      <c r="M13">
        <v>8653061.2244897895</v>
      </c>
      <c r="N13">
        <v>8.6530612244897895</v>
      </c>
      <c r="O13">
        <v>814.56992537326198</v>
      </c>
      <c r="P13">
        <v>25.103849571949301</v>
      </c>
      <c r="Q13">
        <v>177455660.2069</v>
      </c>
      <c r="R13">
        <v>177.45566020690001</v>
      </c>
      <c r="S13">
        <v>431.52180681131802</v>
      </c>
      <c r="T13">
        <v>438.01856205018998</v>
      </c>
      <c r="U13">
        <v>698629.01782045397</v>
      </c>
      <c r="V13">
        <f t="shared" si="0"/>
        <v>0.69862901782045395</v>
      </c>
      <c r="W13">
        <v>593022.93144462002</v>
      </c>
      <c r="X13">
        <f t="shared" si="1"/>
        <v>0.59302293144462004</v>
      </c>
      <c r="Y13">
        <v>155.86946753413901</v>
      </c>
      <c r="Z13">
        <v>431.66651524202399</v>
      </c>
      <c r="AA13">
        <v>471.31093401098502</v>
      </c>
      <c r="AB13">
        <v>1496003.2765476699</v>
      </c>
      <c r="AC13">
        <v>595227.52439291205</v>
      </c>
      <c r="AD13">
        <v>155.86946753413901</v>
      </c>
      <c r="AE13">
        <v>501.10297487238898</v>
      </c>
      <c r="AF13">
        <v>600.56720071441498</v>
      </c>
      <c r="AG13">
        <v>1</v>
      </c>
      <c r="AH13">
        <v>0.955332618474661</v>
      </c>
      <c r="AI13">
        <v>111.126065275402</v>
      </c>
      <c r="AJ13">
        <v>149.854664198964</v>
      </c>
      <c r="AK13">
        <v>1306.4997474915599</v>
      </c>
      <c r="AL13">
        <f t="shared" si="2"/>
        <v>149.854664198964</v>
      </c>
      <c r="AM13">
        <f t="shared" si="3"/>
        <v>99.464225842025996</v>
      </c>
    </row>
    <row r="14" spans="1:39" x14ac:dyDescent="0.45">
      <c r="A14">
        <v>8530612.2448979598</v>
      </c>
      <c r="B14" t="s">
        <v>19</v>
      </c>
      <c r="C14">
        <v>187660713.66973501</v>
      </c>
      <c r="D14">
        <v>34.391552498760099</v>
      </c>
      <c r="E14">
        <v>11313751.0204081</v>
      </c>
      <c r="F14">
        <v>11.3137510204081</v>
      </c>
      <c r="G14">
        <v>813.28743760940597</v>
      </c>
      <c r="H14">
        <v>0.99486217502379404</v>
      </c>
      <c r="I14">
        <v>3</v>
      </c>
      <c r="J14">
        <v>0.98</v>
      </c>
      <c r="K14">
        <v>187660713.66973501</v>
      </c>
      <c r="L14">
        <v>187.660713669735</v>
      </c>
      <c r="M14">
        <v>8530612.2448979598</v>
      </c>
      <c r="N14">
        <v>8.5306122448979593</v>
      </c>
      <c r="O14">
        <v>814.94778508771503</v>
      </c>
      <c r="P14">
        <v>24.748354726514201</v>
      </c>
      <c r="Q14">
        <v>174881099.886177</v>
      </c>
      <c r="R14">
        <v>174.881099886177</v>
      </c>
      <c r="S14">
        <v>430.99355948652999</v>
      </c>
      <c r="T14">
        <v>437.54772283669502</v>
      </c>
      <c r="U14">
        <v>690506.63470737997</v>
      </c>
      <c r="V14">
        <f t="shared" si="0"/>
        <v>0.69050663470737994</v>
      </c>
      <c r="W14">
        <v>585030.42077172501</v>
      </c>
      <c r="X14">
        <f t="shared" si="1"/>
        <v>0.58503042077172496</v>
      </c>
      <c r="Y14">
        <v>153.514908044104</v>
      </c>
      <c r="Z14">
        <v>431.13876237704199</v>
      </c>
      <c r="AA14">
        <v>471.21550453550799</v>
      </c>
      <c r="AB14">
        <v>1492994.1205267899</v>
      </c>
      <c r="AC14">
        <v>587218.762948349</v>
      </c>
      <c r="AD14">
        <v>153.514908044104</v>
      </c>
      <c r="AE14">
        <v>500.48348236826303</v>
      </c>
      <c r="AF14">
        <v>600.10486590418395</v>
      </c>
      <c r="AG14">
        <v>1</v>
      </c>
      <c r="AH14">
        <v>0.95564049177237098</v>
      </c>
      <c r="AI14">
        <v>110.851425543611</v>
      </c>
      <c r="AJ14">
        <v>150.973417924193</v>
      </c>
      <c r="AK14">
        <v>1303.6558824098099</v>
      </c>
      <c r="AL14">
        <f t="shared" si="2"/>
        <v>150.973417924193</v>
      </c>
      <c r="AM14">
        <f t="shared" si="3"/>
        <v>99.621383535920927</v>
      </c>
    </row>
    <row r="15" spans="1:39" x14ac:dyDescent="0.45">
      <c r="A15">
        <v>8408163.2653061207</v>
      </c>
      <c r="B15" t="s">
        <v>19</v>
      </c>
      <c r="C15">
        <v>184998271.97412401</v>
      </c>
      <c r="D15">
        <v>34.377838677500499</v>
      </c>
      <c r="E15">
        <v>11258146.9387755</v>
      </c>
      <c r="F15">
        <v>11.2581469387755</v>
      </c>
      <c r="G15">
        <v>813.31833965536896</v>
      </c>
      <c r="H15">
        <v>0.99749416634592403</v>
      </c>
      <c r="I15">
        <v>3</v>
      </c>
      <c r="J15">
        <v>0.98</v>
      </c>
      <c r="K15">
        <v>184998271.97412401</v>
      </c>
      <c r="L15">
        <v>184.99827197412401</v>
      </c>
      <c r="M15">
        <v>8408163.2653061207</v>
      </c>
      <c r="N15">
        <v>8.4081632653061202</v>
      </c>
      <c r="O15">
        <v>815.29556308230201</v>
      </c>
      <c r="P15">
        <v>24.392680223523602</v>
      </c>
      <c r="Q15">
        <v>172299038.66450199</v>
      </c>
      <c r="R15">
        <v>172.29903866450201</v>
      </c>
      <c r="S15">
        <v>430.45873369578402</v>
      </c>
      <c r="T15">
        <v>437.07164639543799</v>
      </c>
      <c r="U15">
        <v>682370.35715814703</v>
      </c>
      <c r="V15">
        <f t="shared" si="0"/>
        <v>0.68237035715814698</v>
      </c>
      <c r="W15">
        <v>577026.12810744101</v>
      </c>
      <c r="X15">
        <f t="shared" si="1"/>
        <v>0.57702612810744103</v>
      </c>
      <c r="Y15">
        <v>151.16638331378601</v>
      </c>
      <c r="Z15">
        <v>430.60439744220503</v>
      </c>
      <c r="AA15">
        <v>471.11519761727698</v>
      </c>
      <c r="AB15">
        <v>1489836.2576879901</v>
      </c>
      <c r="AC15">
        <v>579197.44644092501</v>
      </c>
      <c r="AD15">
        <v>151.16638331378601</v>
      </c>
      <c r="AE15">
        <v>499.85448578632901</v>
      </c>
      <c r="AF15">
        <v>599.64135090831701</v>
      </c>
      <c r="AG15">
        <v>1</v>
      </c>
      <c r="AH15">
        <v>0.95593905875505403</v>
      </c>
      <c r="AI15">
        <v>110.56247586385101</v>
      </c>
      <c r="AJ15">
        <v>152.08709468549699</v>
      </c>
      <c r="AK15">
        <v>1300.7661922401601</v>
      </c>
      <c r="AL15">
        <f t="shared" si="2"/>
        <v>152.08709468549699</v>
      </c>
      <c r="AM15">
        <f t="shared" si="3"/>
        <v>99.786865121988001</v>
      </c>
    </row>
    <row r="16" spans="1:39" x14ac:dyDescent="0.45">
      <c r="A16">
        <v>8285714.2857142799</v>
      </c>
      <c r="B16" t="s">
        <v>19</v>
      </c>
      <c r="C16">
        <v>182330573.88505399</v>
      </c>
      <c r="D16">
        <v>34.362546192662698</v>
      </c>
      <c r="E16">
        <v>11202542.8571428</v>
      </c>
      <c r="F16">
        <v>11.202542857142801</v>
      </c>
      <c r="G16">
        <v>813.32287085961798</v>
      </c>
      <c r="H16">
        <v>1.00012729169737</v>
      </c>
      <c r="I16">
        <v>3</v>
      </c>
      <c r="J16">
        <v>0.98</v>
      </c>
      <c r="K16">
        <v>182330573.88505399</v>
      </c>
      <c r="L16">
        <v>182.33057388505401</v>
      </c>
      <c r="M16">
        <v>8285714.2857142799</v>
      </c>
      <c r="N16">
        <v>8.2857142857142794</v>
      </c>
      <c r="O16">
        <v>815.61878909069503</v>
      </c>
      <c r="P16">
        <v>24.036852473327698</v>
      </c>
      <c r="Q16">
        <v>169710103.09166199</v>
      </c>
      <c r="R16">
        <v>169.71010309166201</v>
      </c>
      <c r="S16">
        <v>429.91727624405098</v>
      </c>
      <c r="T16">
        <v>436.59032101915898</v>
      </c>
      <c r="U16">
        <v>674222.00296410499</v>
      </c>
      <c r="V16">
        <f t="shared" si="0"/>
        <v>0.67422200296410495</v>
      </c>
      <c r="W16">
        <v>569011.822927161</v>
      </c>
      <c r="X16">
        <f t="shared" si="1"/>
        <v>0.56901182292716102</v>
      </c>
      <c r="Y16">
        <v>148.82350915667399</v>
      </c>
      <c r="Z16">
        <v>430.06336828601502</v>
      </c>
      <c r="AA16">
        <v>471.01020452162999</v>
      </c>
      <c r="AB16">
        <v>1486536.44906832</v>
      </c>
      <c r="AC16">
        <v>571165.379147509</v>
      </c>
      <c r="AD16">
        <v>148.82350915667399</v>
      </c>
      <c r="AE16">
        <v>499.21581335161102</v>
      </c>
      <c r="AF16">
        <v>599.17663156348999</v>
      </c>
      <c r="AG16">
        <v>1</v>
      </c>
      <c r="AH16">
        <v>0.95622997210958205</v>
      </c>
      <c r="AI16">
        <v>110.259107636935</v>
      </c>
      <c r="AJ16">
        <v>153.19610170627999</v>
      </c>
      <c r="AK16">
        <v>1297.82995433577</v>
      </c>
      <c r="AL16">
        <f t="shared" si="2"/>
        <v>153.19610170627999</v>
      </c>
      <c r="AM16">
        <f t="shared" si="3"/>
        <v>99.960818211878973</v>
      </c>
    </row>
    <row r="17" spans="1:39" x14ac:dyDescent="0.45">
      <c r="A17">
        <v>8163265.3061224399</v>
      </c>
      <c r="B17" t="s">
        <v>19</v>
      </c>
      <c r="C17">
        <v>179657543.074231</v>
      </c>
      <c r="D17">
        <v>34.345597458550799</v>
      </c>
      <c r="E17">
        <v>11146938.775510199</v>
      </c>
      <c r="F17">
        <v>11.146938775510201</v>
      </c>
      <c r="G17">
        <v>813.302925921868</v>
      </c>
      <c r="H17">
        <v>1.00276159084872</v>
      </c>
      <c r="I17">
        <v>3</v>
      </c>
      <c r="J17">
        <v>0.98</v>
      </c>
      <c r="K17">
        <v>179657543.074231</v>
      </c>
      <c r="L17">
        <v>179.657543074231</v>
      </c>
      <c r="M17">
        <v>8163265.3061224399</v>
      </c>
      <c r="N17">
        <v>8.1632653061224492</v>
      </c>
      <c r="O17">
        <v>815.91416125531202</v>
      </c>
      <c r="P17">
        <v>23.680866101523598</v>
      </c>
      <c r="Q17">
        <v>167114225.43371499</v>
      </c>
      <c r="R17">
        <v>167.11422543371501</v>
      </c>
      <c r="S17">
        <v>429.36894316538502</v>
      </c>
      <c r="T17">
        <v>436.10356547136797</v>
      </c>
      <c r="U17">
        <v>666060.56408955797</v>
      </c>
      <c r="V17">
        <f t="shared" si="0"/>
        <v>0.66606056408955794</v>
      </c>
      <c r="W17">
        <v>560986.52476956998</v>
      </c>
      <c r="X17">
        <f t="shared" si="1"/>
        <v>0.56098652476957001</v>
      </c>
      <c r="Y17">
        <v>146.48626894851199</v>
      </c>
      <c r="Z17">
        <v>429.51543166836302</v>
      </c>
      <c r="AA17">
        <v>470.90059919275501</v>
      </c>
      <c r="AB17">
        <v>1483097.7700030301</v>
      </c>
      <c r="AC17">
        <v>563121.60194326902</v>
      </c>
      <c r="AD17">
        <v>146.48626894851199</v>
      </c>
      <c r="AE17">
        <v>498.567139576084</v>
      </c>
      <c r="AF17">
        <v>598.71072140135902</v>
      </c>
      <c r="AG17">
        <v>1</v>
      </c>
      <c r="AH17">
        <v>0.95651235360293196</v>
      </c>
      <c r="AI17">
        <v>109.94089476742801</v>
      </c>
      <c r="AJ17">
        <v>154.30041057826401</v>
      </c>
      <c r="AK17">
        <v>1294.8468271367301</v>
      </c>
      <c r="AL17">
        <f t="shared" si="2"/>
        <v>154.30041057826401</v>
      </c>
      <c r="AM17">
        <f t="shared" si="3"/>
        <v>100.14358182527502</v>
      </c>
    </row>
    <row r="18" spans="1:39" x14ac:dyDescent="0.45">
      <c r="A18">
        <v>8040816.3265306102</v>
      </c>
      <c r="B18" t="s">
        <v>19</v>
      </c>
      <c r="C18">
        <v>176978997.15803999</v>
      </c>
      <c r="D18">
        <v>34.326867337838998</v>
      </c>
      <c r="E18">
        <v>11091334.6938775</v>
      </c>
      <c r="F18">
        <v>11.091334693877499</v>
      </c>
      <c r="G18">
        <v>813.25656375132598</v>
      </c>
      <c r="H18">
        <v>1.0053969885559999</v>
      </c>
      <c r="I18">
        <v>3</v>
      </c>
      <c r="J18">
        <v>0.98</v>
      </c>
      <c r="K18">
        <v>176978997.15803999</v>
      </c>
      <c r="L18">
        <v>176.97899715803999</v>
      </c>
      <c r="M18">
        <v>8040816.3265306102</v>
      </c>
      <c r="N18">
        <v>8.0408163265306101</v>
      </c>
      <c r="O18">
        <v>816.17838821693101</v>
      </c>
      <c r="P18">
        <v>23.324731276215399</v>
      </c>
      <c r="Q18">
        <v>164511242.77851701</v>
      </c>
      <c r="R18">
        <v>164.51124277851699</v>
      </c>
      <c r="S18">
        <v>428.81353161163901</v>
      </c>
      <c r="T18">
        <v>435.61123749223202</v>
      </c>
      <c r="U18">
        <v>657885.78929605603</v>
      </c>
      <c r="V18">
        <f t="shared" si="0"/>
        <v>0.65788578929605601</v>
      </c>
      <c r="W18">
        <v>552949.99732853903</v>
      </c>
      <c r="X18">
        <f t="shared" si="1"/>
        <v>0.552949997328539</v>
      </c>
      <c r="Y18">
        <v>144.154840927772</v>
      </c>
      <c r="Z18">
        <v>428.96038541783298</v>
      </c>
      <c r="AA18">
        <v>470.78646550321002</v>
      </c>
      <c r="AB18">
        <v>1479523.6211847099</v>
      </c>
      <c r="AC18">
        <v>555065.90095127898</v>
      </c>
      <c r="AD18">
        <v>144.154840927772</v>
      </c>
      <c r="AE18">
        <v>497.90806320006197</v>
      </c>
      <c r="AF18">
        <v>598.24363626433001</v>
      </c>
      <c r="AG18">
        <v>1</v>
      </c>
      <c r="AH18">
        <v>0.95678532283123097</v>
      </c>
      <c r="AI18">
        <v>109.60731415661</v>
      </c>
      <c r="AJ18">
        <v>155.39966552121601</v>
      </c>
      <c r="AK18">
        <v>1291.8162562089601</v>
      </c>
      <c r="AL18">
        <f t="shared" si="2"/>
        <v>155.39966552121601</v>
      </c>
      <c r="AM18">
        <f t="shared" si="3"/>
        <v>100.33557306426803</v>
      </c>
    </row>
    <row r="19" spans="1:39" x14ac:dyDescent="0.45">
      <c r="A19">
        <v>7918367.3469387703</v>
      </c>
      <c r="B19" t="s">
        <v>19</v>
      </c>
      <c r="C19">
        <v>174295647.52580199</v>
      </c>
      <c r="D19">
        <v>34.306396926275603</v>
      </c>
      <c r="E19">
        <v>11035730.6122448</v>
      </c>
      <c r="F19">
        <v>11.0357306122448</v>
      </c>
      <c r="G19">
        <v>813.18253270698699</v>
      </c>
      <c r="H19">
        <v>1.00803331906274</v>
      </c>
      <c r="I19">
        <v>3</v>
      </c>
      <c r="J19">
        <v>0.98</v>
      </c>
      <c r="K19">
        <v>174295647.52580199</v>
      </c>
      <c r="L19">
        <v>174.295647525802</v>
      </c>
      <c r="M19">
        <v>7918367.3469387703</v>
      </c>
      <c r="N19">
        <v>7.9183673469387701</v>
      </c>
      <c r="O19">
        <v>816.41779674233499</v>
      </c>
      <c r="P19">
        <v>22.9684703969263</v>
      </c>
      <c r="Q19">
        <v>161901899.729839</v>
      </c>
      <c r="R19">
        <v>161.90189972983899</v>
      </c>
      <c r="S19">
        <v>428.25096187880399</v>
      </c>
      <c r="T19">
        <v>435.11330793271202</v>
      </c>
      <c r="U19">
        <v>649699.36547041603</v>
      </c>
      <c r="V19">
        <f t="shared" si="0"/>
        <v>0.64969936547041607</v>
      </c>
      <c r="W19">
        <v>544903.88081084297</v>
      </c>
      <c r="X19">
        <f t="shared" si="1"/>
        <v>0.54490388081084296</v>
      </c>
      <c r="Y19">
        <v>141.82872752623899</v>
      </c>
      <c r="Z19">
        <v>428.39815083070903</v>
      </c>
      <c r="AA19">
        <v>470.66798978826802</v>
      </c>
      <c r="AB19">
        <v>1475820.61309862</v>
      </c>
      <c r="AC19">
        <v>546999.94879692805</v>
      </c>
      <c r="AD19">
        <v>141.82872752623899</v>
      </c>
      <c r="AE19">
        <v>497.238410285133</v>
      </c>
      <c r="AF19">
        <v>597.77534598289901</v>
      </c>
      <c r="AG19">
        <v>1</v>
      </c>
      <c r="AH19">
        <v>0.95705077660693105</v>
      </c>
      <c r="AI19">
        <v>109.25826035110001</v>
      </c>
      <c r="AJ19">
        <v>156.49447776621901</v>
      </c>
      <c r="AK19">
        <v>1288.73742675415</v>
      </c>
      <c r="AL19">
        <f t="shared" si="2"/>
        <v>156.49447776621901</v>
      </c>
      <c r="AM19">
        <f t="shared" si="3"/>
        <v>100.53693569776601</v>
      </c>
    </row>
    <row r="20" spans="1:39" x14ac:dyDescent="0.45">
      <c r="A20">
        <v>7795918.3673469303</v>
      </c>
      <c r="B20" t="s">
        <v>19</v>
      </c>
      <c r="C20">
        <v>171607288.28119901</v>
      </c>
      <c r="D20">
        <v>34.284056880605199</v>
      </c>
      <c r="E20">
        <v>10980126.5306122</v>
      </c>
      <c r="F20">
        <v>10.9801265306122</v>
      </c>
      <c r="G20">
        <v>813.08009279589805</v>
      </c>
      <c r="H20">
        <v>1.01067055530942</v>
      </c>
      <c r="I20">
        <v>3</v>
      </c>
      <c r="J20">
        <v>0.98</v>
      </c>
      <c r="K20">
        <v>171607288.28119901</v>
      </c>
      <c r="L20">
        <v>171.607288281199</v>
      </c>
      <c r="M20">
        <v>7795918.3673469303</v>
      </c>
      <c r="N20">
        <v>7.7959183673469301</v>
      </c>
      <c r="O20">
        <v>816.62837010171904</v>
      </c>
      <c r="P20">
        <v>22.612087120348502</v>
      </c>
      <c r="Q20">
        <v>159286004.869234</v>
      </c>
      <c r="R20">
        <v>159.28600486923401</v>
      </c>
      <c r="S20">
        <v>427.68099006985</v>
      </c>
      <c r="T20">
        <v>434.60960259596499</v>
      </c>
      <c r="U20">
        <v>641500.64397262502</v>
      </c>
      <c r="V20">
        <f t="shared" si="0"/>
        <v>0.64150064397262507</v>
      </c>
      <c r="W20">
        <v>536847.55118744401</v>
      </c>
      <c r="X20">
        <f t="shared" si="1"/>
        <v>0.53684755118744398</v>
      </c>
      <c r="Y20">
        <v>139.50808731687999</v>
      </c>
      <c r="Z20">
        <v>427.82848462655801</v>
      </c>
      <c r="AA20">
        <v>470.54524043881298</v>
      </c>
      <c r="AB20">
        <v>1471991.6632928799</v>
      </c>
      <c r="AC20">
        <v>538923.14098432404</v>
      </c>
      <c r="AD20">
        <v>139.50808731687999</v>
      </c>
      <c r="AE20">
        <v>496.55775305923402</v>
      </c>
      <c r="AF20">
        <v>597.30586721333304</v>
      </c>
      <c r="AG20">
        <v>1</v>
      </c>
      <c r="AH20">
        <v>0.95730764459037299</v>
      </c>
      <c r="AI20">
        <v>108.89317793399999</v>
      </c>
      <c r="AJ20">
        <v>157.58454353786499</v>
      </c>
      <c r="AK20">
        <v>1285.6097406715201</v>
      </c>
      <c r="AL20">
        <f t="shared" si="2"/>
        <v>157.58454353786499</v>
      </c>
      <c r="AM20">
        <f t="shared" si="3"/>
        <v>100.74811415409903</v>
      </c>
    </row>
    <row r="21" spans="1:39" x14ac:dyDescent="0.45">
      <c r="A21">
        <v>7673469.3877550997</v>
      </c>
      <c r="B21" t="s">
        <v>19</v>
      </c>
      <c r="C21">
        <v>168913816.73810601</v>
      </c>
      <c r="D21">
        <v>34.259732784437404</v>
      </c>
      <c r="E21">
        <v>10924522.448979501</v>
      </c>
      <c r="F21">
        <v>10.9245224489795</v>
      </c>
      <c r="G21">
        <v>812.94910897170701</v>
      </c>
      <c r="H21">
        <v>1.0133086737594801</v>
      </c>
      <c r="I21">
        <v>3</v>
      </c>
      <c r="J21">
        <v>0.98</v>
      </c>
      <c r="K21">
        <v>168913816.73810601</v>
      </c>
      <c r="L21">
        <v>168.91381673810599</v>
      </c>
      <c r="M21">
        <v>7673469.3877550997</v>
      </c>
      <c r="N21">
        <v>7.6734693877550999</v>
      </c>
      <c r="O21">
        <v>816.80678755007602</v>
      </c>
      <c r="P21">
        <v>22.255584627096599</v>
      </c>
      <c r="Q21">
        <v>156663469.780783</v>
      </c>
      <c r="R21">
        <v>156.663469780783</v>
      </c>
      <c r="S21">
        <v>427.10336807219898</v>
      </c>
      <c r="T21">
        <v>434.09994663777201</v>
      </c>
      <c r="U21">
        <v>633289.074412463</v>
      </c>
      <c r="V21">
        <f t="shared" si="0"/>
        <v>0.63328907441246296</v>
      </c>
      <c r="W21">
        <v>528780.47873622295</v>
      </c>
      <c r="X21">
        <f t="shared" si="1"/>
        <v>0.52878047873622291</v>
      </c>
      <c r="Y21">
        <v>137.19299138369999</v>
      </c>
      <c r="Z21">
        <v>427.25113932626601</v>
      </c>
      <c r="AA21">
        <v>470.41829325987999</v>
      </c>
      <c r="AB21">
        <v>1468039.92892666</v>
      </c>
      <c r="AC21">
        <v>530834.96746483096</v>
      </c>
      <c r="AD21">
        <v>137.19299138369999</v>
      </c>
      <c r="AE21">
        <v>495.86567730971097</v>
      </c>
      <c r="AF21">
        <v>596.83521714524795</v>
      </c>
      <c r="AG21">
        <v>1</v>
      </c>
      <c r="AH21">
        <v>0.95755507394546102</v>
      </c>
      <c r="AI21">
        <v>108.51155719981099</v>
      </c>
      <c r="AJ21">
        <v>158.66969435735101</v>
      </c>
      <c r="AK21">
        <v>1282.4325525865499</v>
      </c>
      <c r="AL21">
        <f t="shared" si="2"/>
        <v>158.66969435735101</v>
      </c>
      <c r="AM21">
        <f t="shared" si="3"/>
        <v>100.96953983553698</v>
      </c>
    </row>
    <row r="22" spans="1:39" x14ac:dyDescent="0.45">
      <c r="A22">
        <v>7551020.4081632597</v>
      </c>
      <c r="B22" t="s">
        <v>19</v>
      </c>
      <c r="C22">
        <v>166215840.85671601</v>
      </c>
      <c r="D22">
        <v>34.233434623382202</v>
      </c>
      <c r="E22">
        <v>10868918.3673469</v>
      </c>
      <c r="F22">
        <v>10.8689183673469</v>
      </c>
      <c r="G22">
        <v>812.78758573400796</v>
      </c>
      <c r="H22">
        <v>1.01594750823308</v>
      </c>
      <c r="I22">
        <v>3</v>
      </c>
      <c r="J22">
        <v>0.98</v>
      </c>
      <c r="K22">
        <v>166215840.85671601</v>
      </c>
      <c r="L22">
        <v>166.215840856716</v>
      </c>
      <c r="M22">
        <v>7551020.4081632597</v>
      </c>
      <c r="N22">
        <v>7.5510204081632599</v>
      </c>
      <c r="O22">
        <v>816.95864607601902</v>
      </c>
      <c r="P22">
        <v>21.898985373907699</v>
      </c>
      <c r="Q22">
        <v>154034935.13553199</v>
      </c>
      <c r="R22">
        <v>154.03493513553201</v>
      </c>
      <c r="S22">
        <v>426.517987074411</v>
      </c>
      <c r="T22">
        <v>433.58429241330202</v>
      </c>
      <c r="U22">
        <v>625066.23360796901</v>
      </c>
      <c r="V22">
        <f t="shared" si="0"/>
        <v>0.62506623360796898</v>
      </c>
      <c r="W22">
        <v>520704.19975571701</v>
      </c>
      <c r="X22">
        <f t="shared" si="1"/>
        <v>0.52070419975571702</v>
      </c>
      <c r="Y22">
        <v>134.883035402975</v>
      </c>
      <c r="Z22">
        <v>426.66600700554301</v>
      </c>
      <c r="AA22">
        <v>470.287318582164</v>
      </c>
      <c r="AB22">
        <v>1463971.50563398</v>
      </c>
      <c r="AC22">
        <v>522736.99375138798</v>
      </c>
      <c r="AD22">
        <v>134.883035402975</v>
      </c>
      <c r="AE22">
        <v>495.16192883941</v>
      </c>
      <c r="AF22">
        <v>596.36337136342297</v>
      </c>
      <c r="AG22">
        <v>1</v>
      </c>
      <c r="AH22">
        <v>0.95779476873921998</v>
      </c>
      <c r="AI22">
        <v>108.113169658125</v>
      </c>
      <c r="AJ22">
        <v>159.75041112557801</v>
      </c>
      <c r="AK22">
        <v>1279.2048371215999</v>
      </c>
      <c r="AL22">
        <f t="shared" si="2"/>
        <v>159.75041112557801</v>
      </c>
      <c r="AM22">
        <f t="shared" si="3"/>
        <v>101.20144252401298</v>
      </c>
    </row>
    <row r="23" spans="1:39" x14ac:dyDescent="0.45">
      <c r="A23">
        <v>7428571.4285714198</v>
      </c>
      <c r="B23" t="s">
        <v>19</v>
      </c>
      <c r="C23">
        <v>163513363.92398801</v>
      </c>
      <c r="D23">
        <v>34.205054975183501</v>
      </c>
      <c r="E23">
        <v>10813314.2857142</v>
      </c>
      <c r="F23">
        <v>10.813314285714201</v>
      </c>
      <c r="G23">
        <v>812.59400515703896</v>
      </c>
      <c r="H23">
        <v>1.01858699167043</v>
      </c>
      <c r="I23">
        <v>3</v>
      </c>
      <c r="J23">
        <v>0.98</v>
      </c>
      <c r="K23">
        <v>163513363.92398801</v>
      </c>
      <c r="L23">
        <v>163.51336392398801</v>
      </c>
      <c r="M23">
        <v>7428571.4285714198</v>
      </c>
      <c r="N23">
        <v>7.4285714285714199</v>
      </c>
      <c r="O23">
        <v>817.08246674364</v>
      </c>
      <c r="P23">
        <v>21.542298422914101</v>
      </c>
      <c r="Q23">
        <v>151400424.63084</v>
      </c>
      <c r="R23">
        <v>151.40042463084001</v>
      </c>
      <c r="S23">
        <v>425.92462033683699</v>
      </c>
      <c r="T23">
        <v>433.06248980523497</v>
      </c>
      <c r="U23">
        <v>616832.11473612499</v>
      </c>
      <c r="V23">
        <f t="shared" si="0"/>
        <v>0.61683211473612498</v>
      </c>
      <c r="W23">
        <v>512618.71475549199</v>
      </c>
      <c r="X23">
        <f t="shared" si="1"/>
        <v>0.51261871475549203</v>
      </c>
      <c r="Y23">
        <v>132.578237094332</v>
      </c>
      <c r="Z23">
        <v>426.07286155941603</v>
      </c>
      <c r="AA23">
        <v>470.15240906225802</v>
      </c>
      <c r="AB23">
        <v>1459790.0617889401</v>
      </c>
      <c r="AC23">
        <v>514629.24087967398</v>
      </c>
      <c r="AD23">
        <v>132.578237094332</v>
      </c>
      <c r="AE23">
        <v>494.44607823434001</v>
      </c>
      <c r="AF23">
        <v>595.89033941486605</v>
      </c>
      <c r="AG23">
        <v>1</v>
      </c>
      <c r="AH23">
        <v>0.95802641829724799</v>
      </c>
      <c r="AI23">
        <v>107.697500938364</v>
      </c>
      <c r="AJ23">
        <v>160.82658457701501</v>
      </c>
      <c r="AK23">
        <v>1275.92568295657</v>
      </c>
      <c r="AL23">
        <f t="shared" si="2"/>
        <v>160.82658457701501</v>
      </c>
      <c r="AM23">
        <f t="shared" si="3"/>
        <v>101.44426118052604</v>
      </c>
    </row>
    <row r="24" spans="1:39" x14ac:dyDescent="0.45">
      <c r="A24">
        <v>7306122.4489795901</v>
      </c>
      <c r="B24" t="s">
        <v>19</v>
      </c>
      <c r="C24">
        <v>160806064.74825099</v>
      </c>
      <c r="D24">
        <v>34.174422073666101</v>
      </c>
      <c r="E24">
        <v>10757710.204081601</v>
      </c>
      <c r="F24">
        <v>10.757710204081601</v>
      </c>
      <c r="G24">
        <v>812.36868662767699</v>
      </c>
      <c r="H24">
        <v>1.02122714935253</v>
      </c>
      <c r="I24">
        <v>3</v>
      </c>
      <c r="J24">
        <v>0.98</v>
      </c>
      <c r="K24">
        <v>160806064.74825099</v>
      </c>
      <c r="L24">
        <v>160.806064748251</v>
      </c>
      <c r="M24">
        <v>7306122.4489795901</v>
      </c>
      <c r="N24">
        <v>7.3061224489795897</v>
      </c>
      <c r="O24">
        <v>817.17198757869903</v>
      </c>
      <c r="P24">
        <v>21.1855203577657</v>
      </c>
      <c r="Q24">
        <v>148759625.76513001</v>
      </c>
      <c r="R24">
        <v>148.75962576513001</v>
      </c>
      <c r="S24">
        <v>425.322943177664</v>
      </c>
      <c r="T24">
        <v>432.53430530435799</v>
      </c>
      <c r="U24">
        <v>608585.50871257996</v>
      </c>
      <c r="V24">
        <f t="shared" si="0"/>
        <v>0.60858550871257999</v>
      </c>
      <c r="W24">
        <v>504522.85572061897</v>
      </c>
      <c r="X24">
        <f t="shared" si="1"/>
        <v>0.50452285572061895</v>
      </c>
      <c r="Y24">
        <v>130.27880980957201</v>
      </c>
      <c r="Z24">
        <v>425.47137878943897</v>
      </c>
      <c r="AA24">
        <v>470.01360650408202</v>
      </c>
      <c r="AB24">
        <v>1455497.6911130501</v>
      </c>
      <c r="AC24">
        <v>506510.55527353799</v>
      </c>
      <c r="AD24">
        <v>130.27880980957201</v>
      </c>
      <c r="AE24">
        <v>493.71760211779701</v>
      </c>
      <c r="AF24">
        <v>595.41614479595796</v>
      </c>
      <c r="AG24">
        <v>1</v>
      </c>
      <c r="AH24">
        <v>0.95824837217286196</v>
      </c>
      <c r="AI24">
        <v>107.26390557193299</v>
      </c>
      <c r="AJ24">
        <v>161.897854948847</v>
      </c>
      <c r="AK24">
        <v>1272.59431168577</v>
      </c>
      <c r="AL24">
        <f t="shared" si="2"/>
        <v>161.897854948847</v>
      </c>
      <c r="AM24">
        <f t="shared" si="3"/>
        <v>101.69854267816095</v>
      </c>
    </row>
    <row r="25" spans="1:39" x14ac:dyDescent="0.45">
      <c r="A25">
        <v>7183673.4693877501</v>
      </c>
      <c r="B25" t="s">
        <v>19</v>
      </c>
      <c r="C25">
        <v>158094385.05122</v>
      </c>
      <c r="D25">
        <v>34.141502997656801</v>
      </c>
      <c r="E25">
        <v>10702106.122448901</v>
      </c>
      <c r="F25">
        <v>10.7021061224489</v>
      </c>
      <c r="G25">
        <v>812.11012375793405</v>
      </c>
      <c r="H25">
        <v>1.0238678622831401</v>
      </c>
      <c r="I25">
        <v>3</v>
      </c>
      <c r="J25">
        <v>0.98</v>
      </c>
      <c r="K25">
        <v>158094385.05122</v>
      </c>
      <c r="L25">
        <v>158.09438505122</v>
      </c>
      <c r="M25">
        <v>7183673.4693877501</v>
      </c>
      <c r="N25">
        <v>7.1836734693877498</v>
      </c>
      <c r="O25">
        <v>817.23074634797695</v>
      </c>
      <c r="P25">
        <v>20.828667259034098</v>
      </c>
      <c r="Q25">
        <v>146113007.708473</v>
      </c>
      <c r="R25">
        <v>146.11300770847299</v>
      </c>
      <c r="S25">
        <v>424.712778270049</v>
      </c>
      <c r="T25">
        <v>431.99964004848999</v>
      </c>
      <c r="U25">
        <v>600327.42368686199</v>
      </c>
      <c r="V25">
        <f t="shared" si="0"/>
        <v>0.60032742368686198</v>
      </c>
      <c r="W25">
        <v>496417.607647294</v>
      </c>
      <c r="X25">
        <f t="shared" si="1"/>
        <v>0.49641760764729398</v>
      </c>
      <c r="Y25">
        <v>127.98444981626299</v>
      </c>
      <c r="Z25">
        <v>424.86138211882098</v>
      </c>
      <c r="AA25">
        <v>469.87105193574899</v>
      </c>
      <c r="AB25">
        <v>1451099.5540322701</v>
      </c>
      <c r="AC25">
        <v>498381.94636937999</v>
      </c>
      <c r="AD25">
        <v>127.98444981626299</v>
      </c>
      <c r="AE25">
        <v>492.976151457681</v>
      </c>
      <c r="AF25">
        <v>594.94077931847505</v>
      </c>
      <c r="AG25">
        <v>1</v>
      </c>
      <c r="AH25">
        <v>0.95846178678591498</v>
      </c>
      <c r="AI25">
        <v>106.812019655407</v>
      </c>
      <c r="AJ25">
        <v>162.96457459488599</v>
      </c>
      <c r="AK25">
        <v>1269.209517991</v>
      </c>
      <c r="AL25">
        <f t="shared" si="2"/>
        <v>162.96457459488599</v>
      </c>
      <c r="AM25">
        <f t="shared" si="3"/>
        <v>101.96462786079405</v>
      </c>
    </row>
    <row r="26" spans="1:39" x14ac:dyDescent="0.45">
      <c r="A26">
        <v>7061224.4897959102</v>
      </c>
      <c r="B26" t="s">
        <v>19</v>
      </c>
      <c r="C26">
        <v>155378674.07283601</v>
      </c>
      <c r="D26">
        <v>34.1062376647318</v>
      </c>
      <c r="E26">
        <v>10646502.0408163</v>
      </c>
      <c r="F26">
        <v>10.6465020408163</v>
      </c>
      <c r="G26">
        <v>811.81524974869399</v>
      </c>
      <c r="H26">
        <v>1.0265089945936201</v>
      </c>
      <c r="I26">
        <v>3</v>
      </c>
      <c r="J26">
        <v>0.98</v>
      </c>
      <c r="K26">
        <v>155378674.07283601</v>
      </c>
      <c r="L26">
        <v>155.37867407283599</v>
      </c>
      <c r="M26">
        <v>7061224.4897959102</v>
      </c>
      <c r="N26">
        <v>7.0612244897959098</v>
      </c>
      <c r="O26">
        <v>817.26204920994803</v>
      </c>
      <c r="P26">
        <v>20.4717574873474</v>
      </c>
      <c r="Q26">
        <v>143460950.80640599</v>
      </c>
      <c r="R26">
        <v>143.460950806406</v>
      </c>
      <c r="S26">
        <v>424.09394677899797</v>
      </c>
      <c r="T26">
        <v>431.45839705622501</v>
      </c>
      <c r="U26">
        <v>592058.95486963994</v>
      </c>
      <c r="V26">
        <f t="shared" si="0"/>
        <v>0.59205895486964</v>
      </c>
      <c r="W26">
        <v>488304.04271604202</v>
      </c>
      <c r="X26">
        <f t="shared" si="1"/>
        <v>0.488304042716042</v>
      </c>
      <c r="Y26">
        <v>125.694937518039</v>
      </c>
      <c r="Z26">
        <v>424.24269341670202</v>
      </c>
      <c r="AA26">
        <v>469.72488264369798</v>
      </c>
      <c r="AB26">
        <v>1446600.6743721699</v>
      </c>
      <c r="AC26">
        <v>490244.51005969901</v>
      </c>
      <c r="AD26">
        <v>125.694937518039</v>
      </c>
      <c r="AE26">
        <v>492.22132273130501</v>
      </c>
      <c r="AF26">
        <v>594.46423112723801</v>
      </c>
      <c r="AG26">
        <v>1</v>
      </c>
      <c r="AH26">
        <v>0.95866775981021002</v>
      </c>
      <c r="AI26">
        <v>106.341400556984</v>
      </c>
      <c r="AJ26">
        <v>164.02695144563799</v>
      </c>
      <c r="AK26">
        <v>1265.76990351879</v>
      </c>
      <c r="AL26">
        <f t="shared" si="2"/>
        <v>164.02695144563799</v>
      </c>
      <c r="AM26">
        <f t="shared" si="3"/>
        <v>102.242908395933</v>
      </c>
    </row>
    <row r="27" spans="1:39" x14ac:dyDescent="0.45">
      <c r="A27">
        <v>6938775.5102040796</v>
      </c>
      <c r="B27" t="s">
        <v>19</v>
      </c>
      <c r="C27">
        <v>152658430.628548</v>
      </c>
      <c r="D27">
        <v>34.068392981298302</v>
      </c>
      <c r="E27">
        <v>10590897.9591836</v>
      </c>
      <c r="F27">
        <v>10.5908979591836</v>
      </c>
      <c r="G27">
        <v>811.48385936535897</v>
      </c>
      <c r="H27">
        <v>1.02915059643287</v>
      </c>
      <c r="I27">
        <v>3</v>
      </c>
      <c r="J27">
        <v>0.98</v>
      </c>
      <c r="K27">
        <v>152658430.628548</v>
      </c>
      <c r="L27">
        <v>152.65843062854799</v>
      </c>
      <c r="M27">
        <v>6938775.5102040796</v>
      </c>
      <c r="N27">
        <v>6.9387755102040796</v>
      </c>
      <c r="O27">
        <v>817.25740350477804</v>
      </c>
      <c r="P27">
        <v>20.114784265827499</v>
      </c>
      <c r="Q27">
        <v>140802961.66706601</v>
      </c>
      <c r="R27">
        <v>140.802961667066</v>
      </c>
      <c r="S27">
        <v>423.46606003795398</v>
      </c>
      <c r="T27">
        <v>430.91029807742302</v>
      </c>
      <c r="U27">
        <v>583778.53103337705</v>
      </c>
      <c r="V27">
        <f t="shared" si="0"/>
        <v>0.58377853103337707</v>
      </c>
      <c r="W27">
        <v>480180.64367756399</v>
      </c>
      <c r="X27">
        <f t="shared" si="1"/>
        <v>0.48018064367756397</v>
      </c>
      <c r="Y27">
        <v>123.41060675007699</v>
      </c>
      <c r="Z27">
        <v>423.61492437566102</v>
      </c>
      <c r="AA27">
        <v>469.57511861675903</v>
      </c>
      <c r="AB27">
        <v>1442002.4559420601</v>
      </c>
      <c r="AC27">
        <v>482096.73970681097</v>
      </c>
      <c r="AD27">
        <v>123.41060675007699</v>
      </c>
      <c r="AE27">
        <v>491.452478768145</v>
      </c>
      <c r="AF27">
        <v>593.98653314869796</v>
      </c>
      <c r="AG27">
        <v>1</v>
      </c>
      <c r="AH27">
        <v>0.95886406760073895</v>
      </c>
      <c r="AI27">
        <v>105.851287476369</v>
      </c>
      <c r="AJ27">
        <v>165.08444222317999</v>
      </c>
      <c r="AK27">
        <v>1262.2744028038301</v>
      </c>
      <c r="AL27">
        <f t="shared" si="2"/>
        <v>165.08444222317999</v>
      </c>
      <c r="AM27">
        <f t="shared" si="3"/>
        <v>102.53405438055296</v>
      </c>
    </row>
    <row r="28" spans="1:39" x14ac:dyDescent="0.45">
      <c r="A28">
        <v>6816326.5306122396</v>
      </c>
      <c r="B28" t="s">
        <v>19</v>
      </c>
      <c r="C28">
        <v>149933620.751701</v>
      </c>
      <c r="D28">
        <v>34.027835328642297</v>
      </c>
      <c r="E28">
        <v>10535293.877551001</v>
      </c>
      <c r="F28">
        <v>10.535293877551</v>
      </c>
      <c r="G28">
        <v>811.11863172342498</v>
      </c>
      <c r="H28">
        <v>1.03179272647994</v>
      </c>
      <c r="I28">
        <v>3</v>
      </c>
      <c r="J28">
        <v>0.98</v>
      </c>
      <c r="K28">
        <v>149933620.751701</v>
      </c>
      <c r="L28">
        <v>149.933620751701</v>
      </c>
      <c r="M28">
        <v>6816326.5306122396</v>
      </c>
      <c r="N28">
        <v>6.8163265306122396</v>
      </c>
      <c r="O28">
        <v>817.21272029198803</v>
      </c>
      <c r="P28">
        <v>19.757739664872499</v>
      </c>
      <c r="Q28">
        <v>138139011.45275199</v>
      </c>
      <c r="R28">
        <v>138.13901145275199</v>
      </c>
      <c r="S28">
        <v>422.82874745210597</v>
      </c>
      <c r="T28">
        <v>430.355086509015</v>
      </c>
      <c r="U28">
        <v>575485.08220370999</v>
      </c>
      <c r="V28">
        <f t="shared" si="0"/>
        <v>0.57548508220370997</v>
      </c>
      <c r="W28">
        <v>472046.37516868999</v>
      </c>
      <c r="X28">
        <f t="shared" si="1"/>
        <v>0.47204637516868997</v>
      </c>
      <c r="Y28">
        <v>121.131402879812</v>
      </c>
      <c r="Z28">
        <v>422.97770487757401</v>
      </c>
      <c r="AA28">
        <v>469.42181585942501</v>
      </c>
      <c r="AB28">
        <v>1437307.4151574001</v>
      </c>
      <c r="AC28">
        <v>473937.613308025</v>
      </c>
      <c r="AD28">
        <v>121.131402879812</v>
      </c>
      <c r="AE28">
        <v>490.66911444890201</v>
      </c>
      <c r="AF28">
        <v>593.50770871510895</v>
      </c>
      <c r="AG28">
        <v>1</v>
      </c>
      <c r="AH28">
        <v>0.95904977982852901</v>
      </c>
      <c r="AI28">
        <v>105.34109968630401</v>
      </c>
      <c r="AJ28">
        <v>166.13710357603</v>
      </c>
      <c r="AK28">
        <v>1258.7218969498799</v>
      </c>
      <c r="AL28">
        <f t="shared" si="2"/>
        <v>166.13710357603</v>
      </c>
      <c r="AM28">
        <f t="shared" si="3"/>
        <v>102.83859426620694</v>
      </c>
    </row>
    <row r="29" spans="1:39" x14ac:dyDescent="0.45">
      <c r="A29">
        <v>6693877.5510203997</v>
      </c>
      <c r="B29" t="s">
        <v>19</v>
      </c>
      <c r="C29">
        <v>147204646.21391401</v>
      </c>
      <c r="D29">
        <v>33.984464990805101</v>
      </c>
      <c r="E29">
        <v>10479689.795918301</v>
      </c>
      <c r="F29">
        <v>10.479689795918301</v>
      </c>
      <c r="G29">
        <v>810.712532633607</v>
      </c>
      <c r="H29">
        <v>1.0344351257853699</v>
      </c>
      <c r="I29">
        <v>3</v>
      </c>
      <c r="J29">
        <v>0.98</v>
      </c>
      <c r="K29">
        <v>147204646.21391401</v>
      </c>
      <c r="L29">
        <v>147.204646213914</v>
      </c>
      <c r="M29">
        <v>6693877.5510203997</v>
      </c>
      <c r="N29">
        <v>6.6938775510203996</v>
      </c>
      <c r="O29">
        <v>817.132794679266</v>
      </c>
      <c r="P29">
        <v>19.4006586776521</v>
      </c>
      <c r="Q29">
        <v>135469545.88790599</v>
      </c>
      <c r="R29">
        <v>135.46954588790601</v>
      </c>
      <c r="S29">
        <v>422.18185871534303</v>
      </c>
      <c r="T29">
        <v>429.79270366771999</v>
      </c>
      <c r="U29">
        <v>567180.609787127</v>
      </c>
      <c r="V29">
        <f t="shared" si="0"/>
        <v>0.56718060978712703</v>
      </c>
      <c r="W29">
        <v>463903.19642568001</v>
      </c>
      <c r="X29">
        <f t="shared" si="1"/>
        <v>0.46390319642568001</v>
      </c>
      <c r="Y29">
        <v>118.857183305248</v>
      </c>
      <c r="Z29">
        <v>422.330885286529</v>
      </c>
      <c r="AA29">
        <v>469.26513391613298</v>
      </c>
      <c r="AB29">
        <v>1432521.2261848401</v>
      </c>
      <c r="AC29">
        <v>465769.11519123998</v>
      </c>
      <c r="AD29">
        <v>118.857183305248</v>
      </c>
      <c r="AE29">
        <v>489.87071314738802</v>
      </c>
      <c r="AF29">
        <v>593.02773864963501</v>
      </c>
      <c r="AG29">
        <v>1</v>
      </c>
      <c r="AH29">
        <v>0.95922647672223404</v>
      </c>
      <c r="AI29">
        <v>104.81030267299001</v>
      </c>
      <c r="AJ29">
        <v>167.18500116085301</v>
      </c>
      <c r="AK29">
        <v>1255.1103975609501</v>
      </c>
      <c r="AL29">
        <f t="shared" si="2"/>
        <v>167.18500116085301</v>
      </c>
      <c r="AM29">
        <f t="shared" si="3"/>
        <v>103.157025502247</v>
      </c>
    </row>
    <row r="30" spans="1:39" x14ac:dyDescent="0.45">
      <c r="A30">
        <v>6571428.57142857</v>
      </c>
      <c r="B30" t="s">
        <v>19</v>
      </c>
      <c r="C30">
        <v>144472159.94042999</v>
      </c>
      <c r="D30">
        <v>33.938267783698002</v>
      </c>
      <c r="E30">
        <v>10424085.7142857</v>
      </c>
      <c r="F30">
        <v>10.424085714285701</v>
      </c>
      <c r="G30">
        <v>810.26348544254699</v>
      </c>
      <c r="H30">
        <v>1.03707766763641</v>
      </c>
      <c r="I30">
        <v>3</v>
      </c>
      <c r="J30">
        <v>0.98</v>
      </c>
      <c r="K30">
        <v>144472159.94042999</v>
      </c>
      <c r="L30">
        <v>144.47215994043</v>
      </c>
      <c r="M30">
        <v>6571428.57142857</v>
      </c>
      <c r="N30">
        <v>6.5714285714285703</v>
      </c>
      <c r="O30">
        <v>817.02466903670199</v>
      </c>
      <c r="P30">
        <v>19.0435584275113</v>
      </c>
      <c r="Q30">
        <v>132795248.94040801</v>
      </c>
      <c r="R30">
        <v>132.79524894040799</v>
      </c>
      <c r="S30">
        <v>421.52519257985398</v>
      </c>
      <c r="T30">
        <v>429.223050944303</v>
      </c>
      <c r="U30">
        <v>558866.56595150405</v>
      </c>
      <c r="V30">
        <f t="shared" si="0"/>
        <v>0.55886656595150408</v>
      </c>
      <c r="W30">
        <v>455752.52469423402</v>
      </c>
      <c r="X30">
        <f t="shared" si="1"/>
        <v>0.455752524694234</v>
      </c>
      <c r="Y30">
        <v>116.58746809747601</v>
      </c>
      <c r="Z30">
        <v>421.67426505481802</v>
      </c>
      <c r="AA30">
        <v>469.10523020110003</v>
      </c>
      <c r="AB30">
        <v>1427649.4627111701</v>
      </c>
      <c r="AC30">
        <v>457592.68598438601</v>
      </c>
      <c r="AD30">
        <v>116.58746809747601</v>
      </c>
      <c r="AE30">
        <v>489.05687446719901</v>
      </c>
      <c r="AF30">
        <v>592.54660587216802</v>
      </c>
      <c r="AG30">
        <v>1</v>
      </c>
      <c r="AH30">
        <v>0.95939641660004205</v>
      </c>
      <c r="AI30">
        <v>104.258440340565</v>
      </c>
      <c r="AJ30">
        <v>168.228738958386</v>
      </c>
      <c r="AK30">
        <v>1251.43793736766</v>
      </c>
      <c r="AL30">
        <f t="shared" si="2"/>
        <v>168.228738958386</v>
      </c>
      <c r="AM30">
        <f t="shared" si="3"/>
        <v>103.48973140496901</v>
      </c>
    </row>
    <row r="31" spans="1:39" x14ac:dyDescent="0.45">
      <c r="A31">
        <v>6448979.59183673</v>
      </c>
      <c r="B31" t="s">
        <v>19</v>
      </c>
      <c r="C31">
        <v>141735601.65414599</v>
      </c>
      <c r="D31">
        <v>33.888960534000198</v>
      </c>
      <c r="E31">
        <v>10368481.632653</v>
      </c>
      <c r="F31">
        <v>10.368481632652999</v>
      </c>
      <c r="G31">
        <v>809.772345693685</v>
      </c>
      <c r="H31">
        <v>1.03972045036989</v>
      </c>
      <c r="I31">
        <v>3</v>
      </c>
      <c r="J31">
        <v>0.98</v>
      </c>
      <c r="K31">
        <v>141735601.65414599</v>
      </c>
      <c r="L31">
        <v>141.735601654146</v>
      </c>
      <c r="M31">
        <v>6448979.59183673</v>
      </c>
      <c r="N31">
        <v>6.4489795918367303</v>
      </c>
      <c r="O31">
        <v>816.87816551815501</v>
      </c>
      <c r="P31">
        <v>18.686425625690099</v>
      </c>
      <c r="Q31">
        <v>130115563.63789301</v>
      </c>
      <c r="R31">
        <v>130.11556363789299</v>
      </c>
      <c r="S31">
        <v>420.85826147212799</v>
      </c>
      <c r="T31">
        <v>428.64578444315401</v>
      </c>
      <c r="U31">
        <v>550540.94295740302</v>
      </c>
      <c r="V31">
        <f t="shared" si="0"/>
        <v>0.55054094295740297</v>
      </c>
      <c r="W31">
        <v>447592.41960150801</v>
      </c>
      <c r="X31">
        <f t="shared" si="1"/>
        <v>0.44759241960150803</v>
      </c>
      <c r="Y31">
        <v>114.322593042843</v>
      </c>
      <c r="Z31">
        <v>421.00735684393999</v>
      </c>
      <c r="AA31">
        <v>468.94210663398098</v>
      </c>
      <c r="AB31">
        <v>1422692.9425669</v>
      </c>
      <c r="AC31">
        <v>449406.39172791701</v>
      </c>
      <c r="AD31">
        <v>114.322593042843</v>
      </c>
      <c r="AE31">
        <v>488.22685606195802</v>
      </c>
      <c r="AF31">
        <v>592.06434943011004</v>
      </c>
      <c r="AG31">
        <v>1</v>
      </c>
      <c r="AH31">
        <v>0.95955703315493002</v>
      </c>
      <c r="AI31">
        <v>103.684664669368</v>
      </c>
      <c r="AJ31">
        <v>169.26778111379099</v>
      </c>
      <c r="AK31">
        <v>1247.7029790791401</v>
      </c>
      <c r="AL31">
        <f t="shared" si="2"/>
        <v>169.26778111379099</v>
      </c>
      <c r="AM31">
        <f t="shared" si="3"/>
        <v>103.83749336815202</v>
      </c>
    </row>
    <row r="32" spans="1:39" x14ac:dyDescent="0.45">
      <c r="A32">
        <v>6326530.6122448901</v>
      </c>
      <c r="B32" t="s">
        <v>19</v>
      </c>
      <c r="C32">
        <v>138994202.58644301</v>
      </c>
      <c r="D32">
        <v>33.836185952426597</v>
      </c>
      <c r="E32">
        <v>10312877.551020401</v>
      </c>
      <c r="F32">
        <v>10.312877551020399</v>
      </c>
      <c r="G32">
        <v>809.24042652774801</v>
      </c>
      <c r="H32">
        <v>1.0423635909208699</v>
      </c>
      <c r="I32">
        <v>3</v>
      </c>
      <c r="J32">
        <v>0.98</v>
      </c>
      <c r="K32">
        <v>138994202.58644301</v>
      </c>
      <c r="L32">
        <v>138.99420258644301</v>
      </c>
      <c r="M32">
        <v>6326530.6122448901</v>
      </c>
      <c r="N32">
        <v>6.3265306122448903</v>
      </c>
      <c r="O32">
        <v>816.67911196757996</v>
      </c>
      <c r="P32">
        <v>18.329244470151401</v>
      </c>
      <c r="Q32">
        <v>127429720.169</v>
      </c>
      <c r="R32">
        <v>127.42972016900001</v>
      </c>
      <c r="S32">
        <v>420.18050667778499</v>
      </c>
      <c r="T32">
        <v>428.06050574655899</v>
      </c>
      <c r="U32">
        <v>542201.18697715702</v>
      </c>
      <c r="V32">
        <f t="shared" si="0"/>
        <v>0.54220118697715702</v>
      </c>
      <c r="W32">
        <v>439420.412385815</v>
      </c>
      <c r="X32">
        <f t="shared" si="1"/>
        <v>0.43942041238581497</v>
      </c>
      <c r="Y32">
        <v>112.063060377588</v>
      </c>
      <c r="Z32">
        <v>420.329602072451</v>
      </c>
      <c r="AA32">
        <v>468.77573875726603</v>
      </c>
      <c r="AB32">
        <v>1417651.6976270301</v>
      </c>
      <c r="AC32">
        <v>441207.76688015502</v>
      </c>
      <c r="AD32">
        <v>112.063060377588</v>
      </c>
      <c r="AE32">
        <v>487.37981833834601</v>
      </c>
      <c r="AF32">
        <v>591.581023858815</v>
      </c>
      <c r="AG32">
        <v>1</v>
      </c>
      <c r="AH32">
        <v>0.95970468803992304</v>
      </c>
      <c r="AI32">
        <v>103.08808013519401</v>
      </c>
      <c r="AJ32">
        <v>170.30136194274701</v>
      </c>
      <c r="AK32">
        <v>1243.90396235514</v>
      </c>
      <c r="AL32">
        <f t="shared" si="2"/>
        <v>103.08808013519401</v>
      </c>
      <c r="AM32">
        <f t="shared" si="3"/>
        <v>104.20120552046899</v>
      </c>
    </row>
    <row r="33" spans="1:39" x14ac:dyDescent="0.45">
      <c r="A33">
        <v>6204081.6326530604</v>
      </c>
      <c r="B33" t="s">
        <v>19</v>
      </c>
      <c r="C33">
        <v>136248273.835933</v>
      </c>
      <c r="D33">
        <v>33.7798042273226</v>
      </c>
      <c r="E33">
        <v>10257273.469387701</v>
      </c>
      <c r="F33">
        <v>10.2572734693877</v>
      </c>
      <c r="G33">
        <v>808.66628484742398</v>
      </c>
      <c r="H33">
        <v>1.0450069980697601</v>
      </c>
      <c r="I33">
        <v>3</v>
      </c>
      <c r="J33">
        <v>0.98</v>
      </c>
      <c r="K33">
        <v>136248273.835933</v>
      </c>
      <c r="L33">
        <v>136.24827383593299</v>
      </c>
      <c r="M33">
        <v>6204081.6326530604</v>
      </c>
      <c r="N33">
        <v>6.2040816326530601</v>
      </c>
      <c r="O33">
        <v>816.42862354144495</v>
      </c>
      <c r="P33">
        <v>17.9720272878698</v>
      </c>
      <c r="Q33">
        <v>124738052.78087901</v>
      </c>
      <c r="R33">
        <v>124.738052780879</v>
      </c>
      <c r="S33">
        <v>419.49159090404902</v>
      </c>
      <c r="T33">
        <v>427.46701728386103</v>
      </c>
      <c r="U33">
        <v>533847.81885138003</v>
      </c>
      <c r="V33">
        <f t="shared" si="0"/>
        <v>0.53384781885138</v>
      </c>
      <c r="W33">
        <v>431237.01977982197</v>
      </c>
      <c r="X33">
        <f t="shared" si="1"/>
        <v>0.43123701977982198</v>
      </c>
      <c r="Y33">
        <v>109.808660408484</v>
      </c>
      <c r="Z33">
        <v>419.64066393671698</v>
      </c>
      <c r="AA33">
        <v>468.60623728607601</v>
      </c>
      <c r="AB33">
        <v>1412529.8595710299</v>
      </c>
      <c r="AC33">
        <v>432997.34519285598</v>
      </c>
      <c r="AD33">
        <v>109.808660408484</v>
      </c>
      <c r="AE33">
        <v>486.51516669699299</v>
      </c>
      <c r="AF33">
        <v>591.09662923773601</v>
      </c>
      <c r="AG33">
        <v>1</v>
      </c>
      <c r="AH33">
        <v>0.95984009985149199</v>
      </c>
      <c r="AI33">
        <v>102.468058406838</v>
      </c>
      <c r="AJ33">
        <v>171.32971707074901</v>
      </c>
      <c r="AK33">
        <v>1240.03860343172</v>
      </c>
      <c r="AL33">
        <f t="shared" si="2"/>
        <v>102.468058406838</v>
      </c>
      <c r="AM33">
        <f t="shared" si="3"/>
        <v>104.58146254074302</v>
      </c>
    </row>
    <row r="34" spans="1:39" x14ac:dyDescent="0.45">
      <c r="A34">
        <v>6081632.6530612204</v>
      </c>
      <c r="B34" t="s">
        <v>19</v>
      </c>
      <c r="C34">
        <v>133062370.60270201</v>
      </c>
      <c r="D34">
        <v>33.625359684275999</v>
      </c>
      <c r="E34">
        <v>10201669.3877551</v>
      </c>
      <c r="F34">
        <v>10.2016693877551</v>
      </c>
      <c r="G34">
        <v>805.73273828011395</v>
      </c>
      <c r="H34">
        <v>1.03677525699972</v>
      </c>
      <c r="I34">
        <v>3.1863070290334901</v>
      </c>
      <c r="J34">
        <v>0.98</v>
      </c>
      <c r="K34">
        <v>133062370.60270201</v>
      </c>
      <c r="L34">
        <v>133.062370602702</v>
      </c>
      <c r="M34">
        <v>6081632.6530612204</v>
      </c>
      <c r="N34">
        <v>6.0816326530612201</v>
      </c>
      <c r="O34">
        <v>810.68708745788001</v>
      </c>
      <c r="P34">
        <v>17.6015105940326</v>
      </c>
      <c r="Q34">
        <v>121607859.040672</v>
      </c>
      <c r="R34">
        <v>121.607859040672</v>
      </c>
      <c r="S34">
        <v>418.742135256099</v>
      </c>
      <c r="T34">
        <v>426.82239149262898</v>
      </c>
      <c r="U34">
        <v>524891.54839843605</v>
      </c>
      <c r="V34">
        <f t="shared" si="0"/>
        <v>0.52489154839843599</v>
      </c>
      <c r="W34">
        <v>422473.96501610102</v>
      </c>
      <c r="X34">
        <f t="shared" si="1"/>
        <v>0.42247396501610102</v>
      </c>
      <c r="Y34">
        <v>107.90818793005</v>
      </c>
      <c r="Z34">
        <v>418.89104100768498</v>
      </c>
      <c r="AA34">
        <v>468.39788016290498</v>
      </c>
      <c r="AB34">
        <v>1406253.7352203501</v>
      </c>
      <c r="AC34">
        <v>424203.56382516201</v>
      </c>
      <c r="AD34">
        <v>107.90818793005</v>
      </c>
      <c r="AE34">
        <v>485.47887172229503</v>
      </c>
      <c r="AF34">
        <v>590.62533919128998</v>
      </c>
      <c r="AG34">
        <v>1</v>
      </c>
      <c r="AH34">
        <v>0.95842213209287996</v>
      </c>
      <c r="AI34">
        <v>102.182337309936</v>
      </c>
      <c r="AJ34">
        <v>163.32639099220299</v>
      </c>
      <c r="AK34">
        <v>1226.9753386668499</v>
      </c>
      <c r="AL34">
        <f t="shared" si="2"/>
        <v>102.182337309936</v>
      </c>
      <c r="AM34">
        <f t="shared" si="3"/>
        <v>105.14646746899496</v>
      </c>
    </row>
    <row r="35" spans="1:39" x14ac:dyDescent="0.45">
      <c r="A35">
        <v>5959183.6734693795</v>
      </c>
      <c r="B35" t="s">
        <v>19</v>
      </c>
      <c r="C35">
        <v>130134727.76882</v>
      </c>
      <c r="D35">
        <v>33.511511735677701</v>
      </c>
      <c r="E35">
        <v>10146065.3061224</v>
      </c>
      <c r="F35">
        <v>10.1460653061224</v>
      </c>
      <c r="G35">
        <v>804.22119130832198</v>
      </c>
      <c r="H35">
        <v>1.0331618440016099</v>
      </c>
      <c r="I35">
        <v>3.3693746954826702</v>
      </c>
      <c r="J35">
        <v>0.98</v>
      </c>
      <c r="K35">
        <v>130134727.76882</v>
      </c>
      <c r="L35">
        <v>130.13472776882</v>
      </c>
      <c r="M35">
        <v>5959183.6734693795</v>
      </c>
      <c r="N35">
        <v>5.9591836734693802</v>
      </c>
      <c r="O35">
        <v>807.98129557220204</v>
      </c>
      <c r="P35">
        <v>17.243746930852701</v>
      </c>
      <c r="Q35">
        <v>118732721.604526</v>
      </c>
      <c r="R35">
        <v>118.73272160452601</v>
      </c>
      <c r="S35">
        <v>418.006914828741</v>
      </c>
      <c r="T35">
        <v>426.19211695855302</v>
      </c>
      <c r="U35">
        <v>516251.21950979403</v>
      </c>
      <c r="V35">
        <f t="shared" si="0"/>
        <v>0.51625121950979402</v>
      </c>
      <c r="W35">
        <v>414016.95522194798</v>
      </c>
      <c r="X35">
        <f t="shared" si="1"/>
        <v>0.41401695522194798</v>
      </c>
      <c r="Y35">
        <v>105.798695318596</v>
      </c>
      <c r="Z35">
        <v>418.15570626279703</v>
      </c>
      <c r="AA35">
        <v>468.20767203545</v>
      </c>
      <c r="AB35">
        <v>1400543.3354344</v>
      </c>
      <c r="AC35">
        <v>415717.37693616102</v>
      </c>
      <c r="AD35">
        <v>105.798695318596</v>
      </c>
      <c r="AE35">
        <v>484.51540974875599</v>
      </c>
      <c r="AF35">
        <v>590.14467752329904</v>
      </c>
      <c r="AG35">
        <v>1</v>
      </c>
      <c r="AH35">
        <v>0.95786777277047896</v>
      </c>
      <c r="AI35">
        <v>102.251934821744</v>
      </c>
      <c r="AJ35">
        <v>155.63748683824099</v>
      </c>
      <c r="AK35">
        <v>1217.8766282838101</v>
      </c>
      <c r="AL35">
        <f t="shared" si="2"/>
        <v>102.251934821744</v>
      </c>
      <c r="AM35">
        <f t="shared" si="3"/>
        <v>105.62926777454305</v>
      </c>
    </row>
    <row r="36" spans="1:39" x14ac:dyDescent="0.45">
      <c r="A36">
        <v>5836734.6938775498</v>
      </c>
      <c r="B36" t="s">
        <v>19</v>
      </c>
      <c r="C36">
        <v>127210309.609565</v>
      </c>
      <c r="D36">
        <v>33.392454853631897</v>
      </c>
      <c r="E36">
        <v>10090461.2244897</v>
      </c>
      <c r="F36">
        <v>10.090461224489699</v>
      </c>
      <c r="G36">
        <v>802.66135281314803</v>
      </c>
      <c r="H36">
        <v>1.0295535074626601</v>
      </c>
      <c r="I36">
        <v>3.5521851714212902</v>
      </c>
      <c r="J36">
        <v>0.98</v>
      </c>
      <c r="K36">
        <v>127210309.609565</v>
      </c>
      <c r="L36">
        <v>127.210309609565</v>
      </c>
      <c r="M36">
        <v>5836734.6938775498</v>
      </c>
      <c r="N36">
        <v>5.83673469387755</v>
      </c>
      <c r="O36">
        <v>805.21192155163601</v>
      </c>
      <c r="P36">
        <v>16.8864858873924</v>
      </c>
      <c r="Q36">
        <v>115859697.83310901</v>
      </c>
      <c r="R36">
        <v>115.859697833109</v>
      </c>
      <c r="S36">
        <v>417.25950535121399</v>
      </c>
      <c r="T36">
        <v>425.55319729574501</v>
      </c>
      <c r="U36">
        <v>507608.861755513</v>
      </c>
      <c r="V36">
        <f t="shared" si="0"/>
        <v>0.50760886175551301</v>
      </c>
      <c r="W36">
        <v>405559.77117848099</v>
      </c>
      <c r="X36">
        <f t="shared" si="1"/>
        <v>0.40555977117848102</v>
      </c>
      <c r="Y36">
        <v>103.68923156168201</v>
      </c>
      <c r="Z36">
        <v>417.40816366414498</v>
      </c>
      <c r="AA36">
        <v>468.01527942702802</v>
      </c>
      <c r="AB36">
        <v>1394785.8000215399</v>
      </c>
      <c r="AC36">
        <v>407230.72144744103</v>
      </c>
      <c r="AD36">
        <v>103.68923156168201</v>
      </c>
      <c r="AE36">
        <v>483.53289379006299</v>
      </c>
      <c r="AF36">
        <v>589.66261027350299</v>
      </c>
      <c r="AG36">
        <v>1</v>
      </c>
      <c r="AH36">
        <v>0.95729866749770398</v>
      </c>
      <c r="AI36">
        <v>102.296197367917</v>
      </c>
      <c r="AJ36">
        <v>147.958271518175</v>
      </c>
      <c r="AK36">
        <v>1208.68832035982</v>
      </c>
      <c r="AL36">
        <f t="shared" si="2"/>
        <v>102.296197367917</v>
      </c>
      <c r="AM36">
        <f t="shared" si="3"/>
        <v>106.12971648344001</v>
      </c>
    </row>
    <row r="37" spans="1:39" x14ac:dyDescent="0.45">
      <c r="A37">
        <v>5714285.7142857099</v>
      </c>
      <c r="B37" t="s">
        <v>19</v>
      </c>
      <c r="C37">
        <v>124289228.876231</v>
      </c>
      <c r="D37">
        <v>33.268100325289502</v>
      </c>
      <c r="E37">
        <v>10034857.142857101</v>
      </c>
      <c r="F37">
        <v>10.034857142857099</v>
      </c>
      <c r="G37">
        <v>801.05229593512297</v>
      </c>
      <c r="H37">
        <v>1.0259492407870301</v>
      </c>
      <c r="I37">
        <v>3.73478945438363</v>
      </c>
      <c r="J37">
        <v>0.98</v>
      </c>
      <c r="K37">
        <v>124289228.876231</v>
      </c>
      <c r="L37">
        <v>124.28922887623099</v>
      </c>
      <c r="M37">
        <v>5714285.7142857099</v>
      </c>
      <c r="N37">
        <v>5.71428571428571</v>
      </c>
      <c r="O37">
        <v>802.37637256445998</v>
      </c>
      <c r="P37">
        <v>16.529627800696399</v>
      </c>
      <c r="Q37">
        <v>112988915.38993201</v>
      </c>
      <c r="R37">
        <v>112.988915389932</v>
      </c>
      <c r="S37">
        <v>416.49942541345598</v>
      </c>
      <c r="T37">
        <v>424.905348433227</v>
      </c>
      <c r="U37">
        <v>498964.31178533199</v>
      </c>
      <c r="V37">
        <f t="shared" si="0"/>
        <v>0.49896431178533196</v>
      </c>
      <c r="W37">
        <v>397102.27192655602</v>
      </c>
      <c r="X37">
        <f t="shared" si="1"/>
        <v>0.39710227192655601</v>
      </c>
      <c r="Y37">
        <v>101.57972596625299</v>
      </c>
      <c r="Z37">
        <v>416.647931947247</v>
      </c>
      <c r="AA37">
        <v>467.82075894666201</v>
      </c>
      <c r="AB37">
        <v>1388983.4048638099</v>
      </c>
      <c r="AC37">
        <v>398743.465556518</v>
      </c>
      <c r="AD37">
        <v>101.57972596625299</v>
      </c>
      <c r="AE37">
        <v>482.53059786246803</v>
      </c>
      <c r="AF37">
        <v>589.17915610484795</v>
      </c>
      <c r="AG37">
        <v>1</v>
      </c>
      <c r="AH37">
        <v>0.95671457729836795</v>
      </c>
      <c r="AI37">
        <v>102.314443299863</v>
      </c>
      <c r="AJ37">
        <v>140.28776644983299</v>
      </c>
      <c r="AK37">
        <v>1199.41098498066</v>
      </c>
      <c r="AL37">
        <f t="shared" si="2"/>
        <v>102.314443299863</v>
      </c>
      <c r="AM37">
        <f t="shared" si="3"/>
        <v>106.64855824237992</v>
      </c>
    </row>
    <row r="38" spans="1:39" x14ac:dyDescent="0.45">
      <c r="A38">
        <v>5591836.7346938699</v>
      </c>
      <c r="B38" t="s">
        <v>19</v>
      </c>
      <c r="C38">
        <v>121371482.289391</v>
      </c>
      <c r="D38">
        <v>33.138272557275599</v>
      </c>
      <c r="E38">
        <v>9979253.0612244904</v>
      </c>
      <c r="F38">
        <v>9.9792530612244903</v>
      </c>
      <c r="G38">
        <v>799.39208106676006</v>
      </c>
      <c r="H38">
        <v>1.0223482450453301</v>
      </c>
      <c r="I38">
        <v>3.9172280208218901</v>
      </c>
      <c r="J38">
        <v>0.98</v>
      </c>
      <c r="K38">
        <v>121371482.289391</v>
      </c>
      <c r="L38">
        <v>121.371482289391</v>
      </c>
      <c r="M38">
        <v>5591836.7346938699</v>
      </c>
      <c r="N38">
        <v>5.59183673469387</v>
      </c>
      <c r="O38">
        <v>799.47044488992105</v>
      </c>
      <c r="P38">
        <v>16.1730935688452</v>
      </c>
      <c r="Q38">
        <v>110120386.601514</v>
      </c>
      <c r="R38">
        <v>110.120386601514</v>
      </c>
      <c r="S38">
        <v>415.72615423042703</v>
      </c>
      <c r="T38">
        <v>424.24826345026901</v>
      </c>
      <c r="U38">
        <v>490317.29343170102</v>
      </c>
      <c r="V38">
        <f t="shared" si="0"/>
        <v>0.490317293431701</v>
      </c>
      <c r="W38">
        <v>388644.20911534701</v>
      </c>
      <c r="X38">
        <f t="shared" si="1"/>
        <v>0.38864420911534703</v>
      </c>
      <c r="Y38">
        <v>99.470204816920898</v>
      </c>
      <c r="Z38">
        <v>415.874490416941</v>
      </c>
      <c r="AA38">
        <v>467.62415951043897</v>
      </c>
      <c r="AB38">
        <v>1383138.1796675301</v>
      </c>
      <c r="AC38">
        <v>390255.368965192</v>
      </c>
      <c r="AD38">
        <v>99.470204816920898</v>
      </c>
      <c r="AE38">
        <v>481.50771266008297</v>
      </c>
      <c r="AF38">
        <v>588.69433544007995</v>
      </c>
      <c r="AG38">
        <v>1</v>
      </c>
      <c r="AH38">
        <v>0.95611487404968099</v>
      </c>
      <c r="AI38">
        <v>102.30571711697</v>
      </c>
      <c r="AJ38">
        <v>132.62507868214499</v>
      </c>
      <c r="AK38">
        <v>1190.0430514821001</v>
      </c>
      <c r="AL38">
        <f t="shared" si="2"/>
        <v>102.30571711697</v>
      </c>
      <c r="AM38">
        <f t="shared" si="3"/>
        <v>107.18662277999698</v>
      </c>
    </row>
    <row r="39" spans="1:39" x14ac:dyDescent="0.45">
      <c r="A39">
        <v>5469387.7551020402</v>
      </c>
      <c r="B39" t="s">
        <v>19</v>
      </c>
      <c r="C39">
        <v>118457044.72855601</v>
      </c>
      <c r="D39">
        <v>33.0027361470393</v>
      </c>
      <c r="E39">
        <v>9923648.9795918297</v>
      </c>
      <c r="F39">
        <v>9.9236489795918299</v>
      </c>
      <c r="G39">
        <v>797.67748439634397</v>
      </c>
      <c r="H39">
        <v>1.0187498969861399</v>
      </c>
      <c r="I39">
        <v>4.0995324467513301</v>
      </c>
      <c r="J39">
        <v>0.98</v>
      </c>
      <c r="K39">
        <v>118457044.72855601</v>
      </c>
      <c r="L39">
        <v>118.457044728556</v>
      </c>
      <c r="M39">
        <v>5469387.7551020402</v>
      </c>
      <c r="N39">
        <v>5.4693877551020398</v>
      </c>
      <c r="O39">
        <v>796.48973781231905</v>
      </c>
      <c r="P39">
        <v>15.8168214837769</v>
      </c>
      <c r="Q39">
        <v>107254104.931154</v>
      </c>
      <c r="R39">
        <v>107.254104931154</v>
      </c>
      <c r="S39">
        <v>414.939151282767</v>
      </c>
      <c r="T39">
        <v>423.58163060853002</v>
      </c>
      <c r="U39">
        <v>481667.67069343902</v>
      </c>
      <c r="V39">
        <f t="shared" si="0"/>
        <v>0.48166767069343902</v>
      </c>
      <c r="W39">
        <v>380185.47233410698</v>
      </c>
      <c r="X39">
        <f t="shared" si="1"/>
        <v>0.38018547233410699</v>
      </c>
      <c r="Y39">
        <v>97.360725461745403</v>
      </c>
      <c r="Z39">
        <v>415.08729862068498</v>
      </c>
      <c r="AA39">
        <v>467.425533995482</v>
      </c>
      <c r="AB39">
        <v>1377252.25599302</v>
      </c>
      <c r="AC39">
        <v>381766.329422877</v>
      </c>
      <c r="AD39">
        <v>97.360725461745403</v>
      </c>
      <c r="AE39">
        <v>480.46336792560999</v>
      </c>
      <c r="AF39">
        <v>588.20816723223004</v>
      </c>
      <c r="AG39">
        <v>1</v>
      </c>
      <c r="AH39">
        <v>0.95549894960517001</v>
      </c>
      <c r="AI39">
        <v>102.26881050655</v>
      </c>
      <c r="AJ39">
        <v>124.969483342337</v>
      </c>
      <c r="AK39">
        <v>1180.5810277939199</v>
      </c>
      <c r="AL39">
        <f t="shared" si="2"/>
        <v>102.26881050655</v>
      </c>
      <c r="AM39">
        <f t="shared" si="3"/>
        <v>107.74479930662005</v>
      </c>
    </row>
    <row r="40" spans="1:39" x14ac:dyDescent="0.45">
      <c r="A40">
        <v>5346938.7755102003</v>
      </c>
      <c r="B40" t="s">
        <v>19</v>
      </c>
      <c r="C40">
        <v>115545934.310444</v>
      </c>
      <c r="D40">
        <v>32.861220526763198</v>
      </c>
      <c r="E40">
        <v>9868044.8979591802</v>
      </c>
      <c r="F40">
        <v>9.8680448979591802</v>
      </c>
      <c r="G40">
        <v>795.90485301471097</v>
      </c>
      <c r="H40">
        <v>1.0151536962229799</v>
      </c>
      <c r="I40">
        <v>4.2817280834357101</v>
      </c>
      <c r="J40">
        <v>0.98</v>
      </c>
      <c r="K40">
        <v>115545934.310444</v>
      </c>
      <c r="L40">
        <v>115.545934310444</v>
      </c>
      <c r="M40">
        <v>5346938.7755102003</v>
      </c>
      <c r="N40">
        <v>5.3469387755101998</v>
      </c>
      <c r="O40">
        <v>793.43036663189105</v>
      </c>
      <c r="P40">
        <v>15.460762002275301</v>
      </c>
      <c r="Q40">
        <v>104390108.11304</v>
      </c>
      <c r="R40">
        <v>104.39010811304</v>
      </c>
      <c r="S40">
        <v>414.13785253082102</v>
      </c>
      <c r="T40">
        <v>422.90513132572698</v>
      </c>
      <c r="U40">
        <v>473015.42605989397</v>
      </c>
      <c r="V40">
        <f t="shared" si="0"/>
        <v>0.473015426059894</v>
      </c>
      <c r="W40">
        <v>371726.06694595102</v>
      </c>
      <c r="X40">
        <f t="shared" si="1"/>
        <v>0.37172606694595101</v>
      </c>
      <c r="Y40">
        <v>95.251313314906596</v>
      </c>
      <c r="Z40">
        <v>414.28579257357399</v>
      </c>
      <c r="AA40">
        <v>467.224941409336</v>
      </c>
      <c r="AB40">
        <v>1371327.9287879399</v>
      </c>
      <c r="AC40">
        <v>373276.36062595597</v>
      </c>
      <c r="AD40">
        <v>95.251313314906596</v>
      </c>
      <c r="AE40">
        <v>479.39666049079602</v>
      </c>
      <c r="AF40">
        <v>587.72067310950797</v>
      </c>
      <c r="AG40">
        <v>1</v>
      </c>
      <c r="AH40">
        <v>0.95486643117270797</v>
      </c>
      <c r="AI40">
        <v>102.20225701932399</v>
      </c>
      <c r="AJ40">
        <v>117.320446433459</v>
      </c>
      <c r="AK40">
        <v>1171.0196496209401</v>
      </c>
      <c r="AL40">
        <f t="shared" si="2"/>
        <v>102.20225701932399</v>
      </c>
      <c r="AM40">
        <f t="shared" si="3"/>
        <v>108.32401261871195</v>
      </c>
    </row>
    <row r="41" spans="1:39" x14ac:dyDescent="0.45">
      <c r="A41">
        <v>5224489.7959183604</v>
      </c>
      <c r="B41" t="s">
        <v>19</v>
      </c>
      <c r="C41">
        <v>112638072.64053001</v>
      </c>
      <c r="D41">
        <v>32.713375754413597</v>
      </c>
      <c r="E41">
        <v>9812440.8163265307</v>
      </c>
      <c r="F41">
        <v>9.8124408163265304</v>
      </c>
      <c r="G41">
        <v>794.06905079182104</v>
      </c>
      <c r="H41">
        <v>1.0115592464199701</v>
      </c>
      <c r="I41">
        <v>4.4638350105839999</v>
      </c>
      <c r="J41">
        <v>0.98</v>
      </c>
      <c r="K41">
        <v>112638072.64053001</v>
      </c>
      <c r="L41">
        <v>112.63807264053</v>
      </c>
      <c r="M41">
        <v>5224489.7959183604</v>
      </c>
      <c r="N41">
        <v>5.2244897959183598</v>
      </c>
      <c r="O41">
        <v>790.28692184975102</v>
      </c>
      <c r="P41">
        <v>15.104875883165899</v>
      </c>
      <c r="Q41">
        <v>101528340.06401099</v>
      </c>
      <c r="R41">
        <v>101.528340064011</v>
      </c>
      <c r="S41">
        <v>413.32165493448201</v>
      </c>
      <c r="T41">
        <v>422.21842822000502</v>
      </c>
      <c r="U41">
        <v>464360.51677787601</v>
      </c>
      <c r="V41">
        <f t="shared" si="0"/>
        <v>0.46436051677787599</v>
      </c>
      <c r="W41">
        <v>363265.97602226102</v>
      </c>
      <c r="X41">
        <f t="shared" si="1"/>
        <v>0.36326597602226102</v>
      </c>
      <c r="Y41">
        <v>93.142086210088493</v>
      </c>
      <c r="Z41">
        <v>413.46936923921697</v>
      </c>
      <c r="AA41">
        <v>467.02243664033398</v>
      </c>
      <c r="AB41">
        <v>1365367.35166899</v>
      </c>
      <c r="AC41">
        <v>364785.45329762902</v>
      </c>
      <c r="AD41">
        <v>93.142086210088493</v>
      </c>
      <c r="AE41">
        <v>478.30659160559202</v>
      </c>
      <c r="AF41">
        <v>587.23187462615704</v>
      </c>
      <c r="AG41">
        <v>1</v>
      </c>
      <c r="AH41">
        <v>0.95421661026947002</v>
      </c>
      <c r="AI41">
        <v>102.104319589249</v>
      </c>
      <c r="AJ41">
        <v>109.677428774067</v>
      </c>
      <c r="AK41">
        <v>1161.35192950962</v>
      </c>
      <c r="AL41">
        <f t="shared" si="2"/>
        <v>102.104319589249</v>
      </c>
      <c r="AM41">
        <f t="shared" si="3"/>
        <v>108.92528302056502</v>
      </c>
    </row>
    <row r="42" spans="1:39" x14ac:dyDescent="0.45">
      <c r="A42">
        <v>5102040.8163265297</v>
      </c>
      <c r="B42" t="s">
        <v>19</v>
      </c>
      <c r="C42">
        <v>109733310.724913</v>
      </c>
      <c r="D42">
        <v>32.558782397048098</v>
      </c>
      <c r="E42">
        <v>9756836.7346938699</v>
      </c>
      <c r="F42">
        <v>9.75683673469387</v>
      </c>
      <c r="G42">
        <v>792.16480814694296</v>
      </c>
      <c r="H42">
        <v>1.0079662011066901</v>
      </c>
      <c r="I42">
        <v>4.6458707815546996</v>
      </c>
      <c r="J42">
        <v>0.98</v>
      </c>
      <c r="K42">
        <v>109733310.724913</v>
      </c>
      <c r="L42">
        <v>109.733310724913</v>
      </c>
      <c r="M42">
        <v>5102040.8163265297</v>
      </c>
      <c r="N42">
        <v>5.1020408163265296</v>
      </c>
      <c r="O42">
        <v>787.05219988550095</v>
      </c>
      <c r="P42">
        <v>14.7491288224453</v>
      </c>
      <c r="Q42">
        <v>98668672.838661805</v>
      </c>
      <c r="R42">
        <v>98.668672838661806</v>
      </c>
      <c r="S42">
        <v>412.48989412099502</v>
      </c>
      <c r="T42">
        <v>421.52114801200003</v>
      </c>
      <c r="U42">
        <v>455702.68109356897</v>
      </c>
      <c r="V42">
        <f t="shared" si="0"/>
        <v>0.45570268109356898</v>
      </c>
      <c r="W42">
        <v>354804.97101671901</v>
      </c>
      <c r="X42">
        <f t="shared" si="1"/>
        <v>0.35480497101671898</v>
      </c>
      <c r="Y42">
        <v>91.033213706925594</v>
      </c>
      <c r="Z42">
        <v>412.63736418950799</v>
      </c>
      <c r="AA42">
        <v>466.81806574523398</v>
      </c>
      <c r="AB42">
        <v>1359372.4005164499</v>
      </c>
      <c r="AC42">
        <v>356293.38518190302</v>
      </c>
      <c r="AD42">
        <v>91.033213706925594</v>
      </c>
      <c r="AE42">
        <v>477.192086375467</v>
      </c>
      <c r="AF42">
        <v>586.74179814622596</v>
      </c>
      <c r="AG42">
        <v>1</v>
      </c>
      <c r="AH42">
        <v>0.95354837780004897</v>
      </c>
      <c r="AI42">
        <v>101.97299261718101</v>
      </c>
      <c r="AJ42">
        <v>102.03985818698401</v>
      </c>
      <c r="AK42">
        <v>1151.5691769289799</v>
      </c>
      <c r="AL42">
        <f t="shared" si="2"/>
        <v>101.97299261718101</v>
      </c>
      <c r="AM42">
        <f t="shared" si="3"/>
        <v>109.54971177075896</v>
      </c>
    </row>
    <row r="43" spans="1:39" x14ac:dyDescent="0.45">
      <c r="A43">
        <v>4979591.8367346898</v>
      </c>
      <c r="B43" t="s">
        <v>19</v>
      </c>
      <c r="C43">
        <v>106831443.715929</v>
      </c>
      <c r="D43">
        <v>32.396953486500301</v>
      </c>
      <c r="E43">
        <v>9701232.6530612204</v>
      </c>
      <c r="F43">
        <v>9.7012326530612203</v>
      </c>
      <c r="G43">
        <v>790.18716104832197</v>
      </c>
      <c r="H43">
        <v>1.00437423776641</v>
      </c>
      <c r="I43">
        <v>4.8278517361313202</v>
      </c>
      <c r="J43">
        <v>0.98</v>
      </c>
      <c r="K43">
        <v>106831443.715929</v>
      </c>
      <c r="L43">
        <v>106.831443715929</v>
      </c>
      <c r="M43">
        <v>4979591.8367346898</v>
      </c>
      <c r="N43">
        <v>4.9795918367346896</v>
      </c>
      <c r="O43">
        <v>783.71710505728402</v>
      </c>
      <c r="P43">
        <v>14.393488887763599</v>
      </c>
      <c r="Q43">
        <v>95810920.319321707</v>
      </c>
      <c r="R43">
        <v>95.810920319321696</v>
      </c>
      <c r="S43">
        <v>411.64183510595899</v>
      </c>
      <c r="T43">
        <v>420.812875907744</v>
      </c>
      <c r="U43">
        <v>447041.40315815102</v>
      </c>
      <c r="V43">
        <f t="shared" si="0"/>
        <v>0.447041403158151</v>
      </c>
      <c r="W43">
        <v>346342.57746622199</v>
      </c>
      <c r="X43">
        <f t="shared" si="1"/>
        <v>0.34634257746622199</v>
      </c>
      <c r="Y43">
        <v>88.924898378341396</v>
      </c>
      <c r="Z43">
        <v>411.78904232303501</v>
      </c>
      <c r="AA43">
        <v>466.61186547543002</v>
      </c>
      <c r="AB43">
        <v>1353344.66369352</v>
      </c>
      <c r="AC43">
        <v>347799.68664087902</v>
      </c>
      <c r="AD43">
        <v>88.924898378341396</v>
      </c>
      <c r="AE43">
        <v>476.05200010418298</v>
      </c>
      <c r="AF43">
        <v>586.25047811632203</v>
      </c>
      <c r="AG43">
        <v>1</v>
      </c>
      <c r="AH43">
        <v>0.952860208714295</v>
      </c>
      <c r="AI43">
        <v>101.805983397237</v>
      </c>
      <c r="AJ43">
        <v>94.407119150204693</v>
      </c>
      <c r="AK43">
        <v>1141.66092345588</v>
      </c>
      <c r="AL43">
        <f t="shared" si="2"/>
        <v>101.805983397237</v>
      </c>
      <c r="AM43">
        <f t="shared" si="3"/>
        <v>110.19847801213905</v>
      </c>
    </row>
    <row r="44" spans="1:39" x14ac:dyDescent="0.45">
      <c r="A44">
        <v>4857142.8571428498</v>
      </c>
      <c r="B44" t="s">
        <v>19</v>
      </c>
      <c r="C44">
        <v>103932130.135401</v>
      </c>
      <c r="D44">
        <v>32.227290977425596</v>
      </c>
      <c r="E44">
        <v>9645628.5714285709</v>
      </c>
      <c r="F44">
        <v>9.6456285714285706</v>
      </c>
      <c r="G44">
        <v>788.12933453308995</v>
      </c>
      <c r="H44">
        <v>1.0007830972412399</v>
      </c>
      <c r="I44">
        <v>5.0097910041243798</v>
      </c>
      <c r="J44">
        <v>0.98</v>
      </c>
      <c r="K44">
        <v>103932130.135401</v>
      </c>
      <c r="L44">
        <v>103.932130135401</v>
      </c>
      <c r="M44">
        <v>4857142.8571428498</v>
      </c>
      <c r="N44">
        <v>4.8571428571428497</v>
      </c>
      <c r="O44">
        <v>780.26960899674202</v>
      </c>
      <c r="P44">
        <v>14.0379304199249</v>
      </c>
      <c r="Q44">
        <v>92954763.102702498</v>
      </c>
      <c r="R44">
        <v>92.954763102702501</v>
      </c>
      <c r="S44">
        <v>410.77667980129399</v>
      </c>
      <c r="T44">
        <v>420.093164223435</v>
      </c>
      <c r="U44">
        <v>438376.05468066502</v>
      </c>
      <c r="V44">
        <f t="shared" si="0"/>
        <v>0.43837605468066504</v>
      </c>
      <c r="W44">
        <v>337878.21446624299</v>
      </c>
      <c r="X44">
        <f t="shared" si="1"/>
        <v>0.337878214466243</v>
      </c>
      <c r="Y44">
        <v>86.817476647801698</v>
      </c>
      <c r="Z44">
        <v>410.92360535997898</v>
      </c>
      <c r="AA44">
        <v>466.40386373202</v>
      </c>
      <c r="AB44">
        <v>1347285.45967134</v>
      </c>
      <c r="AC44">
        <v>339303.78051725199</v>
      </c>
      <c r="AD44">
        <v>86.817476647801698</v>
      </c>
      <c r="AE44">
        <v>474.88505688563401</v>
      </c>
      <c r="AF44">
        <v>585.75794951165506</v>
      </c>
      <c r="AG44">
        <v>1</v>
      </c>
      <c r="AH44">
        <v>0.95214986495162202</v>
      </c>
      <c r="AI44">
        <v>101.600709728976</v>
      </c>
      <c r="AJ44">
        <v>86.778495409709393</v>
      </c>
      <c r="AK44">
        <v>1131.61474609785</v>
      </c>
      <c r="AL44">
        <f t="shared" si="2"/>
        <v>101.600709728976</v>
      </c>
      <c r="AM44">
        <f t="shared" si="3"/>
        <v>110.87289262602104</v>
      </c>
    </row>
    <row r="45" spans="1:39" x14ac:dyDescent="0.45">
      <c r="A45">
        <v>4734693.8775510201</v>
      </c>
      <c r="B45" t="s">
        <v>19</v>
      </c>
      <c r="C45">
        <v>101035044.65394799</v>
      </c>
      <c r="D45">
        <v>32.049132832885</v>
      </c>
      <c r="E45">
        <v>9590024.4897959102</v>
      </c>
      <c r="F45">
        <v>9.5900244897959102</v>
      </c>
      <c r="G45">
        <v>785.98418884072601</v>
      </c>
      <c r="H45">
        <v>0.99719254980830996</v>
      </c>
      <c r="I45">
        <v>5.1917002240680699</v>
      </c>
      <c r="J45">
        <v>0.98</v>
      </c>
      <c r="K45">
        <v>101035044.65394799</v>
      </c>
      <c r="L45">
        <v>101.03504465394801</v>
      </c>
      <c r="M45">
        <v>4734693.8775510201</v>
      </c>
      <c r="N45">
        <v>4.7346938775510203</v>
      </c>
      <c r="O45">
        <v>776.69679784328503</v>
      </c>
      <c r="P45">
        <v>13.682430674090099</v>
      </c>
      <c r="Q45">
        <v>90099898.574995697</v>
      </c>
      <c r="R45">
        <v>90.099898574995606</v>
      </c>
      <c r="S45">
        <v>409.89357192364002</v>
      </c>
      <c r="T45">
        <v>419.36153924626302</v>
      </c>
      <c r="U45">
        <v>429706.00632885401</v>
      </c>
      <c r="V45">
        <f t="shared" si="0"/>
        <v>0.42970600632885403</v>
      </c>
      <c r="W45">
        <v>329411.30102614901</v>
      </c>
      <c r="X45">
        <f t="shared" si="1"/>
        <v>0.32941130102614902</v>
      </c>
      <c r="Y45">
        <v>84.711270902363793</v>
      </c>
      <c r="Z45">
        <v>410.04019678568102</v>
      </c>
      <c r="AA45">
        <v>466.19408966144601</v>
      </c>
      <c r="AB45">
        <v>1341196.1338257301</v>
      </c>
      <c r="AC45">
        <v>330805.08924813301</v>
      </c>
      <c r="AD45">
        <v>84.711270902363793</v>
      </c>
      <c r="AE45">
        <v>473.68991768771099</v>
      </c>
      <c r="AF45">
        <v>585.26425002485098</v>
      </c>
      <c r="AG45">
        <v>1</v>
      </c>
      <c r="AH45">
        <v>0.951415002128978</v>
      </c>
      <c r="AI45">
        <v>101.35423831028599</v>
      </c>
      <c r="AJ45">
        <v>79.153323696308803</v>
      </c>
      <c r="AK45">
        <v>1121.4160460713299</v>
      </c>
      <c r="AL45">
        <f t="shared" si="2"/>
        <v>101.35423831028599</v>
      </c>
      <c r="AM45">
        <f t="shared" si="3"/>
        <v>111.57433233713999</v>
      </c>
    </row>
    <row r="46" spans="1:39" x14ac:dyDescent="0.45">
      <c r="A46">
        <v>4612244.8979591802</v>
      </c>
      <c r="B46" t="s">
        <v>19</v>
      </c>
      <c r="C46">
        <v>98139887.387649</v>
      </c>
      <c r="D46">
        <v>31.861747745607701</v>
      </c>
      <c r="E46">
        <v>9534420.4081632607</v>
      </c>
      <c r="F46">
        <v>9.5344204081632604</v>
      </c>
      <c r="G46">
        <v>783.74394674579105</v>
      </c>
      <c r="H46">
        <v>0.99360239738844902</v>
      </c>
      <c r="I46">
        <v>5.3735894313198598</v>
      </c>
      <c r="J46">
        <v>0.98</v>
      </c>
      <c r="K46">
        <v>98139887.387649</v>
      </c>
      <c r="L46">
        <v>98.139887387648997</v>
      </c>
      <c r="M46">
        <v>4612244.8979591802</v>
      </c>
      <c r="N46">
        <v>4.6122448979591804</v>
      </c>
      <c r="O46">
        <v>772.98503566594502</v>
      </c>
      <c r="P46">
        <v>13.326970038460299</v>
      </c>
      <c r="Q46">
        <v>87246051.041491598</v>
      </c>
      <c r="R46">
        <v>87.246051041491597</v>
      </c>
      <c r="S46">
        <v>408.991597170381</v>
      </c>
      <c r="T46">
        <v>418.61750416530799</v>
      </c>
      <c r="U46">
        <v>421030.68601730699</v>
      </c>
      <c r="V46">
        <f t="shared" si="0"/>
        <v>0.42103068601730698</v>
      </c>
      <c r="W46">
        <v>320941.31285700301</v>
      </c>
      <c r="X46">
        <f t="shared" si="1"/>
        <v>0.320941312857003</v>
      </c>
      <c r="Y46">
        <v>82.606584974785704</v>
      </c>
      <c r="Z46">
        <v>409.13790202760299</v>
      </c>
      <c r="AA46">
        <v>465.98257574077201</v>
      </c>
      <c r="AB46">
        <v>1335078.11777388</v>
      </c>
      <c r="AC46">
        <v>322303.091887986</v>
      </c>
      <c r="AD46">
        <v>82.606584974785704</v>
      </c>
      <c r="AE46">
        <v>472.46517641057898</v>
      </c>
      <c r="AF46">
        <v>584.76942195510196</v>
      </c>
      <c r="AG46">
        <v>1</v>
      </c>
      <c r="AH46">
        <v>0.95065323342260899</v>
      </c>
      <c r="AI46">
        <v>101.063211913868</v>
      </c>
      <c r="AJ46">
        <v>71.531007833217103</v>
      </c>
      <c r="AK46">
        <v>1111.04775434871</v>
      </c>
      <c r="AL46">
        <f t="shared" si="2"/>
        <v>101.063211913868</v>
      </c>
      <c r="AM46">
        <f t="shared" si="3"/>
        <v>112.30424554452298</v>
      </c>
    </row>
    <row r="47" spans="1:39" x14ac:dyDescent="0.45">
      <c r="A47">
        <v>4489795.9183673402</v>
      </c>
      <c r="B47" t="s">
        <v>19</v>
      </c>
      <c r="C47">
        <v>95246228.982755393</v>
      </c>
      <c r="D47">
        <v>31.664258430656702</v>
      </c>
      <c r="E47">
        <v>9478816.3265306093</v>
      </c>
      <c r="F47">
        <v>9.4788163265306107</v>
      </c>
      <c r="G47">
        <v>781.39765162378603</v>
      </c>
      <c r="H47">
        <v>0.99001252041232202</v>
      </c>
      <c r="I47">
        <v>5.5554646836648196</v>
      </c>
      <c r="J47">
        <v>0.98</v>
      </c>
      <c r="K47">
        <v>95246228.982755393</v>
      </c>
      <c r="L47">
        <v>95.246228982755397</v>
      </c>
      <c r="M47">
        <v>4489795.9183673402</v>
      </c>
      <c r="N47">
        <v>4.4897959183673404</v>
      </c>
      <c r="O47">
        <v>769.11748988171905</v>
      </c>
      <c r="P47">
        <v>12.9715366744873</v>
      </c>
      <c r="Q47">
        <v>84392822.480527103</v>
      </c>
      <c r="R47">
        <v>84.392822480527101</v>
      </c>
      <c r="S47">
        <v>408.06977649699297</v>
      </c>
      <c r="T47">
        <v>417.86053641534801</v>
      </c>
      <c r="U47">
        <v>412349.570365961</v>
      </c>
      <c r="V47">
        <f t="shared" si="0"/>
        <v>0.41234957036596098</v>
      </c>
      <c r="W47">
        <v>312467.77628367598</v>
      </c>
      <c r="X47">
        <f t="shared" si="1"/>
        <v>0.312467776283676</v>
      </c>
      <c r="Y47">
        <v>80.503869369479503</v>
      </c>
      <c r="Z47">
        <v>408.21574169561598</v>
      </c>
      <c r="AA47">
        <v>465.76935049523701</v>
      </c>
      <c r="AB47">
        <v>1328932.7179040699</v>
      </c>
      <c r="AC47">
        <v>313797.317695103</v>
      </c>
      <c r="AD47">
        <v>80.503869369479503</v>
      </c>
      <c r="AE47">
        <v>471.209262463112</v>
      </c>
      <c r="AF47">
        <v>584.27350645377203</v>
      </c>
      <c r="AG47">
        <v>1</v>
      </c>
      <c r="AH47">
        <v>0.949861417978488</v>
      </c>
      <c r="AI47">
        <v>100.723861059855</v>
      </c>
      <c r="AJ47">
        <v>63.910876741269497</v>
      </c>
      <c r="AK47">
        <v>1100.48994395928</v>
      </c>
      <c r="AL47">
        <f t="shared" si="2"/>
        <v>100.723861059855</v>
      </c>
      <c r="AM47">
        <f t="shared" si="3"/>
        <v>113.06424399066003</v>
      </c>
    </row>
    <row r="48" spans="1:39" x14ac:dyDescent="0.45">
      <c r="A48">
        <v>4367346.9387755096</v>
      </c>
      <c r="B48" t="s">
        <v>19</v>
      </c>
      <c r="C48">
        <v>92353632.957598597</v>
      </c>
      <c r="D48">
        <v>31.455681374854901</v>
      </c>
      <c r="E48">
        <v>9423212.2448979598</v>
      </c>
      <c r="F48">
        <v>9.4232122448979592</v>
      </c>
      <c r="G48">
        <v>778.93393763833899</v>
      </c>
      <c r="H48">
        <v>0.98642281543050903</v>
      </c>
      <c r="I48">
        <v>5.7373312221988497</v>
      </c>
      <c r="J48">
        <v>0.98</v>
      </c>
      <c r="K48">
        <v>92353632.957598597</v>
      </c>
      <c r="L48">
        <v>92.353632957598606</v>
      </c>
      <c r="M48">
        <v>4367346.9387755096</v>
      </c>
      <c r="N48">
        <v>4.3673469387755102</v>
      </c>
      <c r="O48">
        <v>765.07517650236298</v>
      </c>
      <c r="P48">
        <v>12.6161203396543</v>
      </c>
      <c r="Q48">
        <v>81539807.639904007</v>
      </c>
      <c r="R48">
        <v>81.539807639903998</v>
      </c>
      <c r="S48">
        <v>407.12704213575302</v>
      </c>
      <c r="T48">
        <v>417.09007175239901</v>
      </c>
      <c r="U48">
        <v>403662.03092134901</v>
      </c>
      <c r="V48">
        <f t="shared" si="0"/>
        <v>0.403662030921349</v>
      </c>
      <c r="W48">
        <v>303990.11670489301</v>
      </c>
      <c r="X48">
        <f t="shared" si="1"/>
        <v>0.30399011670489301</v>
      </c>
      <c r="Y48">
        <v>78.403577709674707</v>
      </c>
      <c r="Z48">
        <v>407.27264761049599</v>
      </c>
      <c r="AA48">
        <v>465.55443912434498</v>
      </c>
      <c r="AB48">
        <v>1322761.1351492701</v>
      </c>
      <c r="AC48">
        <v>305287.19422554102</v>
      </c>
      <c r="AD48">
        <v>78.403577709674707</v>
      </c>
      <c r="AE48">
        <v>469.92051276168502</v>
      </c>
      <c r="AF48">
        <v>583.77654828139805</v>
      </c>
      <c r="AG48">
        <v>1</v>
      </c>
      <c r="AH48">
        <v>0.94903598763242702</v>
      </c>
      <c r="AI48">
        <v>100.331886056492</v>
      </c>
      <c r="AJ48">
        <v>56.292268342860098</v>
      </c>
      <c r="AK48">
        <v>1089.7194105721001</v>
      </c>
      <c r="AL48">
        <f t="shared" si="2"/>
        <v>100.331886056492</v>
      </c>
      <c r="AM48">
        <f t="shared" si="3"/>
        <v>113.85603551971303</v>
      </c>
    </row>
    <row r="49" spans="1:39" x14ac:dyDescent="0.45">
      <c r="A49">
        <v>4244897.9591836696</v>
      </c>
      <c r="B49" t="s">
        <v>19</v>
      </c>
      <c r="C49">
        <v>89461661.008338794</v>
      </c>
      <c r="D49">
        <v>31.234915403295801</v>
      </c>
      <c r="E49">
        <v>9367608.1632653009</v>
      </c>
      <c r="F49">
        <v>9.3676081632653005</v>
      </c>
      <c r="G49">
        <v>776.34167571549301</v>
      </c>
      <c r="H49">
        <v>0.98283318482679005</v>
      </c>
      <c r="I49">
        <v>5.9191939924882204</v>
      </c>
      <c r="J49">
        <v>0.98</v>
      </c>
      <c r="K49">
        <v>89461661.008338794</v>
      </c>
      <c r="L49">
        <v>89.461661008338794</v>
      </c>
      <c r="M49">
        <v>4244897.9591836696</v>
      </c>
      <c r="N49">
        <v>4.2448979591836702</v>
      </c>
      <c r="O49">
        <v>760.83651995771004</v>
      </c>
      <c r="P49">
        <v>12.260711368989099</v>
      </c>
      <c r="Q49">
        <v>78686597.340670899</v>
      </c>
      <c r="R49">
        <v>78.6865973406709</v>
      </c>
      <c r="S49">
        <v>406.16221869780799</v>
      </c>
      <c r="T49">
        <v>416.30549329095601</v>
      </c>
      <c r="U49">
        <v>394967.25345743599</v>
      </c>
      <c r="V49">
        <f t="shared" si="0"/>
        <v>0.394967253457436</v>
      </c>
      <c r="W49">
        <v>295507.58016709599</v>
      </c>
      <c r="X49">
        <f t="shared" si="1"/>
        <v>0.295507580167096</v>
      </c>
      <c r="Y49">
        <v>76.306153581973902</v>
      </c>
      <c r="Z49">
        <v>406.30744389374098</v>
      </c>
      <c r="AA49">
        <v>465.33786099890301</v>
      </c>
      <c r="AB49">
        <v>1316564.3950421901</v>
      </c>
      <c r="AC49">
        <v>296771.96857919899</v>
      </c>
      <c r="AD49">
        <v>76.306153581973902</v>
      </c>
      <c r="AE49">
        <v>468.59717253467602</v>
      </c>
      <c r="AF49">
        <v>583.27859950195102</v>
      </c>
      <c r="AG49">
        <v>1</v>
      </c>
      <c r="AH49">
        <v>0.94817283684881204</v>
      </c>
      <c r="AI49">
        <v>99.882338629366302</v>
      </c>
      <c r="AJ49">
        <v>48.6745247665664</v>
      </c>
      <c r="AK49">
        <v>1078.70913292312</v>
      </c>
      <c r="AL49">
        <f t="shared" si="2"/>
        <v>99.882338629366302</v>
      </c>
      <c r="AM49">
        <f t="shared" si="3"/>
        <v>114.681426967275</v>
      </c>
    </row>
    <row r="50" spans="1:39" x14ac:dyDescent="0.45">
      <c r="A50">
        <v>4122448.9795918302</v>
      </c>
      <c r="B50" t="s">
        <v>19</v>
      </c>
      <c r="C50">
        <v>86566523.748614803</v>
      </c>
      <c r="D50">
        <v>31.000455918512301</v>
      </c>
      <c r="E50">
        <v>9312004.0816326495</v>
      </c>
      <c r="F50">
        <v>9.3120040816326508</v>
      </c>
      <c r="G50">
        <v>773.56976540866401</v>
      </c>
      <c r="H50">
        <v>0.979239286359743</v>
      </c>
      <c r="I50">
        <v>6.1012729871009199</v>
      </c>
      <c r="J50">
        <v>0.98</v>
      </c>
      <c r="K50">
        <v>86566523.748614803</v>
      </c>
      <c r="L50">
        <v>86.566523748614898</v>
      </c>
      <c r="M50">
        <v>4122448.9795918302</v>
      </c>
      <c r="N50">
        <v>4.1224489795918302</v>
      </c>
      <c r="O50">
        <v>756.34331999201197</v>
      </c>
      <c r="P50">
        <v>11.904879837598299</v>
      </c>
      <c r="Q50">
        <v>75829441.931997895</v>
      </c>
      <c r="R50">
        <v>75.829441931997906</v>
      </c>
      <c r="S50">
        <v>405.171512302716</v>
      </c>
      <c r="T50">
        <v>415.50409454766299</v>
      </c>
      <c r="U50">
        <v>386242.310455636</v>
      </c>
      <c r="V50">
        <f t="shared" si="0"/>
        <v>0.38624231045563601</v>
      </c>
      <c r="W50">
        <v>286998.025699777</v>
      </c>
      <c r="X50">
        <f t="shared" si="1"/>
        <v>0.286998025699777</v>
      </c>
      <c r="Y50">
        <v>74.221689873822797</v>
      </c>
      <c r="Z50">
        <v>405.31633230071498</v>
      </c>
      <c r="AA50">
        <v>465.11845723886398</v>
      </c>
      <c r="AB50">
        <v>1310309.9910178401</v>
      </c>
      <c r="AC50">
        <v>288229.393740409</v>
      </c>
      <c r="AD50">
        <v>74.221689873822797</v>
      </c>
      <c r="AE50">
        <v>467.32155114072401</v>
      </c>
      <c r="AF50">
        <v>582.77992164141301</v>
      </c>
      <c r="AG50">
        <v>1</v>
      </c>
      <c r="AH50">
        <v>0.94725825018865395</v>
      </c>
      <c r="AI50">
        <v>99.440487110441495</v>
      </c>
      <c r="AJ50">
        <v>41.048066345499699</v>
      </c>
      <c r="AK50">
        <v>1067.41354003586</v>
      </c>
      <c r="AL50">
        <f t="shared" si="2"/>
        <v>99.440487110441495</v>
      </c>
      <c r="AM50">
        <f t="shared" si="3"/>
        <v>115.458370500689</v>
      </c>
    </row>
    <row r="51" spans="1:39" x14ac:dyDescent="0.45">
      <c r="A51">
        <v>4000000</v>
      </c>
      <c r="B51" t="s">
        <v>19</v>
      </c>
      <c r="C51">
        <v>83668578.655312106</v>
      </c>
      <c r="D51">
        <v>30.750818289527601</v>
      </c>
      <c r="E51">
        <v>9256400</v>
      </c>
      <c r="F51">
        <v>9.2563999999999993</v>
      </c>
      <c r="G51">
        <v>770.60903181750496</v>
      </c>
      <c r="H51">
        <v>0.97564249777837297</v>
      </c>
      <c r="I51">
        <v>6.2834984046342699</v>
      </c>
      <c r="J51">
        <v>0.98</v>
      </c>
      <c r="K51">
        <v>83668578.655312106</v>
      </c>
      <c r="L51">
        <v>83.668578655312103</v>
      </c>
      <c r="M51">
        <v>4000000</v>
      </c>
      <c r="N51">
        <v>4</v>
      </c>
      <c r="O51">
        <v>751.56998346600301</v>
      </c>
      <c r="P51">
        <v>11.5487621562746</v>
      </c>
      <c r="Q51">
        <v>72968745.008515194</v>
      </c>
      <c r="R51">
        <v>72.968745008515199</v>
      </c>
      <c r="S51">
        <v>404.153994324309</v>
      </c>
      <c r="T51">
        <v>414.685579521389</v>
      </c>
      <c r="U51">
        <v>377491.88594095502</v>
      </c>
      <c r="V51">
        <f t="shared" si="0"/>
        <v>0.37749188594095501</v>
      </c>
      <c r="W51">
        <v>278466.02600172401</v>
      </c>
      <c r="X51">
        <f t="shared" si="1"/>
        <v>0.27846602600172399</v>
      </c>
      <c r="Y51">
        <v>72.148541390068203</v>
      </c>
      <c r="Z51">
        <v>404.29838437645702</v>
      </c>
      <c r="AA51">
        <v>464.896518770174</v>
      </c>
      <c r="AB51">
        <v>1304007.00991017</v>
      </c>
      <c r="AC51">
        <v>279664.069631205</v>
      </c>
      <c r="AD51">
        <v>72.148541390068203</v>
      </c>
      <c r="AE51">
        <v>466.07736324486098</v>
      </c>
      <c r="AF51">
        <v>582.28049325432096</v>
      </c>
      <c r="AG51">
        <v>1</v>
      </c>
      <c r="AH51">
        <v>0.94628673970214705</v>
      </c>
      <c r="AI51">
        <v>98.986718606685201</v>
      </c>
      <c r="AJ51">
        <v>33.4148738608462</v>
      </c>
      <c r="AK51">
        <v>1055.79835326172</v>
      </c>
      <c r="AL51">
        <f t="shared" si="2"/>
        <v>98.986718606685201</v>
      </c>
      <c r="AM51">
        <f t="shared" si="3"/>
        <v>116.20313000945998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Eslick</dc:creator>
  <cp:lastModifiedBy>John Eslick</cp:lastModifiedBy>
  <dcterms:created xsi:type="dcterms:W3CDTF">2020-12-03T21:53:28Z</dcterms:created>
  <dcterms:modified xsi:type="dcterms:W3CDTF">2021-02-02T14:44:39Z</dcterms:modified>
</cp:coreProperties>
</file>