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192.168.45.6\Developers\odoo\test data\"/>
    </mc:Choice>
  </mc:AlternateContent>
  <xr:revisionPtr revIDLastSave="0" documentId="13_ncr:1_{68F6B4A3-685E-44A1-9565-07CD60739A10}" xr6:coauthVersionLast="47" xr6:coauthVersionMax="47" xr10:uidLastSave="{00000000-0000-0000-0000-000000000000}"/>
  <bookViews>
    <workbookView xWindow="0" yWindow="1740" windowWidth="27000" windowHeight="14010" tabRatio="500" xr2:uid="{00000000-000D-0000-FFFF-FFFF00000000}"/>
  </bookViews>
  <sheets>
    <sheet name="1" sheetId="1" r:id="rId1"/>
  </sheets>
  <definedNames>
    <definedName name="_xlnm.Print_Area" localSheetId="0">'1'!$B$3:$R$73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Q58" i="1" l="1"/>
  <c r="B58" i="1"/>
  <c r="B59" i="1" s="1"/>
  <c r="B60" i="1" s="1"/>
  <c r="B61" i="1" s="1"/>
  <c r="B62" i="1" s="1"/>
  <c r="B63" i="1" s="1"/>
  <c r="B64" i="1" s="1"/>
  <c r="B65" i="1" s="1"/>
  <c r="Q57" i="1"/>
  <c r="Q66" i="1" s="1"/>
  <c r="D54" i="1"/>
  <c r="D52" i="1"/>
  <c r="L51" i="1"/>
  <c r="L50" i="1"/>
  <c r="D50" i="1"/>
  <c r="L49" i="1"/>
  <c r="D49" i="1"/>
  <c r="Q67" i="1" l="1"/>
  <c r="Q68" i="1" s="1"/>
</calcChain>
</file>

<file path=xl/sharedStrings.xml><?xml version="1.0" encoding="utf-8"?>
<sst xmlns="http://schemas.openxmlformats.org/spreadsheetml/2006/main" count="110" uniqueCount="95">
  <si>
    <t>COMMERCIAL PROPOSAL</t>
  </si>
  <si>
    <t>Quotation Reference:</t>
  </si>
  <si>
    <t>IDEC-1111</t>
  </si>
  <si>
    <t>Total Pages</t>
  </si>
  <si>
    <t>Date:</t>
  </si>
  <si>
    <t>M/s.</t>
  </si>
  <si>
    <t>AlOjaimi Energy Services</t>
  </si>
  <si>
    <t>Attn.</t>
  </si>
  <si>
    <t>Mr. Amro Faisal</t>
  </si>
  <si>
    <t xml:space="preserve">RFQ Number         </t>
  </si>
  <si>
    <t>N/A</t>
  </si>
  <si>
    <t>Project Name:</t>
  </si>
  <si>
    <t>Office Furniture</t>
  </si>
  <si>
    <t xml:space="preserve"> </t>
  </si>
  <si>
    <t>Bid Closing Date:</t>
  </si>
  <si>
    <t>Dear Sir,</t>
  </si>
  <si>
    <t>We are pleased to submit our quotation for the required office furniture for above RFQ subject as following;</t>
  </si>
  <si>
    <t xml:space="preserve">Scope of work:    </t>
  </si>
  <si>
    <t>Inclusive of supply and installation of products quoted.</t>
  </si>
  <si>
    <t>Quotation validity:</t>
  </si>
  <si>
    <t>Two (02) Weeks from the offer date.</t>
  </si>
  <si>
    <t xml:space="preserve">Delivery time:        </t>
  </si>
  <si>
    <t>Two (02) Weeks from date of receiving the PO.</t>
  </si>
  <si>
    <t xml:space="preserve">Delivery address: </t>
  </si>
  <si>
    <t>Al Khobar/ Dammam.</t>
  </si>
  <si>
    <t>Terms of Payment:</t>
  </si>
  <si>
    <t>100% Advance.</t>
  </si>
  <si>
    <t xml:space="preserve">Warranty:            </t>
  </si>
  <si>
    <t>One (01) Years against any manufacturer defect.</t>
  </si>
  <si>
    <t xml:space="preserve">General:                   </t>
  </si>
  <si>
    <t>All prices are quoted in SAR.</t>
  </si>
  <si>
    <t>In the meanwhile, if you have any further information, kindly do not hesitate to contact us with pleasure.</t>
  </si>
  <si>
    <t xml:space="preserve">          Best Regards;</t>
  </si>
  <si>
    <t xml:space="preserve">                                Amir A. Amjad Pervaiz</t>
  </si>
  <si>
    <t xml:space="preserve">                                a.ali@idec.com.sa</t>
  </si>
  <si>
    <t xml:space="preserve">                                054 338 3969</t>
  </si>
  <si>
    <t>International Design Engineering &amp; Computer System (IDEC) / Corporate Furniture Division (CFD)</t>
  </si>
  <si>
    <t>IDEC Bldg. Fawaziyah Area, Al-Khobar, K.S.A.</t>
  </si>
  <si>
    <t>Postal Address: Box-31728, AlKhobar-31952, Kingdom of Saudi Arabia.</t>
  </si>
  <si>
    <r>
      <rPr>
        <sz val="16"/>
        <rFont val="Souvenir Lt BT"/>
        <charset val="1"/>
      </rPr>
      <t>Telephone: +966 (13) 893-5026       Fax: +966 (13) 893-2902 Web.</t>
    </r>
    <r>
      <rPr>
        <sz val="16"/>
        <color rgb="FF0033CC"/>
        <rFont val="Souvenir Lt BT"/>
        <charset val="1"/>
      </rPr>
      <t xml:space="preserve"> www.idec.com.sa  </t>
    </r>
  </si>
  <si>
    <t>Quotation Ref:</t>
  </si>
  <si>
    <t>Quotation Date:</t>
  </si>
  <si>
    <t>Tel.</t>
  </si>
  <si>
    <t>053 586 4332</t>
  </si>
  <si>
    <t>Quotation Validity:</t>
  </si>
  <si>
    <t>RFQ #</t>
  </si>
  <si>
    <t>Delivery time:</t>
  </si>
  <si>
    <t>Collective #</t>
  </si>
  <si>
    <t>Products' Warranty:</t>
  </si>
  <si>
    <t>One (01) Year against any manufacturer defect.</t>
  </si>
  <si>
    <t>Delivery Address</t>
  </si>
  <si>
    <t>Contact person</t>
  </si>
  <si>
    <t>Amir Ali        Email: a.ali@idec.com.sa        Mob: 054 338 3969</t>
  </si>
  <si>
    <t>start</t>
  </si>
  <si>
    <t>Line Item</t>
  </si>
  <si>
    <t>Item Code</t>
  </si>
  <si>
    <t>Description</t>
  </si>
  <si>
    <t xml:space="preserve">Image </t>
  </si>
  <si>
    <t>Qty.</t>
  </si>
  <si>
    <t>Unit Price</t>
  </si>
  <si>
    <t>Total Price</t>
  </si>
  <si>
    <t>internal code</t>
  </si>
  <si>
    <t>DL60-2.15CG</t>
  </si>
  <si>
    <r>
      <rPr>
        <sz val="16"/>
        <rFont val="Souvenir Lt BT"/>
        <charset val="1"/>
      </rPr>
      <t xml:space="preserve">Staff Desk
Wooden Desktop with White LOOP Shape Steel Legs    
Including Fixed 3-Drawer Pedestal and Flip Wire Box.
</t>
    </r>
    <r>
      <rPr>
        <b/>
        <sz val="16"/>
        <rFont val="Souvenir Lt BT"/>
        <charset val="1"/>
      </rPr>
      <t>Color:</t>
    </r>
    <r>
      <rPr>
        <sz val="16"/>
        <rFont val="Souvenir Lt BT"/>
        <charset val="1"/>
      </rPr>
      <t xml:space="preserve"> S-50
</t>
    </r>
    <r>
      <rPr>
        <b/>
        <sz val="16"/>
        <rFont val="Souvenir Lt BT"/>
        <charset val="1"/>
      </rPr>
      <t xml:space="preserve">Size: 1500*700*750  </t>
    </r>
  </si>
  <si>
    <t>OFD00776</t>
  </si>
  <si>
    <t>D00251NMF</t>
  </si>
  <si>
    <t xml:space="preserve">Medium Back Office Chair  
Backrest with black mesh
Seat with black fabric
2D PU armrest  
NG022 simple mechanism
100/30 gas lift black nylon base  
Nylon castor 50/25 </t>
  </si>
  <si>
    <t>OFD1775</t>
  </si>
  <si>
    <t>D00233M</t>
  </si>
  <si>
    <t xml:space="preserve">Medium Back Office Chair
Backrest with black mesh
Seat with black fabric
NG022 simple mechanism
2D armrest(height adjustable &amp; PU armpad sliding)
Lumbar support height adjustable
100/40mm gas lift
BJ330-2 Nylon base
60/25 nylon castor </t>
  </si>
  <si>
    <t>Option</t>
  </si>
  <si>
    <t>OFD00894</t>
  </si>
  <si>
    <t>D00220DMF</t>
  </si>
  <si>
    <t>Medium Back Office Chair                        
Grey white frame   
Backrest with Grey mesh    
Seat with Grey fabric  
PU armrest  
Knee tilt Mechanism         
BJ330-2 nylon base 
80/35 gas lift
60/25 grey PU castor</t>
  </si>
  <si>
    <t>OFD1215</t>
  </si>
  <si>
    <t>CWG61SW-2</t>
  </si>
  <si>
    <t>Midium Back Chair
Black PA Plastic Chair Back Frame 
PP Height-adjustable Lumbar Support 
PU-covered 2D Height-adjustable and Rotatable Armrest
PP Seat Shell
Bentwood Board (Moulded Foam) 
Weight-activated Mechanism (could be locked to 2 positions)
Aluminum Alloy Base (polished) 
Black PU Castor</t>
  </si>
  <si>
    <t>OFD1901</t>
  </si>
  <si>
    <t>D00205MF</t>
  </si>
  <si>
    <t>Medium Back Chair 
Backrest with black mesh   
Seat with black fabric
PU armrest
Knee tilt mechanism
Gas lift 100/30   
Nylon base
PU castors</t>
  </si>
  <si>
    <t>OFD00899</t>
  </si>
  <si>
    <t>D00235HF</t>
  </si>
  <si>
    <t xml:space="preserve">High Back Chair 
Headrest with grey fabric
Backrest with light blue mesh 
Seat with grey fabric
Donati Doppo mechanism
3D PU armrest
Gas lift (100/40)
BJ350-2 Nylon base 
60/25 Nylon castor </t>
  </si>
  <si>
    <t>OFD1370</t>
  </si>
  <si>
    <t>D00318M (RM)</t>
  </si>
  <si>
    <t xml:space="preserve">Medium back office  chair 
Black frame  
Backrest and seat with black PU 
3D Aluminum Polished  armrest with black button armrest
Donati Dopo Mechanism   with silder mechanism
Gas lift(100/40)
BJ-AL350-2 Aluminum polished  painted base  
Black PU castor 60/25MM </t>
  </si>
  <si>
    <t>OFD1528</t>
  </si>
  <si>
    <t>CWG82SW</t>
  </si>
  <si>
    <t>High Back Chair
Finish: Greyish white PA frame with greyish white nylon support
Arms: Adjustable PU Armrest
Back &amp; Seat: Mesh back and mesh elastic foam seat
Headrest: Greyish white PA adjustable headrest
Mechanism: STG automatically tension control system with Four-Position locking
Lumbar Support: Adjustable PP Lumbar Support
Cylinder: High quality gas-lift
Base: Greyish white nylon Five-Star base with PA castors</t>
  </si>
  <si>
    <t>OFD2298</t>
  </si>
  <si>
    <t>Total amount in SAR Excluding the VAT:</t>
  </si>
  <si>
    <t xml:space="preserve">VAT (15%) in SAR:            </t>
  </si>
  <si>
    <t>Grand Total amount in SAR including the VAT:                                 Eight Thousand Four Hundred Ninety One &amp; 60/100 SAR Only.</t>
  </si>
  <si>
    <r>
      <rPr>
        <sz val="22"/>
        <color rgb="FF0033CC"/>
        <rFont val="Times New Roman"/>
        <family val="1"/>
        <charset val="1"/>
      </rPr>
      <t xml:space="preserve">Best Regards,
</t>
    </r>
    <r>
      <rPr>
        <sz val="22"/>
        <color rgb="FF000000"/>
        <rFont val="Calibri"/>
        <family val="2"/>
        <charset val="1"/>
      </rPr>
      <t xml:space="preserve">                      </t>
    </r>
    <r>
      <rPr>
        <sz val="22"/>
        <color rgb="FF000000"/>
        <rFont val="Times New Roman"/>
        <family val="1"/>
        <charset val="1"/>
      </rPr>
      <t xml:space="preserve">Amir A. Amjad Pervaiz
                      </t>
    </r>
    <r>
      <rPr>
        <sz val="22"/>
        <color rgb="FF0033CC"/>
        <rFont val="Times New Roman"/>
        <family val="1"/>
        <charset val="1"/>
      </rPr>
      <t>a.ali@idec.com.sa
                      054 338 3969</t>
    </r>
  </si>
  <si>
    <t>International Design Engineering &amp; Contracting Co., Ltd. (IDEC) / Corporate Furniture Division (CFD)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</si>
</sst>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_(* #,##0.0_);_(* \(#,##0.00\);_(* \-??_);_(@_)"/>
    <numFmt numFmtId="165" formatCode="General_)"/>
    <numFmt numFmtId="166" formatCode="0.000"/>
    <numFmt numFmtId="167" formatCode="&quot;fl&quot;#,##0_);&quot;(fl&quot;#,##0\)"/>
    <numFmt numFmtId="168" formatCode="&quot;fl&quot;#,##0_);[Red]&quot;(fl&quot;#,##0\)"/>
    <numFmt numFmtId="169" formatCode="&quot;fl&quot;#,##0.00_);&quot;(fl&quot;#,##0.00\)"/>
    <numFmt numFmtId="170" formatCode="\60&quot;47:&quot;"/>
    <numFmt numFmtId="171" formatCode="&quot;fl&quot;#,##0.00_);[Red]&quot;(fl&quot;#,##0.00\)"/>
    <numFmt numFmtId="172" formatCode="_(&quot;fl&quot;* #,##0_);_(&quot;fl&quot;* \(#,##0\);_(&quot;fl&quot;* \-_);_(@_)"/>
    <numFmt numFmtId="173" formatCode="[$-F800]dddd&quot;, &quot;mmmm\ dd&quot;, &quot;yyyy"/>
    <numFmt numFmtId="174" formatCode="[$-409]d\-mmm\-yy;@"/>
    <numFmt numFmtId="175" formatCode="_(* #,##0_);_(* \(#,##0\);_(* \-??_);_(@_)"/>
    <numFmt numFmtId="176" formatCode="#,##0;[Red]#,##0"/>
    <numFmt numFmtId="177" formatCode="_(\$* #,##0.00_);_(\$* \(#,##0.00\);_(\$* \-??_);_(@_)"/>
    <numFmt numFmtId="178" formatCode="#,##0.00;[Red]#,##0.00"/>
  </numFmts>
  <fonts count="49">
    <font>
      <sz val="10"/>
      <name val="Arial"/>
      <charset val="178"/>
    </font>
    <font>
      <sz val="9"/>
      <name val="Times New Roman"/>
      <family val="1"/>
      <charset val="178"/>
    </font>
    <font>
      <sz val="10"/>
      <color rgb="FF000000"/>
      <name val="Arial"/>
      <family val="2"/>
      <charset val="178"/>
    </font>
    <font>
      <sz val="10"/>
      <name val="MS Sans Serif"/>
      <family val="2"/>
      <charset val="178"/>
    </font>
    <font>
      <sz val="10"/>
      <name val="Arial"/>
      <family val="2"/>
      <charset val="1"/>
    </font>
    <font>
      <b/>
      <sz val="12"/>
      <name val="Arial"/>
      <family val="2"/>
      <charset val="178"/>
    </font>
    <font>
      <b/>
      <sz val="14"/>
      <name val="Arial"/>
      <family val="2"/>
      <charset val="1"/>
    </font>
    <font>
      <b/>
      <sz val="12"/>
      <name val="Arial"/>
      <family val="2"/>
      <charset val="1"/>
    </font>
    <font>
      <i/>
      <sz val="12"/>
      <name val="Arial"/>
      <family val="2"/>
      <charset val="1"/>
    </font>
    <font>
      <sz val="12"/>
      <name val="Arial"/>
      <family val="2"/>
      <charset val="1"/>
    </font>
    <font>
      <b/>
      <sz val="10"/>
      <name val="arial"/>
      <family val="2"/>
      <charset val="1"/>
    </font>
    <font>
      <i/>
      <sz val="10"/>
      <name val="Arial"/>
      <family val="2"/>
      <charset val="1"/>
    </font>
    <font>
      <b/>
      <i/>
      <sz val="10"/>
      <name val="Arial"/>
      <family val="2"/>
      <charset val="1"/>
    </font>
    <font>
      <sz val="12"/>
      <name val="宋体"/>
      <charset val="134"/>
    </font>
    <font>
      <sz val="16"/>
      <name val="Souvenir Lt BT"/>
      <family val="1"/>
      <charset val="1"/>
    </font>
    <font>
      <b/>
      <sz val="16"/>
      <name val="Souvenir Lt BT"/>
      <family val="1"/>
      <charset val="1"/>
    </font>
    <font>
      <sz val="26"/>
      <name val="Souvenir Lt BT"/>
      <charset val="1"/>
    </font>
    <font>
      <sz val="18"/>
      <name val="Souvenir Lt BT"/>
      <family val="1"/>
      <charset val="1"/>
    </font>
    <font>
      <b/>
      <sz val="18"/>
      <name val="Souvenir Lt BT"/>
      <charset val="1"/>
    </font>
    <font>
      <b/>
      <sz val="16"/>
      <color rgb="FF0033CC"/>
      <name val="Souvenir Lt BT"/>
      <charset val="1"/>
    </font>
    <font>
      <b/>
      <sz val="16"/>
      <name val="Souvenir Lt BT"/>
      <charset val="1"/>
    </font>
    <font>
      <sz val="18"/>
      <name val="Souvenir Lt BT"/>
      <charset val="1"/>
    </font>
    <font>
      <sz val="20"/>
      <name val="Souvenir Lt BT"/>
      <charset val="1"/>
    </font>
    <font>
      <sz val="28"/>
      <color rgb="FFFF0000"/>
      <name val="Souvenir Lt BT"/>
      <family val="1"/>
      <charset val="1"/>
    </font>
    <font>
      <sz val="12"/>
      <name val="Times New Roman"/>
      <family val="1"/>
      <charset val="1"/>
    </font>
    <font>
      <sz val="20"/>
      <name val="Souvenir Lt BT"/>
      <family val="1"/>
      <charset val="1"/>
    </font>
    <font>
      <sz val="16"/>
      <name val="Times New Roman"/>
      <family val="1"/>
      <charset val="1"/>
    </font>
    <font>
      <sz val="20"/>
      <name val="Times New Roman"/>
      <family val="1"/>
      <charset val="1"/>
    </font>
    <font>
      <b/>
      <sz val="16"/>
      <name val="Times New Roman"/>
      <family val="1"/>
      <charset val="1"/>
    </font>
    <font>
      <sz val="22"/>
      <name val="Times New Roman"/>
      <family val="1"/>
      <charset val="1"/>
    </font>
    <font>
      <sz val="22"/>
      <color rgb="FF0033CC"/>
      <name val="Times New Roman"/>
      <family val="1"/>
      <charset val="1"/>
    </font>
    <font>
      <sz val="20"/>
      <color rgb="FF0563C1"/>
      <name val="Times New Roman"/>
      <family val="1"/>
      <charset val="1"/>
    </font>
    <font>
      <u/>
      <sz val="10"/>
      <color rgb="FF0563C1"/>
      <name val="Arial"/>
      <charset val="178"/>
    </font>
    <font>
      <sz val="16"/>
      <name val="Souvenir Lt BT"/>
      <charset val="1"/>
    </font>
    <font>
      <sz val="16"/>
      <color rgb="FF0033CC"/>
      <name val="Souvenir Lt BT"/>
      <charset val="1"/>
    </font>
    <font>
      <i/>
      <sz val="16"/>
      <name val="Souvenir Lt BT"/>
      <family val="1"/>
      <charset val="1"/>
    </font>
    <font>
      <b/>
      <i/>
      <sz val="16"/>
      <name val="Souvenir Lt BT"/>
      <family val="1"/>
      <charset val="1"/>
    </font>
    <font>
      <b/>
      <i/>
      <sz val="18"/>
      <name val="Souvenir Lt BT"/>
      <charset val="1"/>
    </font>
    <font>
      <sz val="16"/>
      <name val="Souvenir Lt BT"/>
      <charset val="178"/>
    </font>
    <font>
      <sz val="16"/>
      <color rgb="FF0000FF"/>
      <name val="Souvenir Lt BT"/>
      <charset val="1"/>
    </font>
    <font>
      <sz val="22"/>
      <name val="Souvenir Lt BT"/>
      <charset val="1"/>
    </font>
    <font>
      <b/>
      <sz val="20"/>
      <name val="Calibri"/>
      <family val="2"/>
      <charset val="1"/>
    </font>
    <font>
      <b/>
      <sz val="20"/>
      <name val="Souvenir Lt BT"/>
      <charset val="1"/>
    </font>
    <font>
      <b/>
      <sz val="16"/>
      <color rgb="FF000000"/>
      <name val="Calibri"/>
      <family val="2"/>
      <charset val="1"/>
    </font>
    <font>
      <sz val="22"/>
      <color rgb="FF000000"/>
      <name val="Calibri"/>
      <family val="2"/>
      <charset val="1"/>
    </font>
    <font>
      <sz val="22"/>
      <color rgb="FF000000"/>
      <name val="Times New Roman"/>
      <family val="1"/>
      <charset val="1"/>
    </font>
    <font>
      <sz val="22"/>
      <color rgb="FF000000"/>
      <name val="Calibri"/>
      <family val="1"/>
      <charset val="1"/>
    </font>
    <font>
      <sz val="10"/>
      <name val="Arial"/>
      <charset val="178"/>
    </font>
    <font>
      <sz val="2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FFFF"/>
        <bgColor rgb="FFFFFFCC"/>
      </patternFill>
    </fill>
    <fill>
      <patternFill patternType="solid">
        <fgColor rgb="FFC5E0B4"/>
        <bgColor rgb="FFCCFFCC"/>
      </patternFill>
    </fill>
    <fill>
      <patternFill patternType="solid">
        <fgColor theme="7" tint="0.39997558519241921"/>
        <bgColor rgb="FFFFFFCC"/>
      </patternFill>
    </fill>
  </fills>
  <borders count="23">
    <border>
      <left/>
      <right/>
      <top/>
      <bottom/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rgb="FF0033CC"/>
      </left>
      <right style="thin">
        <color rgb="FF0033CC"/>
      </right>
      <top style="thin">
        <color rgb="FF0033CC"/>
      </top>
      <bottom style="thin">
        <color rgb="FF0033CC"/>
      </bottom>
      <diagonal/>
    </border>
    <border>
      <left style="thin">
        <color rgb="FF0033CC"/>
      </left>
      <right style="thin">
        <color rgb="FF0033CC"/>
      </right>
      <top/>
      <bottom/>
      <diagonal/>
    </border>
    <border>
      <left/>
      <right/>
      <top style="thin">
        <color rgb="FF0033CC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rgb="FF0033CC"/>
      </top>
      <bottom/>
      <diagonal/>
    </border>
    <border>
      <left/>
      <right/>
      <top/>
      <bottom style="medium">
        <color rgb="FF0033CC"/>
      </bottom>
      <diagonal/>
    </border>
    <border>
      <left/>
      <right/>
      <top/>
      <bottom style="thin">
        <color rgb="FF0033CC"/>
      </bottom>
      <diagonal/>
    </border>
    <border>
      <left/>
      <right style="medium">
        <color auto="1"/>
      </right>
      <top/>
      <bottom/>
      <diagonal/>
    </border>
    <border>
      <left style="thin">
        <color rgb="FF0033CC"/>
      </left>
      <right/>
      <top style="thin">
        <color rgb="FF0033CC"/>
      </top>
      <bottom style="thin">
        <color rgb="FF0033CC"/>
      </bottom>
      <diagonal/>
    </border>
    <border>
      <left/>
      <right style="thin">
        <color rgb="FF0033CC"/>
      </right>
      <top style="thin">
        <color rgb="FF0033CC"/>
      </top>
      <bottom style="thin">
        <color rgb="FF0033CC"/>
      </bottom>
      <diagonal/>
    </border>
    <border>
      <left style="thin">
        <color rgb="FF0033CC"/>
      </left>
      <right style="medium">
        <color rgb="FF0033CC"/>
      </right>
      <top style="thin">
        <color rgb="FF0033CC"/>
      </top>
      <bottom style="thin">
        <color rgb="FF0033CC"/>
      </bottom>
      <diagonal/>
    </border>
    <border>
      <left style="medium">
        <color rgb="FF0033CC"/>
      </left>
      <right style="thin">
        <color rgb="FF0033CC"/>
      </right>
      <top style="thin">
        <color rgb="FF0033CC"/>
      </top>
      <bottom style="thin">
        <color rgb="FF0033CC"/>
      </bottom>
      <diagonal/>
    </border>
    <border>
      <left style="medium">
        <color rgb="FF0033CC"/>
      </left>
      <right style="thin">
        <color rgb="FF0033CC"/>
      </right>
      <top style="thin">
        <color rgb="FF0033CC"/>
      </top>
      <bottom/>
      <diagonal/>
    </border>
    <border>
      <left style="thin">
        <color rgb="FF0033CC"/>
      </left>
      <right style="thin">
        <color rgb="FF0033CC"/>
      </right>
      <top style="thin">
        <color rgb="FF0033CC"/>
      </top>
      <bottom/>
      <diagonal/>
    </border>
    <border>
      <left style="thin">
        <color rgb="FF0033CC"/>
      </left>
      <right style="medium">
        <color rgb="FF0033CC"/>
      </right>
      <top style="thin">
        <color rgb="FF0033CC"/>
      </top>
      <bottom/>
      <diagonal/>
    </border>
    <border>
      <left/>
      <right/>
      <top style="thin">
        <color rgb="FF0033CC"/>
      </top>
      <bottom style="medium">
        <color rgb="FF0033CC"/>
      </bottom>
      <diagonal/>
    </border>
  </borders>
  <cellStyleXfs count="54">
    <xf numFmtId="0" fontId="0" fillId="0" borderId="0"/>
    <xf numFmtId="40" fontId="47" fillId="0" borderId="0" applyBorder="0" applyProtection="0"/>
    <xf numFmtId="177" fontId="47" fillId="0" borderId="0" applyBorder="0" applyProtection="0"/>
    <xf numFmtId="0" fontId="32" fillId="0" borderId="0" applyBorder="0" applyProtection="0"/>
    <xf numFmtId="164" fontId="1" fillId="0" borderId="0" applyBorder="0"/>
    <xf numFmtId="165" fontId="1" fillId="0" borderId="0" applyBorder="0"/>
    <xf numFmtId="166" fontId="1" fillId="0" borderId="0" applyBorder="0"/>
    <xf numFmtId="167" fontId="1" fillId="0" borderId="0" applyBorder="0"/>
    <xf numFmtId="168" fontId="1" fillId="0" borderId="0" applyBorder="0"/>
    <xf numFmtId="164" fontId="1" fillId="0" borderId="0" applyBorder="0"/>
    <xf numFmtId="169" fontId="1" fillId="0" borderId="0" applyBorder="0"/>
    <xf numFmtId="165" fontId="1" fillId="0" borderId="0" applyBorder="0"/>
    <xf numFmtId="164" fontId="47" fillId="0" borderId="0" applyBorder="0" applyProtection="0"/>
    <xf numFmtId="165" fontId="47" fillId="0" borderId="0" applyBorder="0" applyProtection="0"/>
    <xf numFmtId="14" fontId="2" fillId="0" borderId="0" applyBorder="0"/>
    <xf numFmtId="38" fontId="3" fillId="0" borderId="1">
      <alignment vertical="center"/>
    </xf>
    <xf numFmtId="164" fontId="1" fillId="0" borderId="0" applyBorder="0"/>
    <xf numFmtId="165" fontId="1" fillId="0" borderId="0" applyBorder="0"/>
    <xf numFmtId="164" fontId="1" fillId="0" borderId="0" applyBorder="0"/>
    <xf numFmtId="169" fontId="1" fillId="0" borderId="0" applyBorder="0"/>
    <xf numFmtId="165" fontId="1" fillId="0" borderId="0" applyBorder="0"/>
    <xf numFmtId="0" fontId="4" fillId="0" borderId="0"/>
    <xf numFmtId="0" fontId="5" fillId="0" borderId="2" applyProtection="0"/>
    <xf numFmtId="0" fontId="5" fillId="0" borderId="3">
      <alignment horizontal="left" vertical="center"/>
    </xf>
    <xf numFmtId="0" fontId="6" fillId="0" borderId="0"/>
    <xf numFmtId="0" fontId="7" fillId="0" borderId="0"/>
    <xf numFmtId="0" fontId="8" fillId="0" borderId="0"/>
    <xf numFmtId="0" fontId="9" fillId="0" borderId="0"/>
    <xf numFmtId="0" fontId="10" fillId="0" borderId="0"/>
    <xf numFmtId="0" fontId="11" fillId="0" borderId="0"/>
    <xf numFmtId="0" fontId="4" fillId="0" borderId="0">
      <alignment horizontal="center"/>
    </xf>
    <xf numFmtId="164" fontId="1" fillId="0" borderId="0" applyBorder="0"/>
    <xf numFmtId="165" fontId="1" fillId="0" borderId="0" applyBorder="0"/>
    <xf numFmtId="164" fontId="1" fillId="0" borderId="0" applyBorder="0"/>
    <xf numFmtId="169" fontId="1" fillId="0" borderId="0" applyBorder="0"/>
    <xf numFmtId="165" fontId="1" fillId="0" borderId="0" applyBorder="0"/>
    <xf numFmtId="0" fontId="4" fillId="0" borderId="0">
      <alignment horizontal="center"/>
    </xf>
    <xf numFmtId="0" fontId="4" fillId="0" borderId="0"/>
    <xf numFmtId="0" fontId="4" fillId="0" borderId="0"/>
    <xf numFmtId="0" fontId="12" fillId="0" borderId="0"/>
    <xf numFmtId="170" fontId="47" fillId="0" borderId="0" applyBorder="0" applyProtection="0"/>
    <xf numFmtId="168" fontId="47" fillId="0" borderId="0" applyBorder="0" applyProtection="0"/>
    <xf numFmtId="164" fontId="1" fillId="0" borderId="0" applyBorder="0"/>
    <xf numFmtId="165" fontId="1" fillId="0" borderId="0" applyBorder="0"/>
    <xf numFmtId="164" fontId="1" fillId="0" borderId="0" applyBorder="0"/>
    <xf numFmtId="169" fontId="1" fillId="0" borderId="0" applyBorder="0"/>
    <xf numFmtId="165" fontId="1" fillId="0" borderId="0" applyBorder="0"/>
    <xf numFmtId="0" fontId="4" fillId="0" borderId="0"/>
    <xf numFmtId="49" fontId="2" fillId="0" borderId="0" applyBorder="0"/>
    <xf numFmtId="171" fontId="1" fillId="0" borderId="0" applyBorder="0"/>
    <xf numFmtId="172" fontId="1" fillId="0" borderId="0" applyBorder="0"/>
    <xf numFmtId="0" fontId="4" fillId="0" borderId="0"/>
    <xf numFmtId="0" fontId="4" fillId="0" borderId="0">
      <alignment horizontal="center" textRotation="180"/>
    </xf>
    <xf numFmtId="0" fontId="13" fillId="0" borderId="0"/>
  </cellStyleXfs>
  <cellXfs count="113">
    <xf numFmtId="0" fontId="0" fillId="0" borderId="0" xfId="0"/>
    <xf numFmtId="0" fontId="14" fillId="0" borderId="4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14" fillId="0" borderId="0" xfId="0" applyFont="1"/>
    <xf numFmtId="3" fontId="14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0" fontId="17" fillId="0" borderId="0" xfId="0" applyFont="1" applyAlignment="1">
      <alignment horizontal="center" vertical="center"/>
    </xf>
    <xf numFmtId="0" fontId="19" fillId="3" borderId="0" xfId="0" applyFont="1" applyFill="1" applyAlignment="1">
      <alignment vertical="center"/>
    </xf>
    <xf numFmtId="0" fontId="20" fillId="0" borderId="0" xfId="0" applyFont="1" applyAlignment="1">
      <alignment vertical="center"/>
    </xf>
    <xf numFmtId="0" fontId="22" fillId="3" borderId="9" xfId="0" applyFont="1" applyFill="1" applyBorder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23" fillId="3" borderId="0" xfId="0" applyFont="1" applyFill="1" applyAlignment="1">
      <alignment vertical="center" wrapText="1"/>
    </xf>
    <xf numFmtId="0" fontId="24" fillId="4" borderId="8" xfId="0" applyFont="1" applyFill="1" applyBorder="1" applyAlignment="1">
      <alignment vertical="center" wrapText="1"/>
    </xf>
    <xf numFmtId="0" fontId="24" fillId="4" borderId="8" xfId="0" applyFont="1" applyFill="1" applyBorder="1" applyAlignment="1">
      <alignment horizontal="center" vertical="center" wrapText="1"/>
    </xf>
    <xf numFmtId="173" fontId="25" fillId="0" borderId="0" xfId="0" applyNumberFormat="1" applyFont="1" applyAlignment="1">
      <alignment horizontal="center" vertical="center"/>
    </xf>
    <xf numFmtId="0" fontId="23" fillId="3" borderId="10" xfId="0" applyFont="1" applyFill="1" applyBorder="1" applyAlignment="1">
      <alignment vertical="center" wrapText="1"/>
    </xf>
    <xf numFmtId="0" fontId="25" fillId="0" borderId="0" xfId="0" applyFont="1" applyAlignment="1">
      <alignment horizontal="center" vertical="center"/>
    </xf>
    <xf numFmtId="174" fontId="25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/>
    <xf numFmtId="0" fontId="26" fillId="0" borderId="0" xfId="0" applyFont="1"/>
    <xf numFmtId="3" fontId="26" fillId="0" borderId="0" xfId="0" applyNumberFormat="1" applyFont="1" applyAlignment="1">
      <alignment horizontal="center"/>
    </xf>
    <xf numFmtId="3" fontId="28" fillId="0" borderId="0" xfId="0" applyNumberFormat="1" applyFont="1" applyAlignment="1">
      <alignment horizontal="center"/>
    </xf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27" fillId="0" borderId="0" xfId="0" applyFont="1"/>
    <xf numFmtId="0" fontId="27" fillId="0" borderId="0" xfId="0" applyFont="1" applyAlignment="1">
      <alignment horizontal="center"/>
    </xf>
    <xf numFmtId="0" fontId="27" fillId="3" borderId="0" xfId="0" applyFont="1" applyFill="1"/>
    <xf numFmtId="175" fontId="14" fillId="0" borderId="0" xfId="1" applyNumberFormat="1" applyFont="1" applyBorder="1" applyAlignment="1" applyProtection="1">
      <alignment horizontal="center"/>
    </xf>
    <xf numFmtId="0" fontId="27" fillId="0" borderId="0" xfId="0" applyFont="1" applyAlignment="1">
      <alignment horizontal="left" vertical="center"/>
    </xf>
    <xf numFmtId="0" fontId="15" fillId="0" borderId="0" xfId="0" applyFont="1" applyAlignment="1">
      <alignment horizontal="center"/>
    </xf>
    <xf numFmtId="0" fontId="31" fillId="0" borderId="0" xfId="3" applyFont="1" applyBorder="1" applyAlignment="1" applyProtection="1">
      <alignment vertical="top"/>
    </xf>
    <xf numFmtId="0" fontId="27" fillId="0" borderId="0" xfId="0" applyFont="1" applyAlignment="1">
      <alignment vertical="center"/>
    </xf>
    <xf numFmtId="0" fontId="14" fillId="0" borderId="0" xfId="0" applyFont="1" applyAlignment="1">
      <alignment vertical="top"/>
    </xf>
    <xf numFmtId="0" fontId="35" fillId="0" borderId="0" xfId="0" applyFont="1" applyAlignment="1">
      <alignment horizontal="center"/>
    </xf>
    <xf numFmtId="0" fontId="35" fillId="0" borderId="0" xfId="0" applyFont="1"/>
    <xf numFmtId="3" fontId="35" fillId="0" borderId="0" xfId="0" applyNumberFormat="1" applyFont="1" applyAlignment="1">
      <alignment horizontal="center"/>
    </xf>
    <xf numFmtId="3" fontId="36" fillId="0" borderId="14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0" fontId="18" fillId="2" borderId="15" xfId="0" applyFont="1" applyFill="1" applyBorder="1" applyAlignment="1">
      <alignment horizontal="left" vertical="center"/>
    </xf>
    <xf numFmtId="0" fontId="37" fillId="2" borderId="16" xfId="0" applyFont="1" applyFill="1" applyBorder="1" applyAlignment="1">
      <alignment horizontal="left" vertical="center"/>
    </xf>
    <xf numFmtId="0" fontId="15" fillId="3" borderId="0" xfId="0" applyFont="1" applyFill="1" applyAlignment="1">
      <alignment horizontal="center" vertical="center"/>
    </xf>
    <xf numFmtId="0" fontId="14" fillId="0" borderId="0" xfId="0" applyFont="1" applyAlignment="1">
      <alignment vertical="center"/>
    </xf>
    <xf numFmtId="0" fontId="20" fillId="2" borderId="15" xfId="0" applyFont="1" applyFill="1" applyBorder="1" applyAlignment="1">
      <alignment horizontal="left" vertical="center"/>
    </xf>
    <xf numFmtId="0" fontId="20" fillId="2" borderId="16" xfId="0" applyFont="1" applyFill="1" applyBorder="1" applyAlignment="1">
      <alignment horizontal="left" vertical="center"/>
    </xf>
    <xf numFmtId="0" fontId="38" fillId="0" borderId="0" xfId="0" applyFont="1" applyAlignment="1">
      <alignment horizontal="center" vertical="center"/>
    </xf>
    <xf numFmtId="49" fontId="14" fillId="0" borderId="0" xfId="0" applyNumberFormat="1" applyFont="1" applyAlignment="1">
      <alignment vertical="center"/>
    </xf>
    <xf numFmtId="3" fontId="15" fillId="0" borderId="14" xfId="0" applyNumberFormat="1" applyFont="1" applyBorder="1" applyAlignment="1">
      <alignment horizontal="center"/>
    </xf>
    <xf numFmtId="0" fontId="33" fillId="2" borderId="18" xfId="0" applyFont="1" applyFill="1" applyBorder="1" applyAlignment="1">
      <alignment horizontal="center" vertical="center" wrapText="1"/>
    </xf>
    <xf numFmtId="0" fontId="33" fillId="2" borderId="15" xfId="0" applyFont="1" applyFill="1" applyBorder="1" applyAlignment="1">
      <alignment vertical="center"/>
    </xf>
    <xf numFmtId="0" fontId="40" fillId="2" borderId="5" xfId="0" applyFont="1" applyFill="1" applyBorder="1" applyAlignment="1">
      <alignment horizontal="center" vertical="center"/>
    </xf>
    <xf numFmtId="0" fontId="33" fillId="2" borderId="5" xfId="0" applyFont="1" applyFill="1" applyBorder="1" applyAlignment="1">
      <alignment horizontal="center" vertical="center" wrapText="1"/>
    </xf>
    <xf numFmtId="0" fontId="33" fillId="2" borderId="17" xfId="0" applyFont="1" applyFill="1" applyBorder="1" applyAlignment="1">
      <alignment horizontal="center" vertical="center" wrapText="1"/>
    </xf>
    <xf numFmtId="176" fontId="33" fillId="2" borderId="19" xfId="0" applyNumberFormat="1" applyFont="1" applyFill="1" applyBorder="1" applyAlignment="1">
      <alignment horizontal="center" vertical="center" wrapText="1"/>
    </xf>
    <xf numFmtId="0" fontId="26" fillId="3" borderId="15" xfId="0" applyFont="1" applyFill="1" applyBorder="1" applyAlignment="1">
      <alignment horizontal="left" vertical="center" wrapText="1"/>
    </xf>
    <xf numFmtId="0" fontId="33" fillId="2" borderId="20" xfId="0" applyFont="1" applyFill="1" applyBorder="1" applyAlignment="1">
      <alignment horizontal="center" vertical="center"/>
    </xf>
    <xf numFmtId="38" fontId="22" fillId="3" borderId="20" xfId="1" applyNumberFormat="1" applyFont="1" applyFill="1" applyBorder="1" applyAlignment="1" applyProtection="1">
      <alignment horizontal="center" vertical="center" wrapText="1"/>
    </xf>
    <xf numFmtId="38" fontId="22" fillId="3" borderId="21" xfId="1" applyNumberFormat="1" applyFont="1" applyFill="1" applyBorder="1" applyAlignment="1" applyProtection="1">
      <alignment horizontal="center" vertical="center" wrapText="1"/>
    </xf>
    <xf numFmtId="176" fontId="22" fillId="3" borderId="20" xfId="0" applyNumberFormat="1" applyFont="1" applyFill="1" applyBorder="1" applyAlignment="1">
      <alignment horizontal="center" vertical="center" wrapText="1"/>
    </xf>
    <xf numFmtId="178" fontId="42" fillId="3" borderId="17" xfId="2" applyNumberFormat="1" applyFont="1" applyFill="1" applyBorder="1" applyAlignment="1" applyProtection="1">
      <alignment horizontal="center" vertical="center"/>
    </xf>
    <xf numFmtId="178" fontId="42" fillId="2" borderId="17" xfId="2" applyNumberFormat="1" applyFont="1" applyFill="1" applyBorder="1" applyAlignment="1" applyProtection="1">
      <alignment horizontal="center" vertical="center"/>
    </xf>
    <xf numFmtId="49" fontId="43" fillId="0" borderId="22" xfId="0" applyNumberFormat="1" applyFont="1" applyBorder="1" applyAlignment="1">
      <alignment horizontal="center" vertical="center" wrapText="1"/>
    </xf>
    <xf numFmtId="0" fontId="46" fillId="0" borderId="22" xfId="0" applyFont="1" applyBorder="1" applyAlignment="1">
      <alignment horizontal="left" vertical="center" wrapText="1"/>
    </xf>
    <xf numFmtId="0" fontId="43" fillId="0" borderId="22" xfId="0" applyFont="1" applyBorder="1" applyAlignment="1">
      <alignment horizontal="center" wrapText="1"/>
    </xf>
    <xf numFmtId="3" fontId="33" fillId="0" borderId="22" xfId="0" applyNumberFormat="1" applyFont="1" applyBorder="1" applyAlignment="1">
      <alignment horizontal="center" vertical="center"/>
    </xf>
    <xf numFmtId="0" fontId="41" fillId="2" borderId="18" xfId="0" applyFont="1" applyFill="1" applyBorder="1" applyAlignment="1">
      <alignment horizontal="left" vertical="center" wrapText="1"/>
    </xf>
    <xf numFmtId="0" fontId="41" fillId="3" borderId="18" xfId="0" applyFont="1" applyFill="1" applyBorder="1" applyAlignment="1">
      <alignment horizontal="left" vertical="center" wrapText="1"/>
    </xf>
    <xf numFmtId="0" fontId="30" fillId="0" borderId="22" xfId="0" applyFont="1" applyBorder="1" applyAlignment="1">
      <alignment horizontal="left" vertical="center" wrapText="1"/>
    </xf>
    <xf numFmtId="0" fontId="33" fillId="0" borderId="11" xfId="0" applyFont="1" applyBorder="1" applyAlignment="1">
      <alignment horizontal="center" vertical="center" wrapText="1"/>
    </xf>
    <xf numFmtId="0" fontId="33" fillId="0" borderId="0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3" borderId="5" xfId="0" applyFont="1" applyFill="1" applyBorder="1" applyAlignment="1">
      <alignment horizontal="center" vertical="center" wrapText="1"/>
    </xf>
    <xf numFmtId="0" fontId="20" fillId="3" borderId="5" xfId="0" applyFont="1" applyFill="1" applyBorder="1" applyAlignment="1">
      <alignment horizontal="center" vertical="center"/>
    </xf>
    <xf numFmtId="0" fontId="33" fillId="2" borderId="5" xfId="0" applyFont="1" applyFill="1" applyBorder="1" applyAlignment="1">
      <alignment horizontal="left" vertical="center"/>
    </xf>
    <xf numFmtId="0" fontId="33" fillId="0" borderId="5" xfId="0" applyFont="1" applyBorder="1" applyAlignment="1">
      <alignment horizontal="left" vertical="center"/>
    </xf>
    <xf numFmtId="49" fontId="33" fillId="0" borderId="17" xfId="0" applyNumberFormat="1" applyFont="1" applyBorder="1" applyAlignment="1">
      <alignment horizontal="left" vertical="center" wrapText="1"/>
    </xf>
    <xf numFmtId="0" fontId="33" fillId="0" borderId="5" xfId="0" applyFont="1" applyBorder="1" applyAlignment="1">
      <alignment vertical="center"/>
    </xf>
    <xf numFmtId="49" fontId="39" fillId="0" borderId="17" xfId="0" applyNumberFormat="1" applyFont="1" applyBorder="1" applyAlignment="1">
      <alignment horizontal="left" vertical="center" wrapText="1"/>
    </xf>
    <xf numFmtId="0" fontId="33" fillId="2" borderId="5" xfId="0" applyFont="1" applyFill="1" applyBorder="1" applyAlignment="1">
      <alignment horizontal="center" vertical="center"/>
    </xf>
    <xf numFmtId="14" fontId="33" fillId="0" borderId="5" xfId="0" applyNumberFormat="1" applyFont="1" applyBorder="1" applyAlignment="1">
      <alignment horizontal="left" vertical="center"/>
    </xf>
    <xf numFmtId="173" fontId="17" fillId="0" borderId="17" xfId="0" applyNumberFormat="1" applyFont="1" applyBorder="1" applyAlignment="1">
      <alignment horizontal="left" vertical="center"/>
    </xf>
    <xf numFmtId="49" fontId="33" fillId="0" borderId="5" xfId="0" applyNumberFormat="1" applyFont="1" applyBorder="1" applyAlignment="1">
      <alignment horizontal="left" vertical="center"/>
    </xf>
    <xf numFmtId="49" fontId="14" fillId="0" borderId="17" xfId="0" applyNumberFormat="1" applyFont="1" applyBorder="1" applyAlignment="1">
      <alignment horizontal="left" vertical="center" wrapText="1"/>
    </xf>
    <xf numFmtId="0" fontId="15" fillId="0" borderId="0" xfId="0" applyFont="1" applyBorder="1" applyAlignment="1">
      <alignment horizontal="center"/>
    </xf>
    <xf numFmtId="0" fontId="16" fillId="2" borderId="5" xfId="0" applyFont="1" applyFill="1" applyBorder="1" applyAlignment="1">
      <alignment horizontal="center" vertical="center"/>
    </xf>
    <xf numFmtId="3" fontId="15" fillId="3" borderId="6" xfId="0" applyNumberFormat="1" applyFont="1" applyFill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0" fontId="18" fillId="3" borderId="0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0" fontId="33" fillId="0" borderId="13" xfId="0" applyFont="1" applyBorder="1" applyAlignment="1">
      <alignment horizontal="left" vertical="center"/>
    </xf>
    <xf numFmtId="0" fontId="18" fillId="2" borderId="5" xfId="0" applyFont="1" applyFill="1" applyBorder="1" applyAlignment="1">
      <alignment horizontal="left" vertical="center"/>
    </xf>
    <xf numFmtId="0" fontId="20" fillId="2" borderId="5" xfId="0" applyFont="1" applyFill="1" applyBorder="1" applyAlignment="1">
      <alignment horizontal="left" vertical="center"/>
    </xf>
    <xf numFmtId="0" fontId="18" fillId="2" borderId="17" xfId="0" applyFont="1" applyFill="1" applyBorder="1" applyAlignment="1">
      <alignment horizontal="left" vertical="center"/>
    </xf>
    <xf numFmtId="0" fontId="29" fillId="3" borderId="0" xfId="0" applyFont="1" applyFill="1" applyBorder="1" applyAlignment="1">
      <alignment horizontal="center" vertical="center"/>
    </xf>
    <xf numFmtId="0" fontId="30" fillId="0" borderId="0" xfId="0" applyFont="1" applyBorder="1" applyAlignment="1">
      <alignment horizontal="left" vertical="center"/>
    </xf>
    <xf numFmtId="0" fontId="27" fillId="0" borderId="0" xfId="0" applyFont="1" applyBorder="1" applyAlignment="1">
      <alignment horizontal="left" vertical="center"/>
    </xf>
    <xf numFmtId="0" fontId="31" fillId="0" borderId="0" xfId="3" applyFont="1" applyBorder="1" applyAlignment="1" applyProtection="1">
      <alignment vertical="top"/>
    </xf>
    <xf numFmtId="0" fontId="27" fillId="2" borderId="8" xfId="0" applyFont="1" applyFill="1" applyBorder="1" applyAlignment="1">
      <alignment vertical="center"/>
    </xf>
    <xf numFmtId="0" fontId="27" fillId="0" borderId="0" xfId="0" applyFont="1" applyBorder="1" applyAlignment="1">
      <alignment horizontal="left"/>
    </xf>
    <xf numFmtId="0" fontId="29" fillId="3" borderId="9" xfId="0" applyFont="1" applyFill="1" applyBorder="1" applyAlignment="1">
      <alignment horizontal="left" vertical="center"/>
    </xf>
    <xf numFmtId="0" fontId="21" fillId="2" borderId="8" xfId="0" applyFont="1" applyFill="1" applyBorder="1" applyAlignment="1">
      <alignment horizontal="left" vertical="center"/>
    </xf>
    <xf numFmtId="0" fontId="25" fillId="0" borderId="8" xfId="0" applyFont="1" applyBorder="1" applyAlignment="1">
      <alignment horizontal="left" vertical="center"/>
    </xf>
    <xf numFmtId="173" fontId="25" fillId="0" borderId="8" xfId="0" applyNumberFormat="1" applyFont="1" applyBorder="1" applyAlignment="1">
      <alignment horizontal="left" vertical="center"/>
    </xf>
    <xf numFmtId="0" fontId="27" fillId="2" borderId="8" xfId="0" applyFont="1" applyFill="1" applyBorder="1" applyAlignment="1">
      <alignment horizontal="left" vertical="center"/>
    </xf>
    <xf numFmtId="0" fontId="27" fillId="0" borderId="0" xfId="0" applyFont="1" applyBorder="1" applyAlignment="1">
      <alignment horizontal="center"/>
    </xf>
    <xf numFmtId="0" fontId="22" fillId="2" borderId="8" xfId="0" applyFont="1" applyFill="1" applyBorder="1" applyAlignment="1">
      <alignment horizontal="left" vertical="center"/>
    </xf>
    <xf numFmtId="0" fontId="23" fillId="3" borderId="0" xfId="0" applyFont="1" applyFill="1" applyBorder="1" applyAlignment="1">
      <alignment horizontal="center" vertical="center" wrapText="1"/>
    </xf>
    <xf numFmtId="0" fontId="48" fillId="0" borderId="0" xfId="0" applyFont="1"/>
    <xf numFmtId="38" fontId="22" fillId="5" borderId="21" xfId="1" applyNumberFormat="1" applyFont="1" applyFill="1" applyBorder="1" applyAlignment="1" applyProtection="1">
      <alignment horizontal="center" vertical="center" wrapText="1"/>
    </xf>
    <xf numFmtId="176" fontId="22" fillId="5" borderId="21" xfId="0" applyNumberFormat="1" applyFont="1" applyFill="1" applyBorder="1" applyAlignment="1">
      <alignment horizontal="center" vertical="center" wrapText="1"/>
    </xf>
  </cellXfs>
  <cellStyles count="54">
    <cellStyle name="Calc Currency (0)" xfId="4" xr:uid="{00000000-0005-0000-0000-000006000000}"/>
    <cellStyle name="Calc Currency (2)" xfId="5" xr:uid="{00000000-0005-0000-0000-000007000000}"/>
    <cellStyle name="Calc Percent (0)" xfId="6" xr:uid="{00000000-0005-0000-0000-000008000000}"/>
    <cellStyle name="Calc Percent (1)" xfId="7" xr:uid="{00000000-0005-0000-0000-000009000000}"/>
    <cellStyle name="Calc Percent (2)" xfId="8" xr:uid="{00000000-0005-0000-0000-00000A000000}"/>
    <cellStyle name="Calc Units (0)" xfId="9" xr:uid="{00000000-0005-0000-0000-00000B000000}"/>
    <cellStyle name="Calc Units (1)" xfId="10" xr:uid="{00000000-0005-0000-0000-00000C000000}"/>
    <cellStyle name="Calc Units (2)" xfId="11" xr:uid="{00000000-0005-0000-0000-00000D000000}"/>
    <cellStyle name="Comma" xfId="1" builtinId="3"/>
    <cellStyle name="Comma [00]" xfId="12" xr:uid="{00000000-0005-0000-0000-00000E000000}"/>
    <cellStyle name="Currency" xfId="2" builtinId="4"/>
    <cellStyle name="Currency [00]" xfId="13" xr:uid="{00000000-0005-0000-0000-00000F000000}"/>
    <cellStyle name="Date Short" xfId="14" xr:uid="{00000000-0005-0000-0000-000010000000}"/>
    <cellStyle name="DELTA" xfId="15" xr:uid="{00000000-0005-0000-0000-000011000000}"/>
    <cellStyle name="Enter Currency (0)" xfId="16" xr:uid="{00000000-0005-0000-0000-000012000000}"/>
    <cellStyle name="Enter Currency (2)" xfId="17" xr:uid="{00000000-0005-0000-0000-000013000000}"/>
    <cellStyle name="Enter Units (0)" xfId="18" xr:uid="{00000000-0005-0000-0000-000014000000}"/>
    <cellStyle name="Enter Units (1)" xfId="19" xr:uid="{00000000-0005-0000-0000-000015000000}"/>
    <cellStyle name="Enter Units (2)" xfId="20" xr:uid="{00000000-0005-0000-0000-000016000000}"/>
    <cellStyle name="Flag" xfId="21" xr:uid="{00000000-0005-0000-0000-000017000000}"/>
    <cellStyle name="Header1" xfId="22" xr:uid="{00000000-0005-0000-0000-000018000000}"/>
    <cellStyle name="Header2" xfId="23" xr:uid="{00000000-0005-0000-0000-000019000000}"/>
    <cellStyle name="Heading 1 1" xfId="24" xr:uid="{00000000-0005-0000-0000-00001A000000}"/>
    <cellStyle name="Heading2" xfId="25" xr:uid="{00000000-0005-0000-0000-00001B000000}"/>
    <cellStyle name="Heading3" xfId="26" xr:uid="{00000000-0005-0000-0000-00001C000000}"/>
    <cellStyle name="Heading4" xfId="27" xr:uid="{00000000-0005-0000-0000-00001D000000}"/>
    <cellStyle name="Heading5" xfId="28" xr:uid="{00000000-0005-0000-0000-00001E000000}"/>
    <cellStyle name="Heading6" xfId="29" xr:uid="{00000000-0005-0000-0000-00001F000000}"/>
    <cellStyle name="Horizontal" xfId="30" xr:uid="{00000000-0005-0000-0000-000020000000}"/>
    <cellStyle name="Hyperlink" xfId="3" builtinId="8"/>
    <cellStyle name="Link Currency (0)" xfId="31" xr:uid="{00000000-0005-0000-0000-000021000000}"/>
    <cellStyle name="Link Currency (2)" xfId="32" xr:uid="{00000000-0005-0000-0000-000022000000}"/>
    <cellStyle name="Link Units (0)" xfId="33" xr:uid="{00000000-0005-0000-0000-000023000000}"/>
    <cellStyle name="Link Units (1)" xfId="34" xr:uid="{00000000-0005-0000-0000-000024000000}"/>
    <cellStyle name="Link Units (2)" xfId="35" xr:uid="{00000000-0005-0000-0000-000025000000}"/>
    <cellStyle name="Matrix" xfId="36" xr:uid="{00000000-0005-0000-0000-000026000000}"/>
    <cellStyle name="Normal" xfId="0" builtinId="0"/>
    <cellStyle name="Note 2" xfId="37" xr:uid="{00000000-0005-0000-0000-000027000000}"/>
    <cellStyle name="Option" xfId="38" xr:uid="{00000000-0005-0000-0000-000028000000}"/>
    <cellStyle name="OptionHeading" xfId="39" xr:uid="{00000000-0005-0000-0000-000029000000}"/>
    <cellStyle name="Percent [0]" xfId="41" xr:uid="{00000000-0005-0000-0000-00002B000000}"/>
    <cellStyle name="Percent [00]" xfId="40" xr:uid="{00000000-0005-0000-0000-00002A000000}"/>
    <cellStyle name="PrePop Currency (0)" xfId="42" xr:uid="{00000000-0005-0000-0000-00002C000000}"/>
    <cellStyle name="PrePop Currency (2)" xfId="43" xr:uid="{00000000-0005-0000-0000-00002D000000}"/>
    <cellStyle name="PrePop Units (0)" xfId="44" xr:uid="{00000000-0005-0000-0000-00002E000000}"/>
    <cellStyle name="PrePop Units (1)" xfId="45" xr:uid="{00000000-0005-0000-0000-00002F000000}"/>
    <cellStyle name="PrePop Units (2)" xfId="46" xr:uid="{00000000-0005-0000-0000-000030000000}"/>
    <cellStyle name="Price" xfId="47" xr:uid="{00000000-0005-0000-0000-000031000000}"/>
    <cellStyle name="Text Indent A" xfId="48" xr:uid="{00000000-0005-0000-0000-000032000000}"/>
    <cellStyle name="Text Indent B" xfId="49" xr:uid="{00000000-0005-0000-0000-000033000000}"/>
    <cellStyle name="Text Indent C" xfId="50" xr:uid="{00000000-0005-0000-0000-000034000000}"/>
    <cellStyle name="Unit" xfId="51" xr:uid="{00000000-0005-0000-0000-000035000000}"/>
    <cellStyle name="Vertical" xfId="52" xr:uid="{00000000-0005-0000-0000-000036000000}"/>
    <cellStyle name="常规 2" xfId="53" xr:uid="{00000000-0005-0000-0000-000037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5E0B4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0033CC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65</xdr:row>
      <xdr:rowOff>0</xdr:rowOff>
    </xdr:from>
    <xdr:to>
      <xdr:col>19</xdr:col>
      <xdr:colOff>303840</xdr:colOff>
      <xdr:row>65</xdr:row>
      <xdr:rowOff>303840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4675480" y="47215440"/>
          <a:ext cx="303840" cy="30384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19</xdr:col>
      <xdr:colOff>0</xdr:colOff>
      <xdr:row>65</xdr:row>
      <xdr:rowOff>0</xdr:rowOff>
    </xdr:from>
    <xdr:to>
      <xdr:col>19</xdr:col>
      <xdr:colOff>303840</xdr:colOff>
      <xdr:row>65</xdr:row>
      <xdr:rowOff>303840</xdr:rowOff>
    </xdr:to>
    <xdr:sp macro="" textlink="">
      <xdr:nvSpPr>
        <xdr:cNvPr id="3" name="AutoShape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4675480" y="47215440"/>
          <a:ext cx="303840" cy="30384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19</xdr:col>
      <xdr:colOff>0</xdr:colOff>
      <xdr:row>65</xdr:row>
      <xdr:rowOff>0</xdr:rowOff>
    </xdr:from>
    <xdr:to>
      <xdr:col>19</xdr:col>
      <xdr:colOff>303840</xdr:colOff>
      <xdr:row>65</xdr:row>
      <xdr:rowOff>303840</xdr:rowOff>
    </xdr:to>
    <xdr:sp macro="" textlink="">
      <xdr:nvSpPr>
        <xdr:cNvPr id="4" name="AutoShape 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4675480" y="47215440"/>
          <a:ext cx="303840" cy="30384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19</xdr:col>
      <xdr:colOff>0</xdr:colOff>
      <xdr:row>65</xdr:row>
      <xdr:rowOff>0</xdr:rowOff>
    </xdr:from>
    <xdr:to>
      <xdr:col>19</xdr:col>
      <xdr:colOff>303840</xdr:colOff>
      <xdr:row>65</xdr:row>
      <xdr:rowOff>303840</xdr:rowOff>
    </xdr:to>
    <xdr:sp macro="" textlink="">
      <xdr:nvSpPr>
        <xdr:cNvPr id="5" name="AutoShape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4675480" y="47215440"/>
          <a:ext cx="303840" cy="30384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259920</xdr:colOff>
      <xdr:row>2</xdr:row>
      <xdr:rowOff>104040</xdr:rowOff>
    </xdr:from>
    <xdr:to>
      <xdr:col>3</xdr:col>
      <xdr:colOff>1770840</xdr:colOff>
      <xdr:row>7</xdr:row>
      <xdr:rowOff>91800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974160" y="618480"/>
          <a:ext cx="3686040" cy="13496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1</xdr:col>
      <xdr:colOff>138600</xdr:colOff>
      <xdr:row>7</xdr:row>
      <xdr:rowOff>86760</xdr:rowOff>
    </xdr:from>
    <xdr:to>
      <xdr:col>4</xdr:col>
      <xdr:colOff>2348</xdr:colOff>
      <xdr:row>9</xdr:row>
      <xdr:rowOff>135720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2"/>
        <a:srcRect l="2839" t="70302" r="4744" b="4733"/>
        <a:stretch/>
      </xdr:blipFill>
      <xdr:spPr>
        <a:xfrm>
          <a:off x="852840" y="1963080"/>
          <a:ext cx="3945600" cy="639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259920</xdr:colOff>
      <xdr:row>40</xdr:row>
      <xdr:rowOff>104040</xdr:rowOff>
    </xdr:from>
    <xdr:to>
      <xdr:col>3</xdr:col>
      <xdr:colOff>1770840</xdr:colOff>
      <xdr:row>45</xdr:row>
      <xdr:rowOff>91440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974160" y="12953160"/>
          <a:ext cx="3686040" cy="13496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1</xdr:col>
      <xdr:colOff>138600</xdr:colOff>
      <xdr:row>45</xdr:row>
      <xdr:rowOff>86760</xdr:rowOff>
    </xdr:from>
    <xdr:to>
      <xdr:col>4</xdr:col>
      <xdr:colOff>2348</xdr:colOff>
      <xdr:row>47</xdr:row>
      <xdr:rowOff>136080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2"/>
        <a:srcRect l="2839" t="70302" r="4744" b="4733"/>
        <a:stretch/>
      </xdr:blipFill>
      <xdr:spPr>
        <a:xfrm>
          <a:off x="852840" y="14298120"/>
          <a:ext cx="3945600" cy="639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415080</xdr:colOff>
      <xdr:row>59</xdr:row>
      <xdr:rowOff>121320</xdr:rowOff>
    </xdr:from>
    <xdr:to>
      <xdr:col>13</xdr:col>
      <xdr:colOff>7560</xdr:colOff>
      <xdr:row>59</xdr:row>
      <xdr:rowOff>3047040</xdr:rowOff>
    </xdr:to>
    <xdr:pic>
      <xdr:nvPicPr>
        <xdr:cNvPr id="10" name="Picture 11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3"/>
        <a:srcRect t="9075" b="3591"/>
        <a:stretch/>
      </xdr:blipFill>
      <xdr:spPr>
        <a:xfrm>
          <a:off x="12440880" y="28305720"/>
          <a:ext cx="2703960" cy="292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509040</xdr:colOff>
      <xdr:row>63</xdr:row>
      <xdr:rowOff>96840</xdr:rowOff>
    </xdr:from>
    <xdr:to>
      <xdr:col>12</xdr:col>
      <xdr:colOff>402840</xdr:colOff>
      <xdr:row>63</xdr:row>
      <xdr:rowOff>3063960</xdr:rowOff>
    </xdr:to>
    <xdr:pic>
      <xdr:nvPicPr>
        <xdr:cNvPr id="11" name="Picture 12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12534840" y="40968720"/>
          <a:ext cx="1978920" cy="296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606240</xdr:colOff>
      <xdr:row>58</xdr:row>
      <xdr:rowOff>117360</xdr:rowOff>
    </xdr:from>
    <xdr:to>
      <xdr:col>13</xdr:col>
      <xdr:colOff>68400</xdr:colOff>
      <xdr:row>58</xdr:row>
      <xdr:rowOff>3106080</xdr:rowOff>
    </xdr:to>
    <xdr:pic>
      <xdr:nvPicPr>
        <xdr:cNvPr id="12" name="Picture 13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12632040" y="25130160"/>
          <a:ext cx="2573640" cy="2988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68040</xdr:colOff>
      <xdr:row>57</xdr:row>
      <xdr:rowOff>522000</xdr:rowOff>
    </xdr:from>
    <xdr:to>
      <xdr:col>10</xdr:col>
      <xdr:colOff>541080</xdr:colOff>
      <xdr:row>57</xdr:row>
      <xdr:rowOff>2642400</xdr:rowOff>
    </xdr:to>
    <xdr:pic>
      <xdr:nvPicPr>
        <xdr:cNvPr id="13" name="Picture 15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6"/>
        <a:srcRect t="4291"/>
        <a:stretch/>
      </xdr:blipFill>
      <xdr:spPr>
        <a:xfrm>
          <a:off x="10964520" y="22362840"/>
          <a:ext cx="1602360" cy="2120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819360</xdr:colOff>
      <xdr:row>57</xdr:row>
      <xdr:rowOff>522000</xdr:rowOff>
    </xdr:from>
    <xdr:to>
      <xdr:col>12</xdr:col>
      <xdr:colOff>137520</xdr:colOff>
      <xdr:row>57</xdr:row>
      <xdr:rowOff>2603880</xdr:rowOff>
    </xdr:to>
    <xdr:pic>
      <xdr:nvPicPr>
        <xdr:cNvPr id="14" name="Picture 16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12845160" y="22362840"/>
          <a:ext cx="1403280" cy="2081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680400</xdr:colOff>
      <xdr:row>57</xdr:row>
      <xdr:rowOff>530640</xdr:rowOff>
    </xdr:from>
    <xdr:to>
      <xdr:col>13</xdr:col>
      <xdr:colOff>1041480</xdr:colOff>
      <xdr:row>57</xdr:row>
      <xdr:rowOff>2630160</xdr:rowOff>
    </xdr:to>
    <xdr:pic>
      <xdr:nvPicPr>
        <xdr:cNvPr id="15" name="Picture 17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14791320" y="22371480"/>
          <a:ext cx="1387440" cy="2099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398160</xdr:colOff>
      <xdr:row>62</xdr:row>
      <xdr:rowOff>138600</xdr:rowOff>
    </xdr:from>
    <xdr:to>
      <xdr:col>13</xdr:col>
      <xdr:colOff>24840</xdr:colOff>
      <xdr:row>62</xdr:row>
      <xdr:rowOff>3081600</xdr:rowOff>
    </xdr:to>
    <xdr:pic>
      <xdr:nvPicPr>
        <xdr:cNvPr id="16" name="Picture 18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9"/>
        <a:srcRect t="4864" b="4336"/>
        <a:stretch/>
      </xdr:blipFill>
      <xdr:spPr>
        <a:xfrm>
          <a:off x="12423960" y="37838520"/>
          <a:ext cx="2738160" cy="2943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387720</xdr:colOff>
      <xdr:row>61</xdr:row>
      <xdr:rowOff>98280</xdr:rowOff>
    </xdr:from>
    <xdr:to>
      <xdr:col>12</xdr:col>
      <xdr:colOff>846000</xdr:colOff>
      <xdr:row>61</xdr:row>
      <xdr:rowOff>3081600</xdr:rowOff>
    </xdr:to>
    <xdr:pic>
      <xdr:nvPicPr>
        <xdr:cNvPr id="17" name="Picture 19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0"/>
        <a:srcRect t="6613" b="2034"/>
        <a:stretch/>
      </xdr:blipFill>
      <xdr:spPr>
        <a:xfrm>
          <a:off x="12413520" y="34626240"/>
          <a:ext cx="2543400" cy="2983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502200</xdr:colOff>
      <xdr:row>60</xdr:row>
      <xdr:rowOff>121320</xdr:rowOff>
    </xdr:from>
    <xdr:to>
      <xdr:col>12</xdr:col>
      <xdr:colOff>795600</xdr:colOff>
      <xdr:row>60</xdr:row>
      <xdr:rowOff>3060000</xdr:rowOff>
    </xdr:to>
    <xdr:pic>
      <xdr:nvPicPr>
        <xdr:cNvPr id="18" name="Picture 20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12528000" y="31477680"/>
          <a:ext cx="2378520" cy="2938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551520</xdr:colOff>
      <xdr:row>64</xdr:row>
      <xdr:rowOff>104040</xdr:rowOff>
    </xdr:from>
    <xdr:to>
      <xdr:col>12</xdr:col>
      <xdr:colOff>320760</xdr:colOff>
      <xdr:row>64</xdr:row>
      <xdr:rowOff>3098880</xdr:rowOff>
    </xdr:to>
    <xdr:pic>
      <xdr:nvPicPr>
        <xdr:cNvPr id="19" name="Picture 22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2"/>
        <a:srcRect t="4712"/>
        <a:stretch/>
      </xdr:blipFill>
      <xdr:spPr>
        <a:xfrm>
          <a:off x="12577320" y="44147520"/>
          <a:ext cx="1854360" cy="299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121320</xdr:colOff>
      <xdr:row>56</xdr:row>
      <xdr:rowOff>242280</xdr:rowOff>
    </xdr:from>
    <xdr:to>
      <xdr:col>13</xdr:col>
      <xdr:colOff>1159200</xdr:colOff>
      <xdr:row>56</xdr:row>
      <xdr:rowOff>2925360</xdr:rowOff>
    </xdr:to>
    <xdr:pic>
      <xdr:nvPicPr>
        <xdr:cNvPr id="20" name="Picture 7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11017800" y="18911160"/>
          <a:ext cx="5278680" cy="268308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a.ali@idec.com.s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75"/>
  <sheetViews>
    <sheetView showGridLines="0" tabSelected="1" view="pageBreakPreview" zoomScale="55" zoomScaleNormal="55" zoomScalePageLayoutView="55" workbookViewId="0">
      <selection activeCell="S53" sqref="S53"/>
    </sheetView>
  </sheetViews>
  <sheetFormatPr defaultColWidth="10.42578125" defaultRowHeight="20.25"/>
  <cols>
    <col min="1" max="1" width="10.140625" customWidth="1"/>
    <col min="2" max="2" width="11.85546875" style="1" customWidth="1"/>
    <col min="3" max="3" width="18.85546875" style="2" customWidth="1"/>
    <col min="4" max="4" width="28.28515625" style="3" customWidth="1"/>
    <col min="5" max="5" width="25" style="3" customWidth="1"/>
    <col min="6" max="6" width="24.28515625" style="3" customWidth="1"/>
    <col min="7" max="7" width="16" style="3" customWidth="1"/>
    <col min="8" max="8" width="16.7109375" style="3" customWidth="1"/>
    <col min="9" max="9" width="3.28515625" style="3" customWidth="1"/>
    <col min="10" max="11" width="16" style="4" customWidth="1"/>
    <col min="12" max="12" width="13.5703125" style="4" customWidth="1"/>
    <col min="13" max="13" width="14.5703125" style="4" customWidth="1"/>
    <col min="14" max="14" width="22" style="4" customWidth="1"/>
    <col min="15" max="15" width="12.140625" style="3" customWidth="1"/>
    <col min="16" max="16" width="21.5703125" style="5" customWidth="1"/>
    <col min="17" max="17" width="26.5703125" style="6" customWidth="1"/>
    <col min="18" max="18" width="16.85546875" style="4" customWidth="1"/>
    <col min="19" max="19" width="36.140625" style="2" customWidth="1"/>
    <col min="20" max="20" width="52.7109375" style="4" customWidth="1"/>
    <col min="21" max="21" width="34" style="2" customWidth="1"/>
    <col min="22" max="22" width="7.5703125" style="4" customWidth="1"/>
    <col min="23" max="23" width="10.28515625" style="4" customWidth="1"/>
    <col min="24" max="24" width="19.28515625" style="4" customWidth="1"/>
    <col min="25" max="25" width="14" style="4" customWidth="1"/>
    <col min="26" max="1024" width="10.42578125" style="4"/>
  </cols>
  <sheetData>
    <row r="1" spans="2:17">
      <c r="B1" s="2"/>
    </row>
    <row r="2" spans="2:17">
      <c r="B2" s="2"/>
    </row>
    <row r="3" spans="2:17">
      <c r="B3" s="2"/>
    </row>
    <row r="4" spans="2:17">
      <c r="B4" s="2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</row>
    <row r="5" spans="2:17">
      <c r="B5" s="2"/>
      <c r="D5" s="86"/>
      <c r="E5" s="86"/>
      <c r="F5" s="86"/>
      <c r="G5" s="86"/>
      <c r="H5" s="86"/>
      <c r="I5" s="86"/>
      <c r="J5" s="86"/>
      <c r="K5" s="86"/>
      <c r="L5" s="86"/>
      <c r="M5" s="86"/>
      <c r="N5" s="86"/>
      <c r="O5" s="86"/>
      <c r="P5" s="86"/>
    </row>
    <row r="6" spans="2:17" ht="23.25" customHeight="1">
      <c r="B6" s="2"/>
      <c r="J6" s="87" t="s">
        <v>0</v>
      </c>
      <c r="K6" s="87"/>
      <c r="L6" s="87"/>
      <c r="M6" s="87"/>
      <c r="N6" s="87"/>
      <c r="O6" s="87"/>
      <c r="P6" s="87"/>
      <c r="Q6" s="88"/>
    </row>
    <row r="7" spans="2:17" ht="23.25" customHeight="1">
      <c r="B7" s="2"/>
      <c r="J7" s="87"/>
      <c r="K7" s="87"/>
      <c r="L7" s="87"/>
      <c r="M7" s="87"/>
      <c r="N7" s="87"/>
      <c r="O7" s="87"/>
      <c r="P7" s="87"/>
      <c r="Q7" s="88"/>
    </row>
    <row r="8" spans="2:17" ht="23.25" customHeight="1">
      <c r="B8" s="2"/>
      <c r="J8" s="89"/>
      <c r="K8" s="89"/>
      <c r="L8" s="89"/>
      <c r="M8" s="89"/>
      <c r="N8" s="89"/>
      <c r="O8" s="89"/>
      <c r="P8" s="89"/>
    </row>
    <row r="9" spans="2:17" ht="23.25" customHeight="1">
      <c r="B9" s="2"/>
      <c r="C9" s="90"/>
      <c r="D9" s="90"/>
      <c r="E9" s="91"/>
      <c r="F9" s="91"/>
      <c r="G9" s="91"/>
      <c r="H9" s="91"/>
      <c r="I9" s="91"/>
      <c r="J9" s="91"/>
      <c r="K9" s="91"/>
      <c r="L9" s="91"/>
      <c r="M9" s="91"/>
      <c r="N9" s="91"/>
      <c r="O9" s="7"/>
      <c r="P9" s="7"/>
    </row>
    <row r="10" spans="2:17" ht="23.25" customHeight="1">
      <c r="B10" s="8"/>
      <c r="C10" s="90"/>
      <c r="D10" s="90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"/>
    </row>
    <row r="11" spans="2:17" ht="32.25" customHeight="1">
      <c r="B11" s="2"/>
      <c r="C11" s="103" t="s">
        <v>1</v>
      </c>
      <c r="D11" s="103"/>
      <c r="E11" s="108" t="s">
        <v>2</v>
      </c>
      <c r="F11" s="108"/>
      <c r="G11" s="108"/>
      <c r="H11" s="108"/>
      <c r="I11" s="108"/>
      <c r="J11" s="108"/>
      <c r="K11" s="10"/>
      <c r="L11" s="11"/>
      <c r="M11" s="109"/>
      <c r="N11" s="109"/>
      <c r="O11" s="12"/>
      <c r="P11" s="13" t="s">
        <v>3</v>
      </c>
      <c r="Q11" s="14">
        <v>4</v>
      </c>
    </row>
    <row r="12" spans="2:17" ht="32.25" customHeight="1">
      <c r="B12" s="2"/>
      <c r="C12" s="103" t="s">
        <v>4</v>
      </c>
      <c r="D12" s="103"/>
      <c r="E12" s="105">
        <v>45116</v>
      </c>
      <c r="F12" s="105"/>
      <c r="G12" s="105"/>
      <c r="H12" s="105"/>
      <c r="I12" s="105"/>
      <c r="J12" s="105"/>
      <c r="K12" s="15"/>
      <c r="L12" s="15"/>
      <c r="M12" s="12"/>
      <c r="N12" s="12"/>
      <c r="O12" s="12"/>
      <c r="P12" s="12"/>
      <c r="Q12" s="16"/>
    </row>
    <row r="13" spans="2:17" ht="32.25" customHeight="1">
      <c r="B13" s="2"/>
      <c r="C13" s="103" t="s">
        <v>5</v>
      </c>
      <c r="D13" s="103"/>
      <c r="E13" s="104" t="s">
        <v>6</v>
      </c>
      <c r="F13" s="104"/>
      <c r="G13" s="104"/>
      <c r="H13" s="104"/>
      <c r="I13" s="104"/>
      <c r="J13" s="104"/>
      <c r="K13" s="17"/>
      <c r="L13" s="17"/>
    </row>
    <row r="14" spans="2:17" ht="32.25" customHeight="1">
      <c r="B14" s="2"/>
      <c r="C14" s="103" t="s">
        <v>7</v>
      </c>
      <c r="D14" s="103"/>
      <c r="E14" s="104" t="s">
        <v>8</v>
      </c>
      <c r="F14" s="104"/>
      <c r="G14" s="104"/>
      <c r="H14" s="104"/>
      <c r="I14" s="104"/>
      <c r="J14" s="104"/>
      <c r="K14" s="17"/>
      <c r="L14" s="17"/>
    </row>
    <row r="15" spans="2:17" ht="32.25" customHeight="1">
      <c r="B15" s="2"/>
      <c r="C15" s="103" t="s">
        <v>9</v>
      </c>
      <c r="D15" s="103"/>
      <c r="E15" s="104" t="s">
        <v>10</v>
      </c>
      <c r="F15" s="104"/>
      <c r="G15" s="104"/>
      <c r="H15" s="104"/>
      <c r="I15" s="104"/>
      <c r="J15" s="104"/>
      <c r="K15" s="17"/>
      <c r="L15" s="17"/>
    </row>
    <row r="16" spans="2:17" ht="32.25" customHeight="1">
      <c r="B16" s="2"/>
      <c r="C16" s="103" t="s">
        <v>11</v>
      </c>
      <c r="D16" s="103"/>
      <c r="E16" s="104" t="s">
        <v>12</v>
      </c>
      <c r="F16" s="104"/>
      <c r="G16" s="104"/>
      <c r="H16" s="104"/>
      <c r="I16" s="104"/>
      <c r="J16" s="104"/>
      <c r="K16" s="17"/>
      <c r="L16" s="17"/>
      <c r="N16" s="4" t="s">
        <v>13</v>
      </c>
    </row>
    <row r="17" spans="2:21" ht="26.25">
      <c r="B17" s="2"/>
      <c r="C17" s="103" t="s">
        <v>14</v>
      </c>
      <c r="D17" s="103"/>
      <c r="E17" s="105" t="s">
        <v>10</v>
      </c>
      <c r="F17" s="105"/>
      <c r="G17" s="105"/>
      <c r="H17" s="105"/>
      <c r="I17" s="105"/>
      <c r="J17" s="105"/>
      <c r="K17" s="18"/>
      <c r="L17" s="18"/>
    </row>
    <row r="18" spans="2:21">
      <c r="B18" s="2"/>
    </row>
    <row r="19" spans="2:21" ht="26.25">
      <c r="B19" s="19"/>
      <c r="C19" s="106" t="s">
        <v>15</v>
      </c>
      <c r="D19" s="106"/>
      <c r="E19" s="20"/>
      <c r="F19" s="21"/>
      <c r="G19" s="21"/>
      <c r="H19" s="21"/>
      <c r="I19" s="21"/>
      <c r="J19" s="22"/>
      <c r="K19" s="22"/>
      <c r="L19" s="22"/>
      <c r="M19" s="22"/>
      <c r="N19" s="23"/>
      <c r="O19" s="20"/>
      <c r="P19" s="24"/>
      <c r="Q19" s="25"/>
    </row>
    <row r="20" spans="2:21">
      <c r="B20" s="19"/>
      <c r="C20" s="19"/>
      <c r="D20" s="20"/>
      <c r="E20" s="20"/>
      <c r="F20" s="20"/>
      <c r="G20" s="20"/>
      <c r="H20" s="20"/>
      <c r="I20" s="20"/>
      <c r="J20" s="23"/>
      <c r="K20" s="23"/>
      <c r="L20" s="23"/>
      <c r="M20" s="23"/>
      <c r="N20" s="23"/>
      <c r="O20" s="20"/>
      <c r="P20" s="24"/>
      <c r="Q20" s="25"/>
    </row>
    <row r="21" spans="2:21" s="26" customFormat="1" ht="22.5" customHeight="1">
      <c r="B21" s="107" t="s">
        <v>16</v>
      </c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S21" s="27"/>
      <c r="U21" s="27"/>
    </row>
    <row r="22" spans="2:21" ht="10.5" customHeight="1">
      <c r="B22" s="19"/>
      <c r="C22" s="19"/>
      <c r="D22" s="20"/>
      <c r="E22" s="20"/>
      <c r="F22" s="20"/>
      <c r="G22" s="20"/>
      <c r="H22" s="20"/>
      <c r="I22" s="20"/>
      <c r="J22" s="23"/>
      <c r="K22" s="23"/>
      <c r="L22" s="23"/>
      <c r="M22" s="23"/>
      <c r="N22" s="23"/>
      <c r="O22" s="20"/>
      <c r="P22" s="20"/>
      <c r="Q22" s="25"/>
    </row>
    <row r="23" spans="2:21" ht="26.25">
      <c r="B23" s="19"/>
      <c r="C23" s="100" t="s">
        <v>17</v>
      </c>
      <c r="D23" s="100"/>
      <c r="E23" s="101" t="s">
        <v>18</v>
      </c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21"/>
    </row>
    <row r="24" spans="2:21" ht="26.25">
      <c r="B24" s="19"/>
      <c r="C24" s="100" t="s">
        <v>19</v>
      </c>
      <c r="D24" s="100"/>
      <c r="E24" s="28" t="s">
        <v>20</v>
      </c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9"/>
      <c r="Q24" s="25"/>
    </row>
    <row r="25" spans="2:21" ht="26.25">
      <c r="B25" s="19"/>
      <c r="C25" s="100" t="s">
        <v>21</v>
      </c>
      <c r="D25" s="100"/>
      <c r="E25" s="30" t="s">
        <v>22</v>
      </c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29"/>
      <c r="Q25" s="25"/>
    </row>
    <row r="26" spans="2:21" ht="26.25">
      <c r="B26" s="19"/>
      <c r="C26" s="100" t="s">
        <v>23</v>
      </c>
      <c r="D26" s="100"/>
      <c r="E26" s="101" t="s">
        <v>24</v>
      </c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25"/>
    </row>
    <row r="27" spans="2:21" ht="26.25">
      <c r="B27" s="19"/>
      <c r="C27" s="100" t="s">
        <v>25</v>
      </c>
      <c r="D27" s="100"/>
      <c r="E27" s="101" t="s">
        <v>26</v>
      </c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29"/>
      <c r="Q27" s="25"/>
    </row>
    <row r="28" spans="2:21" ht="27.75">
      <c r="B28" s="19"/>
      <c r="C28" s="100" t="s">
        <v>27</v>
      </c>
      <c r="D28" s="100"/>
      <c r="E28" s="102" t="s">
        <v>28</v>
      </c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29"/>
      <c r="Q28" s="25"/>
    </row>
    <row r="29" spans="2:21" ht="26.25">
      <c r="B29" s="19"/>
      <c r="C29" s="100" t="s">
        <v>29</v>
      </c>
      <c r="D29" s="100"/>
      <c r="E29" s="101" t="s">
        <v>30</v>
      </c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29"/>
      <c r="Q29" s="21"/>
    </row>
    <row r="30" spans="2:21" ht="28.5" customHeight="1">
      <c r="B30" s="19"/>
      <c r="C30" s="19"/>
      <c r="D30" s="20"/>
      <c r="E30" s="20"/>
      <c r="F30" s="20"/>
      <c r="G30" s="20"/>
      <c r="H30" s="20"/>
      <c r="I30" s="20"/>
      <c r="J30" s="23"/>
      <c r="K30" s="23"/>
      <c r="L30" s="23"/>
      <c r="M30" s="23"/>
      <c r="N30" s="23"/>
      <c r="O30" s="20"/>
      <c r="P30" s="20"/>
      <c r="Q30" s="21"/>
    </row>
    <row r="31" spans="2:21" ht="25.5" customHeight="1">
      <c r="B31" s="96" t="s">
        <v>31</v>
      </c>
      <c r="C31" s="96"/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96"/>
      <c r="O31" s="96"/>
      <c r="P31" s="96"/>
      <c r="Q31" s="96"/>
    </row>
    <row r="32" spans="2:21"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/>
      <c r="P32" s="96"/>
      <c r="Q32" s="96"/>
    </row>
    <row r="33" spans="2:21" ht="30.75" customHeight="1">
      <c r="B33" s="2"/>
      <c r="C33" s="97" t="s">
        <v>32</v>
      </c>
      <c r="D33" s="97"/>
      <c r="E33" s="97"/>
      <c r="F33" s="29"/>
      <c r="G33" s="29"/>
      <c r="H33" s="29"/>
      <c r="I33" s="29"/>
      <c r="J33" s="26"/>
      <c r="K33" s="26"/>
      <c r="L33" s="26"/>
      <c r="M33" s="26"/>
      <c r="N33" s="3"/>
      <c r="O33" s="31"/>
    </row>
    <row r="34" spans="2:21" ht="24.75" customHeight="1">
      <c r="B34" s="2"/>
      <c r="C34" s="98" t="s">
        <v>33</v>
      </c>
      <c r="D34" s="98"/>
      <c r="E34" s="98"/>
      <c r="F34" s="98"/>
      <c r="G34" s="32"/>
      <c r="H34" s="32"/>
      <c r="I34" s="32"/>
      <c r="P34" s="3"/>
      <c r="Q34" s="33"/>
    </row>
    <row r="35" spans="2:21" ht="27.75" customHeight="1">
      <c r="B35" s="2"/>
      <c r="C35" s="99" t="s">
        <v>34</v>
      </c>
      <c r="D35" s="99"/>
      <c r="E35" s="99"/>
      <c r="F35" s="99"/>
      <c r="G35" s="35"/>
      <c r="H35" s="35"/>
      <c r="I35" s="35"/>
      <c r="N35" s="26"/>
    </row>
    <row r="36" spans="2:21" ht="47.25" customHeight="1">
      <c r="B36" s="27"/>
      <c r="C36" s="99" t="s">
        <v>35</v>
      </c>
      <c r="D36" s="99"/>
      <c r="E36" s="99"/>
      <c r="F36" s="99"/>
      <c r="G36" s="34"/>
      <c r="H36" s="34"/>
      <c r="I36" s="34"/>
      <c r="N36" s="4" t="s">
        <v>13</v>
      </c>
    </row>
    <row r="37" spans="2:21" s="36" customFormat="1" ht="23.25" customHeight="1">
      <c r="B37" s="71" t="s">
        <v>36</v>
      </c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S37" s="2"/>
      <c r="U37" s="2"/>
    </row>
    <row r="38" spans="2:21" s="36" customFormat="1">
      <c r="B38" s="72" t="s">
        <v>37</v>
      </c>
      <c r="C38" s="72"/>
      <c r="D38" s="72"/>
      <c r="E38" s="72"/>
      <c r="F38" s="72"/>
      <c r="G38" s="72"/>
      <c r="H38" s="72"/>
      <c r="I38" s="72"/>
      <c r="J38" s="72"/>
      <c r="K38" s="72"/>
      <c r="L38" s="72"/>
      <c r="M38" s="72"/>
      <c r="N38" s="72"/>
      <c r="O38" s="72"/>
      <c r="P38" s="72"/>
      <c r="Q38" s="72"/>
      <c r="S38" s="2"/>
      <c r="U38" s="2"/>
    </row>
    <row r="39" spans="2:21" s="36" customFormat="1">
      <c r="B39" s="72" t="s">
        <v>38</v>
      </c>
      <c r="C39" s="72"/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S39" s="2"/>
      <c r="U39" s="2"/>
    </row>
    <row r="40" spans="2:21" s="36" customFormat="1">
      <c r="B40" s="73" t="s">
        <v>39</v>
      </c>
      <c r="C40" s="73"/>
      <c r="D40" s="73"/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S40" s="2"/>
      <c r="U40" s="2"/>
    </row>
    <row r="41" spans="2:21">
      <c r="B41" s="2"/>
    </row>
    <row r="42" spans="2:21">
      <c r="B42" s="2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</row>
    <row r="43" spans="2:21">
      <c r="B43" s="2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</row>
    <row r="44" spans="2:21" ht="23.25" customHeight="1">
      <c r="B44" s="2"/>
      <c r="J44" s="87" t="s">
        <v>0</v>
      </c>
      <c r="K44" s="87"/>
      <c r="L44" s="87"/>
      <c r="M44" s="87"/>
      <c r="N44" s="87"/>
      <c r="O44" s="87"/>
      <c r="P44" s="87"/>
      <c r="Q44" s="88"/>
    </row>
    <row r="45" spans="2:21" ht="23.25" customHeight="1">
      <c r="B45" s="2"/>
      <c r="J45" s="87"/>
      <c r="K45" s="87"/>
      <c r="L45" s="87"/>
      <c r="M45" s="87"/>
      <c r="N45" s="87"/>
      <c r="O45" s="87"/>
      <c r="P45" s="87"/>
      <c r="Q45" s="88"/>
    </row>
    <row r="46" spans="2:21" ht="23.25" customHeight="1">
      <c r="B46" s="2"/>
      <c r="J46" s="89"/>
      <c r="K46" s="89"/>
      <c r="L46" s="89"/>
      <c r="M46" s="89"/>
      <c r="N46" s="89"/>
      <c r="O46" s="89"/>
      <c r="P46" s="89"/>
    </row>
    <row r="47" spans="2:21" ht="23.25" customHeight="1">
      <c r="B47" s="2"/>
      <c r="C47" s="90"/>
      <c r="D47" s="90"/>
      <c r="E47" s="91"/>
      <c r="F47" s="91"/>
      <c r="G47" s="91"/>
      <c r="H47" s="91"/>
      <c r="I47" s="91"/>
      <c r="J47" s="91"/>
      <c r="K47" s="91"/>
      <c r="L47" s="91"/>
      <c r="M47" s="91"/>
      <c r="N47" s="91"/>
      <c r="O47" s="7"/>
      <c r="P47" s="7"/>
    </row>
    <row r="48" spans="2:21" ht="13.5" customHeight="1">
      <c r="B48" s="92"/>
      <c r="C48" s="92"/>
      <c r="D48" s="92"/>
      <c r="E48" s="92"/>
      <c r="F48" s="37"/>
      <c r="G48" s="37"/>
      <c r="H48" s="37"/>
      <c r="I48" s="37"/>
      <c r="J48" s="38"/>
      <c r="K48" s="38"/>
      <c r="L48" s="38"/>
      <c r="N48" s="38"/>
      <c r="O48" s="37"/>
      <c r="P48" s="39"/>
      <c r="Q48" s="40"/>
    </row>
    <row r="49" spans="1:25" s="45" customFormat="1" ht="36.75" customHeight="1">
      <c r="A49" s="41"/>
      <c r="B49" s="42" t="s">
        <v>5</v>
      </c>
      <c r="C49" s="43"/>
      <c r="D49" s="93" t="str">
        <f>E13</f>
        <v>AlOjaimi Energy Services</v>
      </c>
      <c r="E49" s="93"/>
      <c r="F49" s="93"/>
      <c r="G49" s="93"/>
      <c r="H49" s="44"/>
      <c r="I49" s="44"/>
      <c r="J49" s="94" t="s">
        <v>40</v>
      </c>
      <c r="K49" s="94"/>
      <c r="L49" s="95" t="str">
        <f>E11</f>
        <v>IDEC-1111</v>
      </c>
      <c r="M49" s="95"/>
      <c r="N49" s="95"/>
      <c r="O49" s="95"/>
      <c r="P49" s="95"/>
      <c r="Q49" s="95"/>
      <c r="S49" s="2"/>
      <c r="U49" s="2"/>
    </row>
    <row r="50" spans="1:25" s="45" customFormat="1" ht="36.75" customHeight="1">
      <c r="A50" s="41"/>
      <c r="B50" s="46" t="s">
        <v>7</v>
      </c>
      <c r="C50" s="47"/>
      <c r="D50" s="82" t="str">
        <f>E14</f>
        <v>Mr. Amro Faisal</v>
      </c>
      <c r="E50" s="82"/>
      <c r="F50" s="82"/>
      <c r="G50" s="82"/>
      <c r="H50" s="48"/>
      <c r="I50" s="48"/>
      <c r="J50" s="76" t="s">
        <v>41</v>
      </c>
      <c r="K50" s="76"/>
      <c r="L50" s="83">
        <f>E12</f>
        <v>45116</v>
      </c>
      <c r="M50" s="83"/>
      <c r="N50" s="83"/>
      <c r="O50" s="83"/>
      <c r="P50" s="83"/>
      <c r="Q50" s="83"/>
      <c r="S50" s="2"/>
      <c r="U50" s="2"/>
    </row>
    <row r="51" spans="1:25" s="45" customFormat="1" ht="36.75" customHeight="1">
      <c r="A51" s="41"/>
      <c r="B51" s="76" t="s">
        <v>42</v>
      </c>
      <c r="C51" s="76"/>
      <c r="D51" s="84" t="s">
        <v>43</v>
      </c>
      <c r="E51" s="84"/>
      <c r="F51" s="84"/>
      <c r="G51" s="84"/>
      <c r="H51" s="49"/>
      <c r="I51" s="49"/>
      <c r="J51" s="76" t="s">
        <v>44</v>
      </c>
      <c r="K51" s="76"/>
      <c r="L51" s="83" t="str">
        <f>E24</f>
        <v>Two (02) Weeks from the offer date.</v>
      </c>
      <c r="M51" s="83"/>
      <c r="N51" s="83"/>
      <c r="O51" s="83"/>
      <c r="P51" s="83"/>
      <c r="Q51" s="83"/>
      <c r="S51" s="2"/>
      <c r="U51" s="2"/>
    </row>
    <row r="52" spans="1:25" s="45" customFormat="1" ht="36.75" customHeight="1">
      <c r="A52" s="41"/>
      <c r="B52" s="76" t="s">
        <v>45</v>
      </c>
      <c r="C52" s="76"/>
      <c r="D52" s="77" t="str">
        <f>E15</f>
        <v>N/A</v>
      </c>
      <c r="E52" s="77"/>
      <c r="F52" s="77"/>
      <c r="G52" s="77"/>
      <c r="J52" s="76" t="s">
        <v>46</v>
      </c>
      <c r="K52" s="76"/>
      <c r="L52" s="85" t="s">
        <v>22</v>
      </c>
      <c r="M52" s="85"/>
      <c r="N52" s="85"/>
      <c r="O52" s="85"/>
      <c r="P52" s="85"/>
      <c r="Q52" s="85"/>
      <c r="S52" s="2"/>
      <c r="U52" s="2"/>
    </row>
    <row r="53" spans="1:25" s="45" customFormat="1" ht="36.75" customHeight="1">
      <c r="A53" s="41"/>
      <c r="B53" s="76" t="s">
        <v>47</v>
      </c>
      <c r="C53" s="76"/>
      <c r="D53" s="77"/>
      <c r="E53" s="77"/>
      <c r="F53" s="77"/>
      <c r="G53" s="77"/>
      <c r="J53" s="76" t="s">
        <v>48</v>
      </c>
      <c r="K53" s="76"/>
      <c r="L53" s="78" t="s">
        <v>49</v>
      </c>
      <c r="M53" s="78"/>
      <c r="N53" s="78"/>
      <c r="O53" s="78"/>
      <c r="P53" s="78"/>
      <c r="Q53" s="78"/>
      <c r="S53" s="2"/>
      <c r="U53" s="2"/>
    </row>
    <row r="54" spans="1:25" s="45" customFormat="1" ht="41.25" customHeight="1">
      <c r="A54" s="41"/>
      <c r="B54" s="76" t="s">
        <v>50</v>
      </c>
      <c r="C54" s="76"/>
      <c r="D54" s="79" t="str">
        <f>E26</f>
        <v>Al Khobar/ Dammam.</v>
      </c>
      <c r="E54" s="79"/>
      <c r="F54" s="79"/>
      <c r="G54" s="79"/>
      <c r="H54" s="18"/>
      <c r="I54" s="18"/>
      <c r="J54" s="76" t="s">
        <v>51</v>
      </c>
      <c r="K54" s="76"/>
      <c r="L54" s="80" t="s">
        <v>52</v>
      </c>
      <c r="M54" s="80"/>
      <c r="N54" s="80"/>
      <c r="O54" s="80"/>
      <c r="P54" s="80"/>
      <c r="Q54" s="80"/>
      <c r="S54" s="2"/>
      <c r="U54" s="2"/>
    </row>
    <row r="55" spans="1:25" ht="21.75" customHeight="1">
      <c r="A55" s="110" t="s">
        <v>53</v>
      </c>
      <c r="J55" s="26"/>
      <c r="K55" s="26"/>
      <c r="L55" s="26"/>
      <c r="Q55" s="50"/>
    </row>
    <row r="56" spans="1:25" s="45" customFormat="1" ht="44.25" customHeight="1">
      <c r="A56" s="4"/>
      <c r="B56" s="51" t="s">
        <v>54</v>
      </c>
      <c r="C56" s="52" t="s">
        <v>55</v>
      </c>
      <c r="D56" s="81" t="s">
        <v>56</v>
      </c>
      <c r="E56" s="81"/>
      <c r="F56" s="81"/>
      <c r="G56" s="81"/>
      <c r="H56" s="81"/>
      <c r="I56" s="81"/>
      <c r="J56" s="81" t="s">
        <v>57</v>
      </c>
      <c r="K56" s="81"/>
      <c r="L56" s="81"/>
      <c r="M56" s="81"/>
      <c r="N56" s="81"/>
      <c r="O56" s="53" t="s">
        <v>58</v>
      </c>
      <c r="P56" s="54" t="s">
        <v>59</v>
      </c>
      <c r="Q56" s="55" t="s">
        <v>60</v>
      </c>
      <c r="R56" s="55" t="s">
        <v>61</v>
      </c>
      <c r="T56" s="4"/>
      <c r="U56" s="2"/>
      <c r="V56" s="4"/>
      <c r="W56" s="4"/>
      <c r="X56" s="4"/>
      <c r="Y56" s="4"/>
    </row>
    <row r="57" spans="1:25" ht="249.75" customHeight="1">
      <c r="A57" s="4"/>
      <c r="B57" s="56">
        <v>1</v>
      </c>
      <c r="C57" s="57" t="s">
        <v>62</v>
      </c>
      <c r="D57" s="74" t="s">
        <v>63</v>
      </c>
      <c r="E57" s="74"/>
      <c r="F57" s="74"/>
      <c r="G57" s="74"/>
      <c r="H57" s="74"/>
      <c r="I57" s="74"/>
      <c r="J57" s="75"/>
      <c r="K57" s="75"/>
      <c r="L57" s="75"/>
      <c r="M57" s="75"/>
      <c r="N57" s="75"/>
      <c r="O57" s="58">
        <v>2</v>
      </c>
      <c r="P57" s="59">
        <v>1272</v>
      </c>
      <c r="Q57" s="60">
        <f>P57*O57</f>
        <v>2544</v>
      </c>
      <c r="R57" s="60" t="s">
        <v>64</v>
      </c>
    </row>
    <row r="58" spans="1:25" ht="249.75" customHeight="1">
      <c r="A58" s="4"/>
      <c r="B58" s="56">
        <f t="shared" ref="B58:B65" si="0">B57+1</f>
        <v>2</v>
      </c>
      <c r="C58" s="57" t="s">
        <v>65</v>
      </c>
      <c r="D58" s="74" t="s">
        <v>66</v>
      </c>
      <c r="E58" s="74"/>
      <c r="F58" s="74"/>
      <c r="G58" s="74"/>
      <c r="H58" s="74"/>
      <c r="I58" s="74"/>
      <c r="J58" s="75"/>
      <c r="K58" s="75"/>
      <c r="L58" s="75"/>
      <c r="M58" s="75"/>
      <c r="N58" s="75"/>
      <c r="O58" s="58">
        <v>10</v>
      </c>
      <c r="P58" s="59">
        <v>484</v>
      </c>
      <c r="Q58" s="60">
        <f>P58*O58</f>
        <v>4840</v>
      </c>
      <c r="R58" s="60" t="s">
        <v>67</v>
      </c>
    </row>
    <row r="59" spans="1:25" ht="249.75" customHeight="1">
      <c r="A59" s="4"/>
      <c r="B59" s="56">
        <f t="shared" si="0"/>
        <v>3</v>
      </c>
      <c r="C59" s="57" t="s">
        <v>68</v>
      </c>
      <c r="D59" s="74" t="s">
        <v>69</v>
      </c>
      <c r="E59" s="74"/>
      <c r="F59" s="74"/>
      <c r="G59" s="74"/>
      <c r="H59" s="74"/>
      <c r="I59" s="74"/>
      <c r="J59" s="75"/>
      <c r="K59" s="75"/>
      <c r="L59" s="75"/>
      <c r="M59" s="75"/>
      <c r="N59" s="75"/>
      <c r="O59" s="58">
        <v>10</v>
      </c>
      <c r="P59" s="59">
        <v>619</v>
      </c>
      <c r="Q59" s="111" t="s">
        <v>70</v>
      </c>
      <c r="R59" s="60" t="s">
        <v>71</v>
      </c>
    </row>
    <row r="60" spans="1:25" ht="249.75" customHeight="1">
      <c r="A60" s="4"/>
      <c r="B60" s="56">
        <f t="shared" si="0"/>
        <v>4</v>
      </c>
      <c r="C60" s="57" t="s">
        <v>72</v>
      </c>
      <c r="D60" s="74" t="s">
        <v>73</v>
      </c>
      <c r="E60" s="74"/>
      <c r="F60" s="74"/>
      <c r="G60" s="74"/>
      <c r="H60" s="74"/>
      <c r="I60" s="74"/>
      <c r="J60" s="75"/>
      <c r="K60" s="75"/>
      <c r="L60" s="75"/>
      <c r="M60" s="75"/>
      <c r="N60" s="75"/>
      <c r="O60" s="58">
        <v>10</v>
      </c>
      <c r="P60" s="59">
        <v>724</v>
      </c>
      <c r="Q60" s="111" t="s">
        <v>70</v>
      </c>
      <c r="R60" s="60" t="s">
        <v>74</v>
      </c>
    </row>
    <row r="61" spans="1:25" ht="249.75" customHeight="1">
      <c r="A61" s="4"/>
      <c r="B61" s="56">
        <f t="shared" si="0"/>
        <v>5</v>
      </c>
      <c r="C61" s="57" t="s">
        <v>75</v>
      </c>
      <c r="D61" s="74" t="s">
        <v>76</v>
      </c>
      <c r="E61" s="74"/>
      <c r="F61" s="74"/>
      <c r="G61" s="74"/>
      <c r="H61" s="74"/>
      <c r="I61" s="74"/>
      <c r="J61" s="75"/>
      <c r="K61" s="75"/>
      <c r="L61" s="75"/>
      <c r="M61" s="75"/>
      <c r="N61" s="75"/>
      <c r="O61" s="58">
        <v>10</v>
      </c>
      <c r="P61" s="61">
        <v>849</v>
      </c>
      <c r="Q61" s="112" t="s">
        <v>70</v>
      </c>
      <c r="R61" s="60" t="s">
        <v>77</v>
      </c>
    </row>
    <row r="62" spans="1:25" ht="249.75" customHeight="1">
      <c r="A62" s="4"/>
      <c r="B62" s="56">
        <f t="shared" si="0"/>
        <v>6</v>
      </c>
      <c r="C62" s="57" t="s">
        <v>78</v>
      </c>
      <c r="D62" s="74" t="s">
        <v>79</v>
      </c>
      <c r="E62" s="74"/>
      <c r="F62" s="74"/>
      <c r="G62" s="74"/>
      <c r="H62" s="74"/>
      <c r="I62" s="74"/>
      <c r="J62" s="75"/>
      <c r="K62" s="75"/>
      <c r="L62" s="75"/>
      <c r="M62" s="75"/>
      <c r="N62" s="75"/>
      <c r="O62" s="58">
        <v>10</v>
      </c>
      <c r="P62" s="61">
        <v>862</v>
      </c>
      <c r="Q62" s="112" t="s">
        <v>70</v>
      </c>
      <c r="R62" s="60" t="s">
        <v>80</v>
      </c>
    </row>
    <row r="63" spans="1:25" ht="249.75" customHeight="1">
      <c r="A63" s="4"/>
      <c r="B63" s="56">
        <f t="shared" si="0"/>
        <v>7</v>
      </c>
      <c r="C63" s="57" t="s">
        <v>81</v>
      </c>
      <c r="D63" s="74" t="s">
        <v>82</v>
      </c>
      <c r="E63" s="74"/>
      <c r="F63" s="74"/>
      <c r="G63" s="74"/>
      <c r="H63" s="74"/>
      <c r="I63" s="74"/>
      <c r="J63" s="75"/>
      <c r="K63" s="75"/>
      <c r="L63" s="75"/>
      <c r="M63" s="75"/>
      <c r="N63" s="75"/>
      <c r="O63" s="58">
        <v>10</v>
      </c>
      <c r="P63" s="59">
        <v>889</v>
      </c>
      <c r="Q63" s="111" t="s">
        <v>70</v>
      </c>
      <c r="R63" s="60" t="s">
        <v>83</v>
      </c>
    </row>
    <row r="64" spans="1:25" ht="249.75" customHeight="1">
      <c r="A64" s="4"/>
      <c r="B64" s="56">
        <f t="shared" si="0"/>
        <v>8</v>
      </c>
      <c r="C64" s="57" t="s">
        <v>84</v>
      </c>
      <c r="D64" s="74" t="s">
        <v>85</v>
      </c>
      <c r="E64" s="74"/>
      <c r="F64" s="74"/>
      <c r="G64" s="74"/>
      <c r="H64" s="74"/>
      <c r="I64" s="74"/>
      <c r="J64" s="75"/>
      <c r="K64" s="75"/>
      <c r="L64" s="75"/>
      <c r="M64" s="75"/>
      <c r="N64" s="75"/>
      <c r="O64" s="58">
        <v>10</v>
      </c>
      <c r="P64" s="59">
        <v>1114</v>
      </c>
      <c r="Q64" s="111" t="s">
        <v>70</v>
      </c>
      <c r="R64" s="60" t="s">
        <v>86</v>
      </c>
    </row>
    <row r="65" spans="1:25" ht="249.75" customHeight="1">
      <c r="A65" s="4"/>
      <c r="B65" s="56">
        <f t="shared" si="0"/>
        <v>9</v>
      </c>
      <c r="C65" s="57" t="s">
        <v>87</v>
      </c>
      <c r="D65" s="74" t="s">
        <v>88</v>
      </c>
      <c r="E65" s="74"/>
      <c r="F65" s="74"/>
      <c r="G65" s="74"/>
      <c r="H65" s="74"/>
      <c r="I65" s="74"/>
      <c r="J65" s="75"/>
      <c r="K65" s="75"/>
      <c r="L65" s="75"/>
      <c r="M65" s="75"/>
      <c r="N65" s="75"/>
      <c r="O65" s="58">
        <v>10</v>
      </c>
      <c r="P65" s="61">
        <v>1349</v>
      </c>
      <c r="Q65" s="112" t="s">
        <v>70</v>
      </c>
      <c r="R65" s="60" t="s">
        <v>89</v>
      </c>
    </row>
    <row r="66" spans="1:25" s="45" customFormat="1" ht="63" customHeight="1">
      <c r="B66" s="69" t="s">
        <v>90</v>
      </c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2">
        <f>SUM(Q57:Q58)</f>
        <v>7384</v>
      </c>
      <c r="R66" s="4"/>
      <c r="S66" s="2"/>
      <c r="T66" s="4"/>
      <c r="U66" s="2"/>
      <c r="V66" s="4"/>
      <c r="W66" s="4"/>
      <c r="X66" s="4"/>
      <c r="Y66" s="4"/>
    </row>
    <row r="67" spans="1:25" s="45" customFormat="1" ht="63" customHeight="1">
      <c r="B67" s="68" t="s">
        <v>91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3">
        <f>Q66*0.15</f>
        <v>1107.5999999999999</v>
      </c>
      <c r="R67" s="4"/>
      <c r="S67" s="2"/>
      <c r="T67" s="4"/>
      <c r="U67" s="2"/>
      <c r="V67" s="4"/>
      <c r="W67" s="4"/>
      <c r="X67" s="4"/>
      <c r="Y67" s="4"/>
    </row>
    <row r="68" spans="1:25" ht="63" customHeight="1">
      <c r="B68" s="69" t="s">
        <v>92</v>
      </c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2">
        <f>SUM(Q66:Q67)</f>
        <v>8491.6</v>
      </c>
    </row>
    <row r="69" spans="1:25" ht="146.25" customHeight="1">
      <c r="B69" s="64"/>
      <c r="C69" s="70" t="s">
        <v>93</v>
      </c>
      <c r="D69" s="70"/>
      <c r="E69" s="70"/>
      <c r="F69" s="70"/>
      <c r="G69" s="65"/>
      <c r="H69" s="65"/>
      <c r="I69" s="65"/>
      <c r="J69" s="66"/>
      <c r="K69" s="66"/>
      <c r="L69" s="66"/>
      <c r="M69" s="66"/>
      <c r="N69" s="66"/>
      <c r="O69" s="66"/>
      <c r="P69" s="66"/>
      <c r="Q69" s="67"/>
    </row>
    <row r="70" spans="1:25" s="36" customFormat="1" ht="23.25" customHeight="1">
      <c r="B70" s="71" t="s">
        <v>94</v>
      </c>
      <c r="C70" s="71"/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S70" s="2"/>
      <c r="U70" s="2"/>
    </row>
    <row r="71" spans="1:25" s="36" customFormat="1">
      <c r="B71" s="72" t="s">
        <v>37</v>
      </c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S71" s="2"/>
      <c r="U71" s="2"/>
    </row>
    <row r="72" spans="1:25" s="36" customFormat="1">
      <c r="B72" s="72" t="s">
        <v>38</v>
      </c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S72" s="2"/>
      <c r="U72" s="2"/>
    </row>
    <row r="73" spans="1:25" s="36" customFormat="1">
      <c r="B73" s="73" t="s">
        <v>39</v>
      </c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S73" s="2"/>
      <c r="U73" s="2"/>
    </row>
    <row r="74" spans="1:25" s="4" customFormat="1">
      <c r="B74" s="2"/>
      <c r="C74" s="2"/>
      <c r="S74" s="2"/>
      <c r="U74" s="2"/>
    </row>
    <row r="75" spans="1:25" s="4" customFormat="1">
      <c r="B75" s="2"/>
      <c r="C75" s="2"/>
      <c r="S75" s="2"/>
      <c r="U75" s="2"/>
    </row>
  </sheetData>
  <mergeCells count="105">
    <mergeCell ref="D4:P4"/>
    <mergeCell ref="D5:P5"/>
    <mergeCell ref="J6:P7"/>
    <mergeCell ref="Q6:Q7"/>
    <mergeCell ref="J8:P8"/>
    <mergeCell ref="C9:D9"/>
    <mergeCell ref="E9:N9"/>
    <mergeCell ref="C10:D10"/>
    <mergeCell ref="E10:N10"/>
    <mergeCell ref="C11:D11"/>
    <mergeCell ref="E11:J11"/>
    <mergeCell ref="M11:N11"/>
    <mergeCell ref="C12:D12"/>
    <mergeCell ref="E12:J12"/>
    <mergeCell ref="C13:D13"/>
    <mergeCell ref="E13:J13"/>
    <mergeCell ref="C14:D14"/>
    <mergeCell ref="E14:J14"/>
    <mergeCell ref="C15:D15"/>
    <mergeCell ref="E15:J15"/>
    <mergeCell ref="C16:D16"/>
    <mergeCell ref="E16:J16"/>
    <mergeCell ref="C17:D17"/>
    <mergeCell ref="E17:J17"/>
    <mergeCell ref="C19:D19"/>
    <mergeCell ref="B21:Q21"/>
    <mergeCell ref="C23:D23"/>
    <mergeCell ref="E23:P23"/>
    <mergeCell ref="C24:D24"/>
    <mergeCell ref="C25:D25"/>
    <mergeCell ref="C26:D26"/>
    <mergeCell ref="E26:P26"/>
    <mergeCell ref="C27:D27"/>
    <mergeCell ref="E27:O27"/>
    <mergeCell ref="C28:D28"/>
    <mergeCell ref="E28:O28"/>
    <mergeCell ref="C29:D29"/>
    <mergeCell ref="E29:O29"/>
    <mergeCell ref="B31:Q32"/>
    <mergeCell ref="C33:E33"/>
    <mergeCell ref="C34:F34"/>
    <mergeCell ref="C35:F35"/>
    <mergeCell ref="C36:F36"/>
    <mergeCell ref="B37:Q37"/>
    <mergeCell ref="B38:Q38"/>
    <mergeCell ref="B39:Q39"/>
    <mergeCell ref="B40:Q40"/>
    <mergeCell ref="D42:P42"/>
    <mergeCell ref="D43:P43"/>
    <mergeCell ref="J44:P45"/>
    <mergeCell ref="Q44:Q45"/>
    <mergeCell ref="J46:P46"/>
    <mergeCell ref="C47:D47"/>
    <mergeCell ref="E47:N47"/>
    <mergeCell ref="B48:E48"/>
    <mergeCell ref="D49:G49"/>
    <mergeCell ref="J49:K49"/>
    <mergeCell ref="L49:Q49"/>
    <mergeCell ref="D50:G50"/>
    <mergeCell ref="J50:K50"/>
    <mergeCell ref="L50:Q50"/>
    <mergeCell ref="B51:C51"/>
    <mergeCell ref="D51:G51"/>
    <mergeCell ref="J51:K51"/>
    <mergeCell ref="L51:Q51"/>
    <mergeCell ref="B52:C52"/>
    <mergeCell ref="D52:G52"/>
    <mergeCell ref="J52:K52"/>
    <mergeCell ref="L52:Q52"/>
    <mergeCell ref="B53:C53"/>
    <mergeCell ref="D53:G53"/>
    <mergeCell ref="J53:K53"/>
    <mergeCell ref="L53:Q53"/>
    <mergeCell ref="B54:C54"/>
    <mergeCell ref="D54:G54"/>
    <mergeCell ref="J54:K54"/>
    <mergeCell ref="L54:Q54"/>
    <mergeCell ref="D56:I56"/>
    <mergeCell ref="J56:N56"/>
    <mergeCell ref="D57:I57"/>
    <mergeCell ref="J57:N57"/>
    <mergeCell ref="D58:I58"/>
    <mergeCell ref="J58:N58"/>
    <mergeCell ref="D59:I59"/>
    <mergeCell ref="J59:N59"/>
    <mergeCell ref="D60:I60"/>
    <mergeCell ref="J60:N60"/>
    <mergeCell ref="D61:I61"/>
    <mergeCell ref="J61:N61"/>
    <mergeCell ref="B67:P67"/>
    <mergeCell ref="B68:P68"/>
    <mergeCell ref="C69:F69"/>
    <mergeCell ref="B70:Q70"/>
    <mergeCell ref="B71:Q71"/>
    <mergeCell ref="B72:Q72"/>
    <mergeCell ref="B73:Q73"/>
    <mergeCell ref="D62:I62"/>
    <mergeCell ref="J62:N62"/>
    <mergeCell ref="D63:I63"/>
    <mergeCell ref="J63:N63"/>
    <mergeCell ref="D64:I64"/>
    <mergeCell ref="J64:N64"/>
    <mergeCell ref="D65:I65"/>
    <mergeCell ref="J65:N65"/>
    <mergeCell ref="B66:P66"/>
  </mergeCells>
  <hyperlinks>
    <hyperlink ref="L54" r:id="rId1" xr:uid="{00000000-0004-0000-0000-000000000000}"/>
  </hyperlinks>
  <printOptions horizontalCentered="1" verticalCentered="1"/>
  <pageMargins left="0.23611111111111099" right="0.27569444444444402" top="0.55138888888888904" bottom="0.65" header="0.23611111111111099" footer="0"/>
  <pageSetup scale="42" orientation="landscape" horizontalDpi="300" verticalDpi="300" r:id="rId2"/>
  <headerFooter differentOddEven="1" differentFirst="1">
    <oddHeader>&amp;L&amp;12&amp;F&amp;C&amp;12&amp;P OF &amp;N&amp;R&amp;D</oddHeader>
    <oddFooter>&amp;L&amp;12&amp;F&amp;C&amp;P OF &amp;N&amp;RAmir A. Amjad Pervaiz</oddFooter>
    <evenHeader>&amp;L&amp;12&amp;F&amp;C&amp;12&amp;P OF &amp;N&amp;R&amp;D</evenHeader>
    <evenFooter>&amp;L&amp;12&amp;F&amp;C&amp;P OF &amp;N&amp;RAmir A. Amjad Pervaiz</evenFooter>
    <firstHeader>&amp;L&amp;12&amp;F&amp;C&amp;12&amp;P OF &amp;N&amp;R&amp;D</firstHeader>
    <firstFooter>&amp;L&amp;12&amp;F&amp;C&amp;P OF &amp;N&amp;RAmir A. Amjad Pervaiz</firstFooter>
  </headerFooter>
  <rowBreaks count="1" manualBreakCount="1">
    <brk id="40" max="16383" man="1"/>
  </rowBreaks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Amir Ali</dc:creator>
  <dc:description/>
  <cp:lastModifiedBy>Sayed Azzab</cp:lastModifiedBy>
  <cp:revision>7</cp:revision>
  <cp:lastPrinted>2023-05-16T14:11:39Z</cp:lastPrinted>
  <dcterms:created xsi:type="dcterms:W3CDTF">2020-02-04T06:20:31Z</dcterms:created>
  <dcterms:modified xsi:type="dcterms:W3CDTF">2024-04-16T09:17:53Z</dcterms:modified>
  <dc:language>en-US</dc:language>
</cp:coreProperties>
</file>