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2.png" ContentType="image/png"/>
  <Override PartName="/xl/media/image13.png" ContentType="image/png"/>
  <Override PartName="/xl/media/image14.png" ContentType="image/png"/>
  <Override PartName="/xl/media/image22.jpeg" ContentType="image/jpe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" sheetId="1" state="visible" r:id="rId2"/>
  </sheets>
  <definedNames>
    <definedName function="false" hidden="false" localSheetId="0" name="_xlnm.Print_Area" vbProcedure="false">'1'!$B$1:$Q$19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<sst xmlns="http://schemas.openxmlformats.org/spreadsheetml/2006/main" count="51" uniqueCount="45">
  <si>
    <t xml:space="preserve">start</t>
  </si>
  <si>
    <t xml:space="preserve">Line Item</t>
  </si>
  <si>
    <t xml:space="preserve">Item Code</t>
  </si>
  <si>
    <t xml:space="preserve">Description</t>
  </si>
  <si>
    <t xml:space="preserve">Image </t>
  </si>
  <si>
    <t xml:space="preserve">Qty.</t>
  </si>
  <si>
    <t xml:space="preserve">Unit Price</t>
  </si>
  <si>
    <t xml:space="preserve">Total Price</t>
  </si>
  <si>
    <t xml:space="preserve">internal code</t>
  </si>
  <si>
    <t xml:space="preserve">DL60-2.15CG</t>
  </si>
  <si>
    <r>
      <rPr>
        <sz val="16"/>
        <rFont val="Souvenir Lt BT"/>
        <family val="0"/>
        <charset val="1"/>
      </rPr>
      <t xml:space="preserve">Staff Desk
Wooden Desktop with White LOOP Shape Steel Legs    
Including Fixed 3-Drawer Pedestal and Flip Wire Box.
</t>
    </r>
    <r>
      <rPr>
        <b val="true"/>
        <sz val="16"/>
        <rFont val="Souvenir Lt BT"/>
        <family val="0"/>
        <charset val="1"/>
      </rPr>
      <t xml:space="preserve">Color:</t>
    </r>
    <r>
      <rPr>
        <sz val="16"/>
        <rFont val="Souvenir Lt BT"/>
        <family val="0"/>
        <charset val="1"/>
      </rPr>
      <t xml:space="preserve"> S-50
</t>
    </r>
    <r>
      <rPr>
        <b val="true"/>
        <sz val="16"/>
        <rFont val="Souvenir Lt BT"/>
        <family val="0"/>
        <charset val="1"/>
      </rPr>
      <t xml:space="preserve">Size: 1500*700*750  </t>
    </r>
  </si>
  <si>
    <t xml:space="preserve">OFD00776</t>
  </si>
  <si>
    <t xml:space="preserve">D00251NMF</t>
  </si>
  <si>
    <t xml:space="preserve">Medium Back Office Chair  
Backrest with black mesh
Seat with black fabric
2D PU armrest  
NG022 simple mechanism
100/30 gas lift black nylon base  
Nylon castor 50/25 </t>
  </si>
  <si>
    <t xml:space="preserve">OFD1775</t>
  </si>
  <si>
    <t xml:space="preserve">D00233M</t>
  </si>
  <si>
    <t xml:space="preserve">Medium Back Office Chair
Backrest with black mesh
Seat with black fabric
NG022 simple mechanism
2D armrest(height adjustable &amp; PU armpad sliding)
Lumbar support height adjustable
100/40mm gas lift
BJ330-2 Nylon base
60/25 nylon castor </t>
  </si>
  <si>
    <t xml:space="preserve">Option</t>
  </si>
  <si>
    <t xml:space="preserve">OFD00894</t>
  </si>
  <si>
    <t xml:space="preserve">D00220DMF</t>
  </si>
  <si>
    <t xml:space="preserve">Medium Back Office Chair                        
Grey white frame   
Backrest with Grey mesh    
Seat with Grey fabric  
PU armrest  
Knee tilt Mechanism         
BJ330-2 nylon base 
80/35 gas lift
60/25 grey PU castor</t>
  </si>
  <si>
    <t xml:space="preserve">OFD1215</t>
  </si>
  <si>
    <t xml:space="preserve">CWG61SW-2</t>
  </si>
  <si>
    <t xml:space="preserve">Midium Back Chair
Black PA Plastic Chair Back Frame 
PP Height-adjustable Lumbar Support 
PU-covered 2D Height-adjustable and Rotatable Armrest
PP Seat Shell
Bentwood Board (Moulded Foam) 
Weight-activated Mechanism (could be locked to 2 positions)
Aluminum Alloy Base (polished) 
Black PU Castor</t>
  </si>
  <si>
    <t xml:space="preserve">OFD1901</t>
  </si>
  <si>
    <t xml:space="preserve">D00205MF</t>
  </si>
  <si>
    <t xml:space="preserve">Medium Back Chair 
Backrest with black mesh   
Seat with black fabric
PU armrest
Knee tilt mechanism
Gas lift 100/30   
Nylon base
PU castors</t>
  </si>
  <si>
    <t xml:space="preserve">OFD00899</t>
  </si>
  <si>
    <t xml:space="preserve">D00235HF</t>
  </si>
  <si>
    <t xml:space="preserve">High Back Chair 
Headrest with grey fabric
Backrest with light blue mesh 
Seat with grey fabric
Donati Doppo mechanism
3D PU armrest
Gas lift (100/40)
BJ350-2 Nylon base 
60/25 Nylon castor </t>
  </si>
  <si>
    <t xml:space="preserve">OFD1370</t>
  </si>
  <si>
    <t xml:space="preserve">D00318M (RM)</t>
  </si>
  <si>
    <t xml:space="preserve">Medium back office  chair 
Black frame  
Backrest and seat with black PU 
3D Aluminum Polished  armrest with black button armrest
Donati Dopo Mechanism   with silder mechanism
Gas lift(100/40)
BJ-AL350-2 Aluminum polished  painted base  
Black PU castor 60/25MM </t>
  </si>
  <si>
    <t xml:space="preserve">OFD1528</t>
  </si>
  <si>
    <t xml:space="preserve">CWG82SW</t>
  </si>
  <si>
    <t xml:space="preserve">High Back Chair
Finish: Greyish white PA frame with greyish white nylon support
Arms: Adjustable PU Armrest
Back &amp; Seat: Mesh back and mesh elastic foam seat
Headrest: Greyish white PA adjustable headrest
Mechanism: STG automatically tension control system with Four-Position locking
Lumbar Support: Adjustable PP Lumbar Support
Cylinder: High quality gas-lift
Base: Greyish white nylon Five-Star base with PA castors</t>
  </si>
  <si>
    <t xml:space="preserve">OFD2298</t>
  </si>
  <si>
    <t xml:space="preserve">Total amount in SAR Excluding the VAT:</t>
  </si>
  <si>
    <t xml:space="preserve">VAT (15%) in SAR:            </t>
  </si>
  <si>
    <t xml:space="preserve">Grand Total amount in SAR including the VAT:                                 Eight Thousand Four Hundred Ninety One &amp; 60/100 SAR Only.</t>
  </si>
  <si>
    <r>
      <rPr>
        <sz val="22"/>
        <color rgb="FF0033CC"/>
        <rFont val="Times New Roman"/>
        <family val="1"/>
        <charset val="1"/>
      </rPr>
      <t xml:space="preserve">Best Regards,
</t>
    </r>
    <r>
      <rPr>
        <sz val="22"/>
        <color rgb="FF000000"/>
        <rFont val="Calibri"/>
        <family val="2"/>
        <charset val="1"/>
      </rPr>
      <t xml:space="preserve">                      </t>
    </r>
    <r>
      <rPr>
        <sz val="22"/>
        <color rgb="FF000000"/>
        <rFont val="Times New Roman"/>
        <family val="1"/>
        <charset val="1"/>
      </rPr>
      <t xml:space="preserve">Amir A. Amjad Pervaiz
                      </t>
    </r>
    <r>
      <rPr>
        <sz val="22"/>
        <color rgb="FF0033CC"/>
        <rFont val="Times New Roman"/>
        <family val="1"/>
        <charset val="1"/>
      </rPr>
      <t xml:space="preserve">a.ali@idec.com.sa
                      054 338 3969</t>
    </r>
  </si>
  <si>
    <t xml:space="preserve">International Design Engineering &amp; Contracting Co., Ltd. (IDEC) / Corporate Furniture Division (CFD)</t>
  </si>
  <si>
    <t xml:space="preserve">IDEC Bldg. Fawaziyah Area, Al-Khobar, K.S.A.</t>
  </si>
  <si>
    <t xml:space="preserve">Postal Address: Box-31728, AlKhobar-31952, Kingdom of Saudi Arabia.</t>
  </si>
  <si>
    <r>
      <rPr>
        <sz val="16"/>
        <rFont val="Souvenir Lt BT"/>
        <family val="0"/>
        <charset val="1"/>
      </rPr>
      <t xml:space="preserve">Telephone: +966 (13) 893-5026       Fax: +966 (13) 893-2902 Web.</t>
    </r>
    <r>
      <rPr>
        <sz val="16"/>
        <color rgb="FF0033CC"/>
        <rFont val="Souvenir Lt BT"/>
        <family val="0"/>
        <charset val="1"/>
      </rPr>
      <t xml:space="preserve"> www.idec.com.sa  </t>
    </r>
  </si>
</sst>
</file>

<file path=xl/styles.xml><?xml version="1.0" encoding="utf-8"?>
<styleSheet xmlns="http://schemas.openxmlformats.org/spreadsheetml/2006/main">
  <numFmts count="18">
    <numFmt numFmtId="164" formatCode="General"/>
    <numFmt numFmtId="165" formatCode="_(* #,##0.0_);_(* \(#,##0.00\);_(* \-??_);_(@_)"/>
    <numFmt numFmtId="166" formatCode="General_)"/>
    <numFmt numFmtId="167" formatCode="0.000"/>
    <numFmt numFmtId="168" formatCode="&quot;fl&quot;#,##0_);&quot;(fl&quot;#,##0\)"/>
    <numFmt numFmtId="169" formatCode="&quot;fl&quot;#,##0_);[RED]&quot;(fl&quot;#,##0\)"/>
    <numFmt numFmtId="170" formatCode="&quot;fl&quot;#,##0.00_);&quot;(fl&quot;#,##0.00\)"/>
    <numFmt numFmtId="171" formatCode="m/d/yyyy"/>
    <numFmt numFmtId="172" formatCode="#,##0_);[RED]\(#,##0\)"/>
    <numFmt numFmtId="173" formatCode="\60&quot;47:&quot;"/>
    <numFmt numFmtId="174" formatCode="@"/>
    <numFmt numFmtId="175" formatCode="&quot;fl&quot;#,##0.00_);[RED]&quot;(fl&quot;#,##0.00\)"/>
    <numFmt numFmtId="176" formatCode="_(&quot;fl&quot;* #,##0_);_(&quot;fl&quot;* \(#,##0\);_(&quot;fl&quot;* \-_);_(@_)"/>
    <numFmt numFmtId="177" formatCode="#,##0"/>
    <numFmt numFmtId="178" formatCode="#,##0;[RED]#,##0"/>
    <numFmt numFmtId="179" formatCode="#,##0.00_);[RED]\(#,##0.00\)"/>
    <numFmt numFmtId="180" formatCode="_(\$* #,##0.00_);_(\$* \(#,##0.00\);_(\$* \-??_);_(@_)"/>
    <numFmt numFmtId="181" formatCode="#,##0.00;[RED]#,##0.00"/>
  </numFmts>
  <fonts count="32">
    <font>
      <sz val="10"/>
      <name val="Arial"/>
      <family val="0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name val="Times New Roman"/>
      <family val="1"/>
      <charset val="178"/>
    </font>
    <font>
      <sz val="10"/>
      <color rgb="FF000000"/>
      <name val="Arial"/>
      <family val="2"/>
      <charset val="178"/>
    </font>
    <font>
      <sz val="10"/>
      <name val="MS Sans Serif"/>
      <family val="2"/>
      <charset val="178"/>
    </font>
    <font>
      <sz val="10"/>
      <name val="Arial"/>
      <family val="2"/>
      <charset val="1"/>
    </font>
    <font>
      <b val="true"/>
      <sz val="12"/>
      <name val="Arial"/>
      <family val="2"/>
      <charset val="178"/>
    </font>
    <font>
      <b val="true"/>
      <sz val="14"/>
      <name val="Arial"/>
      <family val="2"/>
      <charset val="1"/>
    </font>
    <font>
      <b val="true"/>
      <sz val="12"/>
      <name val="Arial"/>
      <family val="2"/>
      <charset val="1"/>
    </font>
    <font>
      <i val="true"/>
      <sz val="12"/>
      <name val="Arial"/>
      <family val="2"/>
      <charset val="1"/>
    </font>
    <font>
      <sz val="12"/>
      <name val="Arial"/>
      <family val="2"/>
      <charset val="1"/>
    </font>
    <font>
      <b val="true"/>
      <sz val="10"/>
      <name val="arial"/>
      <family val="2"/>
      <charset val="1"/>
    </font>
    <font>
      <i val="true"/>
      <sz val="10"/>
      <name val="Arial"/>
      <family val="2"/>
      <charset val="1"/>
    </font>
    <font>
      <b val="true"/>
      <i val="true"/>
      <sz val="10"/>
      <name val="Arial"/>
      <family val="2"/>
      <charset val="1"/>
    </font>
    <font>
      <sz val="12"/>
      <name val="宋体"/>
      <family val="0"/>
      <charset val="134"/>
    </font>
    <font>
      <sz val="16"/>
      <name val="Souvenir Lt BT"/>
      <family val="1"/>
      <charset val="1"/>
    </font>
    <font>
      <b val="true"/>
      <sz val="16"/>
      <name val="Souvenir Lt BT"/>
      <family val="1"/>
      <charset val="1"/>
    </font>
    <font>
      <sz val="16"/>
      <name val="Souvenir Lt BT"/>
      <family val="0"/>
      <charset val="1"/>
    </font>
    <font>
      <sz val="22"/>
      <name val="Souvenir Lt BT"/>
      <family val="0"/>
      <charset val="1"/>
    </font>
    <font>
      <sz val="16"/>
      <name val="Times New Roman"/>
      <family val="1"/>
      <charset val="1"/>
    </font>
    <font>
      <b val="true"/>
      <sz val="16"/>
      <name val="Souvenir Lt BT"/>
      <family val="0"/>
      <charset val="1"/>
    </font>
    <font>
      <sz val="20"/>
      <name val="Souvenir Lt BT"/>
      <family val="0"/>
      <charset val="1"/>
    </font>
    <font>
      <b val="true"/>
      <sz val="20"/>
      <name val="Calibri"/>
      <family val="2"/>
      <charset val="1"/>
    </font>
    <font>
      <b val="true"/>
      <sz val="20"/>
      <name val="Souvenir Lt BT"/>
      <family val="0"/>
      <charset val="1"/>
    </font>
    <font>
      <b val="true"/>
      <sz val="16"/>
      <color rgb="FF000000"/>
      <name val="Calibri"/>
      <family val="2"/>
      <charset val="1"/>
    </font>
    <font>
      <sz val="22"/>
      <color rgb="FF0033CC"/>
      <name val="Times New Roman"/>
      <family val="1"/>
      <charset val="1"/>
    </font>
    <font>
      <sz val="22"/>
      <color rgb="FF000000"/>
      <name val="Calibri"/>
      <family val="2"/>
      <charset val="1"/>
    </font>
    <font>
      <sz val="22"/>
      <color rgb="FF000000"/>
      <name val="Times New Roman"/>
      <family val="1"/>
      <charset val="1"/>
    </font>
    <font>
      <sz val="22"/>
      <color rgb="FF000000"/>
      <name val="Calibri"/>
      <family val="1"/>
      <charset val="1"/>
    </font>
    <font>
      <sz val="16"/>
      <color rgb="FF0033CC"/>
      <name val="Souvenir Lt BT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FFFF"/>
        <bgColor rgb="FFFFFFCC"/>
      </patternFill>
    </fill>
  </fills>
  <borders count="16">
    <border diagonalUp="false" diagonalDown="false">
      <left/>
      <right/>
      <top/>
      <bottom/>
      <diagonal/>
    </border>
    <border diagonalUp="false" diagonalDown="false">
      <left/>
      <right/>
      <top style="double"/>
      <bottom style="double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>
        <color rgb="FF0033CC"/>
      </left>
      <right style="thin">
        <color rgb="FF0033CC"/>
      </right>
      <top style="thin">
        <color rgb="FF0033CC"/>
      </top>
      <bottom style="thin">
        <color rgb="FF0033CC"/>
      </bottom>
      <diagonal/>
    </border>
    <border diagonalUp="false" diagonalDown="false">
      <left style="thin">
        <color rgb="FF0033CC"/>
      </left>
      <right/>
      <top style="thin">
        <color rgb="FF0033CC"/>
      </top>
      <bottom style="thin">
        <color rgb="FF0033CC"/>
      </bottom>
      <diagonal/>
    </border>
    <border diagonalUp="false" diagonalDown="false">
      <left style="thin">
        <color rgb="FF0033CC"/>
      </left>
      <right style="thin">
        <color rgb="FF0033CC"/>
      </right>
      <top style="thin">
        <color rgb="FF0033CC"/>
      </top>
      <bottom style="thin">
        <color rgb="FF0033CC"/>
      </bottom>
      <diagonal/>
    </border>
    <border diagonalUp="false" diagonalDown="false">
      <left style="thin">
        <color rgb="FF0033CC"/>
      </left>
      <right style="medium">
        <color rgb="FF0033CC"/>
      </right>
      <top style="thin">
        <color rgb="FF0033CC"/>
      </top>
      <bottom style="thin">
        <color rgb="FF0033CC"/>
      </bottom>
      <diagonal/>
    </border>
    <border diagonalUp="false" diagonalDown="false">
      <left style="medium">
        <color rgb="FF0033CC"/>
      </left>
      <right style="thin">
        <color rgb="FF0033CC"/>
      </right>
      <top style="thin">
        <color rgb="FF0033CC"/>
      </top>
      <bottom/>
      <diagonal/>
    </border>
    <border diagonalUp="false" diagonalDown="false">
      <left style="thin">
        <color rgb="FF0033CC"/>
      </left>
      <right style="thin">
        <color rgb="FF0033CC"/>
      </right>
      <top style="thin">
        <color rgb="FF0033CC"/>
      </top>
      <bottom/>
      <diagonal/>
    </border>
    <border diagonalUp="false" diagonalDown="false">
      <left style="thin">
        <color rgb="FF0033CC"/>
      </left>
      <right style="medium">
        <color rgb="FF0033CC"/>
      </right>
      <top style="thin">
        <color rgb="FF0033CC"/>
      </top>
      <bottom/>
      <diagonal/>
    </border>
    <border diagonalUp="false" diagonalDown="false">
      <left/>
      <right/>
      <top style="thin">
        <color rgb="FF0033CC"/>
      </top>
      <bottom style="medium">
        <color rgb="FF0033CC"/>
      </bottom>
      <diagonal/>
    </border>
    <border diagonalUp="false" diagonalDown="false">
      <left/>
      <right/>
      <top style="medium">
        <color rgb="FF0033CC"/>
      </top>
      <bottom/>
      <diagonal/>
    </border>
    <border diagonalUp="false" diagonalDown="false">
      <left/>
      <right/>
      <top/>
      <bottom style="medium">
        <color rgb="FF0033CC"/>
      </bottom>
      <diagonal/>
    </border>
  </borders>
  <cellStyleXfs count="7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9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80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5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6" fillId="0" borderId="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2" applyFont="true" applyBorder="true" applyAlignment="true" applyProtection="false">
      <alignment horizontal="general" vertical="bottom" textRotation="0" wrapText="false" indent="0" shrinkToFit="false"/>
    </xf>
    <xf numFmtId="164" fontId="8" fillId="0" borderId="3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5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6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center" vertical="bottom" textRotation="18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1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8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2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9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2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2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8" fontId="19" fillId="2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3" borderId="7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3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3" fillId="3" borderId="11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23" fillId="3" borderId="12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8" fontId="23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8" fontId="23" fillId="3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4" fillId="3" borderId="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81" fontId="25" fillId="3" borderId="9" xfId="1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4" fillId="2" borderId="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81" fontId="25" fillId="2" borderId="9" xfId="1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4" fontId="26" fillId="0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1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30" fillId="0" borderId="1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6" fillId="0" borderId="1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7" fontId="19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9" fillId="0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5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lc Currency (0)" xfId="20"/>
    <cellStyle name="Calc Currency (2)" xfId="21"/>
    <cellStyle name="Calc Percent (0)" xfId="22"/>
    <cellStyle name="Calc Percent (1)" xfId="23"/>
    <cellStyle name="Calc Percent (2)" xfId="24"/>
    <cellStyle name="Calc Units (0)" xfId="25"/>
    <cellStyle name="Calc Units (1)" xfId="26"/>
    <cellStyle name="Calc Units (2)" xfId="27"/>
    <cellStyle name="Comma [00]" xfId="28"/>
    <cellStyle name="Currency [00]" xfId="29"/>
    <cellStyle name="Date Short" xfId="30"/>
    <cellStyle name="DELTA" xfId="31"/>
    <cellStyle name="Enter Currency (0)" xfId="32"/>
    <cellStyle name="Enter Currency (2)" xfId="33"/>
    <cellStyle name="Enter Units (0)" xfId="34"/>
    <cellStyle name="Enter Units (1)" xfId="35"/>
    <cellStyle name="Enter Units (2)" xfId="36"/>
    <cellStyle name="Flag" xfId="37"/>
    <cellStyle name="Header1" xfId="38"/>
    <cellStyle name="Header2" xfId="39"/>
    <cellStyle name="Heading 1 1" xfId="40"/>
    <cellStyle name="Heading2" xfId="41"/>
    <cellStyle name="Heading3" xfId="42"/>
    <cellStyle name="Heading4" xfId="43"/>
    <cellStyle name="Heading5" xfId="44"/>
    <cellStyle name="Heading6" xfId="45"/>
    <cellStyle name="Horizontal" xfId="46"/>
    <cellStyle name="Link Currency (0)" xfId="47"/>
    <cellStyle name="Link Currency (2)" xfId="48"/>
    <cellStyle name="Link Units (0)" xfId="49"/>
    <cellStyle name="Link Units (1)" xfId="50"/>
    <cellStyle name="Link Units (2)" xfId="51"/>
    <cellStyle name="Matrix" xfId="52"/>
    <cellStyle name="Note 2" xfId="53"/>
    <cellStyle name="Option" xfId="54"/>
    <cellStyle name="OptionHeading" xfId="55"/>
    <cellStyle name="Percent [00]" xfId="56"/>
    <cellStyle name="Percent [0]" xfId="57"/>
    <cellStyle name="PrePop Currency (0)" xfId="58"/>
    <cellStyle name="PrePop Currency (2)" xfId="59"/>
    <cellStyle name="PrePop Units (0)" xfId="60"/>
    <cellStyle name="PrePop Units (1)" xfId="61"/>
    <cellStyle name="PrePop Units (2)" xfId="62"/>
    <cellStyle name="Price" xfId="63"/>
    <cellStyle name="Text Indent A" xfId="64"/>
    <cellStyle name="Text Indent B" xfId="65"/>
    <cellStyle name="Text Indent C" xfId="66"/>
    <cellStyle name="Unit" xfId="67"/>
    <cellStyle name="Vertical" xfId="68"/>
    <cellStyle name="常规 2" xfId="69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0033CC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8" Type="http://schemas.openxmlformats.org/officeDocument/2006/relationships/image" Target="../media/image19.png"/><Relationship Id="rId9" Type="http://schemas.openxmlformats.org/officeDocument/2006/relationships/image" Target="../media/image20.png"/><Relationship Id="rId10" Type="http://schemas.openxmlformats.org/officeDocument/2006/relationships/image" Target="../media/image21.png"/><Relationship Id="rId11" Type="http://schemas.openxmlformats.org/officeDocument/2006/relationships/image" Target="../media/image22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0</xdr:colOff>
      <xdr:row>11</xdr:row>
      <xdr:rowOff>0</xdr:rowOff>
    </xdr:from>
    <xdr:to>
      <xdr:col>19</xdr:col>
      <xdr:colOff>302040</xdr:colOff>
      <xdr:row>11</xdr:row>
      <xdr:rowOff>302040</xdr:rowOff>
    </xdr:to>
    <xdr:sp>
      <xdr:nvSpPr>
        <xdr:cNvPr id="0" name="AutoShape 1"/>
        <xdr:cNvSpPr/>
      </xdr:nvSpPr>
      <xdr:spPr>
        <a:xfrm>
          <a:off x="24675480" y="29384640"/>
          <a:ext cx="302040" cy="3020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302040</xdr:colOff>
      <xdr:row>11</xdr:row>
      <xdr:rowOff>302040</xdr:rowOff>
    </xdr:to>
    <xdr:sp>
      <xdr:nvSpPr>
        <xdr:cNvPr id="1" name="AutoShape 1"/>
        <xdr:cNvSpPr/>
      </xdr:nvSpPr>
      <xdr:spPr>
        <a:xfrm>
          <a:off x="24675480" y="29384640"/>
          <a:ext cx="302040" cy="3020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302040</xdr:colOff>
      <xdr:row>11</xdr:row>
      <xdr:rowOff>302040</xdr:rowOff>
    </xdr:to>
    <xdr:sp>
      <xdr:nvSpPr>
        <xdr:cNvPr id="2" name="AutoShape 1"/>
        <xdr:cNvSpPr/>
      </xdr:nvSpPr>
      <xdr:spPr>
        <a:xfrm>
          <a:off x="24675480" y="29384640"/>
          <a:ext cx="302040" cy="3020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302040</xdr:colOff>
      <xdr:row>11</xdr:row>
      <xdr:rowOff>302040</xdr:rowOff>
    </xdr:to>
    <xdr:sp>
      <xdr:nvSpPr>
        <xdr:cNvPr id="3" name="AutoShape 1"/>
        <xdr:cNvSpPr/>
      </xdr:nvSpPr>
      <xdr:spPr>
        <a:xfrm>
          <a:off x="24675480" y="29384640"/>
          <a:ext cx="302040" cy="3020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415080</xdr:colOff>
      <xdr:row>5</xdr:row>
      <xdr:rowOff>121320</xdr:rowOff>
    </xdr:from>
    <xdr:to>
      <xdr:col>13</xdr:col>
      <xdr:colOff>5760</xdr:colOff>
      <xdr:row>5</xdr:row>
      <xdr:rowOff>3045240</xdr:rowOff>
    </xdr:to>
    <xdr:pic>
      <xdr:nvPicPr>
        <xdr:cNvPr id="4" name="Picture 11" descr=""/>
        <xdr:cNvPicPr/>
      </xdr:nvPicPr>
      <xdr:blipFill>
        <a:blip r:embed="rId1"/>
        <a:srcRect l="0" t="9075" r="0" b="3591"/>
        <a:stretch/>
      </xdr:blipFill>
      <xdr:spPr>
        <a:xfrm>
          <a:off x="12440880" y="10474920"/>
          <a:ext cx="2702160" cy="292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509040</xdr:colOff>
      <xdr:row>9</xdr:row>
      <xdr:rowOff>96840</xdr:rowOff>
    </xdr:from>
    <xdr:to>
      <xdr:col>12</xdr:col>
      <xdr:colOff>401040</xdr:colOff>
      <xdr:row>9</xdr:row>
      <xdr:rowOff>3062160</xdr:rowOff>
    </xdr:to>
    <xdr:pic>
      <xdr:nvPicPr>
        <xdr:cNvPr id="5" name="Picture 12" descr=""/>
        <xdr:cNvPicPr/>
      </xdr:nvPicPr>
      <xdr:blipFill>
        <a:blip r:embed="rId2"/>
        <a:stretch/>
      </xdr:blipFill>
      <xdr:spPr>
        <a:xfrm>
          <a:off x="12534840" y="23137920"/>
          <a:ext cx="1977120" cy="2965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606240</xdr:colOff>
      <xdr:row>4</xdr:row>
      <xdr:rowOff>117360</xdr:rowOff>
    </xdr:from>
    <xdr:to>
      <xdr:col>13</xdr:col>
      <xdr:colOff>66600</xdr:colOff>
      <xdr:row>4</xdr:row>
      <xdr:rowOff>3104280</xdr:rowOff>
    </xdr:to>
    <xdr:pic>
      <xdr:nvPicPr>
        <xdr:cNvPr id="6" name="Picture 13" descr=""/>
        <xdr:cNvPicPr/>
      </xdr:nvPicPr>
      <xdr:blipFill>
        <a:blip r:embed="rId3"/>
        <a:stretch/>
      </xdr:blipFill>
      <xdr:spPr>
        <a:xfrm>
          <a:off x="12632040" y="7299360"/>
          <a:ext cx="2571840" cy="298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68040</xdr:colOff>
      <xdr:row>3</xdr:row>
      <xdr:rowOff>522000</xdr:rowOff>
    </xdr:from>
    <xdr:to>
      <xdr:col>10</xdr:col>
      <xdr:colOff>539280</xdr:colOff>
      <xdr:row>3</xdr:row>
      <xdr:rowOff>2640600</xdr:rowOff>
    </xdr:to>
    <xdr:pic>
      <xdr:nvPicPr>
        <xdr:cNvPr id="7" name="Picture 15" descr=""/>
        <xdr:cNvPicPr/>
      </xdr:nvPicPr>
      <xdr:blipFill>
        <a:blip r:embed="rId4"/>
        <a:srcRect l="0" t="4291" r="0" b="0"/>
        <a:stretch/>
      </xdr:blipFill>
      <xdr:spPr>
        <a:xfrm>
          <a:off x="10964520" y="4532040"/>
          <a:ext cx="1600560" cy="211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819360</xdr:colOff>
      <xdr:row>3</xdr:row>
      <xdr:rowOff>522000</xdr:rowOff>
    </xdr:from>
    <xdr:to>
      <xdr:col>12</xdr:col>
      <xdr:colOff>135720</xdr:colOff>
      <xdr:row>3</xdr:row>
      <xdr:rowOff>2602080</xdr:rowOff>
    </xdr:to>
    <xdr:pic>
      <xdr:nvPicPr>
        <xdr:cNvPr id="8" name="Picture 16" descr=""/>
        <xdr:cNvPicPr/>
      </xdr:nvPicPr>
      <xdr:blipFill>
        <a:blip r:embed="rId5"/>
        <a:stretch/>
      </xdr:blipFill>
      <xdr:spPr>
        <a:xfrm>
          <a:off x="12845160" y="4532040"/>
          <a:ext cx="1401480" cy="208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680400</xdr:colOff>
      <xdr:row>3</xdr:row>
      <xdr:rowOff>530640</xdr:rowOff>
    </xdr:from>
    <xdr:to>
      <xdr:col>13</xdr:col>
      <xdr:colOff>1039680</xdr:colOff>
      <xdr:row>3</xdr:row>
      <xdr:rowOff>2628360</xdr:rowOff>
    </xdr:to>
    <xdr:pic>
      <xdr:nvPicPr>
        <xdr:cNvPr id="9" name="Picture 17" descr=""/>
        <xdr:cNvPicPr/>
      </xdr:nvPicPr>
      <xdr:blipFill>
        <a:blip r:embed="rId6"/>
        <a:stretch/>
      </xdr:blipFill>
      <xdr:spPr>
        <a:xfrm>
          <a:off x="14791320" y="4540680"/>
          <a:ext cx="1385640" cy="2097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398160</xdr:colOff>
      <xdr:row>8</xdr:row>
      <xdr:rowOff>138600</xdr:rowOff>
    </xdr:from>
    <xdr:to>
      <xdr:col>13</xdr:col>
      <xdr:colOff>23040</xdr:colOff>
      <xdr:row>8</xdr:row>
      <xdr:rowOff>3079800</xdr:rowOff>
    </xdr:to>
    <xdr:pic>
      <xdr:nvPicPr>
        <xdr:cNvPr id="10" name="Picture 18" descr=""/>
        <xdr:cNvPicPr/>
      </xdr:nvPicPr>
      <xdr:blipFill>
        <a:blip r:embed="rId7"/>
        <a:srcRect l="0" t="4864" r="0" b="4336"/>
        <a:stretch/>
      </xdr:blipFill>
      <xdr:spPr>
        <a:xfrm>
          <a:off x="12423960" y="20007720"/>
          <a:ext cx="2736360" cy="294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387720</xdr:colOff>
      <xdr:row>7</xdr:row>
      <xdr:rowOff>98280</xdr:rowOff>
    </xdr:from>
    <xdr:to>
      <xdr:col>12</xdr:col>
      <xdr:colOff>844200</xdr:colOff>
      <xdr:row>7</xdr:row>
      <xdr:rowOff>3079800</xdr:rowOff>
    </xdr:to>
    <xdr:pic>
      <xdr:nvPicPr>
        <xdr:cNvPr id="11" name="Picture 19" descr=""/>
        <xdr:cNvPicPr/>
      </xdr:nvPicPr>
      <xdr:blipFill>
        <a:blip r:embed="rId8"/>
        <a:srcRect l="0" t="6613" r="0" b="2034"/>
        <a:stretch/>
      </xdr:blipFill>
      <xdr:spPr>
        <a:xfrm>
          <a:off x="12413520" y="16795440"/>
          <a:ext cx="2541600" cy="298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502200</xdr:colOff>
      <xdr:row>6</xdr:row>
      <xdr:rowOff>121320</xdr:rowOff>
    </xdr:from>
    <xdr:to>
      <xdr:col>12</xdr:col>
      <xdr:colOff>793800</xdr:colOff>
      <xdr:row>6</xdr:row>
      <xdr:rowOff>3058200</xdr:rowOff>
    </xdr:to>
    <xdr:pic>
      <xdr:nvPicPr>
        <xdr:cNvPr id="12" name="Picture 20" descr=""/>
        <xdr:cNvPicPr/>
      </xdr:nvPicPr>
      <xdr:blipFill>
        <a:blip r:embed="rId9"/>
        <a:stretch/>
      </xdr:blipFill>
      <xdr:spPr>
        <a:xfrm>
          <a:off x="12528000" y="13646880"/>
          <a:ext cx="2376720" cy="293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551520</xdr:colOff>
      <xdr:row>10</xdr:row>
      <xdr:rowOff>104040</xdr:rowOff>
    </xdr:from>
    <xdr:to>
      <xdr:col>12</xdr:col>
      <xdr:colOff>318960</xdr:colOff>
      <xdr:row>10</xdr:row>
      <xdr:rowOff>3097080</xdr:rowOff>
    </xdr:to>
    <xdr:pic>
      <xdr:nvPicPr>
        <xdr:cNvPr id="13" name="Picture 22" descr=""/>
        <xdr:cNvPicPr/>
      </xdr:nvPicPr>
      <xdr:blipFill>
        <a:blip r:embed="rId10"/>
        <a:srcRect l="0" t="4712" r="0" b="0"/>
        <a:stretch/>
      </xdr:blipFill>
      <xdr:spPr>
        <a:xfrm>
          <a:off x="12577320" y="26316720"/>
          <a:ext cx="1852560" cy="2993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121320</xdr:colOff>
      <xdr:row>2</xdr:row>
      <xdr:rowOff>242280</xdr:rowOff>
    </xdr:from>
    <xdr:to>
      <xdr:col>13</xdr:col>
      <xdr:colOff>1157400</xdr:colOff>
      <xdr:row>2</xdr:row>
      <xdr:rowOff>2923560</xdr:rowOff>
    </xdr:to>
    <xdr:pic>
      <xdr:nvPicPr>
        <xdr:cNvPr id="14" name="Picture 7" descr=""/>
        <xdr:cNvPicPr/>
      </xdr:nvPicPr>
      <xdr:blipFill>
        <a:blip r:embed="rId11"/>
        <a:stretch/>
      </xdr:blipFill>
      <xdr:spPr>
        <a:xfrm>
          <a:off x="11017800" y="1080360"/>
          <a:ext cx="5276880" cy="26812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048576"/>
  <sheetViews>
    <sheetView showFormulas="false" showGridLines="false" showRowColHeaders="true" showZeros="true" rightToLeft="false" tabSelected="true" showOutlineSymbols="true" defaultGridColor="true" view="pageBreakPreview" topLeftCell="B1" colorId="64" zoomScale="55" zoomScaleNormal="55" zoomScalePageLayoutView="55" workbookViewId="0">
      <selection pane="topLeft" activeCell="P3" activeCellId="0" sqref="P3"/>
    </sheetView>
  </sheetViews>
  <sheetFormatPr defaultColWidth="10.4609375" defaultRowHeight="20.25" zeroHeight="false" outlineLevelRow="0" outlineLevelCol="0"/>
  <cols>
    <col collapsed="false" customWidth="true" hidden="false" outlineLevel="0" max="1" min="1" style="0" width="10.12"/>
    <col collapsed="false" customWidth="true" hidden="false" outlineLevel="0" max="2" min="2" style="1" width="11.91"/>
    <col collapsed="false" customWidth="true" hidden="false" outlineLevel="0" max="3" min="3" style="2" width="18.92"/>
    <col collapsed="false" customWidth="true" hidden="false" outlineLevel="0" max="4" min="4" style="3" width="28.24"/>
    <col collapsed="false" customWidth="true" hidden="false" outlineLevel="0" max="5" min="5" style="3" width="24.98"/>
    <col collapsed="false" customWidth="true" hidden="false" outlineLevel="0" max="6" min="6" style="3" width="24.34"/>
    <col collapsed="false" customWidth="true" hidden="false" outlineLevel="0" max="7" min="7" style="3" width="16"/>
    <col collapsed="false" customWidth="true" hidden="false" outlineLevel="0" max="8" min="8" style="3" width="16.65"/>
    <col collapsed="false" customWidth="true" hidden="false" outlineLevel="0" max="9" min="9" style="3" width="3.27"/>
    <col collapsed="false" customWidth="true" hidden="false" outlineLevel="0" max="11" min="10" style="4" width="16"/>
    <col collapsed="false" customWidth="true" hidden="false" outlineLevel="0" max="12" min="12" style="4" width="13.55"/>
    <col collapsed="false" customWidth="true" hidden="false" outlineLevel="0" max="13" min="13" style="4" width="14.54"/>
    <col collapsed="false" customWidth="true" hidden="false" outlineLevel="0" max="14" min="14" style="4" width="22.04"/>
    <col collapsed="false" customWidth="true" hidden="false" outlineLevel="0" max="15" min="15" style="3" width="12.08"/>
    <col collapsed="false" customWidth="true" hidden="false" outlineLevel="0" max="16" min="16" style="5" width="21.56"/>
    <col collapsed="false" customWidth="true" hidden="false" outlineLevel="0" max="17" min="17" style="6" width="26.61"/>
    <col collapsed="false" customWidth="true" hidden="false" outlineLevel="0" max="18" min="18" style="4" width="16.81"/>
    <col collapsed="false" customWidth="true" hidden="false" outlineLevel="0" max="19" min="19" style="2" width="36.08"/>
    <col collapsed="false" customWidth="true" hidden="false" outlineLevel="0" max="20" min="20" style="4" width="52.73"/>
    <col collapsed="false" customWidth="true" hidden="false" outlineLevel="0" max="21" min="21" style="2" width="33.94"/>
    <col collapsed="false" customWidth="true" hidden="false" outlineLevel="0" max="22" min="22" style="4" width="7.53"/>
    <col collapsed="false" customWidth="true" hidden="false" outlineLevel="0" max="23" min="23" style="4" width="10.29"/>
    <col collapsed="false" customWidth="true" hidden="false" outlineLevel="0" max="24" min="24" style="4" width="19.27"/>
    <col collapsed="false" customWidth="true" hidden="false" outlineLevel="0" max="25" min="25" style="4" width="14.04"/>
    <col collapsed="false" customWidth="false" hidden="false" outlineLevel="0" max="1024" min="26" style="4" width="10.45"/>
  </cols>
  <sheetData>
    <row r="1" customFormat="false" ht="21.75" hidden="false" customHeight="true" outlineLevel="0" collapsed="false">
      <c r="A1" s="0" t="s">
        <v>0</v>
      </c>
      <c r="J1" s="7"/>
      <c r="K1" s="7"/>
      <c r="L1" s="7"/>
      <c r="Q1" s="8"/>
    </row>
    <row r="2" s="15" customFormat="true" ht="44.25" hidden="false" customHeight="true" outlineLevel="0" collapsed="false">
      <c r="A2" s="4"/>
      <c r="B2" s="9" t="s">
        <v>1</v>
      </c>
      <c r="C2" s="10" t="s">
        <v>2</v>
      </c>
      <c r="D2" s="11" t="s">
        <v>3</v>
      </c>
      <c r="E2" s="11"/>
      <c r="F2" s="11"/>
      <c r="G2" s="11"/>
      <c r="H2" s="11"/>
      <c r="I2" s="11"/>
      <c r="J2" s="11" t="s">
        <v>4</v>
      </c>
      <c r="K2" s="11"/>
      <c r="L2" s="11"/>
      <c r="M2" s="11"/>
      <c r="N2" s="11"/>
      <c r="O2" s="12" t="s">
        <v>5</v>
      </c>
      <c r="P2" s="13" t="s">
        <v>6</v>
      </c>
      <c r="Q2" s="14" t="s">
        <v>7</v>
      </c>
      <c r="R2" s="4"/>
      <c r="S2" s="2" t="s">
        <v>8</v>
      </c>
      <c r="T2" s="4"/>
      <c r="U2" s="2"/>
      <c r="V2" s="4"/>
      <c r="W2" s="4"/>
      <c r="X2" s="4"/>
      <c r="Y2" s="4"/>
    </row>
    <row r="3" customFormat="false" ht="249.75" hidden="false" customHeight="true" outlineLevel="0" collapsed="false">
      <c r="A3" s="4"/>
      <c r="B3" s="16" t="n">
        <v>1</v>
      </c>
      <c r="C3" s="17" t="s">
        <v>9</v>
      </c>
      <c r="D3" s="18" t="s">
        <v>10</v>
      </c>
      <c r="E3" s="18"/>
      <c r="F3" s="18"/>
      <c r="G3" s="18"/>
      <c r="H3" s="18"/>
      <c r="I3" s="18"/>
      <c r="J3" s="19"/>
      <c r="K3" s="19"/>
      <c r="L3" s="19"/>
      <c r="M3" s="19"/>
      <c r="N3" s="19"/>
      <c r="O3" s="20" t="n">
        <v>2</v>
      </c>
      <c r="P3" s="21" t="n">
        <v>1272</v>
      </c>
      <c r="Q3" s="22" t="n">
        <f aca="false">P3*O3</f>
        <v>2544</v>
      </c>
      <c r="R3" s="15"/>
      <c r="S3" s="2" t="s">
        <v>11</v>
      </c>
    </row>
    <row r="4" customFormat="false" ht="249.75" hidden="false" customHeight="true" outlineLevel="0" collapsed="false">
      <c r="A4" s="4"/>
      <c r="B4" s="16" t="n">
        <f aca="false">B3+1</f>
        <v>2</v>
      </c>
      <c r="C4" s="17" t="s">
        <v>12</v>
      </c>
      <c r="D4" s="18" t="s">
        <v>13</v>
      </c>
      <c r="E4" s="18"/>
      <c r="F4" s="18"/>
      <c r="G4" s="18"/>
      <c r="H4" s="18"/>
      <c r="I4" s="18"/>
      <c r="J4" s="19"/>
      <c r="K4" s="19"/>
      <c r="L4" s="19"/>
      <c r="M4" s="19"/>
      <c r="N4" s="19"/>
      <c r="O4" s="20" t="n">
        <v>10</v>
      </c>
      <c r="P4" s="21" t="n">
        <v>484</v>
      </c>
      <c r="Q4" s="22" t="n">
        <f aca="false">P4*O4</f>
        <v>4840</v>
      </c>
      <c r="R4" s="15"/>
      <c r="S4" s="2" t="s">
        <v>14</v>
      </c>
    </row>
    <row r="5" customFormat="false" ht="249.75" hidden="false" customHeight="true" outlineLevel="0" collapsed="false">
      <c r="A5" s="4"/>
      <c r="B5" s="16" t="n">
        <f aca="false">B4+1</f>
        <v>3</v>
      </c>
      <c r="C5" s="17" t="s">
        <v>15</v>
      </c>
      <c r="D5" s="18" t="s">
        <v>16</v>
      </c>
      <c r="E5" s="18"/>
      <c r="F5" s="18"/>
      <c r="G5" s="18"/>
      <c r="H5" s="18"/>
      <c r="I5" s="18"/>
      <c r="J5" s="19"/>
      <c r="K5" s="19"/>
      <c r="L5" s="19"/>
      <c r="M5" s="19"/>
      <c r="N5" s="19"/>
      <c r="O5" s="20" t="n">
        <v>10</v>
      </c>
      <c r="P5" s="21" t="n">
        <v>619</v>
      </c>
      <c r="Q5" s="22" t="s">
        <v>17</v>
      </c>
      <c r="R5" s="15"/>
      <c r="S5" s="2" t="s">
        <v>18</v>
      </c>
    </row>
    <row r="6" customFormat="false" ht="249.75" hidden="false" customHeight="true" outlineLevel="0" collapsed="false">
      <c r="A6" s="4"/>
      <c r="B6" s="16" t="n">
        <f aca="false">B5+1</f>
        <v>4</v>
      </c>
      <c r="C6" s="17" t="s">
        <v>19</v>
      </c>
      <c r="D6" s="18" t="s">
        <v>20</v>
      </c>
      <c r="E6" s="18"/>
      <c r="F6" s="18"/>
      <c r="G6" s="18"/>
      <c r="H6" s="18"/>
      <c r="I6" s="18"/>
      <c r="J6" s="19"/>
      <c r="K6" s="19"/>
      <c r="L6" s="19"/>
      <c r="M6" s="19"/>
      <c r="N6" s="19"/>
      <c r="O6" s="20" t="n">
        <v>10</v>
      </c>
      <c r="P6" s="21" t="n">
        <v>724</v>
      </c>
      <c r="Q6" s="22" t="s">
        <v>17</v>
      </c>
      <c r="R6" s="15"/>
      <c r="S6" s="2" t="s">
        <v>21</v>
      </c>
    </row>
    <row r="7" customFormat="false" ht="249.75" hidden="false" customHeight="true" outlineLevel="0" collapsed="false">
      <c r="A7" s="4"/>
      <c r="B7" s="16" t="n">
        <f aca="false">B6+1</f>
        <v>5</v>
      </c>
      <c r="C7" s="17" t="s">
        <v>22</v>
      </c>
      <c r="D7" s="18" t="s">
        <v>23</v>
      </c>
      <c r="E7" s="18"/>
      <c r="F7" s="18"/>
      <c r="G7" s="18"/>
      <c r="H7" s="18"/>
      <c r="I7" s="18"/>
      <c r="J7" s="19"/>
      <c r="K7" s="19"/>
      <c r="L7" s="19"/>
      <c r="M7" s="19"/>
      <c r="N7" s="19"/>
      <c r="O7" s="20" t="n">
        <v>10</v>
      </c>
      <c r="P7" s="23" t="n">
        <v>300</v>
      </c>
      <c r="Q7" s="24" t="s">
        <v>17</v>
      </c>
      <c r="R7" s="15"/>
      <c r="S7" s="2" t="s">
        <v>24</v>
      </c>
    </row>
    <row r="8" customFormat="false" ht="249.75" hidden="false" customHeight="true" outlineLevel="0" collapsed="false">
      <c r="A8" s="4"/>
      <c r="B8" s="16" t="n">
        <f aca="false">B7+1</f>
        <v>6</v>
      </c>
      <c r="C8" s="17" t="s">
        <v>25</v>
      </c>
      <c r="D8" s="18" t="s">
        <v>26</v>
      </c>
      <c r="E8" s="18"/>
      <c r="F8" s="18"/>
      <c r="G8" s="18"/>
      <c r="H8" s="18"/>
      <c r="I8" s="18"/>
      <c r="J8" s="19"/>
      <c r="K8" s="19"/>
      <c r="L8" s="19"/>
      <c r="M8" s="19"/>
      <c r="N8" s="19"/>
      <c r="O8" s="20" t="n">
        <v>10</v>
      </c>
      <c r="P8" s="23" t="n">
        <v>862</v>
      </c>
      <c r="Q8" s="24" t="s">
        <v>17</v>
      </c>
      <c r="R8" s="15"/>
      <c r="S8" s="2" t="s">
        <v>27</v>
      </c>
    </row>
    <row r="9" customFormat="false" ht="249.75" hidden="false" customHeight="true" outlineLevel="0" collapsed="false">
      <c r="A9" s="4"/>
      <c r="B9" s="16" t="n">
        <f aca="false">B8+1</f>
        <v>7</v>
      </c>
      <c r="C9" s="17" t="s">
        <v>28</v>
      </c>
      <c r="D9" s="18" t="s">
        <v>29</v>
      </c>
      <c r="E9" s="18"/>
      <c r="F9" s="18"/>
      <c r="G9" s="18"/>
      <c r="H9" s="18"/>
      <c r="I9" s="18"/>
      <c r="J9" s="19"/>
      <c r="K9" s="19"/>
      <c r="L9" s="19"/>
      <c r="M9" s="19"/>
      <c r="N9" s="19"/>
      <c r="O9" s="20" t="n">
        <v>10</v>
      </c>
      <c r="P9" s="21" t="n">
        <v>889</v>
      </c>
      <c r="Q9" s="22" t="s">
        <v>17</v>
      </c>
      <c r="R9" s="15"/>
      <c r="S9" s="25" t="s">
        <v>30</v>
      </c>
    </row>
    <row r="10" customFormat="false" ht="249.75" hidden="false" customHeight="true" outlineLevel="0" collapsed="false">
      <c r="A10" s="4"/>
      <c r="B10" s="16" t="n">
        <f aca="false">B9+1</f>
        <v>8</v>
      </c>
      <c r="C10" s="17" t="s">
        <v>31</v>
      </c>
      <c r="D10" s="18" t="s">
        <v>32</v>
      </c>
      <c r="E10" s="18"/>
      <c r="F10" s="18"/>
      <c r="G10" s="18"/>
      <c r="H10" s="18"/>
      <c r="I10" s="18"/>
      <c r="J10" s="19"/>
      <c r="K10" s="19"/>
      <c r="L10" s="19"/>
      <c r="M10" s="19"/>
      <c r="N10" s="19"/>
      <c r="O10" s="20" t="n">
        <v>10</v>
      </c>
      <c r="P10" s="21" t="n">
        <v>1114</v>
      </c>
      <c r="Q10" s="22" t="s">
        <v>17</v>
      </c>
      <c r="R10" s="15"/>
      <c r="S10" s="2" t="s">
        <v>33</v>
      </c>
    </row>
    <row r="11" customFormat="false" ht="249.75" hidden="false" customHeight="true" outlineLevel="0" collapsed="false">
      <c r="A11" s="4"/>
      <c r="B11" s="16" t="n">
        <f aca="false">B10+1</f>
        <v>9</v>
      </c>
      <c r="C11" s="17" t="s">
        <v>34</v>
      </c>
      <c r="D11" s="18" t="s">
        <v>35</v>
      </c>
      <c r="E11" s="18"/>
      <c r="F11" s="18"/>
      <c r="G11" s="18"/>
      <c r="H11" s="18"/>
      <c r="I11" s="18"/>
      <c r="J11" s="19"/>
      <c r="K11" s="19"/>
      <c r="L11" s="19"/>
      <c r="M11" s="19"/>
      <c r="N11" s="19"/>
      <c r="O11" s="20" t="n">
        <v>10</v>
      </c>
      <c r="P11" s="23" t="n">
        <v>1349</v>
      </c>
      <c r="Q11" s="24" t="s">
        <v>17</v>
      </c>
      <c r="R11" s="15"/>
      <c r="S11" s="2" t="s">
        <v>36</v>
      </c>
    </row>
    <row r="12" s="15" customFormat="true" ht="63" hidden="false" customHeight="true" outlineLevel="0" collapsed="false">
      <c r="B12" s="26" t="s">
        <v>37</v>
      </c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7" t="n">
        <f aca="false">SUM(Q3:Q4)</f>
        <v>7384</v>
      </c>
      <c r="R12" s="4"/>
      <c r="S12" s="2"/>
      <c r="T12" s="4"/>
      <c r="U12" s="2"/>
      <c r="V12" s="4"/>
      <c r="W12" s="4"/>
      <c r="X12" s="4"/>
      <c r="Y12" s="4"/>
    </row>
    <row r="13" s="15" customFormat="true" ht="63" hidden="false" customHeight="true" outlineLevel="0" collapsed="false">
      <c r="B13" s="28" t="s">
        <v>38</v>
      </c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9" t="n">
        <f aca="false">Q12*0.15</f>
        <v>1107.6</v>
      </c>
      <c r="R13" s="4"/>
      <c r="S13" s="2"/>
      <c r="T13" s="4"/>
      <c r="U13" s="2"/>
      <c r="V13" s="4"/>
      <c r="W13" s="4"/>
      <c r="X13" s="4"/>
      <c r="Y13" s="4"/>
    </row>
    <row r="14" customFormat="false" ht="63" hidden="false" customHeight="true" outlineLevel="0" collapsed="false">
      <c r="B14" s="26" t="s">
        <v>39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7" t="n">
        <f aca="false">SUM(Q12:Q13)</f>
        <v>8491.6</v>
      </c>
    </row>
    <row r="15" customFormat="false" ht="146.25" hidden="false" customHeight="true" outlineLevel="0" collapsed="false">
      <c r="B15" s="30"/>
      <c r="C15" s="31" t="s">
        <v>40</v>
      </c>
      <c r="D15" s="31"/>
      <c r="E15" s="31"/>
      <c r="F15" s="31"/>
      <c r="G15" s="32"/>
      <c r="H15" s="32"/>
      <c r="I15" s="32"/>
      <c r="J15" s="33"/>
      <c r="K15" s="33"/>
      <c r="L15" s="33"/>
      <c r="M15" s="33"/>
      <c r="N15" s="33"/>
      <c r="O15" s="33"/>
      <c r="P15" s="33"/>
      <c r="Q15" s="34"/>
    </row>
    <row r="16" s="35" customFormat="true" ht="23.25" hidden="false" customHeight="true" outlineLevel="0" collapsed="false">
      <c r="B16" s="36" t="s">
        <v>41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S16" s="2"/>
      <c r="U16" s="2"/>
    </row>
    <row r="17" s="35" customFormat="true" ht="20.25" hidden="false" customHeight="false" outlineLevel="0" collapsed="false">
      <c r="B17" s="37" t="s">
        <v>42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S17" s="2"/>
      <c r="U17" s="2"/>
    </row>
    <row r="18" s="35" customFormat="true" ht="20.25" hidden="false" customHeight="false" outlineLevel="0" collapsed="false">
      <c r="B18" s="37" t="s">
        <v>43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S18" s="2"/>
      <c r="U18" s="2"/>
    </row>
    <row r="19" s="35" customFormat="true" ht="21" hidden="false" customHeight="false" outlineLevel="0" collapsed="false">
      <c r="B19" s="38" t="s">
        <v>44</v>
      </c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S19" s="2"/>
      <c r="U19" s="2"/>
    </row>
    <row r="20" s="4" customFormat="true" ht="20.25" hidden="false" customHeight="false" outlineLevel="0" collapsed="false">
      <c r="B20" s="2"/>
      <c r="C20" s="2"/>
      <c r="S20" s="2"/>
      <c r="U20" s="2"/>
    </row>
    <row r="21" s="4" customFormat="true" ht="20.25" hidden="false" customHeight="false" outlineLevel="0" collapsed="false">
      <c r="B21" s="2"/>
      <c r="C21" s="2"/>
      <c r="S21" s="2"/>
      <c r="U21" s="2"/>
    </row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">
    <mergeCell ref="D2:I2"/>
    <mergeCell ref="J2:N2"/>
    <mergeCell ref="D3:I3"/>
    <mergeCell ref="J3:N3"/>
    <mergeCell ref="D4:I4"/>
    <mergeCell ref="J4:N4"/>
    <mergeCell ref="D5:I5"/>
    <mergeCell ref="J5:N5"/>
    <mergeCell ref="D6:I6"/>
    <mergeCell ref="J6:N6"/>
    <mergeCell ref="D7:I7"/>
    <mergeCell ref="J7:N7"/>
    <mergeCell ref="D8:I8"/>
    <mergeCell ref="J8:N8"/>
    <mergeCell ref="D9:I9"/>
    <mergeCell ref="J9:N9"/>
    <mergeCell ref="D10:I10"/>
    <mergeCell ref="J10:N10"/>
    <mergeCell ref="D11:I11"/>
    <mergeCell ref="J11:N11"/>
    <mergeCell ref="B12:P12"/>
    <mergeCell ref="B13:P13"/>
    <mergeCell ref="B14:P14"/>
    <mergeCell ref="C15:F15"/>
    <mergeCell ref="B16:Q16"/>
    <mergeCell ref="B17:Q17"/>
    <mergeCell ref="B18:Q18"/>
    <mergeCell ref="B19:Q19"/>
  </mergeCells>
  <printOptions headings="false" gridLines="false" gridLinesSet="true" horizontalCentered="true" verticalCentered="true"/>
  <pageMargins left="0.236111111111111" right="0.275694444444444" top="0.551388888888889" bottom="0.65" header="0.236111111111111" footer="0"/>
  <pageSetup paperSize="1" scale="42" fitToWidth="1" fitToHeight="1" pageOrder="downThenOver" orientation="landscape" blackAndWhite="false" draft="false" cellComments="none" horizontalDpi="300" verticalDpi="300" copies="1"/>
  <headerFooter differentFirst="true" differentOddEven="true">
    <oddHeader>&amp;L&amp;12&amp;F&amp;C&amp;12&amp;P OF &amp;N&amp;R&amp;D</oddHeader>
    <oddFooter>&amp;L&amp;12&amp;F&amp;C&amp;P OF &amp;N&amp;RAmir A. Amjad Pervaiz</oddFooter>
    <evenHeader>&amp;L&amp;12&amp;F&amp;C&amp;12&amp;P OF &amp;N&amp;R&amp;D</evenHeader>
    <evenFooter>&amp;L&amp;12&amp;F&amp;C&amp;P OF &amp;N&amp;RAmir A. Amjad Pervaiz</evenFooter>
    <firstHeader>&amp;L&amp;12&amp;F&amp;C&amp;12&amp;P OF &amp;N&amp;R&amp;D</firstHeader>
    <firstFooter>&amp;L&amp;12&amp;F&amp;C&amp;P OF &amp;N&amp;RAmir A. Amjad Pervaiz</first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2020-02-04T06:20:31Z</dcterms:created>
  <dc:creator>Amir Ali</dc:creator>
  <dc:description/>
  <dc:language>en-US</dc:language>
  <cp:lastModifiedBy/>
  <cp:lastPrinted>2023-05-16T14:11:39Z</cp:lastPrinted>
  <dcterms:modified xsi:type="dcterms:W3CDTF">2024-04-14T10:24:36Z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