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sahal/Documents/Research/Active Projects/RTSS/RTSS_MagPix_Spring24/data/plate_layout/"/>
    </mc:Choice>
  </mc:AlternateContent>
  <xr:revisionPtr revIDLastSave="0" documentId="13_ncr:1_{C3038322-AEDD-D64A-80F4-C70A4856F728}" xr6:coauthVersionLast="47" xr6:coauthVersionMax="47" xr10:uidLastSave="{00000000-0000-0000-0000-000000000000}"/>
  <bookViews>
    <workbookView xWindow="420" yWindow="860" windowWidth="21800" windowHeight="18700" activeTab="2" xr2:uid="{00000000-000D-0000-FFFF-FFFF00000000}"/>
  </bookViews>
  <sheets>
    <sheet name="Plate layout (ID)" sheetId="1" r:id="rId1"/>
    <sheet name="Plate layout (Subclass)" sheetId="3" r:id="rId2"/>
    <sheet name="Ke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" l="1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B3" i="2"/>
  <c r="B4" i="2"/>
  <c r="B5" i="2"/>
  <c r="B6" i="2"/>
  <c r="B7" i="2"/>
  <c r="E7" i="2" s="1"/>
  <c r="B8" i="2"/>
  <c r="B9" i="2"/>
  <c r="B10" i="2"/>
  <c r="B11" i="2"/>
  <c r="B12" i="2"/>
  <c r="B13" i="2"/>
  <c r="B14" i="2"/>
  <c r="B15" i="2"/>
  <c r="B16" i="2"/>
  <c r="B17" i="2"/>
  <c r="E17" i="2" s="1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2" i="2"/>
  <c r="E2" i="2" s="1"/>
  <c r="E3" i="2"/>
  <c r="E4" i="2"/>
  <c r="E5" i="2"/>
  <c r="E6" i="2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2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<sst xmlns="http://schemas.openxmlformats.org/spreadsheetml/2006/main" count="434" uniqueCount="413">
  <si>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</si>
  <si>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</si>
  <si>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</si>
  <si>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</si>
  <si>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</si>
  <si>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</si>
  <si>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</si>
  <si>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</si>
  <si>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</si>
  <si>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</si>
  <si>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</si>
  <si>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</si>
  <si>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</si>
  <si>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</si>
  <si>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</si>
  <si>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</si>
  <si>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Well</t>
  </si>
  <si>
    <t>Study_sample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</si>
  <si>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</si>
  <si>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</si>
  <si>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</si>
  <si>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</si>
  <si>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</si>
  <si>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</si>
  <si>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</si>
  <si>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</si>
  <si>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</si>
  <si>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</si>
  <si>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</si>
  <si>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</si>
  <si>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</si>
  <si>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</si>
  <si>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</si>
  <si>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</si>
  <si>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</si>
  <si>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</si>
  <si>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</si>
  <si>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</si>
  <si>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</si>
  <si>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</si>
  <si>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</si>
  <si>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</si>
  <si>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</si>
  <si>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</si>
  <si>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</si>
  <si>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</si>
  <si>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</si>
  <si>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</si>
  <si>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</si>
  <si>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</si>
  <si>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</si>
  <si>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</si>
  <si>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</si>
  <si>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</si>
  <si>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</si>
  <si>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</si>
  <si>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</si>
  <si>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</si>
  <si>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</si>
  <si>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</si>
  <si>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</si>
  <si>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</si>
  <si>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</si>
  <si>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</si>
  <si>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</si>
  <si>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</si>
  <si>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</si>
  <si>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</si>
  <si>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</si>
  <si>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</si>
  <si>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</si>
  <si>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</si>
  <si>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</si>
  <si>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</si>
  <si>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</si>
  <si>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</si>
  <si>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</si>
  <si>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</si>
  <si>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</si>
  <si>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</si>
  <si>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</si>
  <si>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</si>
  <si>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</si>
  <si>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</si>
  <si>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</si>
  <si>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</si>
  <si>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</si>
  <si>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</si>
  <si>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</si>
  <si>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</si>
  <si>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</si>
  <si>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</si>
  <si>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</si>
  <si>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</si>
  <si>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</si>
  <si>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</si>
  <si>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</si>
  <si>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</si>
  <si>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</si>
  <si>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</si>
  <si>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</si>
  <si>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</si>
  <si>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</si>
  <si>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</si>
  <si>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</si>
  <si>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</si>
  <si>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</si>
  <si>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</si>
  <si>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</si>
  <si>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</si>
  <si>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</si>
  <si>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</si>
  <si>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</si>
  <si>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</si>
  <si>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</si>
  <si>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</si>
  <si>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</si>
  <si>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</si>
  <si>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</si>
  <si>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</si>
  <si>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</si>
  <si>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</si>
  <si>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</si>
  <si>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</si>
  <si>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</si>
  <si>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</si>
  <si>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</si>
  <si>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</si>
  <si>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</si>
  <si>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</si>
  <si>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</si>
  <si>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</si>
  <si>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</si>
  <si>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</si>
  <si>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</si>
  <si>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</si>
  <si>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</si>
  <si>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</si>
  <si>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</si>
  <si>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</si>
  <si>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</si>
  <si>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</si>
  <si>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</si>
  <si>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</si>
  <si>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</si>
  <si>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</si>
  <si>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</si>
  <si>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</si>
  <si>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</si>
  <si>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</si>
  <si>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</si>
  <si>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</si>
  <si>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</si>
  <si>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</si>
  <si>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</si>
  <si>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</si>
  <si>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</si>
  <si>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</si>
  <si>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</si>
  <si>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</si>
  <si>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</si>
  <si>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</si>
  <si>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</si>
  <si>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</si>
  <si>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</si>
  <si>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</si>
  <si>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</si>
  <si>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</si>
  <si>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</si>
  <si>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</si>
  <si>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</si>
  <si>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</si>
  <si>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</si>
  <si>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</si>
  <si>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</si>
  <si>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</si>
  <si>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</si>
  <si>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</si>
  <si>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</si>
  <si>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</si>
  <si>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</si>
  <si>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</si>
  <si>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</si>
  <si>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</si>
  <si>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</si>
  <si>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</si>
  <si>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</si>
  <si>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</si>
  <si>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</si>
  <si>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</si>
  <si>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</si>
  <si>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</si>
  <si>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</si>
  <si>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</si>
  <si>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</si>
  <si>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</si>
  <si>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</si>
  <si>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</si>
  <si>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</si>
  <si>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</si>
  <si>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</si>
  <si>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</si>
  <si>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</si>
  <si>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</si>
  <si>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</si>
  <si>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</si>
  <si>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</si>
  <si>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</si>
  <si>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</si>
  <si>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</si>
  <si>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</si>
  <si>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</si>
  <si>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</si>
  <si>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</si>
  <si>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</si>
  <si>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</si>
  <si>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</si>
  <si>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</si>
  <si>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</si>
  <si>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</si>
  <si>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</si>
  <si>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</si>
  <si>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</si>
  <si>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</si>
  <si>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</si>
  <si>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</si>
  <si>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</si>
  <si>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</si>
  <si>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</si>
  <si>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</si>
  <si>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</si>
  <si>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</si>
  <si>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</si>
  <si>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</si>
  <si>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</si>
  <si>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</si>
  <si>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</si>
  <si>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</si>
  <si>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</si>
  <si>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</si>
  <si>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</si>
  <si>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</si>
  <si>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</si>
  <si>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</si>
  <si>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</si>
  <si>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</si>
  <si>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</si>
  <si>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</si>
  <si>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</si>
  <si>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</si>
  <si>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</si>
  <si>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</si>
  <si>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</si>
  <si>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</si>
  <si>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</si>
  <si>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</si>
  <si>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</si>
  <si>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</si>
  <si>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</si>
  <si>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</si>
  <si>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</si>
  <si>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</si>
  <si>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</si>
  <si>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</si>
  <si>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</si>
  <si>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</si>
  <si>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</si>
  <si>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</si>
  <si>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</si>
  <si>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</si>
  <si>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</si>
  <si>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</si>
  <si>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</si>
  <si>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</si>
  <si>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</si>
  <si>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</si>
  <si>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</si>
  <si>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</si>
  <si>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</si>
  <si>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</si>
  <si>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</si>
  <si>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</si>
  <si>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</si>
  <si>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</si>
  <si>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</si>
  <si>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</si>
  <si>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</si>
  <si>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</si>
  <si>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</si>
  <si>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</si>
  <si>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</si>
  <si>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</si>
  <si>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</si>
  <si>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</si>
  <si>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</si>
  <si>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</si>
  <si>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</si>
  <si>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</si>
  <si>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</si>
  <si>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</si>
  <si>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</si>
  <si>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</si>
  <si>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</si>
  <si>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</si>
  <si>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</si>
  <si>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</si>
  <si>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</si>
  <si>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</si>
  <si>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</si>
  <si>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</si>
  <si>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</si>
  <si>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</si>
  <si>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</si>
  <si>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</si>
  <si>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</si>
  <si>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</si>
  <si>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</si>
  <si>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</si>
  <si>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</si>
  <si>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</si>
  <si>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</si>
  <si>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</si>
  <si>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</si>
  <si>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</si>
  <si>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</si>
  <si>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</si>
  <si>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</si>
  <si>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</si>
  <si>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</si>
  <si>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</si>
  <si>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</si>
  <si>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</si>
  <si>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</si>
  <si>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</si>
  <si>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</si>
  <si>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</si>
  <si>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</si>
  <si>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</si>
  <si>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</si>
  <si>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</si>
  <si>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</si>
  <si>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</si>
  <si>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</si>
  <si>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</si>
  <si>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</si>
  <si>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</si>
  <si>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</si>
  <si>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</si>
  <si>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</si>
  <si>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</si>
  <si>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</si>
  <si>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</si>
  <si>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</si>
  <si>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</si>
  <si>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</si>
  <si>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</si>
  <si>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</si>
  <si>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</si>
  <si>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</si>
  <si>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</si>
  <si>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</si>
  <si>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</si>
  <si>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</si>
  <si>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</si>
  <si>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</si>
  <si>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</si>
  <si>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</si>
  <si>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</si>
  <si>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</si>
  <si>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</si>
  <si>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</si>
  <si>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</si>
  <si>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</si>
  <si>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</si>
  <si>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</si>
  <si>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</si>
  <si>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</si>
  <si>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</si>
  <si>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</si>
  <si>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</si>
  <si>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</si>
  <si>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</si>
  <si>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</si>
  <si>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</si>
  <si>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</si>
  <si>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</si>
  <si>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</si>
  <si>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</si>
  <si>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</si>
  <si>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</si>
  <si>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</si>
  <si>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</si>
  <si>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</si>
  <si>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</si>
  <si>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</si>
  <si>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</si>
  <si>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</si>
  <si>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</si>
  <si>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</si>
  <si>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</si>
  <si>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</si>
  <si>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</si>
  <si>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Last update</t>
  </si>
  <si>
    <t>Sahal Thahir</t>
  </si>
  <si>
    <t>sahal@unc.edu</t>
  </si>
  <si>
    <t>Okay to put stuff outside of the plate layout on this sheet. Don't touch Sheet 2</t>
  </si>
  <si>
    <t>File name</t>
  </si>
  <si>
    <t>Project_subheader_secondaryab_MM.DD.YYYY_initials_layout.xlsx</t>
  </si>
  <si>
    <t>Paste 394 plate layout above</t>
  </si>
  <si>
    <t>Denote subclass information</t>
  </si>
  <si>
    <t>Row</t>
  </si>
  <si>
    <t>Column</t>
  </si>
  <si>
    <t>Subclass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</si>
</sst>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B7B7B7"/>
      <name val="Arial"/>
      <family val="2"/>
    </font>
    <font>
      <sz val="12"/>
      <color rgb="FFB7B7B7"/>
      <name val="Arial"/>
      <family val="2"/>
    </font>
    <font>
      <i/>
      <sz val="12"/>
      <color rgb="FFB7B7B7"/>
      <name val="Arial"/>
      <family val="2"/>
    </font>
    <font>
      <sz val="12"/>
      <color rgb="FF4A86E8"/>
      <name val="Arial"/>
      <family val="2"/>
    </font>
    <font>
      <sz val="12"/>
      <color theme="0" tint="-0.34998626667073579"/>
      <name val="Aptos Narrow"/>
      <family val="2"/>
      <scheme val="minor"/>
    </font>
    <font>
      <sz val="12"/>
      <color theme="0" tint="-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2" fillId="0" borderId="0" xfId="0" applyFont="1"/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zoomScale="76" zoomScaleNormal="76" workbookViewId="0">
      <selection activeCell="H42" sqref="H42"/>
    </sheetView>
  </sheetViews>
  <sheetFormatPr baseColWidth="10" defaultColWidth="12.6640625" defaultRowHeight="16" x14ac:dyDescent="0.2"/>
  <cols>
    <col min="1" max="1" width="12.6640625" style="1" customWidth="1"/>
  </cols>
  <sheetData>
    <row r="1" spans="1:25" s="1" customFormat="1" ht="14" customHeight="1" x14ac:dyDescent="0.2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15.75" customHeight="1" x14ac:dyDescent="0.2">
      <c r="A2" s="3" t="s">
        <v>0</v>
      </c>
      <c r="S2" s="4"/>
      <c r="T2" s="4"/>
      <c r="U2" s="4"/>
      <c r="V2" s="4"/>
      <c r="W2" s="4"/>
      <c r="X2" s="4"/>
      <c r="Y2" s="4"/>
    </row>
    <row r="3" spans="1:25" ht="15.75" customHeight="1" x14ac:dyDescent="0.2">
      <c r="A3" s="2" t="s">
        <v>1</v>
      </c>
      <c r="S3" s="4"/>
      <c r="T3" s="4"/>
      <c r="U3" s="4"/>
      <c r="V3" s="4"/>
      <c r="W3" s="4"/>
      <c r="X3" s="4"/>
      <c r="Y3" s="4"/>
    </row>
    <row r="4" spans="1:25" ht="15.75" customHeight="1" x14ac:dyDescent="0.2">
      <c r="A4" s="2" t="s">
        <v>2</v>
      </c>
      <c r="S4" s="4"/>
      <c r="T4" s="4"/>
      <c r="U4" s="4"/>
      <c r="V4" s="4"/>
      <c r="W4" s="4"/>
      <c r="X4" s="4"/>
      <c r="Y4" s="4"/>
    </row>
    <row r="5" spans="1:25" ht="15.75" customHeight="1" x14ac:dyDescent="0.2">
      <c r="A5" s="2" t="s">
        <v>3</v>
      </c>
      <c r="S5" s="4"/>
      <c r="T5" s="4"/>
      <c r="U5" s="4"/>
      <c r="V5" s="4"/>
      <c r="W5" s="4"/>
      <c r="X5" s="4"/>
      <c r="Y5" s="4"/>
    </row>
    <row r="6" spans="1:25" ht="15.75" customHeight="1" x14ac:dyDescent="0.2">
      <c r="A6" s="2" t="s">
        <v>4</v>
      </c>
      <c r="S6" s="4"/>
      <c r="T6" s="4"/>
      <c r="U6" s="4"/>
      <c r="V6" s="4"/>
      <c r="W6" s="4"/>
      <c r="X6" s="4"/>
      <c r="Y6" s="4"/>
    </row>
    <row r="7" spans="1:25" ht="15.75" customHeight="1" x14ac:dyDescent="0.2">
      <c r="A7" s="2" t="s">
        <v>5</v>
      </c>
      <c r="S7" s="4"/>
      <c r="T7" s="4"/>
      <c r="U7" s="4"/>
      <c r="V7" s="4"/>
      <c r="W7" s="4"/>
      <c r="X7" s="4"/>
      <c r="Y7" s="4"/>
    </row>
    <row r="8" spans="1:25" ht="15.75" customHeight="1" x14ac:dyDescent="0.2">
      <c r="A8" s="2" t="s">
        <v>6</v>
      </c>
      <c r="S8" s="4"/>
      <c r="T8" s="4"/>
      <c r="U8" s="4"/>
      <c r="V8" s="4"/>
      <c r="W8" s="4"/>
      <c r="X8" s="4"/>
      <c r="Y8" s="4"/>
    </row>
    <row r="9" spans="1:25" ht="15.75" customHeight="1" x14ac:dyDescent="0.2">
      <c r="A9" s="2" t="s">
        <v>7</v>
      </c>
      <c r="S9" s="4"/>
      <c r="T9" s="4"/>
      <c r="U9" s="4"/>
      <c r="V9" s="4"/>
      <c r="W9" s="4"/>
      <c r="X9" s="4"/>
      <c r="Y9" s="4"/>
    </row>
    <row r="10" spans="1:25" ht="15.75" customHeight="1" x14ac:dyDescent="0.2">
      <c r="A10" s="2" t="s">
        <v>8</v>
      </c>
      <c r="S10" s="4"/>
      <c r="T10" s="4"/>
      <c r="U10" s="4"/>
      <c r="V10" s="4"/>
      <c r="W10" s="4"/>
      <c r="X10" s="4"/>
      <c r="Y10" s="4"/>
    </row>
    <row r="11" spans="1:25" ht="15.75" customHeight="1" x14ac:dyDescent="0.2">
      <c r="A11" s="2" t="s">
        <v>9</v>
      </c>
      <c r="S11" s="4"/>
      <c r="T11" s="4"/>
      <c r="U11" s="4"/>
      <c r="V11" s="4"/>
      <c r="W11" s="4"/>
      <c r="X11" s="4"/>
      <c r="Y11" s="4"/>
    </row>
    <row r="12" spans="1:25" ht="15.75" customHeight="1" x14ac:dyDescent="0.2">
      <c r="A12" s="2" t="s">
        <v>10</v>
      </c>
      <c r="S12" s="4"/>
      <c r="T12" s="4"/>
      <c r="U12" s="4"/>
      <c r="V12" s="4"/>
      <c r="W12" s="4"/>
      <c r="X12" s="4"/>
      <c r="Y12" s="4"/>
    </row>
    <row r="13" spans="1:25" ht="15.75" customHeight="1" x14ac:dyDescent="0.2">
      <c r="A13" s="2" t="s">
        <v>11</v>
      </c>
      <c r="S13" s="4"/>
      <c r="T13" s="4"/>
      <c r="U13" s="4"/>
      <c r="V13" s="4"/>
      <c r="W13" s="4"/>
      <c r="X13" s="4"/>
      <c r="Y13" s="4"/>
    </row>
    <row r="14" spans="1:25" ht="15.75" customHeight="1" x14ac:dyDescent="0.2">
      <c r="A14" s="2" t="s">
        <v>12</v>
      </c>
      <c r="S14" s="4"/>
      <c r="T14" s="4"/>
      <c r="U14" s="4"/>
      <c r="V14" s="4"/>
      <c r="W14" s="4"/>
      <c r="X14" s="4"/>
      <c r="Y14" s="4"/>
    </row>
    <row r="15" spans="1:25" ht="15.75" customHeight="1" x14ac:dyDescent="0.2">
      <c r="A15" s="2" t="s">
        <v>13</v>
      </c>
      <c r="S15" s="4"/>
      <c r="T15" s="4"/>
      <c r="U15" s="4"/>
      <c r="V15" s="4"/>
      <c r="W15" s="4"/>
      <c r="X15" s="4"/>
      <c r="Y15" s="4"/>
    </row>
    <row r="16" spans="1:25" ht="15.75" customHeight="1" x14ac:dyDescent="0.2">
      <c r="A16" s="2" t="s">
        <v>14</v>
      </c>
      <c r="S16" s="4"/>
      <c r="T16" s="4"/>
      <c r="U16" s="4"/>
      <c r="V16" s="4"/>
      <c r="W16" s="4"/>
      <c r="X16" s="4"/>
      <c r="Y16" s="4"/>
    </row>
    <row r="17" spans="1:25" ht="15.75" customHeight="1" x14ac:dyDescent="0.2">
      <c r="A17" s="2" t="s">
        <v>15</v>
      </c>
      <c r="S17" s="4"/>
      <c r="T17" s="4"/>
      <c r="U17" s="4"/>
      <c r="V17" s="4"/>
      <c r="W17" s="4"/>
      <c r="X17" s="4"/>
      <c r="Y17" s="4"/>
    </row>
    <row r="18" spans="1:25" ht="15.75" customHeight="1" x14ac:dyDescent="0.2"/>
    <row r="19" spans="1:25" ht="15.75" customHeight="1" x14ac:dyDescent="0.2">
      <c r="C19" s="13"/>
      <c r="D19" s="13"/>
    </row>
    <row r="20" spans="1:25" ht="15.75" customHeight="1" x14ac:dyDescent="0.2"/>
    <row r="21" spans="1:25" ht="15.75" customHeight="1" x14ac:dyDescent="0.2">
      <c r="G21" s="6" t="s">
        <v>402</v>
      </c>
      <c r="H21" s="7">
        <v>45594</v>
      </c>
    </row>
    <row r="22" spans="1:25" ht="15.75" customHeight="1" x14ac:dyDescent="0.2">
      <c r="G22" s="8" t="s">
        <v>403</v>
      </c>
      <c r="H22" s="8" t="s">
        <v>404</v>
      </c>
    </row>
    <row r="23" spans="1:25" ht="15.75" customHeight="1" x14ac:dyDescent="0.2">
      <c r="G23" s="5"/>
      <c r="H23" s="5"/>
    </row>
    <row r="24" spans="1:25" ht="15.75" customHeight="1" x14ac:dyDescent="0.2">
      <c r="G24" s="11" t="s">
        <v>408</v>
      </c>
      <c r="H24" s="5"/>
    </row>
    <row r="25" spans="1:25" ht="15.75" customHeight="1" x14ac:dyDescent="0.2">
      <c r="G25" s="9" t="s">
        <v>405</v>
      </c>
    </row>
    <row r="26" spans="1:25" ht="15.75" customHeight="1" x14ac:dyDescent="0.2">
      <c r="G26" s="6" t="s">
        <v>406</v>
      </c>
      <c r="H26" s="10" t="s">
        <v>407</v>
      </c>
    </row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</sheetData>
  <mergeCells count="1">
    <mergeCell ref="C19:D1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EF5B-D847-2845-B5F1-9290D1A55D7D}">
  <dimension ref="A1:Y48"/>
  <sheetViews>
    <sheetView workbookViewId="0">
      <selection activeCell="D29" sqref="D29"/>
    </sheetView>
  </sheetViews>
  <sheetFormatPr baseColWidth="10" defaultColWidth="12.6640625" defaultRowHeight="16" x14ac:dyDescent="0.2"/>
  <cols>
    <col min="1" max="1" width="12.6640625" style="1"/>
  </cols>
  <sheetData>
    <row r="1" spans="1:25" s="1" customFormat="1" ht="14" customHeight="1" x14ac:dyDescent="0.2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15.75" customHeight="1" x14ac:dyDescent="0.2">
      <c r="A2" s="3" t="s">
        <v>0</v>
      </c>
      <c r="S2" s="4"/>
      <c r="T2" s="4"/>
      <c r="U2" s="4"/>
      <c r="V2" s="4"/>
      <c r="W2" s="4"/>
      <c r="X2" s="4"/>
      <c r="Y2" s="4"/>
    </row>
    <row r="3" spans="1:25" ht="15.75" customHeight="1" x14ac:dyDescent="0.2">
      <c r="A3" s="2" t="s">
        <v>1</v>
      </c>
      <c r="S3" s="4"/>
      <c r="T3" s="4"/>
      <c r="U3" s="4"/>
      <c r="V3" s="4"/>
      <c r="W3" s="4"/>
      <c r="X3" s="4"/>
      <c r="Y3" s="4"/>
    </row>
    <row r="4" spans="1:25" ht="15.75" customHeight="1" x14ac:dyDescent="0.2">
      <c r="A4" s="2" t="s">
        <v>2</v>
      </c>
      <c r="S4" s="4"/>
      <c r="T4" s="4"/>
      <c r="U4" s="4"/>
      <c r="V4" s="4"/>
      <c r="W4" s="4"/>
      <c r="X4" s="4"/>
      <c r="Y4" s="4"/>
    </row>
    <row r="5" spans="1:25" ht="15.75" customHeight="1" x14ac:dyDescent="0.2">
      <c r="A5" s="2" t="s">
        <v>3</v>
      </c>
      <c r="S5" s="4"/>
      <c r="T5" s="4"/>
      <c r="U5" s="4"/>
      <c r="V5" s="4"/>
      <c r="W5" s="4"/>
      <c r="X5" s="4"/>
      <c r="Y5" s="4"/>
    </row>
    <row r="6" spans="1:25" ht="15.75" customHeight="1" x14ac:dyDescent="0.2">
      <c r="A6" s="2" t="s">
        <v>4</v>
      </c>
      <c r="S6" s="4"/>
      <c r="T6" s="4"/>
      <c r="U6" s="4"/>
      <c r="V6" s="4"/>
      <c r="W6" s="4"/>
      <c r="X6" s="4"/>
      <c r="Y6" s="4"/>
    </row>
    <row r="7" spans="1:25" ht="15.75" customHeight="1" x14ac:dyDescent="0.2">
      <c r="A7" s="2" t="s">
        <v>5</v>
      </c>
      <c r="S7" s="4"/>
      <c r="T7" s="4"/>
      <c r="U7" s="4"/>
      <c r="V7" s="4"/>
      <c r="W7" s="4"/>
      <c r="X7" s="4"/>
      <c r="Y7" s="4"/>
    </row>
    <row r="8" spans="1:25" ht="15.75" customHeight="1" x14ac:dyDescent="0.2">
      <c r="A8" s="2" t="s">
        <v>6</v>
      </c>
      <c r="S8" s="4"/>
      <c r="T8" s="4"/>
      <c r="U8" s="4"/>
      <c r="V8" s="4"/>
      <c r="W8" s="4"/>
      <c r="X8" s="4"/>
      <c r="Y8" s="4"/>
    </row>
    <row r="9" spans="1:25" ht="15.75" customHeight="1" x14ac:dyDescent="0.2">
      <c r="A9" s="2" t="s">
        <v>7</v>
      </c>
      <c r="S9" s="4"/>
      <c r="T9" s="4"/>
      <c r="U9" s="4"/>
      <c r="V9" s="4"/>
      <c r="W9" s="4"/>
      <c r="X9" s="4"/>
      <c r="Y9" s="4"/>
    </row>
    <row r="10" spans="1:25" ht="15.75" customHeight="1" x14ac:dyDescent="0.2">
      <c r="A10" s="2" t="s">
        <v>8</v>
      </c>
      <c r="S10" s="4"/>
      <c r="T10" s="4"/>
      <c r="U10" s="4"/>
      <c r="V10" s="4"/>
      <c r="W10" s="4"/>
      <c r="X10" s="4"/>
      <c r="Y10" s="4"/>
    </row>
    <row r="11" spans="1:25" ht="15.75" customHeight="1" x14ac:dyDescent="0.2">
      <c r="A11" s="2" t="s">
        <v>9</v>
      </c>
      <c r="S11" s="4"/>
      <c r="T11" s="4"/>
      <c r="U11" s="4"/>
      <c r="V11" s="4"/>
      <c r="W11" s="4"/>
      <c r="X11" s="4"/>
      <c r="Y11" s="4"/>
    </row>
    <row r="12" spans="1:25" ht="15.75" customHeight="1" x14ac:dyDescent="0.2">
      <c r="A12" s="2" t="s">
        <v>10</v>
      </c>
      <c r="S12" s="4"/>
      <c r="T12" s="4"/>
      <c r="U12" s="4"/>
      <c r="V12" s="4"/>
      <c r="W12" s="4"/>
      <c r="X12" s="4"/>
      <c r="Y12" s="4"/>
    </row>
    <row r="13" spans="1:25" ht="15.75" customHeight="1" x14ac:dyDescent="0.2">
      <c r="A13" s="2" t="s">
        <v>11</v>
      </c>
      <c r="S13" s="4"/>
      <c r="T13" s="4"/>
      <c r="U13" s="4"/>
      <c r="V13" s="4"/>
      <c r="W13" s="4"/>
      <c r="X13" s="4"/>
      <c r="Y13" s="4"/>
    </row>
    <row r="14" spans="1:25" ht="15.75" customHeight="1" x14ac:dyDescent="0.2">
      <c r="A14" s="2" t="s">
        <v>12</v>
      </c>
      <c r="S14" s="4"/>
      <c r="T14" s="4"/>
      <c r="U14" s="4"/>
      <c r="V14" s="4"/>
      <c r="W14" s="4"/>
      <c r="X14" s="4"/>
      <c r="Y14" s="4"/>
    </row>
    <row r="15" spans="1:25" ht="15.75" customHeight="1" x14ac:dyDescent="0.2">
      <c r="A15" s="2" t="s">
        <v>13</v>
      </c>
      <c r="S15" s="4"/>
      <c r="T15" s="4"/>
      <c r="U15" s="4"/>
      <c r="V15" s="4"/>
      <c r="W15" s="4"/>
      <c r="X15" s="4"/>
      <c r="Y15" s="4"/>
    </row>
    <row r="16" spans="1:25" ht="15.75" customHeight="1" x14ac:dyDescent="0.2">
      <c r="A16" s="2" t="s">
        <v>14</v>
      </c>
      <c r="S16" s="4"/>
      <c r="T16" s="4"/>
      <c r="U16" s="4"/>
      <c r="V16" s="4"/>
      <c r="W16" s="4"/>
      <c r="X16" s="4"/>
      <c r="Y16" s="4"/>
    </row>
    <row r="17" spans="1:25" ht="15.75" customHeight="1" x14ac:dyDescent="0.2">
      <c r="A17" s="2" t="s">
        <v>15</v>
      </c>
      <c r="S17" s="4"/>
      <c r="T17" s="4"/>
      <c r="U17" s="4"/>
      <c r="V17" s="4"/>
      <c r="W17" s="4"/>
      <c r="X17" s="4"/>
      <c r="Y17" s="4"/>
    </row>
    <row r="18" spans="1:25" ht="15.75" customHeight="1" x14ac:dyDescent="0.2"/>
    <row r="19" spans="1:25" ht="15.75" customHeight="1" x14ac:dyDescent="0.2">
      <c r="C19" s="13"/>
      <c r="D19" s="13"/>
    </row>
    <row r="20" spans="1:25" ht="15.75" customHeight="1" x14ac:dyDescent="0.2"/>
    <row r="21" spans="1:25" ht="15.75" customHeight="1" x14ac:dyDescent="0.2">
      <c r="G21" s="6" t="s">
        <v>402</v>
      </c>
      <c r="H21" s="7">
        <v>45594</v>
      </c>
    </row>
    <row r="22" spans="1:25" ht="15.75" customHeight="1" x14ac:dyDescent="0.2">
      <c r="G22" s="8" t="s">
        <v>403</v>
      </c>
      <c r="H22" s="8" t="s">
        <v>404</v>
      </c>
    </row>
    <row r="23" spans="1:25" ht="15.75" customHeight="1" x14ac:dyDescent="0.2">
      <c r="G23" s="5"/>
      <c r="H23" s="5"/>
    </row>
    <row r="24" spans="1:25" ht="15.75" customHeight="1" x14ac:dyDescent="0.2">
      <c r="G24" s="11"/>
      <c r="H24" s="5"/>
    </row>
    <row r="25" spans="1:25" ht="15.75" customHeight="1" x14ac:dyDescent="0.2">
      <c r="G25" s="9" t="s">
        <v>409</v>
      </c>
    </row>
    <row r="26" spans="1:25" ht="15.75" customHeight="1" x14ac:dyDescent="0.2">
      <c r="G26" s="6" t="s">
        <v>406</v>
      </c>
      <c r="H26" s="10" t="s">
        <v>407</v>
      </c>
    </row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</sheetData>
  <mergeCells count="1">
    <mergeCell ref="C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5"/>
  <sheetViews>
    <sheetView tabSelected="1" workbookViewId="0">
      <selection activeCell="E40" sqref="E40:E385"/>
    </sheetView>
  </sheetViews>
  <sheetFormatPr baseColWidth="10" defaultRowHeight="16" x14ac:dyDescent="0.2"/>
  <cols>
    <col min="1" max="2" width="10.83203125" style="12"/>
    <col min="4" max="5" width="32.6640625" customWidth="1"/>
  </cols>
  <sheetData>
    <row r="1" spans="1:5" x14ac:dyDescent="0.2">
      <c r="A1" s="12" t="s">
        <v>410</v>
      </c>
      <c r="B1" s="12" t="s">
        <v>411</v>
      </c>
      <c r="C1" t="s">
        <v>16</v>
      </c>
      <c r="D1" t="s">
        <v>17</v>
      </c>
      <c r="E1" t="s">
        <v>412</v>
      </c>
    </row>
    <row r="2" spans="1:5" x14ac:dyDescent="0.2">
      <c r="A2" s="12" t="str">
        <f>LEFT(C2,1)</f>
        <v>A</v>
      </c>
      <c r="B2" s="12">
        <f>_xlfn.NUMBERVALUE(_xlfn.TEXTAFTER(C2,A2))</f>
        <v>1</v>
      </c>
      <c r="C2" t="s">
        <v>18</v>
      </c>
      <c r="D2">
        <f>'Plate layout (ID)'!B2</f>
        <v>0</v>
      </c>
      <c r="E2">
        <f>INDEX('Plate layout (Subclass)'!$B$2:$Y$17,MATCH(Key!$A2,'Plate layout (Subclass)'!$A$2:$A$17,0),MATCH(Key!$B2,'Plate layout (Subclass)'!$B$1:$Y$1,0))</f>
        <v>0</v>
      </c>
    </row>
    <row r="3" spans="1:5" x14ac:dyDescent="0.2">
      <c r="A3" s="12" t="str">
        <f t="shared" ref="A3:A66" si="0">LEFT(C3,1)</f>
        <v>A</v>
      </c>
      <c r="B3" s="12">
        <f t="shared" ref="B3:B66" si="1">_xlfn.NUMBERVALUE(_xlfn.TEXTAFTER(C3,A3))</f>
        <v>2</v>
      </c>
      <c r="C3" t="s">
        <v>19</v>
      </c>
      <c r="D3">
        <f>'Plate layout (ID)'!C2</f>
        <v>0</v>
      </c>
      <c r="E3">
        <f>INDEX('Plate layout (Subclass)'!$B$2:$Y$17,MATCH(Key!$A3,'Plate layout (Subclass)'!$A$2:$A$17,0),MATCH(Key!$B3,'Plate layout (Subclass)'!$B$1:$Y$1,0))</f>
        <v>0</v>
      </c>
    </row>
    <row r="4" spans="1:5" x14ac:dyDescent="0.2">
      <c r="A4" s="12" t="str">
        <f t="shared" si="0"/>
        <v>A</v>
      </c>
      <c r="B4" s="12">
        <f t="shared" si="1"/>
        <v>3</v>
      </c>
      <c r="C4" t="s">
        <v>20</v>
      </c>
      <c r="D4">
        <f>'Plate layout (ID)'!D2</f>
        <v>0</v>
      </c>
      <c r="E4">
        <f>INDEX('Plate layout (Subclass)'!$B$2:$Y$17,MATCH(Key!$A4,'Plate layout (Subclass)'!$A$2:$A$17,0),MATCH(Key!$B4,'Plate layout (Subclass)'!$B$1:$Y$1,0))</f>
        <v>0</v>
      </c>
    </row>
    <row r="5" spans="1:5" x14ac:dyDescent="0.2">
      <c r="A5" s="12" t="str">
        <f t="shared" si="0"/>
        <v>A</v>
      </c>
      <c r="B5" s="12">
        <f t="shared" si="1"/>
        <v>4</v>
      </c>
      <c r="C5" t="s">
        <v>21</v>
      </c>
      <c r="D5">
        <f>'Plate layout (ID)'!E2</f>
        <v>0</v>
      </c>
      <c r="E5">
        <f>INDEX('Plate layout (Subclass)'!$B$2:$Y$17,MATCH(Key!$A5,'Plate layout (Subclass)'!$A$2:$A$17,0),MATCH(Key!$B5,'Plate layout (Subclass)'!$B$1:$Y$1,0))</f>
        <v>0</v>
      </c>
    </row>
    <row r="6" spans="1:5" x14ac:dyDescent="0.2">
      <c r="A6" s="12" t="str">
        <f t="shared" si="0"/>
        <v>A</v>
      </c>
      <c r="B6" s="12">
        <f t="shared" si="1"/>
        <v>5</v>
      </c>
      <c r="C6" t="s">
        <v>22</v>
      </c>
      <c r="D6">
        <f>'Plate layout (ID)'!F2</f>
        <v>0</v>
      </c>
      <c r="E6">
        <f>INDEX('Plate layout (Subclass)'!$B$2:$Y$17,MATCH(Key!$A6,'Plate layout (Subclass)'!$A$2:$A$17,0),MATCH(Key!$B6,'Plate layout (Subclass)'!$B$1:$Y$1,0))</f>
        <v>0</v>
      </c>
    </row>
    <row r="7" spans="1:5" x14ac:dyDescent="0.2">
      <c r="A7" s="12" t="str">
        <f t="shared" si="0"/>
        <v>A</v>
      </c>
      <c r="B7" s="12">
        <f t="shared" si="1"/>
        <v>6</v>
      </c>
      <c r="C7" t="s">
        <v>23</v>
      </c>
      <c r="D7">
        <f>'Plate layout (ID)'!G2</f>
        <v>0</v>
      </c>
      <c r="E7">
        <f>INDEX('Plate layout (Subclass)'!$B$2:$Y$17,MATCH(Key!$A7,'Plate layout (Subclass)'!$A$2:$A$17,0),MATCH(Key!$B7,'Plate layout (Subclass)'!$B$1:$Y$1,0))</f>
        <v>0</v>
      </c>
    </row>
    <row r="8" spans="1:5" x14ac:dyDescent="0.2">
      <c r="A8" s="12" t="str">
        <f t="shared" si="0"/>
        <v>A</v>
      </c>
      <c r="B8" s="12">
        <f t="shared" si="1"/>
        <v>7</v>
      </c>
      <c r="C8" t="s">
        <v>24</v>
      </c>
      <c r="D8">
        <f>'Plate layout (ID)'!H2</f>
        <v>0</v>
      </c>
      <c r="E8">
        <f>INDEX('Plate layout (Subclass)'!$B$2:$Y$17,MATCH(Key!$A8,'Plate layout (Subclass)'!$A$2:$A$17,0),MATCH(Key!$B8,'Plate layout (Subclass)'!$B$1:$Y$1,0))</f>
        <v>0</v>
      </c>
    </row>
    <row r="9" spans="1:5" x14ac:dyDescent="0.2">
      <c r="A9" s="12" t="str">
        <f t="shared" si="0"/>
        <v>A</v>
      </c>
      <c r="B9" s="12">
        <f t="shared" si="1"/>
        <v>8</v>
      </c>
      <c r="C9" t="s">
        <v>25</v>
      </c>
      <c r="D9">
        <f>'Plate layout (ID)'!I2</f>
        <v>0</v>
      </c>
      <c r="E9">
        <f>INDEX('Plate layout (Subclass)'!$B$2:$Y$17,MATCH(Key!$A9,'Plate layout (Subclass)'!$A$2:$A$17,0),MATCH(Key!$B9,'Plate layout (Subclass)'!$B$1:$Y$1,0))</f>
        <v>0</v>
      </c>
    </row>
    <row r="10" spans="1:5" x14ac:dyDescent="0.2">
      <c r="A10" s="12" t="str">
        <f t="shared" si="0"/>
        <v>A</v>
      </c>
      <c r="B10" s="12">
        <f t="shared" si="1"/>
        <v>9</v>
      </c>
      <c r="C10" t="s">
        <v>26</v>
      </c>
      <c r="D10">
        <f>'Plate layout (ID)'!J2</f>
        <v>0</v>
      </c>
      <c r="E10">
        <f>INDEX('Plate layout (Subclass)'!$B$2:$Y$17,MATCH(Key!$A10,'Plate layout (Subclass)'!$A$2:$A$17,0),MATCH(Key!$B10,'Plate layout (Subclass)'!$B$1:$Y$1,0))</f>
        <v>0</v>
      </c>
    </row>
    <row r="11" spans="1:5" x14ac:dyDescent="0.2">
      <c r="A11" s="12" t="str">
        <f t="shared" si="0"/>
        <v>A</v>
      </c>
      <c r="B11" s="12">
        <f t="shared" si="1"/>
        <v>10</v>
      </c>
      <c r="C11" t="s">
        <v>27</v>
      </c>
      <c r="D11">
        <f>'Plate layout (ID)'!K2</f>
        <v>0</v>
      </c>
      <c r="E11">
        <f>INDEX('Plate layout (Subclass)'!$B$2:$Y$17,MATCH(Key!$A11,'Plate layout (Subclass)'!$A$2:$A$17,0),MATCH(Key!$B11,'Plate layout (Subclass)'!$B$1:$Y$1,0))</f>
        <v>0</v>
      </c>
    </row>
    <row r="12" spans="1:5" x14ac:dyDescent="0.2">
      <c r="A12" s="12" t="str">
        <f t="shared" si="0"/>
        <v>A</v>
      </c>
      <c r="B12" s="12">
        <f t="shared" si="1"/>
        <v>11</v>
      </c>
      <c r="C12" t="s">
        <v>28</v>
      </c>
      <c r="D12">
        <f>'Plate layout (ID)'!L2</f>
        <v>0</v>
      </c>
      <c r="E12">
        <f>INDEX('Plate layout (Subclass)'!$B$2:$Y$17,MATCH(Key!$A12,'Plate layout (Subclass)'!$A$2:$A$17,0),MATCH(Key!$B12,'Plate layout (Subclass)'!$B$1:$Y$1,0))</f>
        <v>0</v>
      </c>
    </row>
    <row r="13" spans="1:5" x14ac:dyDescent="0.2">
      <c r="A13" s="12" t="str">
        <f t="shared" si="0"/>
        <v>A</v>
      </c>
      <c r="B13" s="12">
        <f t="shared" si="1"/>
        <v>12</v>
      </c>
      <c r="C13" t="s">
        <v>29</v>
      </c>
      <c r="D13">
        <f>'Plate layout (ID)'!M2</f>
        <v>0</v>
      </c>
      <c r="E13">
        <f>INDEX('Plate layout (Subclass)'!$B$2:$Y$17,MATCH(Key!$A13,'Plate layout (Subclass)'!$A$2:$A$17,0),MATCH(Key!$B13,'Plate layout (Subclass)'!$B$1:$Y$1,0))</f>
        <v>0</v>
      </c>
    </row>
    <row r="14" spans="1:5" x14ac:dyDescent="0.2">
      <c r="A14" s="12" t="str">
        <f t="shared" si="0"/>
        <v>A</v>
      </c>
      <c r="B14" s="12">
        <f t="shared" si="1"/>
        <v>13</v>
      </c>
      <c r="C14" t="s">
        <v>30</v>
      </c>
      <c r="D14">
        <f>'Plate layout (ID)'!N2</f>
        <v>0</v>
      </c>
      <c r="E14">
        <f>INDEX('Plate layout (Subclass)'!$B$2:$Y$17,MATCH(Key!$A14,'Plate layout (Subclass)'!$A$2:$A$17,0),MATCH(Key!$B14,'Plate layout (Subclass)'!$B$1:$Y$1,0))</f>
        <v>0</v>
      </c>
    </row>
    <row r="15" spans="1:5" x14ac:dyDescent="0.2">
      <c r="A15" s="12" t="str">
        <f t="shared" si="0"/>
        <v>A</v>
      </c>
      <c r="B15" s="12">
        <f t="shared" si="1"/>
        <v>14</v>
      </c>
      <c r="C15" t="s">
        <v>31</v>
      </c>
      <c r="D15">
        <f>'Plate layout (ID)'!O2</f>
        <v>0</v>
      </c>
      <c r="E15">
        <f>INDEX('Plate layout (Subclass)'!$B$2:$Y$17,MATCH(Key!$A15,'Plate layout (Subclass)'!$A$2:$A$17,0),MATCH(Key!$B15,'Plate layout (Subclass)'!$B$1:$Y$1,0))</f>
        <v>0</v>
      </c>
    </row>
    <row r="16" spans="1:5" x14ac:dyDescent="0.2">
      <c r="A16" s="12" t="str">
        <f t="shared" si="0"/>
        <v>A</v>
      </c>
      <c r="B16" s="12">
        <f t="shared" si="1"/>
        <v>15</v>
      </c>
      <c r="C16" t="s">
        <v>32</v>
      </c>
      <c r="D16">
        <f>'Plate layout (ID)'!P2</f>
        <v>0</v>
      </c>
      <c r="E16">
        <f>INDEX('Plate layout (Subclass)'!$B$2:$Y$17,MATCH(Key!$A16,'Plate layout (Subclass)'!$A$2:$A$17,0),MATCH(Key!$B16,'Plate layout (Subclass)'!$B$1:$Y$1,0))</f>
        <v>0</v>
      </c>
    </row>
    <row r="17" spans="1:5" x14ac:dyDescent="0.2">
      <c r="A17" s="12" t="str">
        <f t="shared" si="0"/>
        <v>A</v>
      </c>
      <c r="B17" s="12">
        <f t="shared" si="1"/>
        <v>16</v>
      </c>
      <c r="C17" t="s">
        <v>33</v>
      </c>
      <c r="D17">
        <f>'Plate layout (ID)'!Q2</f>
        <v>0</v>
      </c>
      <c r="E17">
        <f>INDEX('Plate layout (Subclass)'!$B$2:$Y$17,MATCH(Key!$A17,'Plate layout (Subclass)'!$A$2:$A$17,0),MATCH(Key!$B17,'Plate layout (Subclass)'!$B$1:$Y$1,0))</f>
        <v>0</v>
      </c>
    </row>
    <row r="18" spans="1:5" x14ac:dyDescent="0.2">
      <c r="A18" s="12" t="str">
        <f t="shared" si="0"/>
        <v>A</v>
      </c>
      <c r="B18" s="12">
        <f t="shared" si="1"/>
        <v>17</v>
      </c>
      <c r="C18" t="s">
        <v>34</v>
      </c>
      <c r="D18">
        <f>'Plate layout (ID)'!R2</f>
        <v>0</v>
      </c>
      <c r="E18">
        <f>INDEX('Plate layout (Subclass)'!$B$2:$Y$17,MATCH(Key!$A18,'Plate layout (Subclass)'!$A$2:$A$17,0),MATCH(Key!$B18,'Plate layout (Subclass)'!$B$1:$Y$1,0))</f>
        <v>0</v>
      </c>
    </row>
    <row r="19" spans="1:5" x14ac:dyDescent="0.2">
      <c r="A19" s="12" t="str">
        <f t="shared" si="0"/>
        <v>A</v>
      </c>
      <c r="B19" s="12">
        <f t="shared" si="1"/>
        <v>18</v>
      </c>
      <c r="C19" t="s">
        <v>35</v>
      </c>
      <c r="D19">
        <f>'Plate layout (ID)'!S2</f>
        <v>0</v>
      </c>
      <c r="E19">
        <f>INDEX('Plate layout (Subclass)'!$B$2:$Y$17,MATCH(Key!$A19,'Plate layout (Subclass)'!$A$2:$A$17,0),MATCH(Key!$B19,'Plate layout (Subclass)'!$B$1:$Y$1,0))</f>
        <v>0</v>
      </c>
    </row>
    <row r="20" spans="1:5" x14ac:dyDescent="0.2">
      <c r="A20" s="12" t="str">
        <f t="shared" si="0"/>
        <v>A</v>
      </c>
      <c r="B20" s="12">
        <f t="shared" si="1"/>
        <v>19</v>
      </c>
      <c r="C20" t="s">
        <v>36</v>
      </c>
      <c r="D20">
        <f>'Plate layout (ID)'!T2</f>
        <v>0</v>
      </c>
      <c r="E20">
        <f>INDEX('Plate layout (Subclass)'!$B$2:$Y$17,MATCH(Key!$A20,'Plate layout (Subclass)'!$A$2:$A$17,0),MATCH(Key!$B20,'Plate layout (Subclass)'!$B$1:$Y$1,0))</f>
        <v>0</v>
      </c>
    </row>
    <row r="21" spans="1:5" x14ac:dyDescent="0.2">
      <c r="A21" s="12" t="str">
        <f t="shared" si="0"/>
        <v>A</v>
      </c>
      <c r="B21" s="12">
        <f t="shared" si="1"/>
        <v>20</v>
      </c>
      <c r="C21" t="s">
        <v>37</v>
      </c>
      <c r="D21">
        <f>'Plate layout (ID)'!U2</f>
        <v>0</v>
      </c>
      <c r="E21">
        <f>INDEX('Plate layout (Subclass)'!$B$2:$Y$17,MATCH(Key!$A21,'Plate layout (Subclass)'!$A$2:$A$17,0),MATCH(Key!$B21,'Plate layout (Subclass)'!$B$1:$Y$1,0))</f>
        <v>0</v>
      </c>
    </row>
    <row r="22" spans="1:5" x14ac:dyDescent="0.2">
      <c r="A22" s="12" t="str">
        <f t="shared" si="0"/>
        <v>A</v>
      </c>
      <c r="B22" s="12">
        <f t="shared" si="1"/>
        <v>21</v>
      </c>
      <c r="C22" t="s">
        <v>38</v>
      </c>
      <c r="D22">
        <f>'Plate layout (ID)'!V2</f>
        <v>0</v>
      </c>
      <c r="E22">
        <f>INDEX('Plate layout (Subclass)'!$B$2:$Y$17,MATCH(Key!$A22,'Plate layout (Subclass)'!$A$2:$A$17,0),MATCH(Key!$B22,'Plate layout (Subclass)'!$B$1:$Y$1,0))</f>
        <v>0</v>
      </c>
    </row>
    <row r="23" spans="1:5" x14ac:dyDescent="0.2">
      <c r="A23" s="12" t="str">
        <f t="shared" si="0"/>
        <v>A</v>
      </c>
      <c r="B23" s="12">
        <f t="shared" si="1"/>
        <v>22</v>
      </c>
      <c r="C23" t="s">
        <v>39</v>
      </c>
      <c r="D23">
        <f>'Plate layout (ID)'!W2</f>
        <v>0</v>
      </c>
      <c r="E23">
        <f>INDEX('Plate layout (Subclass)'!$B$2:$Y$17,MATCH(Key!$A23,'Plate layout (Subclass)'!$A$2:$A$17,0),MATCH(Key!$B23,'Plate layout (Subclass)'!$B$1:$Y$1,0))</f>
        <v>0</v>
      </c>
    </row>
    <row r="24" spans="1:5" x14ac:dyDescent="0.2">
      <c r="A24" s="12" t="str">
        <f t="shared" si="0"/>
        <v>A</v>
      </c>
      <c r="B24" s="12">
        <f t="shared" si="1"/>
        <v>23</v>
      </c>
      <c r="C24" t="s">
        <v>40</v>
      </c>
      <c r="D24">
        <f>'Plate layout (ID)'!X2</f>
        <v>0</v>
      </c>
      <c r="E24">
        <f>INDEX('Plate layout (Subclass)'!$B$2:$Y$17,MATCH(Key!$A24,'Plate layout (Subclass)'!$A$2:$A$17,0),MATCH(Key!$B24,'Plate layout (Subclass)'!$B$1:$Y$1,0))</f>
        <v>0</v>
      </c>
    </row>
    <row r="25" spans="1:5" x14ac:dyDescent="0.2">
      <c r="A25" s="12" t="str">
        <f t="shared" si="0"/>
        <v>A</v>
      </c>
      <c r="B25" s="12">
        <f t="shared" si="1"/>
        <v>24</v>
      </c>
      <c r="C25" t="s">
        <v>41</v>
      </c>
      <c r="D25">
        <f>'Plate layout (ID)'!Y2</f>
        <v>0</v>
      </c>
      <c r="E25">
        <f>INDEX('Plate layout (Subclass)'!$B$2:$Y$17,MATCH(Key!$A25,'Plate layout (Subclass)'!$A$2:$A$17,0),MATCH(Key!$B25,'Plate layout (Subclass)'!$B$1:$Y$1,0))</f>
        <v>0</v>
      </c>
    </row>
    <row r="26" spans="1:5" x14ac:dyDescent="0.2">
      <c r="A26" s="12" t="str">
        <f t="shared" si="0"/>
        <v>B</v>
      </c>
      <c r="B26" s="12">
        <f t="shared" si="1"/>
        <v>1</v>
      </c>
      <c r="C26" t="s">
        <v>42</v>
      </c>
      <c r="D26">
        <f>'Plate layout (ID)'!B3</f>
        <v>0</v>
      </c>
      <c r="E26">
        <f>INDEX('Plate layout (Subclass)'!$B$2:$Y$17,MATCH(Key!$A26,'Plate layout (Subclass)'!$A$2:$A$17,0),MATCH(Key!$B26,'Plate layout (Subclass)'!$B$1:$Y$1,0))</f>
        <v>0</v>
      </c>
    </row>
    <row r="27" spans="1:5" x14ac:dyDescent="0.2">
      <c r="A27" s="12" t="str">
        <f t="shared" si="0"/>
        <v>B</v>
      </c>
      <c r="B27" s="12">
        <f t="shared" si="1"/>
        <v>2</v>
      </c>
      <c r="C27" t="s">
        <v>43</v>
      </c>
      <c r="D27">
        <f>'Plate layout (ID)'!C3</f>
        <v>0</v>
      </c>
      <c r="E27">
        <f>INDEX('Plate layout (Subclass)'!$B$2:$Y$17,MATCH(Key!$A27,'Plate layout (Subclass)'!$A$2:$A$17,0),MATCH(Key!$B27,'Plate layout (Subclass)'!$B$1:$Y$1,0))</f>
        <v>0</v>
      </c>
    </row>
    <row r="28" spans="1:5" x14ac:dyDescent="0.2">
      <c r="A28" s="12" t="str">
        <f t="shared" si="0"/>
        <v>B</v>
      </c>
      <c r="B28" s="12">
        <f t="shared" si="1"/>
        <v>3</v>
      </c>
      <c r="C28" t="s">
        <v>44</v>
      </c>
      <c r="D28">
        <f>'Plate layout (ID)'!D3</f>
        <v>0</v>
      </c>
      <c r="E28">
        <f>INDEX('Plate layout (Subclass)'!$B$2:$Y$17,MATCH(Key!$A28,'Plate layout (Subclass)'!$A$2:$A$17,0),MATCH(Key!$B28,'Plate layout (Subclass)'!$B$1:$Y$1,0))</f>
        <v>0</v>
      </c>
    </row>
    <row r="29" spans="1:5" x14ac:dyDescent="0.2">
      <c r="A29" s="12" t="str">
        <f t="shared" si="0"/>
        <v>B</v>
      </c>
      <c r="B29" s="12">
        <f t="shared" si="1"/>
        <v>4</v>
      </c>
      <c r="C29" t="s">
        <v>45</v>
      </c>
      <c r="D29">
        <f>'Plate layout (ID)'!E3</f>
        <v>0</v>
      </c>
      <c r="E29">
        <f>INDEX('Plate layout (Subclass)'!$B$2:$Y$17,MATCH(Key!$A29,'Plate layout (Subclass)'!$A$2:$A$17,0),MATCH(Key!$B29,'Plate layout (Subclass)'!$B$1:$Y$1,0))</f>
        <v>0</v>
      </c>
    </row>
    <row r="30" spans="1:5" x14ac:dyDescent="0.2">
      <c r="A30" s="12" t="str">
        <f t="shared" si="0"/>
        <v>B</v>
      </c>
      <c r="B30" s="12">
        <f t="shared" si="1"/>
        <v>5</v>
      </c>
      <c r="C30" t="s">
        <v>46</v>
      </c>
      <c r="D30">
        <f>'Plate layout (ID)'!F3</f>
        <v>0</v>
      </c>
      <c r="E30">
        <f>INDEX('Plate layout (Subclass)'!$B$2:$Y$17,MATCH(Key!$A30,'Plate layout (Subclass)'!$A$2:$A$17,0),MATCH(Key!$B30,'Plate layout (Subclass)'!$B$1:$Y$1,0))</f>
        <v>0</v>
      </c>
    </row>
    <row r="31" spans="1:5" x14ac:dyDescent="0.2">
      <c r="A31" s="12" t="str">
        <f t="shared" si="0"/>
        <v>B</v>
      </c>
      <c r="B31" s="12">
        <f t="shared" si="1"/>
        <v>6</v>
      </c>
      <c r="C31" t="s">
        <v>47</v>
      </c>
      <c r="D31">
        <f>'Plate layout (ID)'!G3</f>
        <v>0</v>
      </c>
      <c r="E31">
        <f>INDEX('Plate layout (Subclass)'!$B$2:$Y$17,MATCH(Key!$A31,'Plate layout (Subclass)'!$A$2:$A$17,0),MATCH(Key!$B31,'Plate layout (Subclass)'!$B$1:$Y$1,0))</f>
        <v>0</v>
      </c>
    </row>
    <row r="32" spans="1:5" x14ac:dyDescent="0.2">
      <c r="A32" s="12" t="str">
        <f t="shared" si="0"/>
        <v>B</v>
      </c>
      <c r="B32" s="12">
        <f t="shared" si="1"/>
        <v>7</v>
      </c>
      <c r="C32" t="s">
        <v>48</v>
      </c>
      <c r="D32">
        <f>'Plate layout (ID)'!H3</f>
        <v>0</v>
      </c>
      <c r="E32">
        <f>INDEX('Plate layout (Subclass)'!$B$2:$Y$17,MATCH(Key!$A32,'Plate layout (Subclass)'!$A$2:$A$17,0),MATCH(Key!$B32,'Plate layout (Subclass)'!$B$1:$Y$1,0))</f>
        <v>0</v>
      </c>
    </row>
    <row r="33" spans="1:5" x14ac:dyDescent="0.2">
      <c r="A33" s="12" t="str">
        <f t="shared" si="0"/>
        <v>B</v>
      </c>
      <c r="B33" s="12">
        <f t="shared" si="1"/>
        <v>8</v>
      </c>
      <c r="C33" t="s">
        <v>49</v>
      </c>
      <c r="D33">
        <f>'Plate layout (ID)'!I3</f>
        <v>0</v>
      </c>
      <c r="E33">
        <f>INDEX('Plate layout (Subclass)'!$B$2:$Y$17,MATCH(Key!$A33,'Plate layout (Subclass)'!$A$2:$A$17,0),MATCH(Key!$B33,'Plate layout (Subclass)'!$B$1:$Y$1,0))</f>
        <v>0</v>
      </c>
    </row>
    <row r="34" spans="1:5" x14ac:dyDescent="0.2">
      <c r="A34" s="12" t="str">
        <f t="shared" si="0"/>
        <v>B</v>
      </c>
      <c r="B34" s="12">
        <f t="shared" si="1"/>
        <v>9</v>
      </c>
      <c r="C34" t="s">
        <v>50</v>
      </c>
      <c r="D34">
        <f>'Plate layout (ID)'!J3</f>
        <v>0</v>
      </c>
      <c r="E34">
        <f>INDEX('Plate layout (Subclass)'!$B$2:$Y$17,MATCH(Key!$A34,'Plate layout (Subclass)'!$A$2:$A$17,0),MATCH(Key!$B34,'Plate layout (Subclass)'!$B$1:$Y$1,0))</f>
        <v>0</v>
      </c>
    </row>
    <row r="35" spans="1:5" x14ac:dyDescent="0.2">
      <c r="A35" s="12" t="str">
        <f t="shared" si="0"/>
        <v>B</v>
      </c>
      <c r="B35" s="12">
        <f t="shared" si="1"/>
        <v>10</v>
      </c>
      <c r="C35" t="s">
        <v>51</v>
      </c>
      <c r="D35">
        <f>'Plate layout (ID)'!K3</f>
        <v>0</v>
      </c>
      <c r="E35">
        <f>INDEX('Plate layout (Subclass)'!$B$2:$Y$17,MATCH(Key!$A35,'Plate layout (Subclass)'!$A$2:$A$17,0),MATCH(Key!$B35,'Plate layout (Subclass)'!$B$1:$Y$1,0))</f>
        <v>0</v>
      </c>
    </row>
    <row r="36" spans="1:5" x14ac:dyDescent="0.2">
      <c r="A36" s="12" t="str">
        <f t="shared" si="0"/>
        <v>B</v>
      </c>
      <c r="B36" s="12">
        <f t="shared" si="1"/>
        <v>11</v>
      </c>
      <c r="C36" t="s">
        <v>52</v>
      </c>
      <c r="D36">
        <f>'Plate layout (ID)'!L3</f>
        <v>0</v>
      </c>
      <c r="E36">
        <f>INDEX('Plate layout (Subclass)'!$B$2:$Y$17,MATCH(Key!$A36,'Plate layout (Subclass)'!$A$2:$A$17,0),MATCH(Key!$B36,'Plate layout (Subclass)'!$B$1:$Y$1,0))</f>
        <v>0</v>
      </c>
    </row>
    <row r="37" spans="1:5" x14ac:dyDescent="0.2">
      <c r="A37" s="12" t="str">
        <f t="shared" si="0"/>
        <v>B</v>
      </c>
      <c r="B37" s="12">
        <f t="shared" si="1"/>
        <v>12</v>
      </c>
      <c r="C37" t="s">
        <v>53</v>
      </c>
      <c r="D37">
        <f>'Plate layout (ID)'!M3</f>
        <v>0</v>
      </c>
      <c r="E37">
        <f>INDEX('Plate layout (Subclass)'!$B$2:$Y$17,MATCH(Key!$A37,'Plate layout (Subclass)'!$A$2:$A$17,0),MATCH(Key!$B37,'Plate layout (Subclass)'!$B$1:$Y$1,0))</f>
        <v>0</v>
      </c>
    </row>
    <row r="38" spans="1:5" x14ac:dyDescent="0.2">
      <c r="A38" s="12" t="str">
        <f t="shared" si="0"/>
        <v>B</v>
      </c>
      <c r="B38" s="12">
        <f t="shared" si="1"/>
        <v>13</v>
      </c>
      <c r="C38" t="s">
        <v>54</v>
      </c>
      <c r="D38">
        <f>'Plate layout (ID)'!N3</f>
        <v>0</v>
      </c>
      <c r="E38">
        <f>INDEX('Plate layout (Subclass)'!$B$2:$Y$17,MATCH(Key!$A38,'Plate layout (Subclass)'!$A$2:$A$17,0),MATCH(Key!$B38,'Plate layout (Subclass)'!$B$1:$Y$1,0))</f>
        <v>0</v>
      </c>
    </row>
    <row r="39" spans="1:5" x14ac:dyDescent="0.2">
      <c r="A39" s="12" t="str">
        <f t="shared" si="0"/>
        <v>B</v>
      </c>
      <c r="B39" s="12">
        <f t="shared" si="1"/>
        <v>14</v>
      </c>
      <c r="C39" t="s">
        <v>55</v>
      </c>
      <c r="D39">
        <f>'Plate layout (ID)'!O3</f>
        <v>0</v>
      </c>
      <c r="E39">
        <f>INDEX('Plate layout (Subclass)'!$B$2:$Y$17,MATCH(Key!$A39,'Plate layout (Subclass)'!$A$2:$A$17,0),MATCH(Key!$B39,'Plate layout (Subclass)'!$B$1:$Y$1,0))</f>
        <v>0</v>
      </c>
    </row>
    <row r="40" spans="1:5" x14ac:dyDescent="0.2">
      <c r="A40" s="12" t="str">
        <f t="shared" si="0"/>
        <v>B</v>
      </c>
      <c r="B40" s="12">
        <f t="shared" si="1"/>
        <v>15</v>
      </c>
      <c r="C40" t="s">
        <v>56</v>
      </c>
      <c r="D40">
        <f>'Plate layout (ID)'!P3</f>
        <v>0</v>
      </c>
      <c r="E40">
        <f>INDEX('Plate layout (Subclass)'!$B$2:$Y$17,MATCH(Key!$A40,'Plate layout (Subclass)'!$A$2:$A$17,0),MATCH(Key!$B40,'Plate layout (Subclass)'!$B$1:$Y$1,0))</f>
        <v>0</v>
      </c>
    </row>
    <row r="41" spans="1:5" x14ac:dyDescent="0.2">
      <c r="A41" s="12" t="str">
        <f t="shared" si="0"/>
        <v>B</v>
      </c>
      <c r="B41" s="12">
        <f t="shared" si="1"/>
        <v>16</v>
      </c>
      <c r="C41" t="s">
        <v>57</v>
      </c>
      <c r="D41">
        <f>'Plate layout (ID)'!Q3</f>
        <v>0</v>
      </c>
      <c r="E41">
        <f>INDEX('Plate layout (Subclass)'!$B$2:$Y$17,MATCH(Key!$A41,'Plate layout (Subclass)'!$A$2:$A$17,0),MATCH(Key!$B41,'Plate layout (Subclass)'!$B$1:$Y$1,0))</f>
        <v>0</v>
      </c>
    </row>
    <row r="42" spans="1:5" x14ac:dyDescent="0.2">
      <c r="A42" s="12" t="str">
        <f t="shared" si="0"/>
        <v>B</v>
      </c>
      <c r="B42" s="12">
        <f t="shared" si="1"/>
        <v>17</v>
      </c>
      <c r="C42" t="s">
        <v>58</v>
      </c>
      <c r="D42">
        <f>'Plate layout (ID)'!R3</f>
        <v>0</v>
      </c>
      <c r="E42">
        <f>INDEX('Plate layout (Subclass)'!$B$2:$Y$17,MATCH(Key!$A42,'Plate layout (Subclass)'!$A$2:$A$17,0),MATCH(Key!$B42,'Plate layout (Subclass)'!$B$1:$Y$1,0))</f>
        <v>0</v>
      </c>
    </row>
    <row r="43" spans="1:5" x14ac:dyDescent="0.2">
      <c r="A43" s="12" t="str">
        <f t="shared" si="0"/>
        <v>B</v>
      </c>
      <c r="B43" s="12">
        <f t="shared" si="1"/>
        <v>18</v>
      </c>
      <c r="C43" t="s">
        <v>59</v>
      </c>
      <c r="D43">
        <f>'Plate layout (ID)'!S3</f>
        <v>0</v>
      </c>
      <c r="E43">
        <f>INDEX('Plate layout (Subclass)'!$B$2:$Y$17,MATCH(Key!$A43,'Plate layout (Subclass)'!$A$2:$A$17,0),MATCH(Key!$B43,'Plate layout (Subclass)'!$B$1:$Y$1,0))</f>
        <v>0</v>
      </c>
    </row>
    <row r="44" spans="1:5" x14ac:dyDescent="0.2">
      <c r="A44" s="12" t="str">
        <f t="shared" si="0"/>
        <v>B</v>
      </c>
      <c r="B44" s="12">
        <f t="shared" si="1"/>
        <v>19</v>
      </c>
      <c r="C44" t="s">
        <v>60</v>
      </c>
      <c r="D44">
        <f>'Plate layout (ID)'!T3</f>
        <v>0</v>
      </c>
      <c r="E44">
        <f>INDEX('Plate layout (Subclass)'!$B$2:$Y$17,MATCH(Key!$A44,'Plate layout (Subclass)'!$A$2:$A$17,0),MATCH(Key!$B44,'Plate layout (Subclass)'!$B$1:$Y$1,0))</f>
        <v>0</v>
      </c>
    </row>
    <row r="45" spans="1:5" x14ac:dyDescent="0.2">
      <c r="A45" s="12" t="str">
        <f t="shared" si="0"/>
        <v>B</v>
      </c>
      <c r="B45" s="12">
        <f t="shared" si="1"/>
        <v>20</v>
      </c>
      <c r="C45" t="s">
        <v>61</v>
      </c>
      <c r="D45">
        <f>'Plate layout (ID)'!U3</f>
        <v>0</v>
      </c>
      <c r="E45">
        <f>INDEX('Plate layout (Subclass)'!$B$2:$Y$17,MATCH(Key!$A45,'Plate layout (Subclass)'!$A$2:$A$17,0),MATCH(Key!$B45,'Plate layout (Subclass)'!$B$1:$Y$1,0))</f>
        <v>0</v>
      </c>
    </row>
    <row r="46" spans="1:5" x14ac:dyDescent="0.2">
      <c r="A46" s="12" t="str">
        <f t="shared" si="0"/>
        <v>B</v>
      </c>
      <c r="B46" s="12">
        <f t="shared" si="1"/>
        <v>21</v>
      </c>
      <c r="C46" t="s">
        <v>62</v>
      </c>
      <c r="D46">
        <f>'Plate layout (ID)'!V3</f>
        <v>0</v>
      </c>
      <c r="E46">
        <f>INDEX('Plate layout (Subclass)'!$B$2:$Y$17,MATCH(Key!$A46,'Plate layout (Subclass)'!$A$2:$A$17,0),MATCH(Key!$B46,'Plate layout (Subclass)'!$B$1:$Y$1,0))</f>
        <v>0</v>
      </c>
    </row>
    <row r="47" spans="1:5" x14ac:dyDescent="0.2">
      <c r="A47" s="12" t="str">
        <f t="shared" si="0"/>
        <v>B</v>
      </c>
      <c r="B47" s="12">
        <f t="shared" si="1"/>
        <v>22</v>
      </c>
      <c r="C47" t="s">
        <v>63</v>
      </c>
      <c r="D47">
        <f>'Plate layout (ID)'!W3</f>
        <v>0</v>
      </c>
      <c r="E47">
        <f>INDEX('Plate layout (Subclass)'!$B$2:$Y$17,MATCH(Key!$A47,'Plate layout (Subclass)'!$A$2:$A$17,0),MATCH(Key!$B47,'Plate layout (Subclass)'!$B$1:$Y$1,0))</f>
        <v>0</v>
      </c>
    </row>
    <row r="48" spans="1:5" x14ac:dyDescent="0.2">
      <c r="A48" s="12" t="str">
        <f t="shared" si="0"/>
        <v>B</v>
      </c>
      <c r="B48" s="12">
        <f t="shared" si="1"/>
        <v>23</v>
      </c>
      <c r="C48" t="s">
        <v>64</v>
      </c>
      <c r="D48">
        <f>'Plate layout (ID)'!X3</f>
        <v>0</v>
      </c>
      <c r="E48">
        <f>INDEX('Plate layout (Subclass)'!$B$2:$Y$17,MATCH(Key!$A48,'Plate layout (Subclass)'!$A$2:$A$17,0),MATCH(Key!$B48,'Plate layout (Subclass)'!$B$1:$Y$1,0))</f>
        <v>0</v>
      </c>
    </row>
    <row r="49" spans="1:5" x14ac:dyDescent="0.2">
      <c r="A49" s="12" t="str">
        <f t="shared" si="0"/>
        <v>B</v>
      </c>
      <c r="B49" s="12">
        <f t="shared" si="1"/>
        <v>24</v>
      </c>
      <c r="C49" t="s">
        <v>65</v>
      </c>
      <c r="D49">
        <f>'Plate layout (ID)'!Y3</f>
        <v>0</v>
      </c>
      <c r="E49">
        <f>INDEX('Plate layout (Subclass)'!$B$2:$Y$17,MATCH(Key!$A49,'Plate layout (Subclass)'!$A$2:$A$17,0),MATCH(Key!$B49,'Plate layout (Subclass)'!$B$1:$Y$1,0))</f>
        <v>0</v>
      </c>
    </row>
    <row r="50" spans="1:5" x14ac:dyDescent="0.2">
      <c r="A50" s="12" t="str">
        <f t="shared" si="0"/>
        <v>C</v>
      </c>
      <c r="B50" s="12">
        <f t="shared" si="1"/>
        <v>1</v>
      </c>
      <c r="C50" t="s">
        <v>66</v>
      </c>
      <c r="D50">
        <f>'Plate layout (ID)'!B4</f>
        <v>0</v>
      </c>
      <c r="E50">
        <f>INDEX('Plate layout (Subclass)'!$B$2:$Y$17,MATCH(Key!$A50,'Plate layout (Subclass)'!$A$2:$A$17,0),MATCH(Key!$B50,'Plate layout (Subclass)'!$B$1:$Y$1,0))</f>
        <v>0</v>
      </c>
    </row>
    <row r="51" spans="1:5" x14ac:dyDescent="0.2">
      <c r="A51" s="12" t="str">
        <f t="shared" si="0"/>
        <v>C</v>
      </c>
      <c r="B51" s="12">
        <f t="shared" si="1"/>
        <v>2</v>
      </c>
      <c r="C51" t="s">
        <v>67</v>
      </c>
      <c r="D51">
        <f>'Plate layout (ID)'!C4</f>
        <v>0</v>
      </c>
      <c r="E51">
        <f>INDEX('Plate layout (Subclass)'!$B$2:$Y$17,MATCH(Key!$A51,'Plate layout (Subclass)'!$A$2:$A$17,0),MATCH(Key!$B51,'Plate layout (Subclass)'!$B$1:$Y$1,0))</f>
        <v>0</v>
      </c>
    </row>
    <row r="52" spans="1:5" x14ac:dyDescent="0.2">
      <c r="A52" s="12" t="str">
        <f t="shared" si="0"/>
        <v>C</v>
      </c>
      <c r="B52" s="12">
        <f t="shared" si="1"/>
        <v>3</v>
      </c>
      <c r="C52" t="s">
        <v>68</v>
      </c>
      <c r="D52">
        <f>'Plate layout (ID)'!D4</f>
        <v>0</v>
      </c>
      <c r="E52">
        <f>INDEX('Plate layout (Subclass)'!$B$2:$Y$17,MATCH(Key!$A52,'Plate layout (Subclass)'!$A$2:$A$17,0),MATCH(Key!$B52,'Plate layout (Subclass)'!$B$1:$Y$1,0))</f>
        <v>0</v>
      </c>
    </row>
    <row r="53" spans="1:5" x14ac:dyDescent="0.2">
      <c r="A53" s="12" t="str">
        <f t="shared" si="0"/>
        <v>C</v>
      </c>
      <c r="B53" s="12">
        <f t="shared" si="1"/>
        <v>4</v>
      </c>
      <c r="C53" t="s">
        <v>69</v>
      </c>
      <c r="D53">
        <f>'Plate layout (ID)'!E4</f>
        <v>0</v>
      </c>
      <c r="E53">
        <f>INDEX('Plate layout (Subclass)'!$B$2:$Y$17,MATCH(Key!$A53,'Plate layout (Subclass)'!$A$2:$A$17,0),MATCH(Key!$B53,'Plate layout (Subclass)'!$B$1:$Y$1,0))</f>
        <v>0</v>
      </c>
    </row>
    <row r="54" spans="1:5" x14ac:dyDescent="0.2">
      <c r="A54" s="12" t="str">
        <f t="shared" si="0"/>
        <v>C</v>
      </c>
      <c r="B54" s="12">
        <f t="shared" si="1"/>
        <v>5</v>
      </c>
      <c r="C54" t="s">
        <v>70</v>
      </c>
      <c r="D54">
        <f>'Plate layout (ID)'!F4</f>
        <v>0</v>
      </c>
      <c r="E54">
        <f>INDEX('Plate layout (Subclass)'!$B$2:$Y$17,MATCH(Key!$A54,'Plate layout (Subclass)'!$A$2:$A$17,0),MATCH(Key!$B54,'Plate layout (Subclass)'!$B$1:$Y$1,0))</f>
        <v>0</v>
      </c>
    </row>
    <row r="55" spans="1:5" x14ac:dyDescent="0.2">
      <c r="A55" s="12" t="str">
        <f t="shared" si="0"/>
        <v>C</v>
      </c>
      <c r="B55" s="12">
        <f t="shared" si="1"/>
        <v>6</v>
      </c>
      <c r="C55" t="s">
        <v>71</v>
      </c>
      <c r="D55">
        <f>'Plate layout (ID)'!G4</f>
        <v>0</v>
      </c>
      <c r="E55">
        <f>INDEX('Plate layout (Subclass)'!$B$2:$Y$17,MATCH(Key!$A55,'Plate layout (Subclass)'!$A$2:$A$17,0),MATCH(Key!$B55,'Plate layout (Subclass)'!$B$1:$Y$1,0))</f>
        <v>0</v>
      </c>
    </row>
    <row r="56" spans="1:5" x14ac:dyDescent="0.2">
      <c r="A56" s="12" t="str">
        <f t="shared" si="0"/>
        <v>C</v>
      </c>
      <c r="B56" s="12">
        <f t="shared" si="1"/>
        <v>7</v>
      </c>
      <c r="C56" t="s">
        <v>72</v>
      </c>
      <c r="D56">
        <f>'Plate layout (ID)'!H4</f>
        <v>0</v>
      </c>
      <c r="E56">
        <f>INDEX('Plate layout (Subclass)'!$B$2:$Y$17,MATCH(Key!$A56,'Plate layout (Subclass)'!$A$2:$A$17,0),MATCH(Key!$B56,'Plate layout (Subclass)'!$B$1:$Y$1,0))</f>
        <v>0</v>
      </c>
    </row>
    <row r="57" spans="1:5" x14ac:dyDescent="0.2">
      <c r="A57" s="12" t="str">
        <f t="shared" si="0"/>
        <v>C</v>
      </c>
      <c r="B57" s="12">
        <f t="shared" si="1"/>
        <v>8</v>
      </c>
      <c r="C57" t="s">
        <v>73</v>
      </c>
      <c r="D57">
        <f>'Plate layout (ID)'!I4</f>
        <v>0</v>
      </c>
      <c r="E57">
        <f>INDEX('Plate layout (Subclass)'!$B$2:$Y$17,MATCH(Key!$A57,'Plate layout (Subclass)'!$A$2:$A$17,0),MATCH(Key!$B57,'Plate layout (Subclass)'!$B$1:$Y$1,0))</f>
        <v>0</v>
      </c>
    </row>
    <row r="58" spans="1:5" x14ac:dyDescent="0.2">
      <c r="A58" s="12" t="str">
        <f t="shared" si="0"/>
        <v>C</v>
      </c>
      <c r="B58" s="12">
        <f t="shared" si="1"/>
        <v>9</v>
      </c>
      <c r="C58" t="s">
        <v>74</v>
      </c>
      <c r="D58">
        <f>'Plate layout (ID)'!J4</f>
        <v>0</v>
      </c>
      <c r="E58">
        <f>INDEX('Plate layout (Subclass)'!$B$2:$Y$17,MATCH(Key!$A58,'Plate layout (Subclass)'!$A$2:$A$17,0),MATCH(Key!$B58,'Plate layout (Subclass)'!$B$1:$Y$1,0))</f>
        <v>0</v>
      </c>
    </row>
    <row r="59" spans="1:5" x14ac:dyDescent="0.2">
      <c r="A59" s="12" t="str">
        <f t="shared" si="0"/>
        <v>C</v>
      </c>
      <c r="B59" s="12">
        <f t="shared" si="1"/>
        <v>10</v>
      </c>
      <c r="C59" t="s">
        <v>75</v>
      </c>
      <c r="D59">
        <f>'Plate layout (ID)'!K4</f>
        <v>0</v>
      </c>
      <c r="E59">
        <f>INDEX('Plate layout (Subclass)'!$B$2:$Y$17,MATCH(Key!$A59,'Plate layout (Subclass)'!$A$2:$A$17,0),MATCH(Key!$B59,'Plate layout (Subclass)'!$B$1:$Y$1,0))</f>
        <v>0</v>
      </c>
    </row>
    <row r="60" spans="1:5" x14ac:dyDescent="0.2">
      <c r="A60" s="12" t="str">
        <f t="shared" si="0"/>
        <v>C</v>
      </c>
      <c r="B60" s="12">
        <f t="shared" si="1"/>
        <v>11</v>
      </c>
      <c r="C60" t="s">
        <v>76</v>
      </c>
      <c r="D60">
        <f>'Plate layout (ID)'!L4</f>
        <v>0</v>
      </c>
      <c r="E60">
        <f>INDEX('Plate layout (Subclass)'!$B$2:$Y$17,MATCH(Key!$A60,'Plate layout (Subclass)'!$A$2:$A$17,0),MATCH(Key!$B60,'Plate layout (Subclass)'!$B$1:$Y$1,0))</f>
        <v>0</v>
      </c>
    </row>
    <row r="61" spans="1:5" x14ac:dyDescent="0.2">
      <c r="A61" s="12" t="str">
        <f t="shared" si="0"/>
        <v>C</v>
      </c>
      <c r="B61" s="12">
        <f t="shared" si="1"/>
        <v>12</v>
      </c>
      <c r="C61" t="s">
        <v>77</v>
      </c>
      <c r="D61">
        <f>'Plate layout (ID)'!M4</f>
        <v>0</v>
      </c>
      <c r="E61">
        <f>INDEX('Plate layout (Subclass)'!$B$2:$Y$17,MATCH(Key!$A61,'Plate layout (Subclass)'!$A$2:$A$17,0),MATCH(Key!$B61,'Plate layout (Subclass)'!$B$1:$Y$1,0))</f>
        <v>0</v>
      </c>
    </row>
    <row r="62" spans="1:5" x14ac:dyDescent="0.2">
      <c r="A62" s="12" t="str">
        <f t="shared" si="0"/>
        <v>C</v>
      </c>
      <c r="B62" s="12">
        <f t="shared" si="1"/>
        <v>13</v>
      </c>
      <c r="C62" t="s">
        <v>78</v>
      </c>
      <c r="D62">
        <f>'Plate layout (ID)'!N4</f>
        <v>0</v>
      </c>
      <c r="E62">
        <f>INDEX('Plate layout (Subclass)'!$B$2:$Y$17,MATCH(Key!$A62,'Plate layout (Subclass)'!$A$2:$A$17,0),MATCH(Key!$B62,'Plate layout (Subclass)'!$B$1:$Y$1,0))</f>
        <v>0</v>
      </c>
    </row>
    <row r="63" spans="1:5" x14ac:dyDescent="0.2">
      <c r="A63" s="12" t="str">
        <f t="shared" si="0"/>
        <v>C</v>
      </c>
      <c r="B63" s="12">
        <f t="shared" si="1"/>
        <v>14</v>
      </c>
      <c r="C63" t="s">
        <v>79</v>
      </c>
      <c r="D63">
        <f>'Plate layout (ID)'!O4</f>
        <v>0</v>
      </c>
      <c r="E63">
        <f>INDEX('Plate layout (Subclass)'!$B$2:$Y$17,MATCH(Key!$A63,'Plate layout (Subclass)'!$A$2:$A$17,0),MATCH(Key!$B63,'Plate layout (Subclass)'!$B$1:$Y$1,0))</f>
        <v>0</v>
      </c>
    </row>
    <row r="64" spans="1:5" x14ac:dyDescent="0.2">
      <c r="A64" s="12" t="str">
        <f t="shared" si="0"/>
        <v>C</v>
      </c>
      <c r="B64" s="12">
        <f t="shared" si="1"/>
        <v>15</v>
      </c>
      <c r="C64" t="s">
        <v>80</v>
      </c>
      <c r="D64">
        <f>'Plate layout (ID)'!P4</f>
        <v>0</v>
      </c>
      <c r="E64">
        <f>INDEX('Plate layout (Subclass)'!$B$2:$Y$17,MATCH(Key!$A64,'Plate layout (Subclass)'!$A$2:$A$17,0),MATCH(Key!$B64,'Plate layout (Subclass)'!$B$1:$Y$1,0))</f>
        <v>0</v>
      </c>
    </row>
    <row r="65" spans="1:5" x14ac:dyDescent="0.2">
      <c r="A65" s="12" t="str">
        <f t="shared" si="0"/>
        <v>C</v>
      </c>
      <c r="B65" s="12">
        <f t="shared" si="1"/>
        <v>16</v>
      </c>
      <c r="C65" t="s">
        <v>81</v>
      </c>
      <c r="D65">
        <f>'Plate layout (ID)'!Q4</f>
        <v>0</v>
      </c>
      <c r="E65">
        <f>INDEX('Plate layout (Subclass)'!$B$2:$Y$17,MATCH(Key!$A65,'Plate layout (Subclass)'!$A$2:$A$17,0),MATCH(Key!$B65,'Plate layout (Subclass)'!$B$1:$Y$1,0))</f>
        <v>0</v>
      </c>
    </row>
    <row r="66" spans="1:5" x14ac:dyDescent="0.2">
      <c r="A66" s="12" t="str">
        <f t="shared" si="0"/>
        <v>C</v>
      </c>
      <c r="B66" s="12">
        <f t="shared" si="1"/>
        <v>17</v>
      </c>
      <c r="C66" t="s">
        <v>82</v>
      </c>
      <c r="D66">
        <f>'Plate layout (ID)'!R4</f>
        <v>0</v>
      </c>
      <c r="E66">
        <f>INDEX('Plate layout (Subclass)'!$B$2:$Y$17,MATCH(Key!$A66,'Plate layout (Subclass)'!$A$2:$A$17,0),MATCH(Key!$B66,'Plate layout (Subclass)'!$B$1:$Y$1,0))</f>
        <v>0</v>
      </c>
    </row>
    <row r="67" spans="1:5" x14ac:dyDescent="0.2">
      <c r="A67" s="12" t="str">
        <f t="shared" ref="A67:A130" si="2">LEFT(C67,1)</f>
        <v>C</v>
      </c>
      <c r="B67" s="12">
        <f t="shared" ref="B67:B130" si="3">_xlfn.NUMBERVALUE(_xlfn.TEXTAFTER(C67,A67))</f>
        <v>18</v>
      </c>
      <c r="C67" t="s">
        <v>83</v>
      </c>
      <c r="D67">
        <f>'Plate layout (ID)'!S4</f>
        <v>0</v>
      </c>
      <c r="E67">
        <f>INDEX('Plate layout (Subclass)'!$B$2:$Y$17,MATCH(Key!$A67,'Plate layout (Subclass)'!$A$2:$A$17,0),MATCH(Key!$B67,'Plate layout (Subclass)'!$B$1:$Y$1,0))</f>
        <v>0</v>
      </c>
    </row>
    <row r="68" spans="1:5" x14ac:dyDescent="0.2">
      <c r="A68" s="12" t="str">
        <f t="shared" si="2"/>
        <v>C</v>
      </c>
      <c r="B68" s="12">
        <f t="shared" si="3"/>
        <v>19</v>
      </c>
      <c r="C68" t="s">
        <v>84</v>
      </c>
      <c r="D68">
        <f>'Plate layout (ID)'!T4</f>
        <v>0</v>
      </c>
      <c r="E68">
        <f>INDEX('Plate layout (Subclass)'!$B$2:$Y$17,MATCH(Key!$A68,'Plate layout (Subclass)'!$A$2:$A$17,0),MATCH(Key!$B68,'Plate layout (Subclass)'!$B$1:$Y$1,0))</f>
        <v>0</v>
      </c>
    </row>
    <row r="69" spans="1:5" x14ac:dyDescent="0.2">
      <c r="A69" s="12" t="str">
        <f t="shared" si="2"/>
        <v>C</v>
      </c>
      <c r="B69" s="12">
        <f t="shared" si="3"/>
        <v>20</v>
      </c>
      <c r="C69" t="s">
        <v>85</v>
      </c>
      <c r="D69">
        <f>'Plate layout (ID)'!U4</f>
        <v>0</v>
      </c>
      <c r="E69">
        <f>INDEX('Plate layout (Subclass)'!$B$2:$Y$17,MATCH(Key!$A69,'Plate layout (Subclass)'!$A$2:$A$17,0),MATCH(Key!$B69,'Plate layout (Subclass)'!$B$1:$Y$1,0))</f>
        <v>0</v>
      </c>
    </row>
    <row r="70" spans="1:5" x14ac:dyDescent="0.2">
      <c r="A70" s="12" t="str">
        <f t="shared" si="2"/>
        <v>C</v>
      </c>
      <c r="B70" s="12">
        <f t="shared" si="3"/>
        <v>21</v>
      </c>
      <c r="C70" t="s">
        <v>86</v>
      </c>
      <c r="D70">
        <f>'Plate layout (ID)'!V4</f>
        <v>0</v>
      </c>
      <c r="E70">
        <f>INDEX('Plate layout (Subclass)'!$B$2:$Y$17,MATCH(Key!$A70,'Plate layout (Subclass)'!$A$2:$A$17,0),MATCH(Key!$B70,'Plate layout (Subclass)'!$B$1:$Y$1,0))</f>
        <v>0</v>
      </c>
    </row>
    <row r="71" spans="1:5" x14ac:dyDescent="0.2">
      <c r="A71" s="12" t="str">
        <f t="shared" si="2"/>
        <v>C</v>
      </c>
      <c r="B71" s="12">
        <f t="shared" si="3"/>
        <v>22</v>
      </c>
      <c r="C71" t="s">
        <v>87</v>
      </c>
      <c r="D71">
        <f>'Plate layout (ID)'!W4</f>
        <v>0</v>
      </c>
      <c r="E71">
        <f>INDEX('Plate layout (Subclass)'!$B$2:$Y$17,MATCH(Key!$A71,'Plate layout (Subclass)'!$A$2:$A$17,0),MATCH(Key!$B71,'Plate layout (Subclass)'!$B$1:$Y$1,0))</f>
        <v>0</v>
      </c>
    </row>
    <row r="72" spans="1:5" x14ac:dyDescent="0.2">
      <c r="A72" s="12" t="str">
        <f t="shared" si="2"/>
        <v>C</v>
      </c>
      <c r="B72" s="12">
        <f t="shared" si="3"/>
        <v>23</v>
      </c>
      <c r="C72" t="s">
        <v>88</v>
      </c>
      <c r="D72">
        <f>'Plate layout (ID)'!X4</f>
        <v>0</v>
      </c>
      <c r="E72">
        <f>INDEX('Plate layout (Subclass)'!$B$2:$Y$17,MATCH(Key!$A72,'Plate layout (Subclass)'!$A$2:$A$17,0),MATCH(Key!$B72,'Plate layout (Subclass)'!$B$1:$Y$1,0))</f>
        <v>0</v>
      </c>
    </row>
    <row r="73" spans="1:5" x14ac:dyDescent="0.2">
      <c r="A73" s="12" t="str">
        <f t="shared" si="2"/>
        <v>C</v>
      </c>
      <c r="B73" s="12">
        <f t="shared" si="3"/>
        <v>24</v>
      </c>
      <c r="C73" t="s">
        <v>89</v>
      </c>
      <c r="D73">
        <f>'Plate layout (ID)'!Y4</f>
        <v>0</v>
      </c>
      <c r="E73">
        <f>INDEX('Plate layout (Subclass)'!$B$2:$Y$17,MATCH(Key!$A73,'Plate layout (Subclass)'!$A$2:$A$17,0),MATCH(Key!$B73,'Plate layout (Subclass)'!$B$1:$Y$1,0))</f>
        <v>0</v>
      </c>
    </row>
    <row r="74" spans="1:5" x14ac:dyDescent="0.2">
      <c r="A74" s="12" t="str">
        <f t="shared" si="2"/>
        <v>D</v>
      </c>
      <c r="B74" s="12">
        <f t="shared" si="3"/>
        <v>1</v>
      </c>
      <c r="C74" t="s">
        <v>90</v>
      </c>
      <c r="D74">
        <f>'Plate layout (ID)'!B5</f>
        <v>0</v>
      </c>
      <c r="E74">
        <f>INDEX('Plate layout (Subclass)'!$B$2:$Y$17,MATCH(Key!$A74,'Plate layout (Subclass)'!$A$2:$A$17,0),MATCH(Key!$B74,'Plate layout (Subclass)'!$B$1:$Y$1,0))</f>
        <v>0</v>
      </c>
    </row>
    <row r="75" spans="1:5" x14ac:dyDescent="0.2">
      <c r="A75" s="12" t="str">
        <f t="shared" si="2"/>
        <v>D</v>
      </c>
      <c r="B75" s="12">
        <f t="shared" si="3"/>
        <v>2</v>
      </c>
      <c r="C75" t="s">
        <v>91</v>
      </c>
      <c r="D75">
        <f>'Plate layout (ID)'!C5</f>
        <v>0</v>
      </c>
      <c r="E75">
        <f>INDEX('Plate layout (Subclass)'!$B$2:$Y$17,MATCH(Key!$A75,'Plate layout (Subclass)'!$A$2:$A$17,0),MATCH(Key!$B75,'Plate layout (Subclass)'!$B$1:$Y$1,0))</f>
        <v>0</v>
      </c>
    </row>
    <row r="76" spans="1:5" x14ac:dyDescent="0.2">
      <c r="A76" s="12" t="str">
        <f t="shared" si="2"/>
        <v>D</v>
      </c>
      <c r="B76" s="12">
        <f t="shared" si="3"/>
        <v>3</v>
      </c>
      <c r="C76" t="s">
        <v>92</v>
      </c>
      <c r="D76">
        <f>'Plate layout (ID)'!D5</f>
        <v>0</v>
      </c>
      <c r="E76">
        <f>INDEX('Plate layout (Subclass)'!$B$2:$Y$17,MATCH(Key!$A76,'Plate layout (Subclass)'!$A$2:$A$17,0),MATCH(Key!$B76,'Plate layout (Subclass)'!$B$1:$Y$1,0))</f>
        <v>0</v>
      </c>
    </row>
    <row r="77" spans="1:5" x14ac:dyDescent="0.2">
      <c r="A77" s="12" t="str">
        <f t="shared" si="2"/>
        <v>D</v>
      </c>
      <c r="B77" s="12">
        <f t="shared" si="3"/>
        <v>4</v>
      </c>
      <c r="C77" t="s">
        <v>93</v>
      </c>
      <c r="D77">
        <f>'Plate layout (ID)'!E5</f>
        <v>0</v>
      </c>
      <c r="E77">
        <f>INDEX('Plate layout (Subclass)'!$B$2:$Y$17,MATCH(Key!$A77,'Plate layout (Subclass)'!$A$2:$A$17,0),MATCH(Key!$B77,'Plate layout (Subclass)'!$B$1:$Y$1,0))</f>
        <v>0</v>
      </c>
    </row>
    <row r="78" spans="1:5" x14ac:dyDescent="0.2">
      <c r="A78" s="12" t="str">
        <f t="shared" si="2"/>
        <v>D</v>
      </c>
      <c r="B78" s="12">
        <f t="shared" si="3"/>
        <v>5</v>
      </c>
      <c r="C78" t="s">
        <v>94</v>
      </c>
      <c r="D78">
        <f>'Plate layout (ID)'!F5</f>
        <v>0</v>
      </c>
      <c r="E78">
        <f>INDEX('Plate layout (Subclass)'!$B$2:$Y$17,MATCH(Key!$A78,'Plate layout (Subclass)'!$A$2:$A$17,0),MATCH(Key!$B78,'Plate layout (Subclass)'!$B$1:$Y$1,0))</f>
        <v>0</v>
      </c>
    </row>
    <row r="79" spans="1:5" x14ac:dyDescent="0.2">
      <c r="A79" s="12" t="str">
        <f t="shared" si="2"/>
        <v>D</v>
      </c>
      <c r="B79" s="12">
        <f t="shared" si="3"/>
        <v>6</v>
      </c>
      <c r="C79" t="s">
        <v>95</v>
      </c>
      <c r="D79">
        <f>'Plate layout (ID)'!G5</f>
        <v>0</v>
      </c>
      <c r="E79">
        <f>INDEX('Plate layout (Subclass)'!$B$2:$Y$17,MATCH(Key!$A79,'Plate layout (Subclass)'!$A$2:$A$17,0),MATCH(Key!$B79,'Plate layout (Subclass)'!$B$1:$Y$1,0))</f>
        <v>0</v>
      </c>
    </row>
    <row r="80" spans="1:5" x14ac:dyDescent="0.2">
      <c r="A80" s="12" t="str">
        <f t="shared" si="2"/>
        <v>D</v>
      </c>
      <c r="B80" s="12">
        <f t="shared" si="3"/>
        <v>7</v>
      </c>
      <c r="C80" t="s">
        <v>96</v>
      </c>
      <c r="D80">
        <f>'Plate layout (ID)'!H5</f>
        <v>0</v>
      </c>
      <c r="E80">
        <f>INDEX('Plate layout (Subclass)'!$B$2:$Y$17,MATCH(Key!$A80,'Plate layout (Subclass)'!$A$2:$A$17,0),MATCH(Key!$B80,'Plate layout (Subclass)'!$B$1:$Y$1,0))</f>
        <v>0</v>
      </c>
    </row>
    <row r="81" spans="1:5" x14ac:dyDescent="0.2">
      <c r="A81" s="12" t="str">
        <f t="shared" si="2"/>
        <v>D</v>
      </c>
      <c r="B81" s="12">
        <f t="shared" si="3"/>
        <v>8</v>
      </c>
      <c r="C81" t="s">
        <v>97</v>
      </c>
      <c r="D81">
        <f>'Plate layout (ID)'!I5</f>
        <v>0</v>
      </c>
      <c r="E81">
        <f>INDEX('Plate layout (Subclass)'!$B$2:$Y$17,MATCH(Key!$A81,'Plate layout (Subclass)'!$A$2:$A$17,0),MATCH(Key!$B81,'Plate layout (Subclass)'!$B$1:$Y$1,0))</f>
        <v>0</v>
      </c>
    </row>
    <row r="82" spans="1:5" x14ac:dyDescent="0.2">
      <c r="A82" s="12" t="str">
        <f t="shared" si="2"/>
        <v>D</v>
      </c>
      <c r="B82" s="12">
        <f t="shared" si="3"/>
        <v>9</v>
      </c>
      <c r="C82" t="s">
        <v>98</v>
      </c>
      <c r="D82">
        <f>'Plate layout (ID)'!J5</f>
        <v>0</v>
      </c>
      <c r="E82">
        <f>INDEX('Plate layout (Subclass)'!$B$2:$Y$17,MATCH(Key!$A82,'Plate layout (Subclass)'!$A$2:$A$17,0),MATCH(Key!$B82,'Plate layout (Subclass)'!$B$1:$Y$1,0))</f>
        <v>0</v>
      </c>
    </row>
    <row r="83" spans="1:5" x14ac:dyDescent="0.2">
      <c r="A83" s="12" t="str">
        <f t="shared" si="2"/>
        <v>D</v>
      </c>
      <c r="B83" s="12">
        <f t="shared" si="3"/>
        <v>10</v>
      </c>
      <c r="C83" t="s">
        <v>99</v>
      </c>
      <c r="D83">
        <f>'Plate layout (ID)'!K5</f>
        <v>0</v>
      </c>
      <c r="E83">
        <f>INDEX('Plate layout (Subclass)'!$B$2:$Y$17,MATCH(Key!$A83,'Plate layout (Subclass)'!$A$2:$A$17,0),MATCH(Key!$B83,'Plate layout (Subclass)'!$B$1:$Y$1,0))</f>
        <v>0</v>
      </c>
    </row>
    <row r="84" spans="1:5" x14ac:dyDescent="0.2">
      <c r="A84" s="12" t="str">
        <f t="shared" si="2"/>
        <v>D</v>
      </c>
      <c r="B84" s="12">
        <f t="shared" si="3"/>
        <v>11</v>
      </c>
      <c r="C84" t="s">
        <v>100</v>
      </c>
      <c r="D84">
        <f>'Plate layout (ID)'!L5</f>
        <v>0</v>
      </c>
      <c r="E84">
        <f>INDEX('Plate layout (Subclass)'!$B$2:$Y$17,MATCH(Key!$A84,'Plate layout (Subclass)'!$A$2:$A$17,0),MATCH(Key!$B84,'Plate layout (Subclass)'!$B$1:$Y$1,0))</f>
        <v>0</v>
      </c>
    </row>
    <row r="85" spans="1:5" x14ac:dyDescent="0.2">
      <c r="A85" s="12" t="str">
        <f t="shared" si="2"/>
        <v>D</v>
      </c>
      <c r="B85" s="12">
        <f t="shared" si="3"/>
        <v>12</v>
      </c>
      <c r="C85" t="s">
        <v>101</v>
      </c>
      <c r="D85">
        <f>'Plate layout (ID)'!M5</f>
        <v>0</v>
      </c>
      <c r="E85">
        <f>INDEX('Plate layout (Subclass)'!$B$2:$Y$17,MATCH(Key!$A85,'Plate layout (Subclass)'!$A$2:$A$17,0),MATCH(Key!$B85,'Plate layout (Subclass)'!$B$1:$Y$1,0))</f>
        <v>0</v>
      </c>
    </row>
    <row r="86" spans="1:5" x14ac:dyDescent="0.2">
      <c r="A86" s="12" t="str">
        <f t="shared" si="2"/>
        <v>D</v>
      </c>
      <c r="B86" s="12">
        <f t="shared" si="3"/>
        <v>13</v>
      </c>
      <c r="C86" t="s">
        <v>102</v>
      </c>
      <c r="D86">
        <f>'Plate layout (ID)'!N5</f>
        <v>0</v>
      </c>
      <c r="E86">
        <f>INDEX('Plate layout (Subclass)'!$B$2:$Y$17,MATCH(Key!$A86,'Plate layout (Subclass)'!$A$2:$A$17,0),MATCH(Key!$B86,'Plate layout (Subclass)'!$B$1:$Y$1,0))</f>
        <v>0</v>
      </c>
    </row>
    <row r="87" spans="1:5" x14ac:dyDescent="0.2">
      <c r="A87" s="12" t="str">
        <f t="shared" si="2"/>
        <v>D</v>
      </c>
      <c r="B87" s="12">
        <f t="shared" si="3"/>
        <v>14</v>
      </c>
      <c r="C87" t="s">
        <v>103</v>
      </c>
      <c r="D87">
        <f>'Plate layout (ID)'!O5</f>
        <v>0</v>
      </c>
      <c r="E87">
        <f>INDEX('Plate layout (Subclass)'!$B$2:$Y$17,MATCH(Key!$A87,'Plate layout (Subclass)'!$A$2:$A$17,0),MATCH(Key!$B87,'Plate layout (Subclass)'!$B$1:$Y$1,0))</f>
        <v>0</v>
      </c>
    </row>
    <row r="88" spans="1:5" x14ac:dyDescent="0.2">
      <c r="A88" s="12" t="str">
        <f t="shared" si="2"/>
        <v>D</v>
      </c>
      <c r="B88" s="12">
        <f t="shared" si="3"/>
        <v>15</v>
      </c>
      <c r="C88" t="s">
        <v>104</v>
      </c>
      <c r="D88">
        <f>'Plate layout (ID)'!P5</f>
        <v>0</v>
      </c>
      <c r="E88">
        <f>INDEX('Plate layout (Subclass)'!$B$2:$Y$17,MATCH(Key!$A88,'Plate layout (Subclass)'!$A$2:$A$17,0),MATCH(Key!$B88,'Plate layout (Subclass)'!$B$1:$Y$1,0))</f>
        <v>0</v>
      </c>
    </row>
    <row r="89" spans="1:5" x14ac:dyDescent="0.2">
      <c r="A89" s="12" t="str">
        <f t="shared" si="2"/>
        <v>D</v>
      </c>
      <c r="B89" s="12">
        <f t="shared" si="3"/>
        <v>16</v>
      </c>
      <c r="C89" t="s">
        <v>105</v>
      </c>
      <c r="D89">
        <f>'Plate layout (ID)'!Q5</f>
        <v>0</v>
      </c>
      <c r="E89">
        <f>INDEX('Plate layout (Subclass)'!$B$2:$Y$17,MATCH(Key!$A89,'Plate layout (Subclass)'!$A$2:$A$17,0),MATCH(Key!$B89,'Plate layout (Subclass)'!$B$1:$Y$1,0))</f>
        <v>0</v>
      </c>
    </row>
    <row r="90" spans="1:5" x14ac:dyDescent="0.2">
      <c r="A90" s="12" t="str">
        <f t="shared" si="2"/>
        <v>D</v>
      </c>
      <c r="B90" s="12">
        <f t="shared" si="3"/>
        <v>17</v>
      </c>
      <c r="C90" t="s">
        <v>106</v>
      </c>
      <c r="D90">
        <f>'Plate layout (ID)'!R5</f>
        <v>0</v>
      </c>
      <c r="E90">
        <f>INDEX('Plate layout (Subclass)'!$B$2:$Y$17,MATCH(Key!$A90,'Plate layout (Subclass)'!$A$2:$A$17,0),MATCH(Key!$B90,'Plate layout (Subclass)'!$B$1:$Y$1,0))</f>
        <v>0</v>
      </c>
    </row>
    <row r="91" spans="1:5" x14ac:dyDescent="0.2">
      <c r="A91" s="12" t="str">
        <f t="shared" si="2"/>
        <v>D</v>
      </c>
      <c r="B91" s="12">
        <f t="shared" si="3"/>
        <v>18</v>
      </c>
      <c r="C91" t="s">
        <v>107</v>
      </c>
      <c r="D91">
        <f>'Plate layout (ID)'!S5</f>
        <v>0</v>
      </c>
      <c r="E91">
        <f>INDEX('Plate layout (Subclass)'!$B$2:$Y$17,MATCH(Key!$A91,'Plate layout (Subclass)'!$A$2:$A$17,0),MATCH(Key!$B91,'Plate layout (Subclass)'!$B$1:$Y$1,0))</f>
        <v>0</v>
      </c>
    </row>
    <row r="92" spans="1:5" x14ac:dyDescent="0.2">
      <c r="A92" s="12" t="str">
        <f t="shared" si="2"/>
        <v>D</v>
      </c>
      <c r="B92" s="12">
        <f t="shared" si="3"/>
        <v>19</v>
      </c>
      <c r="C92" t="s">
        <v>108</v>
      </c>
      <c r="D92">
        <f>'Plate layout (ID)'!T5</f>
        <v>0</v>
      </c>
      <c r="E92">
        <f>INDEX('Plate layout (Subclass)'!$B$2:$Y$17,MATCH(Key!$A92,'Plate layout (Subclass)'!$A$2:$A$17,0),MATCH(Key!$B92,'Plate layout (Subclass)'!$B$1:$Y$1,0))</f>
        <v>0</v>
      </c>
    </row>
    <row r="93" spans="1:5" x14ac:dyDescent="0.2">
      <c r="A93" s="12" t="str">
        <f t="shared" si="2"/>
        <v>D</v>
      </c>
      <c r="B93" s="12">
        <f t="shared" si="3"/>
        <v>20</v>
      </c>
      <c r="C93" t="s">
        <v>109</v>
      </c>
      <c r="D93">
        <f>'Plate layout (ID)'!U5</f>
        <v>0</v>
      </c>
      <c r="E93">
        <f>INDEX('Plate layout (Subclass)'!$B$2:$Y$17,MATCH(Key!$A93,'Plate layout (Subclass)'!$A$2:$A$17,0),MATCH(Key!$B93,'Plate layout (Subclass)'!$B$1:$Y$1,0))</f>
        <v>0</v>
      </c>
    </row>
    <row r="94" spans="1:5" x14ac:dyDescent="0.2">
      <c r="A94" s="12" t="str">
        <f t="shared" si="2"/>
        <v>D</v>
      </c>
      <c r="B94" s="12">
        <f t="shared" si="3"/>
        <v>21</v>
      </c>
      <c r="C94" t="s">
        <v>110</v>
      </c>
      <c r="D94">
        <f>'Plate layout (ID)'!V5</f>
        <v>0</v>
      </c>
      <c r="E94">
        <f>INDEX('Plate layout (Subclass)'!$B$2:$Y$17,MATCH(Key!$A94,'Plate layout (Subclass)'!$A$2:$A$17,0),MATCH(Key!$B94,'Plate layout (Subclass)'!$B$1:$Y$1,0))</f>
        <v>0</v>
      </c>
    </row>
    <row r="95" spans="1:5" x14ac:dyDescent="0.2">
      <c r="A95" s="12" t="str">
        <f t="shared" si="2"/>
        <v>D</v>
      </c>
      <c r="B95" s="12">
        <f t="shared" si="3"/>
        <v>22</v>
      </c>
      <c r="C95" t="s">
        <v>111</v>
      </c>
      <c r="D95">
        <f>'Plate layout (ID)'!W5</f>
        <v>0</v>
      </c>
      <c r="E95">
        <f>INDEX('Plate layout (Subclass)'!$B$2:$Y$17,MATCH(Key!$A95,'Plate layout (Subclass)'!$A$2:$A$17,0),MATCH(Key!$B95,'Plate layout (Subclass)'!$B$1:$Y$1,0))</f>
        <v>0</v>
      </c>
    </row>
    <row r="96" spans="1:5" x14ac:dyDescent="0.2">
      <c r="A96" s="12" t="str">
        <f t="shared" si="2"/>
        <v>D</v>
      </c>
      <c r="B96" s="12">
        <f t="shared" si="3"/>
        <v>23</v>
      </c>
      <c r="C96" t="s">
        <v>112</v>
      </c>
      <c r="D96">
        <f>'Plate layout (ID)'!X5</f>
        <v>0</v>
      </c>
      <c r="E96">
        <f>INDEX('Plate layout (Subclass)'!$B$2:$Y$17,MATCH(Key!$A96,'Plate layout (Subclass)'!$A$2:$A$17,0),MATCH(Key!$B96,'Plate layout (Subclass)'!$B$1:$Y$1,0))</f>
        <v>0</v>
      </c>
    </row>
    <row r="97" spans="1:5" x14ac:dyDescent="0.2">
      <c r="A97" s="12" t="str">
        <f t="shared" si="2"/>
        <v>D</v>
      </c>
      <c r="B97" s="12">
        <f t="shared" si="3"/>
        <v>24</v>
      </c>
      <c r="C97" t="s">
        <v>113</v>
      </c>
      <c r="D97">
        <f>'Plate layout (ID)'!Y5</f>
        <v>0</v>
      </c>
      <c r="E97">
        <f>INDEX('Plate layout (Subclass)'!$B$2:$Y$17,MATCH(Key!$A97,'Plate layout (Subclass)'!$A$2:$A$17,0),MATCH(Key!$B97,'Plate layout (Subclass)'!$B$1:$Y$1,0))</f>
        <v>0</v>
      </c>
    </row>
    <row r="98" spans="1:5" x14ac:dyDescent="0.2">
      <c r="A98" s="12" t="str">
        <f t="shared" si="2"/>
        <v>E</v>
      </c>
      <c r="B98" s="12">
        <f t="shared" si="3"/>
        <v>1</v>
      </c>
      <c r="C98" t="s">
        <v>114</v>
      </c>
      <c r="D98">
        <f>'Plate layout (ID)'!B6</f>
        <v>0</v>
      </c>
      <c r="E98">
        <f>INDEX('Plate layout (Subclass)'!$B$2:$Y$17,MATCH(Key!$A98,'Plate layout (Subclass)'!$A$2:$A$17,0),MATCH(Key!$B98,'Plate layout (Subclass)'!$B$1:$Y$1,0))</f>
        <v>0</v>
      </c>
    </row>
    <row r="99" spans="1:5" x14ac:dyDescent="0.2">
      <c r="A99" s="12" t="str">
        <f t="shared" si="2"/>
        <v>E</v>
      </c>
      <c r="B99" s="12">
        <f t="shared" si="3"/>
        <v>2</v>
      </c>
      <c r="C99" t="s">
        <v>115</v>
      </c>
      <c r="D99">
        <f>'Plate layout (ID)'!C6</f>
        <v>0</v>
      </c>
      <c r="E99">
        <f>INDEX('Plate layout (Subclass)'!$B$2:$Y$17,MATCH(Key!$A99,'Plate layout (Subclass)'!$A$2:$A$17,0),MATCH(Key!$B99,'Plate layout (Subclass)'!$B$1:$Y$1,0))</f>
        <v>0</v>
      </c>
    </row>
    <row r="100" spans="1:5" x14ac:dyDescent="0.2">
      <c r="A100" s="12" t="str">
        <f t="shared" si="2"/>
        <v>E</v>
      </c>
      <c r="B100" s="12">
        <f t="shared" si="3"/>
        <v>3</v>
      </c>
      <c r="C100" t="s">
        <v>116</v>
      </c>
      <c r="D100">
        <f>'Plate layout (ID)'!D6</f>
        <v>0</v>
      </c>
      <c r="E100">
        <f>INDEX('Plate layout (Subclass)'!$B$2:$Y$17,MATCH(Key!$A100,'Plate layout (Subclass)'!$A$2:$A$17,0),MATCH(Key!$B100,'Plate layout (Subclass)'!$B$1:$Y$1,0))</f>
        <v>0</v>
      </c>
    </row>
    <row r="101" spans="1:5" x14ac:dyDescent="0.2">
      <c r="A101" s="12" t="str">
        <f t="shared" si="2"/>
        <v>E</v>
      </c>
      <c r="B101" s="12">
        <f t="shared" si="3"/>
        <v>4</v>
      </c>
      <c r="C101" t="s">
        <v>117</v>
      </c>
      <c r="D101">
        <f>'Plate layout (ID)'!E6</f>
        <v>0</v>
      </c>
      <c r="E101">
        <f>INDEX('Plate layout (Subclass)'!$B$2:$Y$17,MATCH(Key!$A101,'Plate layout (Subclass)'!$A$2:$A$17,0),MATCH(Key!$B101,'Plate layout (Subclass)'!$B$1:$Y$1,0))</f>
        <v>0</v>
      </c>
    </row>
    <row r="102" spans="1:5" x14ac:dyDescent="0.2">
      <c r="A102" s="12" t="str">
        <f t="shared" si="2"/>
        <v>E</v>
      </c>
      <c r="B102" s="12">
        <f t="shared" si="3"/>
        <v>5</v>
      </c>
      <c r="C102" t="s">
        <v>118</v>
      </c>
      <c r="D102">
        <f>'Plate layout (ID)'!F6</f>
        <v>0</v>
      </c>
      <c r="E102">
        <f>INDEX('Plate layout (Subclass)'!$B$2:$Y$17,MATCH(Key!$A102,'Plate layout (Subclass)'!$A$2:$A$17,0),MATCH(Key!$B102,'Plate layout (Subclass)'!$B$1:$Y$1,0))</f>
        <v>0</v>
      </c>
    </row>
    <row r="103" spans="1:5" x14ac:dyDescent="0.2">
      <c r="A103" s="12" t="str">
        <f t="shared" si="2"/>
        <v>E</v>
      </c>
      <c r="B103" s="12">
        <f t="shared" si="3"/>
        <v>6</v>
      </c>
      <c r="C103" t="s">
        <v>119</v>
      </c>
      <c r="D103">
        <f>'Plate layout (ID)'!G6</f>
        <v>0</v>
      </c>
      <c r="E103">
        <f>INDEX('Plate layout (Subclass)'!$B$2:$Y$17,MATCH(Key!$A103,'Plate layout (Subclass)'!$A$2:$A$17,0),MATCH(Key!$B103,'Plate layout (Subclass)'!$B$1:$Y$1,0))</f>
        <v>0</v>
      </c>
    </row>
    <row r="104" spans="1:5" x14ac:dyDescent="0.2">
      <c r="A104" s="12" t="str">
        <f t="shared" si="2"/>
        <v>E</v>
      </c>
      <c r="B104" s="12">
        <f t="shared" si="3"/>
        <v>7</v>
      </c>
      <c r="C104" t="s">
        <v>120</v>
      </c>
      <c r="D104">
        <f>'Plate layout (ID)'!H6</f>
        <v>0</v>
      </c>
      <c r="E104">
        <f>INDEX('Plate layout (Subclass)'!$B$2:$Y$17,MATCH(Key!$A104,'Plate layout (Subclass)'!$A$2:$A$17,0),MATCH(Key!$B104,'Plate layout (Subclass)'!$B$1:$Y$1,0))</f>
        <v>0</v>
      </c>
    </row>
    <row r="105" spans="1:5" x14ac:dyDescent="0.2">
      <c r="A105" s="12" t="str">
        <f t="shared" si="2"/>
        <v>E</v>
      </c>
      <c r="B105" s="12">
        <f t="shared" si="3"/>
        <v>8</v>
      </c>
      <c r="C105" t="s">
        <v>121</v>
      </c>
      <c r="D105">
        <f>'Plate layout (ID)'!I6</f>
        <v>0</v>
      </c>
      <c r="E105">
        <f>INDEX('Plate layout (Subclass)'!$B$2:$Y$17,MATCH(Key!$A105,'Plate layout (Subclass)'!$A$2:$A$17,0),MATCH(Key!$B105,'Plate layout (Subclass)'!$B$1:$Y$1,0))</f>
        <v>0</v>
      </c>
    </row>
    <row r="106" spans="1:5" x14ac:dyDescent="0.2">
      <c r="A106" s="12" t="str">
        <f t="shared" si="2"/>
        <v>E</v>
      </c>
      <c r="B106" s="12">
        <f t="shared" si="3"/>
        <v>9</v>
      </c>
      <c r="C106" t="s">
        <v>122</v>
      </c>
      <c r="D106">
        <f>'Plate layout (ID)'!J6</f>
        <v>0</v>
      </c>
      <c r="E106">
        <f>INDEX('Plate layout (Subclass)'!$B$2:$Y$17,MATCH(Key!$A106,'Plate layout (Subclass)'!$A$2:$A$17,0),MATCH(Key!$B106,'Plate layout (Subclass)'!$B$1:$Y$1,0))</f>
        <v>0</v>
      </c>
    </row>
    <row r="107" spans="1:5" x14ac:dyDescent="0.2">
      <c r="A107" s="12" t="str">
        <f t="shared" si="2"/>
        <v>E</v>
      </c>
      <c r="B107" s="12">
        <f t="shared" si="3"/>
        <v>10</v>
      </c>
      <c r="C107" t="s">
        <v>123</v>
      </c>
      <c r="D107">
        <f>'Plate layout (ID)'!K6</f>
        <v>0</v>
      </c>
      <c r="E107">
        <f>INDEX('Plate layout (Subclass)'!$B$2:$Y$17,MATCH(Key!$A107,'Plate layout (Subclass)'!$A$2:$A$17,0),MATCH(Key!$B107,'Plate layout (Subclass)'!$B$1:$Y$1,0))</f>
        <v>0</v>
      </c>
    </row>
    <row r="108" spans="1:5" x14ac:dyDescent="0.2">
      <c r="A108" s="12" t="str">
        <f t="shared" si="2"/>
        <v>E</v>
      </c>
      <c r="B108" s="12">
        <f t="shared" si="3"/>
        <v>11</v>
      </c>
      <c r="C108" t="s">
        <v>124</v>
      </c>
      <c r="D108">
        <f>'Plate layout (ID)'!L6</f>
        <v>0</v>
      </c>
      <c r="E108">
        <f>INDEX('Plate layout (Subclass)'!$B$2:$Y$17,MATCH(Key!$A108,'Plate layout (Subclass)'!$A$2:$A$17,0),MATCH(Key!$B108,'Plate layout (Subclass)'!$B$1:$Y$1,0))</f>
        <v>0</v>
      </c>
    </row>
    <row r="109" spans="1:5" x14ac:dyDescent="0.2">
      <c r="A109" s="12" t="str">
        <f t="shared" si="2"/>
        <v>E</v>
      </c>
      <c r="B109" s="12">
        <f t="shared" si="3"/>
        <v>12</v>
      </c>
      <c r="C109" t="s">
        <v>125</v>
      </c>
      <c r="D109">
        <f>'Plate layout (ID)'!M6</f>
        <v>0</v>
      </c>
      <c r="E109">
        <f>INDEX('Plate layout (Subclass)'!$B$2:$Y$17,MATCH(Key!$A109,'Plate layout (Subclass)'!$A$2:$A$17,0),MATCH(Key!$B109,'Plate layout (Subclass)'!$B$1:$Y$1,0))</f>
        <v>0</v>
      </c>
    </row>
    <row r="110" spans="1:5" x14ac:dyDescent="0.2">
      <c r="A110" s="12" t="str">
        <f t="shared" si="2"/>
        <v>E</v>
      </c>
      <c r="B110" s="12">
        <f t="shared" si="3"/>
        <v>13</v>
      </c>
      <c r="C110" t="s">
        <v>126</v>
      </c>
      <c r="D110">
        <f>'Plate layout (ID)'!N6</f>
        <v>0</v>
      </c>
      <c r="E110">
        <f>INDEX('Plate layout (Subclass)'!$B$2:$Y$17,MATCH(Key!$A110,'Plate layout (Subclass)'!$A$2:$A$17,0),MATCH(Key!$B110,'Plate layout (Subclass)'!$B$1:$Y$1,0))</f>
        <v>0</v>
      </c>
    </row>
    <row r="111" spans="1:5" x14ac:dyDescent="0.2">
      <c r="A111" s="12" t="str">
        <f t="shared" si="2"/>
        <v>E</v>
      </c>
      <c r="B111" s="12">
        <f t="shared" si="3"/>
        <v>14</v>
      </c>
      <c r="C111" t="s">
        <v>127</v>
      </c>
      <c r="D111">
        <f>'Plate layout (ID)'!O6</f>
        <v>0</v>
      </c>
      <c r="E111">
        <f>INDEX('Plate layout (Subclass)'!$B$2:$Y$17,MATCH(Key!$A111,'Plate layout (Subclass)'!$A$2:$A$17,0),MATCH(Key!$B111,'Plate layout (Subclass)'!$B$1:$Y$1,0))</f>
        <v>0</v>
      </c>
    </row>
    <row r="112" spans="1:5" x14ac:dyDescent="0.2">
      <c r="A112" s="12" t="str">
        <f t="shared" si="2"/>
        <v>E</v>
      </c>
      <c r="B112" s="12">
        <f t="shared" si="3"/>
        <v>15</v>
      </c>
      <c r="C112" t="s">
        <v>128</v>
      </c>
      <c r="D112">
        <f>'Plate layout (ID)'!P6</f>
        <v>0</v>
      </c>
      <c r="E112">
        <f>INDEX('Plate layout (Subclass)'!$B$2:$Y$17,MATCH(Key!$A112,'Plate layout (Subclass)'!$A$2:$A$17,0),MATCH(Key!$B112,'Plate layout (Subclass)'!$B$1:$Y$1,0))</f>
        <v>0</v>
      </c>
    </row>
    <row r="113" spans="1:5" x14ac:dyDescent="0.2">
      <c r="A113" s="12" t="str">
        <f t="shared" si="2"/>
        <v>E</v>
      </c>
      <c r="B113" s="12">
        <f t="shared" si="3"/>
        <v>16</v>
      </c>
      <c r="C113" t="s">
        <v>129</v>
      </c>
      <c r="D113">
        <f>'Plate layout (ID)'!Q6</f>
        <v>0</v>
      </c>
      <c r="E113">
        <f>INDEX('Plate layout (Subclass)'!$B$2:$Y$17,MATCH(Key!$A113,'Plate layout (Subclass)'!$A$2:$A$17,0),MATCH(Key!$B113,'Plate layout (Subclass)'!$B$1:$Y$1,0))</f>
        <v>0</v>
      </c>
    </row>
    <row r="114" spans="1:5" x14ac:dyDescent="0.2">
      <c r="A114" s="12" t="str">
        <f t="shared" si="2"/>
        <v>E</v>
      </c>
      <c r="B114" s="12">
        <f t="shared" si="3"/>
        <v>17</v>
      </c>
      <c r="C114" t="s">
        <v>130</v>
      </c>
      <c r="D114">
        <f>'Plate layout (ID)'!R6</f>
        <v>0</v>
      </c>
      <c r="E114">
        <f>INDEX('Plate layout (Subclass)'!$B$2:$Y$17,MATCH(Key!$A114,'Plate layout (Subclass)'!$A$2:$A$17,0),MATCH(Key!$B114,'Plate layout (Subclass)'!$B$1:$Y$1,0))</f>
        <v>0</v>
      </c>
    </row>
    <row r="115" spans="1:5" x14ac:dyDescent="0.2">
      <c r="A115" s="12" t="str">
        <f t="shared" si="2"/>
        <v>E</v>
      </c>
      <c r="B115" s="12">
        <f t="shared" si="3"/>
        <v>18</v>
      </c>
      <c r="C115" t="s">
        <v>131</v>
      </c>
      <c r="D115">
        <f>'Plate layout (ID)'!S6</f>
        <v>0</v>
      </c>
      <c r="E115">
        <f>INDEX('Plate layout (Subclass)'!$B$2:$Y$17,MATCH(Key!$A115,'Plate layout (Subclass)'!$A$2:$A$17,0),MATCH(Key!$B115,'Plate layout (Subclass)'!$B$1:$Y$1,0))</f>
        <v>0</v>
      </c>
    </row>
    <row r="116" spans="1:5" x14ac:dyDescent="0.2">
      <c r="A116" s="12" t="str">
        <f t="shared" si="2"/>
        <v>E</v>
      </c>
      <c r="B116" s="12">
        <f t="shared" si="3"/>
        <v>19</v>
      </c>
      <c r="C116" t="s">
        <v>132</v>
      </c>
      <c r="D116">
        <f>'Plate layout (ID)'!T6</f>
        <v>0</v>
      </c>
      <c r="E116">
        <f>INDEX('Plate layout (Subclass)'!$B$2:$Y$17,MATCH(Key!$A116,'Plate layout (Subclass)'!$A$2:$A$17,0),MATCH(Key!$B116,'Plate layout (Subclass)'!$B$1:$Y$1,0))</f>
        <v>0</v>
      </c>
    </row>
    <row r="117" spans="1:5" x14ac:dyDescent="0.2">
      <c r="A117" s="12" t="str">
        <f t="shared" si="2"/>
        <v>E</v>
      </c>
      <c r="B117" s="12">
        <f t="shared" si="3"/>
        <v>20</v>
      </c>
      <c r="C117" t="s">
        <v>133</v>
      </c>
      <c r="D117">
        <f>'Plate layout (ID)'!U6</f>
        <v>0</v>
      </c>
      <c r="E117">
        <f>INDEX('Plate layout (Subclass)'!$B$2:$Y$17,MATCH(Key!$A117,'Plate layout (Subclass)'!$A$2:$A$17,0),MATCH(Key!$B117,'Plate layout (Subclass)'!$B$1:$Y$1,0))</f>
        <v>0</v>
      </c>
    </row>
    <row r="118" spans="1:5" x14ac:dyDescent="0.2">
      <c r="A118" s="12" t="str">
        <f t="shared" si="2"/>
        <v>E</v>
      </c>
      <c r="B118" s="12">
        <f t="shared" si="3"/>
        <v>21</v>
      </c>
      <c r="C118" t="s">
        <v>134</v>
      </c>
      <c r="D118">
        <f>'Plate layout (ID)'!V6</f>
        <v>0</v>
      </c>
      <c r="E118">
        <f>INDEX('Plate layout (Subclass)'!$B$2:$Y$17,MATCH(Key!$A118,'Plate layout (Subclass)'!$A$2:$A$17,0),MATCH(Key!$B118,'Plate layout (Subclass)'!$B$1:$Y$1,0))</f>
        <v>0</v>
      </c>
    </row>
    <row r="119" spans="1:5" x14ac:dyDescent="0.2">
      <c r="A119" s="12" t="str">
        <f t="shared" si="2"/>
        <v>E</v>
      </c>
      <c r="B119" s="12">
        <f t="shared" si="3"/>
        <v>22</v>
      </c>
      <c r="C119" t="s">
        <v>135</v>
      </c>
      <c r="D119">
        <f>'Plate layout (ID)'!W6</f>
        <v>0</v>
      </c>
      <c r="E119">
        <f>INDEX('Plate layout (Subclass)'!$B$2:$Y$17,MATCH(Key!$A119,'Plate layout (Subclass)'!$A$2:$A$17,0),MATCH(Key!$B119,'Plate layout (Subclass)'!$B$1:$Y$1,0))</f>
        <v>0</v>
      </c>
    </row>
    <row r="120" spans="1:5" x14ac:dyDescent="0.2">
      <c r="A120" s="12" t="str">
        <f t="shared" si="2"/>
        <v>E</v>
      </c>
      <c r="B120" s="12">
        <f t="shared" si="3"/>
        <v>23</v>
      </c>
      <c r="C120" t="s">
        <v>136</v>
      </c>
      <c r="D120">
        <f>'Plate layout (ID)'!X6</f>
        <v>0</v>
      </c>
      <c r="E120">
        <f>INDEX('Plate layout (Subclass)'!$B$2:$Y$17,MATCH(Key!$A120,'Plate layout (Subclass)'!$A$2:$A$17,0),MATCH(Key!$B120,'Plate layout (Subclass)'!$B$1:$Y$1,0))</f>
        <v>0</v>
      </c>
    </row>
    <row r="121" spans="1:5" x14ac:dyDescent="0.2">
      <c r="A121" s="12" t="str">
        <f t="shared" si="2"/>
        <v>E</v>
      </c>
      <c r="B121" s="12">
        <f t="shared" si="3"/>
        <v>24</v>
      </c>
      <c r="C121" t="s">
        <v>137</v>
      </c>
      <c r="D121">
        <f>'Plate layout (ID)'!Y6</f>
        <v>0</v>
      </c>
      <c r="E121">
        <f>INDEX('Plate layout (Subclass)'!$B$2:$Y$17,MATCH(Key!$A121,'Plate layout (Subclass)'!$A$2:$A$17,0),MATCH(Key!$B121,'Plate layout (Subclass)'!$B$1:$Y$1,0))</f>
        <v>0</v>
      </c>
    </row>
    <row r="122" spans="1:5" x14ac:dyDescent="0.2">
      <c r="A122" s="12" t="str">
        <f t="shared" si="2"/>
        <v>F</v>
      </c>
      <c r="B122" s="12">
        <f t="shared" si="3"/>
        <v>1</v>
      </c>
      <c r="C122" t="s">
        <v>138</v>
      </c>
      <c r="D122">
        <f>'Plate layout (ID)'!B7</f>
        <v>0</v>
      </c>
      <c r="E122">
        <f>INDEX('Plate layout (Subclass)'!$B$2:$Y$17,MATCH(Key!$A122,'Plate layout (Subclass)'!$A$2:$A$17,0),MATCH(Key!$B122,'Plate layout (Subclass)'!$B$1:$Y$1,0))</f>
        <v>0</v>
      </c>
    </row>
    <row r="123" spans="1:5" x14ac:dyDescent="0.2">
      <c r="A123" s="12" t="str">
        <f t="shared" si="2"/>
        <v>F</v>
      </c>
      <c r="B123" s="12">
        <f t="shared" si="3"/>
        <v>2</v>
      </c>
      <c r="C123" t="s">
        <v>139</v>
      </c>
      <c r="D123">
        <f>'Plate layout (ID)'!C7</f>
        <v>0</v>
      </c>
      <c r="E123">
        <f>INDEX('Plate layout (Subclass)'!$B$2:$Y$17,MATCH(Key!$A123,'Plate layout (Subclass)'!$A$2:$A$17,0),MATCH(Key!$B123,'Plate layout (Subclass)'!$B$1:$Y$1,0))</f>
        <v>0</v>
      </c>
    </row>
    <row r="124" spans="1:5" x14ac:dyDescent="0.2">
      <c r="A124" s="12" t="str">
        <f t="shared" si="2"/>
        <v>F</v>
      </c>
      <c r="B124" s="12">
        <f t="shared" si="3"/>
        <v>3</v>
      </c>
      <c r="C124" t="s">
        <v>140</v>
      </c>
      <c r="D124">
        <f>'Plate layout (ID)'!D7</f>
        <v>0</v>
      </c>
      <c r="E124">
        <f>INDEX('Plate layout (Subclass)'!$B$2:$Y$17,MATCH(Key!$A124,'Plate layout (Subclass)'!$A$2:$A$17,0),MATCH(Key!$B124,'Plate layout (Subclass)'!$B$1:$Y$1,0))</f>
        <v>0</v>
      </c>
    </row>
    <row r="125" spans="1:5" x14ac:dyDescent="0.2">
      <c r="A125" s="12" t="str">
        <f t="shared" si="2"/>
        <v>F</v>
      </c>
      <c r="B125" s="12">
        <f t="shared" si="3"/>
        <v>4</v>
      </c>
      <c r="C125" t="s">
        <v>141</v>
      </c>
      <c r="D125">
        <f>'Plate layout (ID)'!E7</f>
        <v>0</v>
      </c>
      <c r="E125">
        <f>INDEX('Plate layout (Subclass)'!$B$2:$Y$17,MATCH(Key!$A125,'Plate layout (Subclass)'!$A$2:$A$17,0),MATCH(Key!$B125,'Plate layout (Subclass)'!$B$1:$Y$1,0))</f>
        <v>0</v>
      </c>
    </row>
    <row r="126" spans="1:5" x14ac:dyDescent="0.2">
      <c r="A126" s="12" t="str">
        <f t="shared" si="2"/>
        <v>F</v>
      </c>
      <c r="B126" s="12">
        <f t="shared" si="3"/>
        <v>5</v>
      </c>
      <c r="C126" t="s">
        <v>142</v>
      </c>
      <c r="D126">
        <f>'Plate layout (ID)'!F7</f>
        <v>0</v>
      </c>
      <c r="E126">
        <f>INDEX('Plate layout (Subclass)'!$B$2:$Y$17,MATCH(Key!$A126,'Plate layout (Subclass)'!$A$2:$A$17,0),MATCH(Key!$B126,'Plate layout (Subclass)'!$B$1:$Y$1,0))</f>
        <v>0</v>
      </c>
    </row>
    <row r="127" spans="1:5" x14ac:dyDescent="0.2">
      <c r="A127" s="12" t="str">
        <f t="shared" si="2"/>
        <v>F</v>
      </c>
      <c r="B127" s="12">
        <f t="shared" si="3"/>
        <v>6</v>
      </c>
      <c r="C127" t="s">
        <v>143</v>
      </c>
      <c r="D127">
        <f>'Plate layout (ID)'!G7</f>
        <v>0</v>
      </c>
      <c r="E127">
        <f>INDEX('Plate layout (Subclass)'!$B$2:$Y$17,MATCH(Key!$A127,'Plate layout (Subclass)'!$A$2:$A$17,0),MATCH(Key!$B127,'Plate layout (Subclass)'!$B$1:$Y$1,0))</f>
        <v>0</v>
      </c>
    </row>
    <row r="128" spans="1:5" x14ac:dyDescent="0.2">
      <c r="A128" s="12" t="str">
        <f t="shared" si="2"/>
        <v>F</v>
      </c>
      <c r="B128" s="12">
        <f t="shared" si="3"/>
        <v>7</v>
      </c>
      <c r="C128" t="s">
        <v>144</v>
      </c>
      <c r="D128">
        <f>'Plate layout (ID)'!H7</f>
        <v>0</v>
      </c>
      <c r="E128">
        <f>INDEX('Plate layout (Subclass)'!$B$2:$Y$17,MATCH(Key!$A128,'Plate layout (Subclass)'!$A$2:$A$17,0),MATCH(Key!$B128,'Plate layout (Subclass)'!$B$1:$Y$1,0))</f>
        <v>0</v>
      </c>
    </row>
    <row r="129" spans="1:5" x14ac:dyDescent="0.2">
      <c r="A129" s="12" t="str">
        <f t="shared" si="2"/>
        <v>F</v>
      </c>
      <c r="B129" s="12">
        <f t="shared" si="3"/>
        <v>8</v>
      </c>
      <c r="C129" t="s">
        <v>145</v>
      </c>
      <c r="D129">
        <f>'Plate layout (ID)'!I7</f>
        <v>0</v>
      </c>
      <c r="E129">
        <f>INDEX('Plate layout (Subclass)'!$B$2:$Y$17,MATCH(Key!$A129,'Plate layout (Subclass)'!$A$2:$A$17,0),MATCH(Key!$B129,'Plate layout (Subclass)'!$B$1:$Y$1,0))</f>
        <v>0</v>
      </c>
    </row>
    <row r="130" spans="1:5" x14ac:dyDescent="0.2">
      <c r="A130" s="12" t="str">
        <f t="shared" si="2"/>
        <v>F</v>
      </c>
      <c r="B130" s="12">
        <f t="shared" si="3"/>
        <v>9</v>
      </c>
      <c r="C130" t="s">
        <v>146</v>
      </c>
      <c r="D130">
        <f>'Plate layout (ID)'!J7</f>
        <v>0</v>
      </c>
      <c r="E130">
        <f>INDEX('Plate layout (Subclass)'!$B$2:$Y$17,MATCH(Key!$A130,'Plate layout (Subclass)'!$A$2:$A$17,0),MATCH(Key!$B130,'Plate layout (Subclass)'!$B$1:$Y$1,0))</f>
        <v>0</v>
      </c>
    </row>
    <row r="131" spans="1:5" x14ac:dyDescent="0.2">
      <c r="A131" s="12" t="str">
        <f t="shared" ref="A131:A194" si="4">LEFT(C131,1)</f>
        <v>F</v>
      </c>
      <c r="B131" s="12">
        <f t="shared" ref="B131:B194" si="5">_xlfn.NUMBERVALUE(_xlfn.TEXTAFTER(C131,A131))</f>
        <v>10</v>
      </c>
      <c r="C131" t="s">
        <v>147</v>
      </c>
      <c r="D131">
        <f>'Plate layout (ID)'!K7</f>
        <v>0</v>
      </c>
      <c r="E131">
        <f>INDEX('Plate layout (Subclass)'!$B$2:$Y$17,MATCH(Key!$A131,'Plate layout (Subclass)'!$A$2:$A$17,0),MATCH(Key!$B131,'Plate layout (Subclass)'!$B$1:$Y$1,0))</f>
        <v>0</v>
      </c>
    </row>
    <row r="132" spans="1:5" x14ac:dyDescent="0.2">
      <c r="A132" s="12" t="str">
        <f t="shared" si="4"/>
        <v>F</v>
      </c>
      <c r="B132" s="12">
        <f t="shared" si="5"/>
        <v>11</v>
      </c>
      <c r="C132" t="s">
        <v>148</v>
      </c>
      <c r="D132">
        <f>'Plate layout (ID)'!L7</f>
        <v>0</v>
      </c>
      <c r="E132">
        <f>INDEX('Plate layout (Subclass)'!$B$2:$Y$17,MATCH(Key!$A132,'Plate layout (Subclass)'!$A$2:$A$17,0),MATCH(Key!$B132,'Plate layout (Subclass)'!$B$1:$Y$1,0))</f>
        <v>0</v>
      </c>
    </row>
    <row r="133" spans="1:5" x14ac:dyDescent="0.2">
      <c r="A133" s="12" t="str">
        <f t="shared" si="4"/>
        <v>F</v>
      </c>
      <c r="B133" s="12">
        <f t="shared" si="5"/>
        <v>12</v>
      </c>
      <c r="C133" t="s">
        <v>149</v>
      </c>
      <c r="D133">
        <f>'Plate layout (ID)'!M7</f>
        <v>0</v>
      </c>
      <c r="E133">
        <f>INDEX('Plate layout (Subclass)'!$B$2:$Y$17,MATCH(Key!$A133,'Plate layout (Subclass)'!$A$2:$A$17,0),MATCH(Key!$B133,'Plate layout (Subclass)'!$B$1:$Y$1,0))</f>
        <v>0</v>
      </c>
    </row>
    <row r="134" spans="1:5" x14ac:dyDescent="0.2">
      <c r="A134" s="12" t="str">
        <f t="shared" si="4"/>
        <v>F</v>
      </c>
      <c r="B134" s="12">
        <f t="shared" si="5"/>
        <v>13</v>
      </c>
      <c r="C134" t="s">
        <v>150</v>
      </c>
      <c r="D134">
        <f>'Plate layout (ID)'!N7</f>
        <v>0</v>
      </c>
      <c r="E134">
        <f>INDEX('Plate layout (Subclass)'!$B$2:$Y$17,MATCH(Key!$A134,'Plate layout (Subclass)'!$A$2:$A$17,0),MATCH(Key!$B134,'Plate layout (Subclass)'!$B$1:$Y$1,0))</f>
        <v>0</v>
      </c>
    </row>
    <row r="135" spans="1:5" x14ac:dyDescent="0.2">
      <c r="A135" s="12" t="str">
        <f t="shared" si="4"/>
        <v>F</v>
      </c>
      <c r="B135" s="12">
        <f t="shared" si="5"/>
        <v>14</v>
      </c>
      <c r="C135" t="s">
        <v>151</v>
      </c>
      <c r="D135">
        <f>'Plate layout (ID)'!O7</f>
        <v>0</v>
      </c>
      <c r="E135">
        <f>INDEX('Plate layout (Subclass)'!$B$2:$Y$17,MATCH(Key!$A135,'Plate layout (Subclass)'!$A$2:$A$17,0),MATCH(Key!$B135,'Plate layout (Subclass)'!$B$1:$Y$1,0))</f>
        <v>0</v>
      </c>
    </row>
    <row r="136" spans="1:5" x14ac:dyDescent="0.2">
      <c r="A136" s="12" t="str">
        <f t="shared" si="4"/>
        <v>F</v>
      </c>
      <c r="B136" s="12">
        <f t="shared" si="5"/>
        <v>15</v>
      </c>
      <c r="C136" t="s">
        <v>152</v>
      </c>
      <c r="D136">
        <f>'Plate layout (ID)'!P7</f>
        <v>0</v>
      </c>
      <c r="E136">
        <f>INDEX('Plate layout (Subclass)'!$B$2:$Y$17,MATCH(Key!$A136,'Plate layout (Subclass)'!$A$2:$A$17,0),MATCH(Key!$B136,'Plate layout (Subclass)'!$B$1:$Y$1,0))</f>
        <v>0</v>
      </c>
    </row>
    <row r="137" spans="1:5" x14ac:dyDescent="0.2">
      <c r="A137" s="12" t="str">
        <f t="shared" si="4"/>
        <v>F</v>
      </c>
      <c r="B137" s="12">
        <f t="shared" si="5"/>
        <v>16</v>
      </c>
      <c r="C137" t="s">
        <v>153</v>
      </c>
      <c r="D137">
        <f>'Plate layout (ID)'!Q7</f>
        <v>0</v>
      </c>
      <c r="E137">
        <f>INDEX('Plate layout (Subclass)'!$B$2:$Y$17,MATCH(Key!$A137,'Plate layout (Subclass)'!$A$2:$A$17,0),MATCH(Key!$B137,'Plate layout (Subclass)'!$B$1:$Y$1,0))</f>
        <v>0</v>
      </c>
    </row>
    <row r="138" spans="1:5" x14ac:dyDescent="0.2">
      <c r="A138" s="12" t="str">
        <f t="shared" si="4"/>
        <v>F</v>
      </c>
      <c r="B138" s="12">
        <f t="shared" si="5"/>
        <v>17</v>
      </c>
      <c r="C138" t="s">
        <v>154</v>
      </c>
      <c r="D138">
        <f>'Plate layout (ID)'!R7</f>
        <v>0</v>
      </c>
      <c r="E138">
        <f>INDEX('Plate layout (Subclass)'!$B$2:$Y$17,MATCH(Key!$A138,'Plate layout (Subclass)'!$A$2:$A$17,0),MATCH(Key!$B138,'Plate layout (Subclass)'!$B$1:$Y$1,0))</f>
        <v>0</v>
      </c>
    </row>
    <row r="139" spans="1:5" x14ac:dyDescent="0.2">
      <c r="A139" s="12" t="str">
        <f t="shared" si="4"/>
        <v>F</v>
      </c>
      <c r="B139" s="12">
        <f t="shared" si="5"/>
        <v>18</v>
      </c>
      <c r="C139" t="s">
        <v>155</v>
      </c>
      <c r="D139">
        <f>'Plate layout (ID)'!S7</f>
        <v>0</v>
      </c>
      <c r="E139">
        <f>INDEX('Plate layout (Subclass)'!$B$2:$Y$17,MATCH(Key!$A139,'Plate layout (Subclass)'!$A$2:$A$17,0),MATCH(Key!$B139,'Plate layout (Subclass)'!$B$1:$Y$1,0))</f>
        <v>0</v>
      </c>
    </row>
    <row r="140" spans="1:5" x14ac:dyDescent="0.2">
      <c r="A140" s="12" t="str">
        <f t="shared" si="4"/>
        <v>F</v>
      </c>
      <c r="B140" s="12">
        <f t="shared" si="5"/>
        <v>19</v>
      </c>
      <c r="C140" t="s">
        <v>156</v>
      </c>
      <c r="D140">
        <f>'Plate layout (ID)'!T7</f>
        <v>0</v>
      </c>
      <c r="E140">
        <f>INDEX('Plate layout (Subclass)'!$B$2:$Y$17,MATCH(Key!$A140,'Plate layout (Subclass)'!$A$2:$A$17,0),MATCH(Key!$B140,'Plate layout (Subclass)'!$B$1:$Y$1,0))</f>
        <v>0</v>
      </c>
    </row>
    <row r="141" spans="1:5" x14ac:dyDescent="0.2">
      <c r="A141" s="12" t="str">
        <f t="shared" si="4"/>
        <v>F</v>
      </c>
      <c r="B141" s="12">
        <f t="shared" si="5"/>
        <v>20</v>
      </c>
      <c r="C141" t="s">
        <v>157</v>
      </c>
      <c r="D141">
        <f>'Plate layout (ID)'!U7</f>
        <v>0</v>
      </c>
      <c r="E141">
        <f>INDEX('Plate layout (Subclass)'!$B$2:$Y$17,MATCH(Key!$A141,'Plate layout (Subclass)'!$A$2:$A$17,0),MATCH(Key!$B141,'Plate layout (Subclass)'!$B$1:$Y$1,0))</f>
        <v>0</v>
      </c>
    </row>
    <row r="142" spans="1:5" x14ac:dyDescent="0.2">
      <c r="A142" s="12" t="str">
        <f t="shared" si="4"/>
        <v>F</v>
      </c>
      <c r="B142" s="12">
        <f t="shared" si="5"/>
        <v>21</v>
      </c>
      <c r="C142" t="s">
        <v>158</v>
      </c>
      <c r="D142">
        <f>'Plate layout (ID)'!V7</f>
        <v>0</v>
      </c>
      <c r="E142">
        <f>INDEX('Plate layout (Subclass)'!$B$2:$Y$17,MATCH(Key!$A142,'Plate layout (Subclass)'!$A$2:$A$17,0),MATCH(Key!$B142,'Plate layout (Subclass)'!$B$1:$Y$1,0))</f>
        <v>0</v>
      </c>
    </row>
    <row r="143" spans="1:5" x14ac:dyDescent="0.2">
      <c r="A143" s="12" t="str">
        <f t="shared" si="4"/>
        <v>F</v>
      </c>
      <c r="B143" s="12">
        <f t="shared" si="5"/>
        <v>22</v>
      </c>
      <c r="C143" t="s">
        <v>159</v>
      </c>
      <c r="D143">
        <f>'Plate layout (ID)'!W7</f>
        <v>0</v>
      </c>
      <c r="E143">
        <f>INDEX('Plate layout (Subclass)'!$B$2:$Y$17,MATCH(Key!$A143,'Plate layout (Subclass)'!$A$2:$A$17,0),MATCH(Key!$B143,'Plate layout (Subclass)'!$B$1:$Y$1,0))</f>
        <v>0</v>
      </c>
    </row>
    <row r="144" spans="1:5" x14ac:dyDescent="0.2">
      <c r="A144" s="12" t="str">
        <f t="shared" si="4"/>
        <v>F</v>
      </c>
      <c r="B144" s="12">
        <f t="shared" si="5"/>
        <v>23</v>
      </c>
      <c r="C144" t="s">
        <v>160</v>
      </c>
      <c r="D144">
        <f>'Plate layout (ID)'!X7</f>
        <v>0</v>
      </c>
      <c r="E144">
        <f>INDEX('Plate layout (Subclass)'!$B$2:$Y$17,MATCH(Key!$A144,'Plate layout (Subclass)'!$A$2:$A$17,0),MATCH(Key!$B144,'Plate layout (Subclass)'!$B$1:$Y$1,0))</f>
        <v>0</v>
      </c>
    </row>
    <row r="145" spans="1:5" x14ac:dyDescent="0.2">
      <c r="A145" s="12" t="str">
        <f t="shared" si="4"/>
        <v>F</v>
      </c>
      <c r="B145" s="12">
        <f t="shared" si="5"/>
        <v>24</v>
      </c>
      <c r="C145" t="s">
        <v>161</v>
      </c>
      <c r="D145">
        <f>'Plate layout (ID)'!Y7</f>
        <v>0</v>
      </c>
      <c r="E145">
        <f>INDEX('Plate layout (Subclass)'!$B$2:$Y$17,MATCH(Key!$A145,'Plate layout (Subclass)'!$A$2:$A$17,0),MATCH(Key!$B145,'Plate layout (Subclass)'!$B$1:$Y$1,0))</f>
        <v>0</v>
      </c>
    </row>
    <row r="146" spans="1:5" x14ac:dyDescent="0.2">
      <c r="A146" s="12" t="str">
        <f t="shared" si="4"/>
        <v>G</v>
      </c>
      <c r="B146" s="12">
        <f t="shared" si="5"/>
        <v>1</v>
      </c>
      <c r="C146" t="s">
        <v>162</v>
      </c>
      <c r="D146">
        <f>'Plate layout (ID)'!B8</f>
        <v>0</v>
      </c>
      <c r="E146">
        <f>INDEX('Plate layout (Subclass)'!$B$2:$Y$17,MATCH(Key!$A146,'Plate layout (Subclass)'!$A$2:$A$17,0),MATCH(Key!$B146,'Plate layout (Subclass)'!$B$1:$Y$1,0))</f>
        <v>0</v>
      </c>
    </row>
    <row r="147" spans="1:5" x14ac:dyDescent="0.2">
      <c r="A147" s="12" t="str">
        <f t="shared" si="4"/>
        <v>G</v>
      </c>
      <c r="B147" s="12">
        <f t="shared" si="5"/>
        <v>2</v>
      </c>
      <c r="C147" t="s">
        <v>163</v>
      </c>
      <c r="D147">
        <f>'Plate layout (ID)'!C8</f>
        <v>0</v>
      </c>
      <c r="E147">
        <f>INDEX('Plate layout (Subclass)'!$B$2:$Y$17,MATCH(Key!$A147,'Plate layout (Subclass)'!$A$2:$A$17,0),MATCH(Key!$B147,'Plate layout (Subclass)'!$B$1:$Y$1,0))</f>
        <v>0</v>
      </c>
    </row>
    <row r="148" spans="1:5" x14ac:dyDescent="0.2">
      <c r="A148" s="12" t="str">
        <f t="shared" si="4"/>
        <v>G</v>
      </c>
      <c r="B148" s="12">
        <f t="shared" si="5"/>
        <v>3</v>
      </c>
      <c r="C148" t="s">
        <v>164</v>
      </c>
      <c r="D148">
        <f>'Plate layout (ID)'!D8</f>
        <v>0</v>
      </c>
      <c r="E148">
        <f>INDEX('Plate layout (Subclass)'!$B$2:$Y$17,MATCH(Key!$A148,'Plate layout (Subclass)'!$A$2:$A$17,0),MATCH(Key!$B148,'Plate layout (Subclass)'!$B$1:$Y$1,0))</f>
        <v>0</v>
      </c>
    </row>
    <row r="149" spans="1:5" x14ac:dyDescent="0.2">
      <c r="A149" s="12" t="str">
        <f t="shared" si="4"/>
        <v>G</v>
      </c>
      <c r="B149" s="12">
        <f t="shared" si="5"/>
        <v>4</v>
      </c>
      <c r="C149" t="s">
        <v>165</v>
      </c>
      <c r="D149">
        <f>'Plate layout (ID)'!E8</f>
        <v>0</v>
      </c>
      <c r="E149">
        <f>INDEX('Plate layout (Subclass)'!$B$2:$Y$17,MATCH(Key!$A149,'Plate layout (Subclass)'!$A$2:$A$17,0),MATCH(Key!$B149,'Plate layout (Subclass)'!$B$1:$Y$1,0))</f>
        <v>0</v>
      </c>
    </row>
    <row r="150" spans="1:5" x14ac:dyDescent="0.2">
      <c r="A150" s="12" t="str">
        <f t="shared" si="4"/>
        <v>G</v>
      </c>
      <c r="B150" s="12">
        <f t="shared" si="5"/>
        <v>5</v>
      </c>
      <c r="C150" t="s">
        <v>166</v>
      </c>
      <c r="D150">
        <f>'Plate layout (ID)'!F8</f>
        <v>0</v>
      </c>
      <c r="E150">
        <f>INDEX('Plate layout (Subclass)'!$B$2:$Y$17,MATCH(Key!$A150,'Plate layout (Subclass)'!$A$2:$A$17,0),MATCH(Key!$B150,'Plate layout (Subclass)'!$B$1:$Y$1,0))</f>
        <v>0</v>
      </c>
    </row>
    <row r="151" spans="1:5" x14ac:dyDescent="0.2">
      <c r="A151" s="12" t="str">
        <f t="shared" si="4"/>
        <v>G</v>
      </c>
      <c r="B151" s="12">
        <f t="shared" si="5"/>
        <v>6</v>
      </c>
      <c r="C151" t="s">
        <v>167</v>
      </c>
      <c r="D151">
        <f>'Plate layout (ID)'!G8</f>
        <v>0</v>
      </c>
      <c r="E151">
        <f>INDEX('Plate layout (Subclass)'!$B$2:$Y$17,MATCH(Key!$A151,'Plate layout (Subclass)'!$A$2:$A$17,0),MATCH(Key!$B151,'Plate layout (Subclass)'!$B$1:$Y$1,0))</f>
        <v>0</v>
      </c>
    </row>
    <row r="152" spans="1:5" x14ac:dyDescent="0.2">
      <c r="A152" s="12" t="str">
        <f t="shared" si="4"/>
        <v>G</v>
      </c>
      <c r="B152" s="12">
        <f t="shared" si="5"/>
        <v>7</v>
      </c>
      <c r="C152" t="s">
        <v>168</v>
      </c>
      <c r="D152">
        <f>'Plate layout (ID)'!H8</f>
        <v>0</v>
      </c>
      <c r="E152">
        <f>INDEX('Plate layout (Subclass)'!$B$2:$Y$17,MATCH(Key!$A152,'Plate layout (Subclass)'!$A$2:$A$17,0),MATCH(Key!$B152,'Plate layout (Subclass)'!$B$1:$Y$1,0))</f>
        <v>0</v>
      </c>
    </row>
    <row r="153" spans="1:5" x14ac:dyDescent="0.2">
      <c r="A153" s="12" t="str">
        <f t="shared" si="4"/>
        <v>G</v>
      </c>
      <c r="B153" s="12">
        <f t="shared" si="5"/>
        <v>8</v>
      </c>
      <c r="C153" t="s">
        <v>169</v>
      </c>
      <c r="D153">
        <f>'Plate layout (ID)'!I8</f>
        <v>0</v>
      </c>
      <c r="E153">
        <f>INDEX('Plate layout (Subclass)'!$B$2:$Y$17,MATCH(Key!$A153,'Plate layout (Subclass)'!$A$2:$A$17,0),MATCH(Key!$B153,'Plate layout (Subclass)'!$B$1:$Y$1,0))</f>
        <v>0</v>
      </c>
    </row>
    <row r="154" spans="1:5" x14ac:dyDescent="0.2">
      <c r="A154" s="12" t="str">
        <f t="shared" si="4"/>
        <v>G</v>
      </c>
      <c r="B154" s="12">
        <f t="shared" si="5"/>
        <v>9</v>
      </c>
      <c r="C154" t="s">
        <v>170</v>
      </c>
      <c r="D154">
        <f>'Plate layout (ID)'!J8</f>
        <v>0</v>
      </c>
      <c r="E154">
        <f>INDEX('Plate layout (Subclass)'!$B$2:$Y$17,MATCH(Key!$A154,'Plate layout (Subclass)'!$A$2:$A$17,0),MATCH(Key!$B154,'Plate layout (Subclass)'!$B$1:$Y$1,0))</f>
        <v>0</v>
      </c>
    </row>
    <row r="155" spans="1:5" x14ac:dyDescent="0.2">
      <c r="A155" s="12" t="str">
        <f t="shared" si="4"/>
        <v>G</v>
      </c>
      <c r="B155" s="12">
        <f t="shared" si="5"/>
        <v>10</v>
      </c>
      <c r="C155" t="s">
        <v>171</v>
      </c>
      <c r="D155">
        <f>'Plate layout (ID)'!K8</f>
        <v>0</v>
      </c>
      <c r="E155">
        <f>INDEX('Plate layout (Subclass)'!$B$2:$Y$17,MATCH(Key!$A155,'Plate layout (Subclass)'!$A$2:$A$17,0),MATCH(Key!$B155,'Plate layout (Subclass)'!$B$1:$Y$1,0))</f>
        <v>0</v>
      </c>
    </row>
    <row r="156" spans="1:5" x14ac:dyDescent="0.2">
      <c r="A156" s="12" t="str">
        <f t="shared" si="4"/>
        <v>G</v>
      </c>
      <c r="B156" s="12">
        <f t="shared" si="5"/>
        <v>11</v>
      </c>
      <c r="C156" t="s">
        <v>172</v>
      </c>
      <c r="D156">
        <f>'Plate layout (ID)'!L8</f>
        <v>0</v>
      </c>
      <c r="E156">
        <f>INDEX('Plate layout (Subclass)'!$B$2:$Y$17,MATCH(Key!$A156,'Plate layout (Subclass)'!$A$2:$A$17,0),MATCH(Key!$B156,'Plate layout (Subclass)'!$B$1:$Y$1,0))</f>
        <v>0</v>
      </c>
    </row>
    <row r="157" spans="1:5" x14ac:dyDescent="0.2">
      <c r="A157" s="12" t="str">
        <f t="shared" si="4"/>
        <v>G</v>
      </c>
      <c r="B157" s="12">
        <f t="shared" si="5"/>
        <v>12</v>
      </c>
      <c r="C157" t="s">
        <v>173</v>
      </c>
      <c r="D157">
        <f>'Plate layout (ID)'!M8</f>
        <v>0</v>
      </c>
      <c r="E157">
        <f>INDEX('Plate layout (Subclass)'!$B$2:$Y$17,MATCH(Key!$A157,'Plate layout (Subclass)'!$A$2:$A$17,0),MATCH(Key!$B157,'Plate layout (Subclass)'!$B$1:$Y$1,0))</f>
        <v>0</v>
      </c>
    </row>
    <row r="158" spans="1:5" x14ac:dyDescent="0.2">
      <c r="A158" s="12" t="str">
        <f t="shared" si="4"/>
        <v>G</v>
      </c>
      <c r="B158" s="12">
        <f t="shared" si="5"/>
        <v>13</v>
      </c>
      <c r="C158" t="s">
        <v>174</v>
      </c>
      <c r="D158">
        <f>'Plate layout (ID)'!N8</f>
        <v>0</v>
      </c>
      <c r="E158">
        <f>INDEX('Plate layout (Subclass)'!$B$2:$Y$17,MATCH(Key!$A158,'Plate layout (Subclass)'!$A$2:$A$17,0),MATCH(Key!$B158,'Plate layout (Subclass)'!$B$1:$Y$1,0))</f>
        <v>0</v>
      </c>
    </row>
    <row r="159" spans="1:5" x14ac:dyDescent="0.2">
      <c r="A159" s="12" t="str">
        <f t="shared" si="4"/>
        <v>G</v>
      </c>
      <c r="B159" s="12">
        <f t="shared" si="5"/>
        <v>14</v>
      </c>
      <c r="C159" t="s">
        <v>175</v>
      </c>
      <c r="D159">
        <f>'Plate layout (ID)'!O8</f>
        <v>0</v>
      </c>
      <c r="E159">
        <f>INDEX('Plate layout (Subclass)'!$B$2:$Y$17,MATCH(Key!$A159,'Plate layout (Subclass)'!$A$2:$A$17,0),MATCH(Key!$B159,'Plate layout (Subclass)'!$B$1:$Y$1,0))</f>
        <v>0</v>
      </c>
    </row>
    <row r="160" spans="1:5" x14ac:dyDescent="0.2">
      <c r="A160" s="12" t="str">
        <f t="shared" si="4"/>
        <v>G</v>
      </c>
      <c r="B160" s="12">
        <f t="shared" si="5"/>
        <v>15</v>
      </c>
      <c r="C160" t="s">
        <v>176</v>
      </c>
      <c r="D160">
        <f>'Plate layout (ID)'!P8</f>
        <v>0</v>
      </c>
      <c r="E160">
        <f>INDEX('Plate layout (Subclass)'!$B$2:$Y$17,MATCH(Key!$A160,'Plate layout (Subclass)'!$A$2:$A$17,0),MATCH(Key!$B160,'Plate layout (Subclass)'!$B$1:$Y$1,0))</f>
        <v>0</v>
      </c>
    </row>
    <row r="161" spans="1:5" x14ac:dyDescent="0.2">
      <c r="A161" s="12" t="str">
        <f t="shared" si="4"/>
        <v>G</v>
      </c>
      <c r="B161" s="12">
        <f t="shared" si="5"/>
        <v>16</v>
      </c>
      <c r="C161" t="s">
        <v>177</v>
      </c>
      <c r="D161">
        <f>'Plate layout (ID)'!Q8</f>
        <v>0</v>
      </c>
      <c r="E161">
        <f>INDEX('Plate layout (Subclass)'!$B$2:$Y$17,MATCH(Key!$A161,'Plate layout (Subclass)'!$A$2:$A$17,0),MATCH(Key!$B161,'Plate layout (Subclass)'!$B$1:$Y$1,0))</f>
        <v>0</v>
      </c>
    </row>
    <row r="162" spans="1:5" x14ac:dyDescent="0.2">
      <c r="A162" s="12" t="str">
        <f t="shared" si="4"/>
        <v>G</v>
      </c>
      <c r="B162" s="12">
        <f t="shared" si="5"/>
        <v>17</v>
      </c>
      <c r="C162" t="s">
        <v>178</v>
      </c>
      <c r="D162">
        <f>'Plate layout (ID)'!R8</f>
        <v>0</v>
      </c>
      <c r="E162">
        <f>INDEX('Plate layout (Subclass)'!$B$2:$Y$17,MATCH(Key!$A162,'Plate layout (Subclass)'!$A$2:$A$17,0),MATCH(Key!$B162,'Plate layout (Subclass)'!$B$1:$Y$1,0))</f>
        <v>0</v>
      </c>
    </row>
    <row r="163" spans="1:5" x14ac:dyDescent="0.2">
      <c r="A163" s="12" t="str">
        <f t="shared" si="4"/>
        <v>G</v>
      </c>
      <c r="B163" s="12">
        <f t="shared" si="5"/>
        <v>18</v>
      </c>
      <c r="C163" t="s">
        <v>179</v>
      </c>
      <c r="D163">
        <f>'Plate layout (ID)'!S8</f>
        <v>0</v>
      </c>
      <c r="E163">
        <f>INDEX('Plate layout (Subclass)'!$B$2:$Y$17,MATCH(Key!$A163,'Plate layout (Subclass)'!$A$2:$A$17,0),MATCH(Key!$B163,'Plate layout (Subclass)'!$B$1:$Y$1,0))</f>
        <v>0</v>
      </c>
    </row>
    <row r="164" spans="1:5" x14ac:dyDescent="0.2">
      <c r="A164" s="12" t="str">
        <f t="shared" si="4"/>
        <v>G</v>
      </c>
      <c r="B164" s="12">
        <f t="shared" si="5"/>
        <v>19</v>
      </c>
      <c r="C164" t="s">
        <v>180</v>
      </c>
      <c r="D164">
        <f>'Plate layout (ID)'!T8</f>
        <v>0</v>
      </c>
      <c r="E164">
        <f>INDEX('Plate layout (Subclass)'!$B$2:$Y$17,MATCH(Key!$A164,'Plate layout (Subclass)'!$A$2:$A$17,0),MATCH(Key!$B164,'Plate layout (Subclass)'!$B$1:$Y$1,0))</f>
        <v>0</v>
      </c>
    </row>
    <row r="165" spans="1:5" x14ac:dyDescent="0.2">
      <c r="A165" s="12" t="str">
        <f t="shared" si="4"/>
        <v>G</v>
      </c>
      <c r="B165" s="12">
        <f t="shared" si="5"/>
        <v>20</v>
      </c>
      <c r="C165" t="s">
        <v>181</v>
      </c>
      <c r="D165">
        <f>'Plate layout (ID)'!U8</f>
        <v>0</v>
      </c>
      <c r="E165">
        <f>INDEX('Plate layout (Subclass)'!$B$2:$Y$17,MATCH(Key!$A165,'Plate layout (Subclass)'!$A$2:$A$17,0),MATCH(Key!$B165,'Plate layout (Subclass)'!$B$1:$Y$1,0))</f>
        <v>0</v>
      </c>
    </row>
    <row r="166" spans="1:5" x14ac:dyDescent="0.2">
      <c r="A166" s="12" t="str">
        <f t="shared" si="4"/>
        <v>G</v>
      </c>
      <c r="B166" s="12">
        <f t="shared" si="5"/>
        <v>21</v>
      </c>
      <c r="C166" t="s">
        <v>182</v>
      </c>
      <c r="D166">
        <f>'Plate layout (ID)'!V8</f>
        <v>0</v>
      </c>
      <c r="E166">
        <f>INDEX('Plate layout (Subclass)'!$B$2:$Y$17,MATCH(Key!$A166,'Plate layout (Subclass)'!$A$2:$A$17,0),MATCH(Key!$B166,'Plate layout (Subclass)'!$B$1:$Y$1,0))</f>
        <v>0</v>
      </c>
    </row>
    <row r="167" spans="1:5" x14ac:dyDescent="0.2">
      <c r="A167" s="12" t="str">
        <f t="shared" si="4"/>
        <v>G</v>
      </c>
      <c r="B167" s="12">
        <f t="shared" si="5"/>
        <v>22</v>
      </c>
      <c r="C167" t="s">
        <v>183</v>
      </c>
      <c r="D167">
        <f>'Plate layout (ID)'!W8</f>
        <v>0</v>
      </c>
      <c r="E167">
        <f>INDEX('Plate layout (Subclass)'!$B$2:$Y$17,MATCH(Key!$A167,'Plate layout (Subclass)'!$A$2:$A$17,0),MATCH(Key!$B167,'Plate layout (Subclass)'!$B$1:$Y$1,0))</f>
        <v>0</v>
      </c>
    </row>
    <row r="168" spans="1:5" x14ac:dyDescent="0.2">
      <c r="A168" s="12" t="str">
        <f t="shared" si="4"/>
        <v>G</v>
      </c>
      <c r="B168" s="12">
        <f t="shared" si="5"/>
        <v>23</v>
      </c>
      <c r="C168" t="s">
        <v>184</v>
      </c>
      <c r="D168">
        <f>'Plate layout (ID)'!X8</f>
        <v>0</v>
      </c>
      <c r="E168">
        <f>INDEX('Plate layout (Subclass)'!$B$2:$Y$17,MATCH(Key!$A168,'Plate layout (Subclass)'!$A$2:$A$17,0),MATCH(Key!$B168,'Plate layout (Subclass)'!$B$1:$Y$1,0))</f>
        <v>0</v>
      </c>
    </row>
    <row r="169" spans="1:5" x14ac:dyDescent="0.2">
      <c r="A169" s="12" t="str">
        <f t="shared" si="4"/>
        <v>G</v>
      </c>
      <c r="B169" s="12">
        <f t="shared" si="5"/>
        <v>24</v>
      </c>
      <c r="C169" t="s">
        <v>185</v>
      </c>
      <c r="D169">
        <f>'Plate layout (ID)'!Y8</f>
        <v>0</v>
      </c>
      <c r="E169">
        <f>INDEX('Plate layout (Subclass)'!$B$2:$Y$17,MATCH(Key!$A169,'Plate layout (Subclass)'!$A$2:$A$17,0),MATCH(Key!$B169,'Plate layout (Subclass)'!$B$1:$Y$1,0))</f>
        <v>0</v>
      </c>
    </row>
    <row r="170" spans="1:5" x14ac:dyDescent="0.2">
      <c r="A170" s="12" t="str">
        <f t="shared" si="4"/>
        <v>H</v>
      </c>
      <c r="B170" s="12">
        <f t="shared" si="5"/>
        <v>1</v>
      </c>
      <c r="C170" t="s">
        <v>186</v>
      </c>
      <c r="D170">
        <f>'Plate layout (ID)'!B9</f>
        <v>0</v>
      </c>
      <c r="E170">
        <f>INDEX('Plate layout (Subclass)'!$B$2:$Y$17,MATCH(Key!$A170,'Plate layout (Subclass)'!$A$2:$A$17,0),MATCH(Key!$B170,'Plate layout (Subclass)'!$B$1:$Y$1,0))</f>
        <v>0</v>
      </c>
    </row>
    <row r="171" spans="1:5" x14ac:dyDescent="0.2">
      <c r="A171" s="12" t="str">
        <f t="shared" si="4"/>
        <v>H</v>
      </c>
      <c r="B171" s="12">
        <f t="shared" si="5"/>
        <v>2</v>
      </c>
      <c r="C171" t="s">
        <v>187</v>
      </c>
      <c r="D171">
        <f>'Plate layout (ID)'!C9</f>
        <v>0</v>
      </c>
      <c r="E171">
        <f>INDEX('Plate layout (Subclass)'!$B$2:$Y$17,MATCH(Key!$A171,'Plate layout (Subclass)'!$A$2:$A$17,0),MATCH(Key!$B171,'Plate layout (Subclass)'!$B$1:$Y$1,0))</f>
        <v>0</v>
      </c>
    </row>
    <row r="172" spans="1:5" x14ac:dyDescent="0.2">
      <c r="A172" s="12" t="str">
        <f t="shared" si="4"/>
        <v>H</v>
      </c>
      <c r="B172" s="12">
        <f t="shared" si="5"/>
        <v>3</v>
      </c>
      <c r="C172" t="s">
        <v>188</v>
      </c>
      <c r="D172">
        <f>'Plate layout (ID)'!D9</f>
        <v>0</v>
      </c>
      <c r="E172">
        <f>INDEX('Plate layout (Subclass)'!$B$2:$Y$17,MATCH(Key!$A172,'Plate layout (Subclass)'!$A$2:$A$17,0),MATCH(Key!$B172,'Plate layout (Subclass)'!$B$1:$Y$1,0))</f>
        <v>0</v>
      </c>
    </row>
    <row r="173" spans="1:5" x14ac:dyDescent="0.2">
      <c r="A173" s="12" t="str">
        <f t="shared" si="4"/>
        <v>H</v>
      </c>
      <c r="B173" s="12">
        <f t="shared" si="5"/>
        <v>4</v>
      </c>
      <c r="C173" t="s">
        <v>189</v>
      </c>
      <c r="D173">
        <f>'Plate layout (ID)'!E9</f>
        <v>0</v>
      </c>
      <c r="E173">
        <f>INDEX('Plate layout (Subclass)'!$B$2:$Y$17,MATCH(Key!$A173,'Plate layout (Subclass)'!$A$2:$A$17,0),MATCH(Key!$B173,'Plate layout (Subclass)'!$B$1:$Y$1,0))</f>
        <v>0</v>
      </c>
    </row>
    <row r="174" spans="1:5" x14ac:dyDescent="0.2">
      <c r="A174" s="12" t="str">
        <f t="shared" si="4"/>
        <v>H</v>
      </c>
      <c r="B174" s="12">
        <f t="shared" si="5"/>
        <v>5</v>
      </c>
      <c r="C174" t="s">
        <v>190</v>
      </c>
      <c r="D174">
        <f>'Plate layout (ID)'!F9</f>
        <v>0</v>
      </c>
      <c r="E174">
        <f>INDEX('Plate layout (Subclass)'!$B$2:$Y$17,MATCH(Key!$A174,'Plate layout (Subclass)'!$A$2:$A$17,0),MATCH(Key!$B174,'Plate layout (Subclass)'!$B$1:$Y$1,0))</f>
        <v>0</v>
      </c>
    </row>
    <row r="175" spans="1:5" x14ac:dyDescent="0.2">
      <c r="A175" s="12" t="str">
        <f t="shared" si="4"/>
        <v>H</v>
      </c>
      <c r="B175" s="12">
        <f t="shared" si="5"/>
        <v>6</v>
      </c>
      <c r="C175" t="s">
        <v>191</v>
      </c>
      <c r="D175">
        <f>'Plate layout (ID)'!G9</f>
        <v>0</v>
      </c>
      <c r="E175">
        <f>INDEX('Plate layout (Subclass)'!$B$2:$Y$17,MATCH(Key!$A175,'Plate layout (Subclass)'!$A$2:$A$17,0),MATCH(Key!$B175,'Plate layout (Subclass)'!$B$1:$Y$1,0))</f>
        <v>0</v>
      </c>
    </row>
    <row r="176" spans="1:5" x14ac:dyDescent="0.2">
      <c r="A176" s="12" t="str">
        <f t="shared" si="4"/>
        <v>H</v>
      </c>
      <c r="B176" s="12">
        <f t="shared" si="5"/>
        <v>7</v>
      </c>
      <c r="C176" t="s">
        <v>192</v>
      </c>
      <c r="D176">
        <f>'Plate layout (ID)'!H9</f>
        <v>0</v>
      </c>
      <c r="E176">
        <f>INDEX('Plate layout (Subclass)'!$B$2:$Y$17,MATCH(Key!$A176,'Plate layout (Subclass)'!$A$2:$A$17,0),MATCH(Key!$B176,'Plate layout (Subclass)'!$B$1:$Y$1,0))</f>
        <v>0</v>
      </c>
    </row>
    <row r="177" spans="1:5" x14ac:dyDescent="0.2">
      <c r="A177" s="12" t="str">
        <f t="shared" si="4"/>
        <v>H</v>
      </c>
      <c r="B177" s="12">
        <f t="shared" si="5"/>
        <v>8</v>
      </c>
      <c r="C177" t="s">
        <v>193</v>
      </c>
      <c r="D177">
        <f>'Plate layout (ID)'!I9</f>
        <v>0</v>
      </c>
      <c r="E177">
        <f>INDEX('Plate layout (Subclass)'!$B$2:$Y$17,MATCH(Key!$A177,'Plate layout (Subclass)'!$A$2:$A$17,0),MATCH(Key!$B177,'Plate layout (Subclass)'!$B$1:$Y$1,0))</f>
        <v>0</v>
      </c>
    </row>
    <row r="178" spans="1:5" x14ac:dyDescent="0.2">
      <c r="A178" s="12" t="str">
        <f t="shared" si="4"/>
        <v>H</v>
      </c>
      <c r="B178" s="12">
        <f t="shared" si="5"/>
        <v>9</v>
      </c>
      <c r="C178" t="s">
        <v>194</v>
      </c>
      <c r="D178">
        <f>'Plate layout (ID)'!J9</f>
        <v>0</v>
      </c>
      <c r="E178">
        <f>INDEX('Plate layout (Subclass)'!$B$2:$Y$17,MATCH(Key!$A178,'Plate layout (Subclass)'!$A$2:$A$17,0),MATCH(Key!$B178,'Plate layout (Subclass)'!$B$1:$Y$1,0))</f>
        <v>0</v>
      </c>
    </row>
    <row r="179" spans="1:5" x14ac:dyDescent="0.2">
      <c r="A179" s="12" t="str">
        <f t="shared" si="4"/>
        <v>H</v>
      </c>
      <c r="B179" s="12">
        <f t="shared" si="5"/>
        <v>10</v>
      </c>
      <c r="C179" t="s">
        <v>195</v>
      </c>
      <c r="D179">
        <f>'Plate layout (ID)'!K9</f>
        <v>0</v>
      </c>
      <c r="E179">
        <f>INDEX('Plate layout (Subclass)'!$B$2:$Y$17,MATCH(Key!$A179,'Plate layout (Subclass)'!$A$2:$A$17,0),MATCH(Key!$B179,'Plate layout (Subclass)'!$B$1:$Y$1,0))</f>
        <v>0</v>
      </c>
    </row>
    <row r="180" spans="1:5" x14ac:dyDescent="0.2">
      <c r="A180" s="12" t="str">
        <f t="shared" si="4"/>
        <v>H</v>
      </c>
      <c r="B180" s="12">
        <f t="shared" si="5"/>
        <v>11</v>
      </c>
      <c r="C180" t="s">
        <v>196</v>
      </c>
      <c r="D180">
        <f>'Plate layout (ID)'!L9</f>
        <v>0</v>
      </c>
      <c r="E180">
        <f>INDEX('Plate layout (Subclass)'!$B$2:$Y$17,MATCH(Key!$A180,'Plate layout (Subclass)'!$A$2:$A$17,0),MATCH(Key!$B180,'Plate layout (Subclass)'!$B$1:$Y$1,0))</f>
        <v>0</v>
      </c>
    </row>
    <row r="181" spans="1:5" x14ac:dyDescent="0.2">
      <c r="A181" s="12" t="str">
        <f t="shared" si="4"/>
        <v>H</v>
      </c>
      <c r="B181" s="12">
        <f t="shared" si="5"/>
        <v>12</v>
      </c>
      <c r="C181" t="s">
        <v>197</v>
      </c>
      <c r="D181">
        <f>'Plate layout (ID)'!M9</f>
        <v>0</v>
      </c>
      <c r="E181">
        <f>INDEX('Plate layout (Subclass)'!$B$2:$Y$17,MATCH(Key!$A181,'Plate layout (Subclass)'!$A$2:$A$17,0),MATCH(Key!$B181,'Plate layout (Subclass)'!$B$1:$Y$1,0))</f>
        <v>0</v>
      </c>
    </row>
    <row r="182" spans="1:5" x14ac:dyDescent="0.2">
      <c r="A182" s="12" t="str">
        <f t="shared" si="4"/>
        <v>H</v>
      </c>
      <c r="B182" s="12">
        <f t="shared" si="5"/>
        <v>13</v>
      </c>
      <c r="C182" t="s">
        <v>198</v>
      </c>
      <c r="D182">
        <f>'Plate layout (ID)'!N9</f>
        <v>0</v>
      </c>
      <c r="E182">
        <f>INDEX('Plate layout (Subclass)'!$B$2:$Y$17,MATCH(Key!$A182,'Plate layout (Subclass)'!$A$2:$A$17,0),MATCH(Key!$B182,'Plate layout (Subclass)'!$B$1:$Y$1,0))</f>
        <v>0</v>
      </c>
    </row>
    <row r="183" spans="1:5" x14ac:dyDescent="0.2">
      <c r="A183" s="12" t="str">
        <f t="shared" si="4"/>
        <v>H</v>
      </c>
      <c r="B183" s="12">
        <f t="shared" si="5"/>
        <v>14</v>
      </c>
      <c r="C183" t="s">
        <v>199</v>
      </c>
      <c r="D183">
        <f>'Plate layout (ID)'!O9</f>
        <v>0</v>
      </c>
      <c r="E183">
        <f>INDEX('Plate layout (Subclass)'!$B$2:$Y$17,MATCH(Key!$A183,'Plate layout (Subclass)'!$A$2:$A$17,0),MATCH(Key!$B183,'Plate layout (Subclass)'!$B$1:$Y$1,0))</f>
        <v>0</v>
      </c>
    </row>
    <row r="184" spans="1:5" x14ac:dyDescent="0.2">
      <c r="A184" s="12" t="str">
        <f t="shared" si="4"/>
        <v>H</v>
      </c>
      <c r="B184" s="12">
        <f t="shared" si="5"/>
        <v>15</v>
      </c>
      <c r="C184" t="s">
        <v>200</v>
      </c>
      <c r="D184">
        <f>'Plate layout (ID)'!P9</f>
        <v>0</v>
      </c>
      <c r="E184">
        <f>INDEX('Plate layout (Subclass)'!$B$2:$Y$17,MATCH(Key!$A184,'Plate layout (Subclass)'!$A$2:$A$17,0),MATCH(Key!$B184,'Plate layout (Subclass)'!$B$1:$Y$1,0))</f>
        <v>0</v>
      </c>
    </row>
    <row r="185" spans="1:5" x14ac:dyDescent="0.2">
      <c r="A185" s="12" t="str">
        <f t="shared" si="4"/>
        <v>H</v>
      </c>
      <c r="B185" s="12">
        <f t="shared" si="5"/>
        <v>16</v>
      </c>
      <c r="C185" t="s">
        <v>201</v>
      </c>
      <c r="D185">
        <f>'Plate layout (ID)'!Q9</f>
        <v>0</v>
      </c>
      <c r="E185">
        <f>INDEX('Plate layout (Subclass)'!$B$2:$Y$17,MATCH(Key!$A185,'Plate layout (Subclass)'!$A$2:$A$17,0),MATCH(Key!$B185,'Plate layout (Subclass)'!$B$1:$Y$1,0))</f>
        <v>0</v>
      </c>
    </row>
    <row r="186" spans="1:5" x14ac:dyDescent="0.2">
      <c r="A186" s="12" t="str">
        <f t="shared" si="4"/>
        <v>H</v>
      </c>
      <c r="B186" s="12">
        <f t="shared" si="5"/>
        <v>17</v>
      </c>
      <c r="C186" t="s">
        <v>202</v>
      </c>
      <c r="D186">
        <f>'Plate layout (ID)'!R9</f>
        <v>0</v>
      </c>
      <c r="E186">
        <f>INDEX('Plate layout (Subclass)'!$B$2:$Y$17,MATCH(Key!$A186,'Plate layout (Subclass)'!$A$2:$A$17,0),MATCH(Key!$B186,'Plate layout (Subclass)'!$B$1:$Y$1,0))</f>
        <v>0</v>
      </c>
    </row>
    <row r="187" spans="1:5" x14ac:dyDescent="0.2">
      <c r="A187" s="12" t="str">
        <f t="shared" si="4"/>
        <v>H</v>
      </c>
      <c r="B187" s="12">
        <f t="shared" si="5"/>
        <v>18</v>
      </c>
      <c r="C187" t="s">
        <v>203</v>
      </c>
      <c r="D187">
        <f>'Plate layout (ID)'!S9</f>
        <v>0</v>
      </c>
      <c r="E187">
        <f>INDEX('Plate layout (Subclass)'!$B$2:$Y$17,MATCH(Key!$A187,'Plate layout (Subclass)'!$A$2:$A$17,0),MATCH(Key!$B187,'Plate layout (Subclass)'!$B$1:$Y$1,0))</f>
        <v>0</v>
      </c>
    </row>
    <row r="188" spans="1:5" x14ac:dyDescent="0.2">
      <c r="A188" s="12" t="str">
        <f t="shared" si="4"/>
        <v>H</v>
      </c>
      <c r="B188" s="12">
        <f t="shared" si="5"/>
        <v>19</v>
      </c>
      <c r="C188" t="s">
        <v>204</v>
      </c>
      <c r="D188">
        <f>'Plate layout (ID)'!T9</f>
        <v>0</v>
      </c>
      <c r="E188">
        <f>INDEX('Plate layout (Subclass)'!$B$2:$Y$17,MATCH(Key!$A188,'Plate layout (Subclass)'!$A$2:$A$17,0),MATCH(Key!$B188,'Plate layout (Subclass)'!$B$1:$Y$1,0))</f>
        <v>0</v>
      </c>
    </row>
    <row r="189" spans="1:5" x14ac:dyDescent="0.2">
      <c r="A189" s="12" t="str">
        <f t="shared" si="4"/>
        <v>H</v>
      </c>
      <c r="B189" s="12">
        <f t="shared" si="5"/>
        <v>20</v>
      </c>
      <c r="C189" t="s">
        <v>205</v>
      </c>
      <c r="D189">
        <f>'Plate layout (ID)'!U9</f>
        <v>0</v>
      </c>
      <c r="E189">
        <f>INDEX('Plate layout (Subclass)'!$B$2:$Y$17,MATCH(Key!$A189,'Plate layout (Subclass)'!$A$2:$A$17,0),MATCH(Key!$B189,'Plate layout (Subclass)'!$B$1:$Y$1,0))</f>
        <v>0</v>
      </c>
    </row>
    <row r="190" spans="1:5" x14ac:dyDescent="0.2">
      <c r="A190" s="12" t="str">
        <f t="shared" si="4"/>
        <v>H</v>
      </c>
      <c r="B190" s="12">
        <f t="shared" si="5"/>
        <v>21</v>
      </c>
      <c r="C190" t="s">
        <v>206</v>
      </c>
      <c r="D190">
        <f>'Plate layout (ID)'!V9</f>
        <v>0</v>
      </c>
      <c r="E190">
        <f>INDEX('Plate layout (Subclass)'!$B$2:$Y$17,MATCH(Key!$A190,'Plate layout (Subclass)'!$A$2:$A$17,0),MATCH(Key!$B190,'Plate layout (Subclass)'!$B$1:$Y$1,0))</f>
        <v>0</v>
      </c>
    </row>
    <row r="191" spans="1:5" x14ac:dyDescent="0.2">
      <c r="A191" s="12" t="str">
        <f t="shared" si="4"/>
        <v>H</v>
      </c>
      <c r="B191" s="12">
        <f t="shared" si="5"/>
        <v>22</v>
      </c>
      <c r="C191" t="s">
        <v>207</v>
      </c>
      <c r="D191">
        <f>'Plate layout (ID)'!W9</f>
        <v>0</v>
      </c>
      <c r="E191">
        <f>INDEX('Plate layout (Subclass)'!$B$2:$Y$17,MATCH(Key!$A191,'Plate layout (Subclass)'!$A$2:$A$17,0),MATCH(Key!$B191,'Plate layout (Subclass)'!$B$1:$Y$1,0))</f>
        <v>0</v>
      </c>
    </row>
    <row r="192" spans="1:5" x14ac:dyDescent="0.2">
      <c r="A192" s="12" t="str">
        <f t="shared" si="4"/>
        <v>H</v>
      </c>
      <c r="B192" s="12">
        <f t="shared" si="5"/>
        <v>23</v>
      </c>
      <c r="C192" t="s">
        <v>208</v>
      </c>
      <c r="D192">
        <f>'Plate layout (ID)'!X9</f>
        <v>0</v>
      </c>
      <c r="E192">
        <f>INDEX('Plate layout (Subclass)'!$B$2:$Y$17,MATCH(Key!$A192,'Plate layout (Subclass)'!$A$2:$A$17,0),MATCH(Key!$B192,'Plate layout (Subclass)'!$B$1:$Y$1,0))</f>
        <v>0</v>
      </c>
    </row>
    <row r="193" spans="1:5" x14ac:dyDescent="0.2">
      <c r="A193" s="12" t="str">
        <f t="shared" si="4"/>
        <v>H</v>
      </c>
      <c r="B193" s="12">
        <f t="shared" si="5"/>
        <v>24</v>
      </c>
      <c r="C193" t="s">
        <v>209</v>
      </c>
      <c r="D193">
        <f>'Plate layout (ID)'!Y9</f>
        <v>0</v>
      </c>
      <c r="E193">
        <f>INDEX('Plate layout (Subclass)'!$B$2:$Y$17,MATCH(Key!$A193,'Plate layout (Subclass)'!$A$2:$A$17,0),MATCH(Key!$B193,'Plate layout (Subclass)'!$B$1:$Y$1,0))</f>
        <v>0</v>
      </c>
    </row>
    <row r="194" spans="1:5" x14ac:dyDescent="0.2">
      <c r="A194" s="12" t="str">
        <f t="shared" si="4"/>
        <v>I</v>
      </c>
      <c r="B194" s="12">
        <f t="shared" si="5"/>
        <v>1</v>
      </c>
      <c r="C194" t="s">
        <v>210</v>
      </c>
      <c r="D194">
        <f>'Plate layout (ID)'!B10</f>
        <v>0</v>
      </c>
      <c r="E194">
        <f>INDEX('Plate layout (Subclass)'!$B$2:$Y$17,MATCH(Key!$A194,'Plate layout (Subclass)'!$A$2:$A$17,0),MATCH(Key!$B194,'Plate layout (Subclass)'!$B$1:$Y$1,0))</f>
        <v>0</v>
      </c>
    </row>
    <row r="195" spans="1:5" x14ac:dyDescent="0.2">
      <c r="A195" s="12" t="str">
        <f t="shared" ref="A195:A258" si="6">LEFT(C195,1)</f>
        <v>I</v>
      </c>
      <c r="B195" s="12">
        <f t="shared" ref="B195:B258" si="7">_xlfn.NUMBERVALUE(_xlfn.TEXTAFTER(C195,A195))</f>
        <v>2</v>
      </c>
      <c r="C195" t="s">
        <v>211</v>
      </c>
      <c r="D195">
        <f>'Plate layout (ID)'!C10</f>
        <v>0</v>
      </c>
      <c r="E195">
        <f>INDEX('Plate layout (Subclass)'!$B$2:$Y$17,MATCH(Key!$A195,'Plate layout (Subclass)'!$A$2:$A$17,0),MATCH(Key!$B195,'Plate layout (Subclass)'!$B$1:$Y$1,0))</f>
        <v>0</v>
      </c>
    </row>
    <row r="196" spans="1:5" x14ac:dyDescent="0.2">
      <c r="A196" s="12" t="str">
        <f t="shared" si="6"/>
        <v>I</v>
      </c>
      <c r="B196" s="12">
        <f t="shared" si="7"/>
        <v>3</v>
      </c>
      <c r="C196" t="s">
        <v>212</v>
      </c>
      <c r="D196">
        <f>'Plate layout (ID)'!D10</f>
        <v>0</v>
      </c>
      <c r="E196">
        <f>INDEX('Plate layout (Subclass)'!$B$2:$Y$17,MATCH(Key!$A196,'Plate layout (Subclass)'!$A$2:$A$17,0),MATCH(Key!$B196,'Plate layout (Subclass)'!$B$1:$Y$1,0))</f>
        <v>0</v>
      </c>
    </row>
    <row r="197" spans="1:5" x14ac:dyDescent="0.2">
      <c r="A197" s="12" t="str">
        <f t="shared" si="6"/>
        <v>I</v>
      </c>
      <c r="B197" s="12">
        <f t="shared" si="7"/>
        <v>4</v>
      </c>
      <c r="C197" t="s">
        <v>213</v>
      </c>
      <c r="D197">
        <f>'Plate layout (ID)'!E10</f>
        <v>0</v>
      </c>
      <c r="E197">
        <f>INDEX('Plate layout (Subclass)'!$B$2:$Y$17,MATCH(Key!$A197,'Plate layout (Subclass)'!$A$2:$A$17,0),MATCH(Key!$B197,'Plate layout (Subclass)'!$B$1:$Y$1,0))</f>
        <v>0</v>
      </c>
    </row>
    <row r="198" spans="1:5" x14ac:dyDescent="0.2">
      <c r="A198" s="12" t="str">
        <f t="shared" si="6"/>
        <v>I</v>
      </c>
      <c r="B198" s="12">
        <f t="shared" si="7"/>
        <v>5</v>
      </c>
      <c r="C198" t="s">
        <v>214</v>
      </c>
      <c r="D198">
        <f>'Plate layout (ID)'!F10</f>
        <v>0</v>
      </c>
      <c r="E198">
        <f>INDEX('Plate layout (Subclass)'!$B$2:$Y$17,MATCH(Key!$A198,'Plate layout (Subclass)'!$A$2:$A$17,0),MATCH(Key!$B198,'Plate layout (Subclass)'!$B$1:$Y$1,0))</f>
        <v>0</v>
      </c>
    </row>
    <row r="199" spans="1:5" x14ac:dyDescent="0.2">
      <c r="A199" s="12" t="str">
        <f t="shared" si="6"/>
        <v>I</v>
      </c>
      <c r="B199" s="12">
        <f t="shared" si="7"/>
        <v>6</v>
      </c>
      <c r="C199" t="s">
        <v>215</v>
      </c>
      <c r="D199">
        <f>'Plate layout (ID)'!G10</f>
        <v>0</v>
      </c>
      <c r="E199">
        <f>INDEX('Plate layout (Subclass)'!$B$2:$Y$17,MATCH(Key!$A199,'Plate layout (Subclass)'!$A$2:$A$17,0),MATCH(Key!$B199,'Plate layout (Subclass)'!$B$1:$Y$1,0))</f>
        <v>0</v>
      </c>
    </row>
    <row r="200" spans="1:5" x14ac:dyDescent="0.2">
      <c r="A200" s="12" t="str">
        <f t="shared" si="6"/>
        <v>I</v>
      </c>
      <c r="B200" s="12">
        <f t="shared" si="7"/>
        <v>7</v>
      </c>
      <c r="C200" t="s">
        <v>216</v>
      </c>
      <c r="D200">
        <f>'Plate layout (ID)'!H10</f>
        <v>0</v>
      </c>
      <c r="E200">
        <f>INDEX('Plate layout (Subclass)'!$B$2:$Y$17,MATCH(Key!$A200,'Plate layout (Subclass)'!$A$2:$A$17,0),MATCH(Key!$B200,'Plate layout (Subclass)'!$B$1:$Y$1,0))</f>
        <v>0</v>
      </c>
    </row>
    <row r="201" spans="1:5" x14ac:dyDescent="0.2">
      <c r="A201" s="12" t="str">
        <f t="shared" si="6"/>
        <v>I</v>
      </c>
      <c r="B201" s="12">
        <f t="shared" si="7"/>
        <v>8</v>
      </c>
      <c r="C201" t="s">
        <v>217</v>
      </c>
      <c r="D201">
        <f>'Plate layout (ID)'!I10</f>
        <v>0</v>
      </c>
      <c r="E201">
        <f>INDEX('Plate layout (Subclass)'!$B$2:$Y$17,MATCH(Key!$A201,'Plate layout (Subclass)'!$A$2:$A$17,0),MATCH(Key!$B201,'Plate layout (Subclass)'!$B$1:$Y$1,0))</f>
        <v>0</v>
      </c>
    </row>
    <row r="202" spans="1:5" x14ac:dyDescent="0.2">
      <c r="A202" s="12" t="str">
        <f t="shared" si="6"/>
        <v>I</v>
      </c>
      <c r="B202" s="12">
        <f t="shared" si="7"/>
        <v>9</v>
      </c>
      <c r="C202" t="s">
        <v>218</v>
      </c>
      <c r="D202">
        <f>'Plate layout (ID)'!J10</f>
        <v>0</v>
      </c>
      <c r="E202">
        <f>INDEX('Plate layout (Subclass)'!$B$2:$Y$17,MATCH(Key!$A202,'Plate layout (Subclass)'!$A$2:$A$17,0),MATCH(Key!$B202,'Plate layout (Subclass)'!$B$1:$Y$1,0))</f>
        <v>0</v>
      </c>
    </row>
    <row r="203" spans="1:5" x14ac:dyDescent="0.2">
      <c r="A203" s="12" t="str">
        <f t="shared" si="6"/>
        <v>I</v>
      </c>
      <c r="B203" s="12">
        <f t="shared" si="7"/>
        <v>10</v>
      </c>
      <c r="C203" t="s">
        <v>219</v>
      </c>
      <c r="D203">
        <f>'Plate layout (ID)'!K10</f>
        <v>0</v>
      </c>
      <c r="E203">
        <f>INDEX('Plate layout (Subclass)'!$B$2:$Y$17,MATCH(Key!$A203,'Plate layout (Subclass)'!$A$2:$A$17,0),MATCH(Key!$B203,'Plate layout (Subclass)'!$B$1:$Y$1,0))</f>
        <v>0</v>
      </c>
    </row>
    <row r="204" spans="1:5" x14ac:dyDescent="0.2">
      <c r="A204" s="12" t="str">
        <f t="shared" si="6"/>
        <v>I</v>
      </c>
      <c r="B204" s="12">
        <f t="shared" si="7"/>
        <v>11</v>
      </c>
      <c r="C204" t="s">
        <v>220</v>
      </c>
      <c r="D204">
        <f>'Plate layout (ID)'!L10</f>
        <v>0</v>
      </c>
      <c r="E204">
        <f>INDEX('Plate layout (Subclass)'!$B$2:$Y$17,MATCH(Key!$A204,'Plate layout (Subclass)'!$A$2:$A$17,0),MATCH(Key!$B204,'Plate layout (Subclass)'!$B$1:$Y$1,0))</f>
        <v>0</v>
      </c>
    </row>
    <row r="205" spans="1:5" x14ac:dyDescent="0.2">
      <c r="A205" s="12" t="str">
        <f t="shared" si="6"/>
        <v>I</v>
      </c>
      <c r="B205" s="12">
        <f t="shared" si="7"/>
        <v>12</v>
      </c>
      <c r="C205" t="s">
        <v>221</v>
      </c>
      <c r="D205">
        <f>'Plate layout (ID)'!M10</f>
        <v>0</v>
      </c>
      <c r="E205">
        <f>INDEX('Plate layout (Subclass)'!$B$2:$Y$17,MATCH(Key!$A205,'Plate layout (Subclass)'!$A$2:$A$17,0),MATCH(Key!$B205,'Plate layout (Subclass)'!$B$1:$Y$1,0))</f>
        <v>0</v>
      </c>
    </row>
    <row r="206" spans="1:5" x14ac:dyDescent="0.2">
      <c r="A206" s="12" t="str">
        <f t="shared" si="6"/>
        <v>I</v>
      </c>
      <c r="B206" s="12">
        <f t="shared" si="7"/>
        <v>13</v>
      </c>
      <c r="C206" t="s">
        <v>222</v>
      </c>
      <c r="D206">
        <f>'Plate layout (ID)'!N10</f>
        <v>0</v>
      </c>
      <c r="E206">
        <f>INDEX('Plate layout (Subclass)'!$B$2:$Y$17,MATCH(Key!$A206,'Plate layout (Subclass)'!$A$2:$A$17,0),MATCH(Key!$B206,'Plate layout (Subclass)'!$B$1:$Y$1,0))</f>
        <v>0</v>
      </c>
    </row>
    <row r="207" spans="1:5" x14ac:dyDescent="0.2">
      <c r="A207" s="12" t="str">
        <f t="shared" si="6"/>
        <v>I</v>
      </c>
      <c r="B207" s="12">
        <f t="shared" si="7"/>
        <v>14</v>
      </c>
      <c r="C207" t="s">
        <v>223</v>
      </c>
      <c r="D207">
        <f>'Plate layout (ID)'!O10</f>
        <v>0</v>
      </c>
      <c r="E207">
        <f>INDEX('Plate layout (Subclass)'!$B$2:$Y$17,MATCH(Key!$A207,'Plate layout (Subclass)'!$A$2:$A$17,0),MATCH(Key!$B207,'Plate layout (Subclass)'!$B$1:$Y$1,0))</f>
        <v>0</v>
      </c>
    </row>
    <row r="208" spans="1:5" x14ac:dyDescent="0.2">
      <c r="A208" s="12" t="str">
        <f t="shared" si="6"/>
        <v>I</v>
      </c>
      <c r="B208" s="12">
        <f t="shared" si="7"/>
        <v>15</v>
      </c>
      <c r="C208" t="s">
        <v>224</v>
      </c>
      <c r="D208">
        <f>'Plate layout (ID)'!P10</f>
        <v>0</v>
      </c>
      <c r="E208">
        <f>INDEX('Plate layout (Subclass)'!$B$2:$Y$17,MATCH(Key!$A208,'Plate layout (Subclass)'!$A$2:$A$17,0),MATCH(Key!$B208,'Plate layout (Subclass)'!$B$1:$Y$1,0))</f>
        <v>0</v>
      </c>
    </row>
    <row r="209" spans="1:5" x14ac:dyDescent="0.2">
      <c r="A209" s="12" t="str">
        <f t="shared" si="6"/>
        <v>I</v>
      </c>
      <c r="B209" s="12">
        <f t="shared" si="7"/>
        <v>16</v>
      </c>
      <c r="C209" t="s">
        <v>225</v>
      </c>
      <c r="D209">
        <f>'Plate layout (ID)'!Q10</f>
        <v>0</v>
      </c>
      <c r="E209">
        <f>INDEX('Plate layout (Subclass)'!$B$2:$Y$17,MATCH(Key!$A209,'Plate layout (Subclass)'!$A$2:$A$17,0),MATCH(Key!$B209,'Plate layout (Subclass)'!$B$1:$Y$1,0))</f>
        <v>0</v>
      </c>
    </row>
    <row r="210" spans="1:5" x14ac:dyDescent="0.2">
      <c r="A210" s="12" t="str">
        <f t="shared" si="6"/>
        <v>I</v>
      </c>
      <c r="B210" s="12">
        <f t="shared" si="7"/>
        <v>17</v>
      </c>
      <c r="C210" t="s">
        <v>226</v>
      </c>
      <c r="D210">
        <f>'Plate layout (ID)'!R10</f>
        <v>0</v>
      </c>
      <c r="E210">
        <f>INDEX('Plate layout (Subclass)'!$B$2:$Y$17,MATCH(Key!$A210,'Plate layout (Subclass)'!$A$2:$A$17,0),MATCH(Key!$B210,'Plate layout (Subclass)'!$B$1:$Y$1,0))</f>
        <v>0</v>
      </c>
    </row>
    <row r="211" spans="1:5" x14ac:dyDescent="0.2">
      <c r="A211" s="12" t="str">
        <f t="shared" si="6"/>
        <v>I</v>
      </c>
      <c r="B211" s="12">
        <f t="shared" si="7"/>
        <v>18</v>
      </c>
      <c r="C211" t="s">
        <v>227</v>
      </c>
      <c r="D211">
        <f>'Plate layout (ID)'!S10</f>
        <v>0</v>
      </c>
      <c r="E211">
        <f>INDEX('Plate layout (Subclass)'!$B$2:$Y$17,MATCH(Key!$A211,'Plate layout (Subclass)'!$A$2:$A$17,0),MATCH(Key!$B211,'Plate layout (Subclass)'!$B$1:$Y$1,0))</f>
        <v>0</v>
      </c>
    </row>
    <row r="212" spans="1:5" x14ac:dyDescent="0.2">
      <c r="A212" s="12" t="str">
        <f t="shared" si="6"/>
        <v>I</v>
      </c>
      <c r="B212" s="12">
        <f t="shared" si="7"/>
        <v>19</v>
      </c>
      <c r="C212" t="s">
        <v>228</v>
      </c>
      <c r="D212">
        <f>'Plate layout (ID)'!T10</f>
        <v>0</v>
      </c>
      <c r="E212">
        <f>INDEX('Plate layout (Subclass)'!$B$2:$Y$17,MATCH(Key!$A212,'Plate layout (Subclass)'!$A$2:$A$17,0),MATCH(Key!$B212,'Plate layout (Subclass)'!$B$1:$Y$1,0))</f>
        <v>0</v>
      </c>
    </row>
    <row r="213" spans="1:5" x14ac:dyDescent="0.2">
      <c r="A213" s="12" t="str">
        <f t="shared" si="6"/>
        <v>I</v>
      </c>
      <c r="B213" s="12">
        <f t="shared" si="7"/>
        <v>20</v>
      </c>
      <c r="C213" t="s">
        <v>229</v>
      </c>
      <c r="D213">
        <f>'Plate layout (ID)'!U10</f>
        <v>0</v>
      </c>
      <c r="E213">
        <f>INDEX('Plate layout (Subclass)'!$B$2:$Y$17,MATCH(Key!$A213,'Plate layout (Subclass)'!$A$2:$A$17,0),MATCH(Key!$B213,'Plate layout (Subclass)'!$B$1:$Y$1,0))</f>
        <v>0</v>
      </c>
    </row>
    <row r="214" spans="1:5" x14ac:dyDescent="0.2">
      <c r="A214" s="12" t="str">
        <f t="shared" si="6"/>
        <v>I</v>
      </c>
      <c r="B214" s="12">
        <f t="shared" si="7"/>
        <v>21</v>
      </c>
      <c r="C214" t="s">
        <v>230</v>
      </c>
      <c r="D214">
        <f>'Plate layout (ID)'!V10</f>
        <v>0</v>
      </c>
      <c r="E214">
        <f>INDEX('Plate layout (Subclass)'!$B$2:$Y$17,MATCH(Key!$A214,'Plate layout (Subclass)'!$A$2:$A$17,0),MATCH(Key!$B214,'Plate layout (Subclass)'!$B$1:$Y$1,0))</f>
        <v>0</v>
      </c>
    </row>
    <row r="215" spans="1:5" x14ac:dyDescent="0.2">
      <c r="A215" s="12" t="str">
        <f t="shared" si="6"/>
        <v>I</v>
      </c>
      <c r="B215" s="12">
        <f t="shared" si="7"/>
        <v>22</v>
      </c>
      <c r="C215" t="s">
        <v>231</v>
      </c>
      <c r="D215">
        <f>'Plate layout (ID)'!W10</f>
        <v>0</v>
      </c>
      <c r="E215">
        <f>INDEX('Plate layout (Subclass)'!$B$2:$Y$17,MATCH(Key!$A215,'Plate layout (Subclass)'!$A$2:$A$17,0),MATCH(Key!$B215,'Plate layout (Subclass)'!$B$1:$Y$1,0))</f>
        <v>0</v>
      </c>
    </row>
    <row r="216" spans="1:5" x14ac:dyDescent="0.2">
      <c r="A216" s="12" t="str">
        <f t="shared" si="6"/>
        <v>I</v>
      </c>
      <c r="B216" s="12">
        <f t="shared" si="7"/>
        <v>23</v>
      </c>
      <c r="C216" t="s">
        <v>232</v>
      </c>
      <c r="D216">
        <f>'Plate layout (ID)'!X10</f>
        <v>0</v>
      </c>
      <c r="E216">
        <f>INDEX('Plate layout (Subclass)'!$B$2:$Y$17,MATCH(Key!$A216,'Plate layout (Subclass)'!$A$2:$A$17,0),MATCH(Key!$B216,'Plate layout (Subclass)'!$B$1:$Y$1,0))</f>
        <v>0</v>
      </c>
    </row>
    <row r="217" spans="1:5" x14ac:dyDescent="0.2">
      <c r="A217" s="12" t="str">
        <f t="shared" si="6"/>
        <v>I</v>
      </c>
      <c r="B217" s="12">
        <f t="shared" si="7"/>
        <v>24</v>
      </c>
      <c r="C217" t="s">
        <v>233</v>
      </c>
      <c r="D217">
        <f>'Plate layout (ID)'!Y10</f>
        <v>0</v>
      </c>
      <c r="E217">
        <f>INDEX('Plate layout (Subclass)'!$B$2:$Y$17,MATCH(Key!$A217,'Plate layout (Subclass)'!$A$2:$A$17,0),MATCH(Key!$B217,'Plate layout (Subclass)'!$B$1:$Y$1,0))</f>
        <v>0</v>
      </c>
    </row>
    <row r="218" spans="1:5" x14ac:dyDescent="0.2">
      <c r="A218" s="12" t="str">
        <f t="shared" si="6"/>
        <v>J</v>
      </c>
      <c r="B218" s="12">
        <f t="shared" si="7"/>
        <v>1</v>
      </c>
      <c r="C218" t="s">
        <v>234</v>
      </c>
      <c r="D218">
        <f>'Plate layout (ID)'!B11</f>
        <v>0</v>
      </c>
      <c r="E218">
        <f>INDEX('Plate layout (Subclass)'!$B$2:$Y$17,MATCH(Key!$A218,'Plate layout (Subclass)'!$A$2:$A$17,0),MATCH(Key!$B218,'Plate layout (Subclass)'!$B$1:$Y$1,0))</f>
        <v>0</v>
      </c>
    </row>
    <row r="219" spans="1:5" x14ac:dyDescent="0.2">
      <c r="A219" s="12" t="str">
        <f t="shared" si="6"/>
        <v>J</v>
      </c>
      <c r="B219" s="12">
        <f t="shared" si="7"/>
        <v>2</v>
      </c>
      <c r="C219" t="s">
        <v>235</v>
      </c>
      <c r="D219">
        <f>'Plate layout (ID)'!C11</f>
        <v>0</v>
      </c>
      <c r="E219">
        <f>INDEX('Plate layout (Subclass)'!$B$2:$Y$17,MATCH(Key!$A219,'Plate layout (Subclass)'!$A$2:$A$17,0),MATCH(Key!$B219,'Plate layout (Subclass)'!$B$1:$Y$1,0))</f>
        <v>0</v>
      </c>
    </row>
    <row r="220" spans="1:5" x14ac:dyDescent="0.2">
      <c r="A220" s="12" t="str">
        <f t="shared" si="6"/>
        <v>J</v>
      </c>
      <c r="B220" s="12">
        <f t="shared" si="7"/>
        <v>3</v>
      </c>
      <c r="C220" t="s">
        <v>236</v>
      </c>
      <c r="D220">
        <f>'Plate layout (ID)'!D11</f>
        <v>0</v>
      </c>
      <c r="E220">
        <f>INDEX('Plate layout (Subclass)'!$B$2:$Y$17,MATCH(Key!$A220,'Plate layout (Subclass)'!$A$2:$A$17,0),MATCH(Key!$B220,'Plate layout (Subclass)'!$B$1:$Y$1,0))</f>
        <v>0</v>
      </c>
    </row>
    <row r="221" spans="1:5" x14ac:dyDescent="0.2">
      <c r="A221" s="12" t="str">
        <f t="shared" si="6"/>
        <v>J</v>
      </c>
      <c r="B221" s="12">
        <f t="shared" si="7"/>
        <v>4</v>
      </c>
      <c r="C221" t="s">
        <v>237</v>
      </c>
      <c r="D221">
        <f>'Plate layout (ID)'!E11</f>
        <v>0</v>
      </c>
      <c r="E221">
        <f>INDEX('Plate layout (Subclass)'!$B$2:$Y$17,MATCH(Key!$A221,'Plate layout (Subclass)'!$A$2:$A$17,0),MATCH(Key!$B221,'Plate layout (Subclass)'!$B$1:$Y$1,0))</f>
        <v>0</v>
      </c>
    </row>
    <row r="222" spans="1:5" x14ac:dyDescent="0.2">
      <c r="A222" s="12" t="str">
        <f t="shared" si="6"/>
        <v>J</v>
      </c>
      <c r="B222" s="12">
        <f t="shared" si="7"/>
        <v>5</v>
      </c>
      <c r="C222" t="s">
        <v>238</v>
      </c>
      <c r="D222">
        <f>'Plate layout (ID)'!F11</f>
        <v>0</v>
      </c>
      <c r="E222">
        <f>INDEX('Plate layout (Subclass)'!$B$2:$Y$17,MATCH(Key!$A222,'Plate layout (Subclass)'!$A$2:$A$17,0),MATCH(Key!$B222,'Plate layout (Subclass)'!$B$1:$Y$1,0))</f>
        <v>0</v>
      </c>
    </row>
    <row r="223" spans="1:5" x14ac:dyDescent="0.2">
      <c r="A223" s="12" t="str">
        <f t="shared" si="6"/>
        <v>J</v>
      </c>
      <c r="B223" s="12">
        <f t="shared" si="7"/>
        <v>6</v>
      </c>
      <c r="C223" t="s">
        <v>239</v>
      </c>
      <c r="D223">
        <f>'Plate layout (ID)'!G11</f>
        <v>0</v>
      </c>
      <c r="E223">
        <f>INDEX('Plate layout (Subclass)'!$B$2:$Y$17,MATCH(Key!$A223,'Plate layout (Subclass)'!$A$2:$A$17,0),MATCH(Key!$B223,'Plate layout (Subclass)'!$B$1:$Y$1,0))</f>
        <v>0</v>
      </c>
    </row>
    <row r="224" spans="1:5" x14ac:dyDescent="0.2">
      <c r="A224" s="12" t="str">
        <f t="shared" si="6"/>
        <v>J</v>
      </c>
      <c r="B224" s="12">
        <f t="shared" si="7"/>
        <v>7</v>
      </c>
      <c r="C224" t="s">
        <v>240</v>
      </c>
      <c r="D224">
        <f>'Plate layout (ID)'!H11</f>
        <v>0</v>
      </c>
      <c r="E224">
        <f>INDEX('Plate layout (Subclass)'!$B$2:$Y$17,MATCH(Key!$A224,'Plate layout (Subclass)'!$A$2:$A$17,0),MATCH(Key!$B224,'Plate layout (Subclass)'!$B$1:$Y$1,0))</f>
        <v>0</v>
      </c>
    </row>
    <row r="225" spans="1:5" x14ac:dyDescent="0.2">
      <c r="A225" s="12" t="str">
        <f t="shared" si="6"/>
        <v>J</v>
      </c>
      <c r="B225" s="12">
        <f t="shared" si="7"/>
        <v>8</v>
      </c>
      <c r="C225" t="s">
        <v>241</v>
      </c>
      <c r="D225">
        <f>'Plate layout (ID)'!I11</f>
        <v>0</v>
      </c>
      <c r="E225">
        <f>INDEX('Plate layout (Subclass)'!$B$2:$Y$17,MATCH(Key!$A225,'Plate layout (Subclass)'!$A$2:$A$17,0),MATCH(Key!$B225,'Plate layout (Subclass)'!$B$1:$Y$1,0))</f>
        <v>0</v>
      </c>
    </row>
    <row r="226" spans="1:5" x14ac:dyDescent="0.2">
      <c r="A226" s="12" t="str">
        <f t="shared" si="6"/>
        <v>J</v>
      </c>
      <c r="B226" s="12">
        <f t="shared" si="7"/>
        <v>9</v>
      </c>
      <c r="C226" t="s">
        <v>242</v>
      </c>
      <c r="D226">
        <f>'Plate layout (ID)'!J11</f>
        <v>0</v>
      </c>
      <c r="E226">
        <f>INDEX('Plate layout (Subclass)'!$B$2:$Y$17,MATCH(Key!$A226,'Plate layout (Subclass)'!$A$2:$A$17,0),MATCH(Key!$B226,'Plate layout (Subclass)'!$B$1:$Y$1,0))</f>
        <v>0</v>
      </c>
    </row>
    <row r="227" spans="1:5" x14ac:dyDescent="0.2">
      <c r="A227" s="12" t="str">
        <f t="shared" si="6"/>
        <v>J</v>
      </c>
      <c r="B227" s="12">
        <f t="shared" si="7"/>
        <v>10</v>
      </c>
      <c r="C227" t="s">
        <v>243</v>
      </c>
      <c r="D227">
        <f>'Plate layout (ID)'!K11</f>
        <v>0</v>
      </c>
      <c r="E227">
        <f>INDEX('Plate layout (Subclass)'!$B$2:$Y$17,MATCH(Key!$A227,'Plate layout (Subclass)'!$A$2:$A$17,0),MATCH(Key!$B227,'Plate layout (Subclass)'!$B$1:$Y$1,0))</f>
        <v>0</v>
      </c>
    </row>
    <row r="228" spans="1:5" x14ac:dyDescent="0.2">
      <c r="A228" s="12" t="str">
        <f t="shared" si="6"/>
        <v>J</v>
      </c>
      <c r="B228" s="12">
        <f t="shared" si="7"/>
        <v>11</v>
      </c>
      <c r="C228" t="s">
        <v>244</v>
      </c>
      <c r="D228">
        <f>'Plate layout (ID)'!L11</f>
        <v>0</v>
      </c>
      <c r="E228">
        <f>INDEX('Plate layout (Subclass)'!$B$2:$Y$17,MATCH(Key!$A228,'Plate layout (Subclass)'!$A$2:$A$17,0),MATCH(Key!$B228,'Plate layout (Subclass)'!$B$1:$Y$1,0))</f>
        <v>0</v>
      </c>
    </row>
    <row r="229" spans="1:5" x14ac:dyDescent="0.2">
      <c r="A229" s="12" t="str">
        <f t="shared" si="6"/>
        <v>J</v>
      </c>
      <c r="B229" s="12">
        <f t="shared" si="7"/>
        <v>12</v>
      </c>
      <c r="C229" t="s">
        <v>245</v>
      </c>
      <c r="D229">
        <f>'Plate layout (ID)'!M11</f>
        <v>0</v>
      </c>
      <c r="E229">
        <f>INDEX('Plate layout (Subclass)'!$B$2:$Y$17,MATCH(Key!$A229,'Plate layout (Subclass)'!$A$2:$A$17,0),MATCH(Key!$B229,'Plate layout (Subclass)'!$B$1:$Y$1,0))</f>
        <v>0</v>
      </c>
    </row>
    <row r="230" spans="1:5" x14ac:dyDescent="0.2">
      <c r="A230" s="12" t="str">
        <f t="shared" si="6"/>
        <v>J</v>
      </c>
      <c r="B230" s="12">
        <f t="shared" si="7"/>
        <v>13</v>
      </c>
      <c r="C230" t="s">
        <v>246</v>
      </c>
      <c r="D230">
        <f>'Plate layout (ID)'!N11</f>
        <v>0</v>
      </c>
      <c r="E230">
        <f>INDEX('Plate layout (Subclass)'!$B$2:$Y$17,MATCH(Key!$A230,'Plate layout (Subclass)'!$A$2:$A$17,0),MATCH(Key!$B230,'Plate layout (Subclass)'!$B$1:$Y$1,0))</f>
        <v>0</v>
      </c>
    </row>
    <row r="231" spans="1:5" x14ac:dyDescent="0.2">
      <c r="A231" s="12" t="str">
        <f t="shared" si="6"/>
        <v>J</v>
      </c>
      <c r="B231" s="12">
        <f t="shared" si="7"/>
        <v>14</v>
      </c>
      <c r="C231" t="s">
        <v>247</v>
      </c>
      <c r="D231">
        <f>'Plate layout (ID)'!O11</f>
        <v>0</v>
      </c>
      <c r="E231">
        <f>INDEX('Plate layout (Subclass)'!$B$2:$Y$17,MATCH(Key!$A231,'Plate layout (Subclass)'!$A$2:$A$17,0),MATCH(Key!$B231,'Plate layout (Subclass)'!$B$1:$Y$1,0))</f>
        <v>0</v>
      </c>
    </row>
    <row r="232" spans="1:5" x14ac:dyDescent="0.2">
      <c r="A232" s="12" t="str">
        <f t="shared" si="6"/>
        <v>J</v>
      </c>
      <c r="B232" s="12">
        <f t="shared" si="7"/>
        <v>15</v>
      </c>
      <c r="C232" t="s">
        <v>248</v>
      </c>
      <c r="D232">
        <f>'Plate layout (ID)'!P11</f>
        <v>0</v>
      </c>
      <c r="E232">
        <f>INDEX('Plate layout (Subclass)'!$B$2:$Y$17,MATCH(Key!$A232,'Plate layout (Subclass)'!$A$2:$A$17,0),MATCH(Key!$B232,'Plate layout (Subclass)'!$B$1:$Y$1,0))</f>
        <v>0</v>
      </c>
    </row>
    <row r="233" spans="1:5" x14ac:dyDescent="0.2">
      <c r="A233" s="12" t="str">
        <f t="shared" si="6"/>
        <v>J</v>
      </c>
      <c r="B233" s="12">
        <f t="shared" si="7"/>
        <v>16</v>
      </c>
      <c r="C233" t="s">
        <v>249</v>
      </c>
      <c r="D233">
        <f>'Plate layout (ID)'!Q11</f>
        <v>0</v>
      </c>
      <c r="E233">
        <f>INDEX('Plate layout (Subclass)'!$B$2:$Y$17,MATCH(Key!$A233,'Plate layout (Subclass)'!$A$2:$A$17,0),MATCH(Key!$B233,'Plate layout (Subclass)'!$B$1:$Y$1,0))</f>
        <v>0</v>
      </c>
    </row>
    <row r="234" spans="1:5" x14ac:dyDescent="0.2">
      <c r="A234" s="12" t="str">
        <f t="shared" si="6"/>
        <v>J</v>
      </c>
      <c r="B234" s="12">
        <f t="shared" si="7"/>
        <v>17</v>
      </c>
      <c r="C234" t="s">
        <v>250</v>
      </c>
      <c r="D234">
        <f>'Plate layout (ID)'!R11</f>
        <v>0</v>
      </c>
      <c r="E234">
        <f>INDEX('Plate layout (Subclass)'!$B$2:$Y$17,MATCH(Key!$A234,'Plate layout (Subclass)'!$A$2:$A$17,0),MATCH(Key!$B234,'Plate layout (Subclass)'!$B$1:$Y$1,0))</f>
        <v>0</v>
      </c>
    </row>
    <row r="235" spans="1:5" x14ac:dyDescent="0.2">
      <c r="A235" s="12" t="str">
        <f t="shared" si="6"/>
        <v>J</v>
      </c>
      <c r="B235" s="12">
        <f t="shared" si="7"/>
        <v>18</v>
      </c>
      <c r="C235" t="s">
        <v>251</v>
      </c>
      <c r="D235">
        <f>'Plate layout (ID)'!S11</f>
        <v>0</v>
      </c>
      <c r="E235">
        <f>INDEX('Plate layout (Subclass)'!$B$2:$Y$17,MATCH(Key!$A235,'Plate layout (Subclass)'!$A$2:$A$17,0),MATCH(Key!$B235,'Plate layout (Subclass)'!$B$1:$Y$1,0))</f>
        <v>0</v>
      </c>
    </row>
    <row r="236" spans="1:5" x14ac:dyDescent="0.2">
      <c r="A236" s="12" t="str">
        <f t="shared" si="6"/>
        <v>J</v>
      </c>
      <c r="B236" s="12">
        <f t="shared" si="7"/>
        <v>19</v>
      </c>
      <c r="C236" t="s">
        <v>252</v>
      </c>
      <c r="D236">
        <f>'Plate layout (ID)'!T11</f>
        <v>0</v>
      </c>
      <c r="E236">
        <f>INDEX('Plate layout (Subclass)'!$B$2:$Y$17,MATCH(Key!$A236,'Plate layout (Subclass)'!$A$2:$A$17,0),MATCH(Key!$B236,'Plate layout (Subclass)'!$B$1:$Y$1,0))</f>
        <v>0</v>
      </c>
    </row>
    <row r="237" spans="1:5" x14ac:dyDescent="0.2">
      <c r="A237" s="12" t="str">
        <f t="shared" si="6"/>
        <v>J</v>
      </c>
      <c r="B237" s="12">
        <f t="shared" si="7"/>
        <v>20</v>
      </c>
      <c r="C237" t="s">
        <v>253</v>
      </c>
      <c r="D237">
        <f>'Plate layout (ID)'!U11</f>
        <v>0</v>
      </c>
      <c r="E237">
        <f>INDEX('Plate layout (Subclass)'!$B$2:$Y$17,MATCH(Key!$A237,'Plate layout (Subclass)'!$A$2:$A$17,0),MATCH(Key!$B237,'Plate layout (Subclass)'!$B$1:$Y$1,0))</f>
        <v>0</v>
      </c>
    </row>
    <row r="238" spans="1:5" x14ac:dyDescent="0.2">
      <c r="A238" s="12" t="str">
        <f t="shared" si="6"/>
        <v>J</v>
      </c>
      <c r="B238" s="12">
        <f t="shared" si="7"/>
        <v>21</v>
      </c>
      <c r="C238" t="s">
        <v>254</v>
      </c>
      <c r="D238">
        <f>'Plate layout (ID)'!V11</f>
        <v>0</v>
      </c>
      <c r="E238">
        <f>INDEX('Plate layout (Subclass)'!$B$2:$Y$17,MATCH(Key!$A238,'Plate layout (Subclass)'!$A$2:$A$17,0),MATCH(Key!$B238,'Plate layout (Subclass)'!$B$1:$Y$1,0))</f>
        <v>0</v>
      </c>
    </row>
    <row r="239" spans="1:5" x14ac:dyDescent="0.2">
      <c r="A239" s="12" t="str">
        <f t="shared" si="6"/>
        <v>J</v>
      </c>
      <c r="B239" s="12">
        <f t="shared" si="7"/>
        <v>22</v>
      </c>
      <c r="C239" t="s">
        <v>255</v>
      </c>
      <c r="D239">
        <f>'Plate layout (ID)'!W11</f>
        <v>0</v>
      </c>
      <c r="E239">
        <f>INDEX('Plate layout (Subclass)'!$B$2:$Y$17,MATCH(Key!$A239,'Plate layout (Subclass)'!$A$2:$A$17,0),MATCH(Key!$B239,'Plate layout (Subclass)'!$B$1:$Y$1,0))</f>
        <v>0</v>
      </c>
    </row>
    <row r="240" spans="1:5" x14ac:dyDescent="0.2">
      <c r="A240" s="12" t="str">
        <f t="shared" si="6"/>
        <v>J</v>
      </c>
      <c r="B240" s="12">
        <f t="shared" si="7"/>
        <v>23</v>
      </c>
      <c r="C240" t="s">
        <v>256</v>
      </c>
      <c r="D240">
        <f>'Plate layout (ID)'!X11</f>
        <v>0</v>
      </c>
      <c r="E240">
        <f>INDEX('Plate layout (Subclass)'!$B$2:$Y$17,MATCH(Key!$A240,'Plate layout (Subclass)'!$A$2:$A$17,0),MATCH(Key!$B240,'Plate layout (Subclass)'!$B$1:$Y$1,0))</f>
        <v>0</v>
      </c>
    </row>
    <row r="241" spans="1:5" x14ac:dyDescent="0.2">
      <c r="A241" s="12" t="str">
        <f t="shared" si="6"/>
        <v>J</v>
      </c>
      <c r="B241" s="12">
        <f t="shared" si="7"/>
        <v>24</v>
      </c>
      <c r="C241" t="s">
        <v>257</v>
      </c>
      <c r="D241">
        <f>'Plate layout (ID)'!Y11</f>
        <v>0</v>
      </c>
      <c r="E241">
        <f>INDEX('Plate layout (Subclass)'!$B$2:$Y$17,MATCH(Key!$A241,'Plate layout (Subclass)'!$A$2:$A$17,0),MATCH(Key!$B241,'Plate layout (Subclass)'!$B$1:$Y$1,0))</f>
        <v>0</v>
      </c>
    </row>
    <row r="242" spans="1:5" x14ac:dyDescent="0.2">
      <c r="A242" s="12" t="str">
        <f t="shared" si="6"/>
        <v>K</v>
      </c>
      <c r="B242" s="12">
        <f t="shared" si="7"/>
        <v>1</v>
      </c>
      <c r="C242" t="s">
        <v>258</v>
      </c>
      <c r="D242">
        <f>'Plate layout (ID)'!B12</f>
        <v>0</v>
      </c>
      <c r="E242">
        <f>INDEX('Plate layout (Subclass)'!$B$2:$Y$17,MATCH(Key!$A242,'Plate layout (Subclass)'!$A$2:$A$17,0),MATCH(Key!$B242,'Plate layout (Subclass)'!$B$1:$Y$1,0))</f>
        <v>0</v>
      </c>
    </row>
    <row r="243" spans="1:5" x14ac:dyDescent="0.2">
      <c r="A243" s="12" t="str">
        <f t="shared" si="6"/>
        <v>K</v>
      </c>
      <c r="B243" s="12">
        <f t="shared" si="7"/>
        <v>2</v>
      </c>
      <c r="C243" t="s">
        <v>259</v>
      </c>
      <c r="D243">
        <f>'Plate layout (ID)'!C12</f>
        <v>0</v>
      </c>
      <c r="E243">
        <f>INDEX('Plate layout (Subclass)'!$B$2:$Y$17,MATCH(Key!$A243,'Plate layout (Subclass)'!$A$2:$A$17,0),MATCH(Key!$B243,'Plate layout (Subclass)'!$B$1:$Y$1,0))</f>
        <v>0</v>
      </c>
    </row>
    <row r="244" spans="1:5" x14ac:dyDescent="0.2">
      <c r="A244" s="12" t="str">
        <f t="shared" si="6"/>
        <v>K</v>
      </c>
      <c r="B244" s="12">
        <f t="shared" si="7"/>
        <v>3</v>
      </c>
      <c r="C244" t="s">
        <v>260</v>
      </c>
      <c r="D244">
        <f>'Plate layout (ID)'!D12</f>
        <v>0</v>
      </c>
      <c r="E244">
        <f>INDEX('Plate layout (Subclass)'!$B$2:$Y$17,MATCH(Key!$A244,'Plate layout (Subclass)'!$A$2:$A$17,0),MATCH(Key!$B244,'Plate layout (Subclass)'!$B$1:$Y$1,0))</f>
        <v>0</v>
      </c>
    </row>
    <row r="245" spans="1:5" x14ac:dyDescent="0.2">
      <c r="A245" s="12" t="str">
        <f t="shared" si="6"/>
        <v>K</v>
      </c>
      <c r="B245" s="12">
        <f t="shared" si="7"/>
        <v>4</v>
      </c>
      <c r="C245" t="s">
        <v>261</v>
      </c>
      <c r="D245">
        <f>'Plate layout (ID)'!E12</f>
        <v>0</v>
      </c>
      <c r="E245">
        <f>INDEX('Plate layout (Subclass)'!$B$2:$Y$17,MATCH(Key!$A245,'Plate layout (Subclass)'!$A$2:$A$17,0),MATCH(Key!$B245,'Plate layout (Subclass)'!$B$1:$Y$1,0))</f>
        <v>0</v>
      </c>
    </row>
    <row r="246" spans="1:5" x14ac:dyDescent="0.2">
      <c r="A246" s="12" t="str">
        <f t="shared" si="6"/>
        <v>K</v>
      </c>
      <c r="B246" s="12">
        <f t="shared" si="7"/>
        <v>5</v>
      </c>
      <c r="C246" t="s">
        <v>262</v>
      </c>
      <c r="D246">
        <f>'Plate layout (ID)'!F12</f>
        <v>0</v>
      </c>
      <c r="E246">
        <f>INDEX('Plate layout (Subclass)'!$B$2:$Y$17,MATCH(Key!$A246,'Plate layout (Subclass)'!$A$2:$A$17,0),MATCH(Key!$B246,'Plate layout (Subclass)'!$B$1:$Y$1,0))</f>
        <v>0</v>
      </c>
    </row>
    <row r="247" spans="1:5" x14ac:dyDescent="0.2">
      <c r="A247" s="12" t="str">
        <f t="shared" si="6"/>
        <v>K</v>
      </c>
      <c r="B247" s="12">
        <f t="shared" si="7"/>
        <v>6</v>
      </c>
      <c r="C247" t="s">
        <v>263</v>
      </c>
      <c r="D247">
        <f>'Plate layout (ID)'!G12</f>
        <v>0</v>
      </c>
      <c r="E247">
        <f>INDEX('Plate layout (Subclass)'!$B$2:$Y$17,MATCH(Key!$A247,'Plate layout (Subclass)'!$A$2:$A$17,0),MATCH(Key!$B247,'Plate layout (Subclass)'!$B$1:$Y$1,0))</f>
        <v>0</v>
      </c>
    </row>
    <row r="248" spans="1:5" x14ac:dyDescent="0.2">
      <c r="A248" s="12" t="str">
        <f t="shared" si="6"/>
        <v>K</v>
      </c>
      <c r="B248" s="12">
        <f t="shared" si="7"/>
        <v>7</v>
      </c>
      <c r="C248" t="s">
        <v>264</v>
      </c>
      <c r="D248">
        <f>'Plate layout (ID)'!H12</f>
        <v>0</v>
      </c>
      <c r="E248">
        <f>INDEX('Plate layout (Subclass)'!$B$2:$Y$17,MATCH(Key!$A248,'Plate layout (Subclass)'!$A$2:$A$17,0),MATCH(Key!$B248,'Plate layout (Subclass)'!$B$1:$Y$1,0))</f>
        <v>0</v>
      </c>
    </row>
    <row r="249" spans="1:5" x14ac:dyDescent="0.2">
      <c r="A249" s="12" t="str">
        <f t="shared" si="6"/>
        <v>K</v>
      </c>
      <c r="B249" s="12">
        <f t="shared" si="7"/>
        <v>8</v>
      </c>
      <c r="C249" t="s">
        <v>265</v>
      </c>
      <c r="D249">
        <f>'Plate layout (ID)'!I12</f>
        <v>0</v>
      </c>
      <c r="E249">
        <f>INDEX('Plate layout (Subclass)'!$B$2:$Y$17,MATCH(Key!$A249,'Plate layout (Subclass)'!$A$2:$A$17,0),MATCH(Key!$B249,'Plate layout (Subclass)'!$B$1:$Y$1,0))</f>
        <v>0</v>
      </c>
    </row>
    <row r="250" spans="1:5" x14ac:dyDescent="0.2">
      <c r="A250" s="12" t="str">
        <f t="shared" si="6"/>
        <v>K</v>
      </c>
      <c r="B250" s="12">
        <f t="shared" si="7"/>
        <v>9</v>
      </c>
      <c r="C250" t="s">
        <v>266</v>
      </c>
      <c r="D250">
        <f>'Plate layout (ID)'!J12</f>
        <v>0</v>
      </c>
      <c r="E250">
        <f>INDEX('Plate layout (Subclass)'!$B$2:$Y$17,MATCH(Key!$A250,'Plate layout (Subclass)'!$A$2:$A$17,0),MATCH(Key!$B250,'Plate layout (Subclass)'!$B$1:$Y$1,0))</f>
        <v>0</v>
      </c>
    </row>
    <row r="251" spans="1:5" x14ac:dyDescent="0.2">
      <c r="A251" s="12" t="str">
        <f t="shared" si="6"/>
        <v>K</v>
      </c>
      <c r="B251" s="12">
        <f t="shared" si="7"/>
        <v>10</v>
      </c>
      <c r="C251" t="s">
        <v>267</v>
      </c>
      <c r="D251">
        <f>'Plate layout (ID)'!K12</f>
        <v>0</v>
      </c>
      <c r="E251">
        <f>INDEX('Plate layout (Subclass)'!$B$2:$Y$17,MATCH(Key!$A251,'Plate layout (Subclass)'!$A$2:$A$17,0),MATCH(Key!$B251,'Plate layout (Subclass)'!$B$1:$Y$1,0))</f>
        <v>0</v>
      </c>
    </row>
    <row r="252" spans="1:5" x14ac:dyDescent="0.2">
      <c r="A252" s="12" t="str">
        <f t="shared" si="6"/>
        <v>K</v>
      </c>
      <c r="B252" s="12">
        <f t="shared" si="7"/>
        <v>11</v>
      </c>
      <c r="C252" t="s">
        <v>268</v>
      </c>
      <c r="D252">
        <f>'Plate layout (ID)'!L12</f>
        <v>0</v>
      </c>
      <c r="E252">
        <f>INDEX('Plate layout (Subclass)'!$B$2:$Y$17,MATCH(Key!$A252,'Plate layout (Subclass)'!$A$2:$A$17,0),MATCH(Key!$B252,'Plate layout (Subclass)'!$B$1:$Y$1,0))</f>
        <v>0</v>
      </c>
    </row>
    <row r="253" spans="1:5" x14ac:dyDescent="0.2">
      <c r="A253" s="12" t="str">
        <f t="shared" si="6"/>
        <v>K</v>
      </c>
      <c r="B253" s="12">
        <f t="shared" si="7"/>
        <v>12</v>
      </c>
      <c r="C253" t="s">
        <v>269</v>
      </c>
      <c r="D253">
        <f>'Plate layout (ID)'!M12</f>
        <v>0</v>
      </c>
      <c r="E253">
        <f>INDEX('Plate layout (Subclass)'!$B$2:$Y$17,MATCH(Key!$A253,'Plate layout (Subclass)'!$A$2:$A$17,0),MATCH(Key!$B253,'Plate layout (Subclass)'!$B$1:$Y$1,0))</f>
        <v>0</v>
      </c>
    </row>
    <row r="254" spans="1:5" x14ac:dyDescent="0.2">
      <c r="A254" s="12" t="str">
        <f t="shared" si="6"/>
        <v>K</v>
      </c>
      <c r="B254" s="12">
        <f t="shared" si="7"/>
        <v>13</v>
      </c>
      <c r="C254" t="s">
        <v>270</v>
      </c>
      <c r="D254">
        <f>'Plate layout (ID)'!N12</f>
        <v>0</v>
      </c>
      <c r="E254">
        <f>INDEX('Plate layout (Subclass)'!$B$2:$Y$17,MATCH(Key!$A254,'Plate layout (Subclass)'!$A$2:$A$17,0),MATCH(Key!$B254,'Plate layout (Subclass)'!$B$1:$Y$1,0))</f>
        <v>0</v>
      </c>
    </row>
    <row r="255" spans="1:5" x14ac:dyDescent="0.2">
      <c r="A255" s="12" t="str">
        <f t="shared" si="6"/>
        <v>K</v>
      </c>
      <c r="B255" s="12">
        <f t="shared" si="7"/>
        <v>14</v>
      </c>
      <c r="C255" t="s">
        <v>271</v>
      </c>
      <c r="D255">
        <f>'Plate layout (ID)'!O12</f>
        <v>0</v>
      </c>
      <c r="E255">
        <f>INDEX('Plate layout (Subclass)'!$B$2:$Y$17,MATCH(Key!$A255,'Plate layout (Subclass)'!$A$2:$A$17,0),MATCH(Key!$B255,'Plate layout (Subclass)'!$B$1:$Y$1,0))</f>
        <v>0</v>
      </c>
    </row>
    <row r="256" spans="1:5" x14ac:dyDescent="0.2">
      <c r="A256" s="12" t="str">
        <f t="shared" si="6"/>
        <v>K</v>
      </c>
      <c r="B256" s="12">
        <f t="shared" si="7"/>
        <v>15</v>
      </c>
      <c r="C256" t="s">
        <v>272</v>
      </c>
      <c r="D256">
        <f>'Plate layout (ID)'!P12</f>
        <v>0</v>
      </c>
      <c r="E256">
        <f>INDEX('Plate layout (Subclass)'!$B$2:$Y$17,MATCH(Key!$A256,'Plate layout (Subclass)'!$A$2:$A$17,0),MATCH(Key!$B256,'Plate layout (Subclass)'!$B$1:$Y$1,0))</f>
        <v>0</v>
      </c>
    </row>
    <row r="257" spans="1:5" x14ac:dyDescent="0.2">
      <c r="A257" s="12" t="str">
        <f t="shared" si="6"/>
        <v>K</v>
      </c>
      <c r="B257" s="12">
        <f t="shared" si="7"/>
        <v>16</v>
      </c>
      <c r="C257" t="s">
        <v>273</v>
      </c>
      <c r="D257">
        <f>'Plate layout (ID)'!Q12</f>
        <v>0</v>
      </c>
      <c r="E257">
        <f>INDEX('Plate layout (Subclass)'!$B$2:$Y$17,MATCH(Key!$A257,'Plate layout (Subclass)'!$A$2:$A$17,0),MATCH(Key!$B257,'Plate layout (Subclass)'!$B$1:$Y$1,0))</f>
        <v>0</v>
      </c>
    </row>
    <row r="258" spans="1:5" x14ac:dyDescent="0.2">
      <c r="A258" s="12" t="str">
        <f t="shared" si="6"/>
        <v>K</v>
      </c>
      <c r="B258" s="12">
        <f t="shared" si="7"/>
        <v>17</v>
      </c>
      <c r="C258" t="s">
        <v>274</v>
      </c>
      <c r="D258">
        <f>'Plate layout (ID)'!R12</f>
        <v>0</v>
      </c>
      <c r="E258">
        <f>INDEX('Plate layout (Subclass)'!$B$2:$Y$17,MATCH(Key!$A258,'Plate layout (Subclass)'!$A$2:$A$17,0),MATCH(Key!$B258,'Plate layout (Subclass)'!$B$1:$Y$1,0))</f>
        <v>0</v>
      </c>
    </row>
    <row r="259" spans="1:5" x14ac:dyDescent="0.2">
      <c r="A259" s="12" t="str">
        <f t="shared" ref="A259:A322" si="8">LEFT(C259,1)</f>
        <v>K</v>
      </c>
      <c r="B259" s="12">
        <f t="shared" ref="B259:B322" si="9">_xlfn.NUMBERVALUE(_xlfn.TEXTAFTER(C259,A259))</f>
        <v>18</v>
      </c>
      <c r="C259" t="s">
        <v>275</v>
      </c>
      <c r="D259">
        <f>'Plate layout (ID)'!S12</f>
        <v>0</v>
      </c>
      <c r="E259">
        <f>INDEX('Plate layout (Subclass)'!$B$2:$Y$17,MATCH(Key!$A259,'Plate layout (Subclass)'!$A$2:$A$17,0),MATCH(Key!$B259,'Plate layout (Subclass)'!$B$1:$Y$1,0))</f>
        <v>0</v>
      </c>
    </row>
    <row r="260" spans="1:5" x14ac:dyDescent="0.2">
      <c r="A260" s="12" t="str">
        <f t="shared" si="8"/>
        <v>K</v>
      </c>
      <c r="B260" s="12">
        <f t="shared" si="9"/>
        <v>19</v>
      </c>
      <c r="C260" t="s">
        <v>276</v>
      </c>
      <c r="D260">
        <f>'Plate layout (ID)'!T12</f>
        <v>0</v>
      </c>
      <c r="E260">
        <f>INDEX('Plate layout (Subclass)'!$B$2:$Y$17,MATCH(Key!$A260,'Plate layout (Subclass)'!$A$2:$A$17,0),MATCH(Key!$B260,'Plate layout (Subclass)'!$B$1:$Y$1,0))</f>
        <v>0</v>
      </c>
    </row>
    <row r="261" spans="1:5" x14ac:dyDescent="0.2">
      <c r="A261" s="12" t="str">
        <f t="shared" si="8"/>
        <v>K</v>
      </c>
      <c r="B261" s="12">
        <f t="shared" si="9"/>
        <v>20</v>
      </c>
      <c r="C261" t="s">
        <v>277</v>
      </c>
      <c r="D261">
        <f>'Plate layout (ID)'!U12</f>
        <v>0</v>
      </c>
      <c r="E261">
        <f>INDEX('Plate layout (Subclass)'!$B$2:$Y$17,MATCH(Key!$A261,'Plate layout (Subclass)'!$A$2:$A$17,0),MATCH(Key!$B261,'Plate layout (Subclass)'!$B$1:$Y$1,0))</f>
        <v>0</v>
      </c>
    </row>
    <row r="262" spans="1:5" x14ac:dyDescent="0.2">
      <c r="A262" s="12" t="str">
        <f t="shared" si="8"/>
        <v>K</v>
      </c>
      <c r="B262" s="12">
        <f t="shared" si="9"/>
        <v>21</v>
      </c>
      <c r="C262" t="s">
        <v>278</v>
      </c>
      <c r="D262">
        <f>'Plate layout (ID)'!V12</f>
        <v>0</v>
      </c>
      <c r="E262">
        <f>INDEX('Plate layout (Subclass)'!$B$2:$Y$17,MATCH(Key!$A262,'Plate layout (Subclass)'!$A$2:$A$17,0),MATCH(Key!$B262,'Plate layout (Subclass)'!$B$1:$Y$1,0))</f>
        <v>0</v>
      </c>
    </row>
    <row r="263" spans="1:5" x14ac:dyDescent="0.2">
      <c r="A263" s="12" t="str">
        <f t="shared" si="8"/>
        <v>K</v>
      </c>
      <c r="B263" s="12">
        <f t="shared" si="9"/>
        <v>22</v>
      </c>
      <c r="C263" t="s">
        <v>279</v>
      </c>
      <c r="D263">
        <f>'Plate layout (ID)'!W12</f>
        <v>0</v>
      </c>
      <c r="E263">
        <f>INDEX('Plate layout (Subclass)'!$B$2:$Y$17,MATCH(Key!$A263,'Plate layout (Subclass)'!$A$2:$A$17,0),MATCH(Key!$B263,'Plate layout (Subclass)'!$B$1:$Y$1,0))</f>
        <v>0</v>
      </c>
    </row>
    <row r="264" spans="1:5" x14ac:dyDescent="0.2">
      <c r="A264" s="12" t="str">
        <f t="shared" si="8"/>
        <v>K</v>
      </c>
      <c r="B264" s="12">
        <f t="shared" si="9"/>
        <v>23</v>
      </c>
      <c r="C264" t="s">
        <v>280</v>
      </c>
      <c r="D264">
        <f>'Plate layout (ID)'!X12</f>
        <v>0</v>
      </c>
      <c r="E264">
        <f>INDEX('Plate layout (Subclass)'!$B$2:$Y$17,MATCH(Key!$A264,'Plate layout (Subclass)'!$A$2:$A$17,0),MATCH(Key!$B264,'Plate layout (Subclass)'!$B$1:$Y$1,0))</f>
        <v>0</v>
      </c>
    </row>
    <row r="265" spans="1:5" x14ac:dyDescent="0.2">
      <c r="A265" s="12" t="str">
        <f t="shared" si="8"/>
        <v>K</v>
      </c>
      <c r="B265" s="12">
        <f t="shared" si="9"/>
        <v>24</v>
      </c>
      <c r="C265" t="s">
        <v>281</v>
      </c>
      <c r="D265">
        <f>'Plate layout (ID)'!Y12</f>
        <v>0</v>
      </c>
      <c r="E265">
        <f>INDEX('Plate layout (Subclass)'!$B$2:$Y$17,MATCH(Key!$A265,'Plate layout (Subclass)'!$A$2:$A$17,0),MATCH(Key!$B265,'Plate layout (Subclass)'!$B$1:$Y$1,0))</f>
        <v>0</v>
      </c>
    </row>
    <row r="266" spans="1:5" x14ac:dyDescent="0.2">
      <c r="A266" s="12" t="str">
        <f t="shared" si="8"/>
        <v>L</v>
      </c>
      <c r="B266" s="12">
        <f t="shared" si="9"/>
        <v>1</v>
      </c>
      <c r="C266" t="s">
        <v>282</v>
      </c>
      <c r="D266">
        <f>'Plate layout (ID)'!B13</f>
        <v>0</v>
      </c>
      <c r="E266">
        <f>INDEX('Plate layout (Subclass)'!$B$2:$Y$17,MATCH(Key!$A266,'Plate layout (Subclass)'!$A$2:$A$17,0),MATCH(Key!$B266,'Plate layout (Subclass)'!$B$1:$Y$1,0))</f>
        <v>0</v>
      </c>
    </row>
    <row r="267" spans="1:5" x14ac:dyDescent="0.2">
      <c r="A267" s="12" t="str">
        <f t="shared" si="8"/>
        <v>L</v>
      </c>
      <c r="B267" s="12">
        <f t="shared" si="9"/>
        <v>2</v>
      </c>
      <c r="C267" t="s">
        <v>283</v>
      </c>
      <c r="D267">
        <f>'Plate layout (ID)'!C13</f>
        <v>0</v>
      </c>
      <c r="E267">
        <f>INDEX('Plate layout (Subclass)'!$B$2:$Y$17,MATCH(Key!$A267,'Plate layout (Subclass)'!$A$2:$A$17,0),MATCH(Key!$B267,'Plate layout (Subclass)'!$B$1:$Y$1,0))</f>
        <v>0</v>
      </c>
    </row>
    <row r="268" spans="1:5" x14ac:dyDescent="0.2">
      <c r="A268" s="12" t="str">
        <f t="shared" si="8"/>
        <v>L</v>
      </c>
      <c r="B268" s="12">
        <f t="shared" si="9"/>
        <v>3</v>
      </c>
      <c r="C268" t="s">
        <v>284</v>
      </c>
      <c r="D268">
        <f>'Plate layout (ID)'!D13</f>
        <v>0</v>
      </c>
      <c r="E268">
        <f>INDEX('Plate layout (Subclass)'!$B$2:$Y$17,MATCH(Key!$A268,'Plate layout (Subclass)'!$A$2:$A$17,0),MATCH(Key!$B268,'Plate layout (Subclass)'!$B$1:$Y$1,0))</f>
        <v>0</v>
      </c>
    </row>
    <row r="269" spans="1:5" x14ac:dyDescent="0.2">
      <c r="A269" s="12" t="str">
        <f t="shared" si="8"/>
        <v>L</v>
      </c>
      <c r="B269" s="12">
        <f t="shared" si="9"/>
        <v>4</v>
      </c>
      <c r="C269" t="s">
        <v>285</v>
      </c>
      <c r="D269">
        <f>'Plate layout (ID)'!E13</f>
        <v>0</v>
      </c>
      <c r="E269">
        <f>INDEX('Plate layout (Subclass)'!$B$2:$Y$17,MATCH(Key!$A269,'Plate layout (Subclass)'!$A$2:$A$17,0),MATCH(Key!$B269,'Plate layout (Subclass)'!$B$1:$Y$1,0))</f>
        <v>0</v>
      </c>
    </row>
    <row r="270" spans="1:5" x14ac:dyDescent="0.2">
      <c r="A270" s="12" t="str">
        <f t="shared" si="8"/>
        <v>L</v>
      </c>
      <c r="B270" s="12">
        <f t="shared" si="9"/>
        <v>5</v>
      </c>
      <c r="C270" t="s">
        <v>286</v>
      </c>
      <c r="D270">
        <f>'Plate layout (ID)'!F13</f>
        <v>0</v>
      </c>
      <c r="E270">
        <f>INDEX('Plate layout (Subclass)'!$B$2:$Y$17,MATCH(Key!$A270,'Plate layout (Subclass)'!$A$2:$A$17,0),MATCH(Key!$B270,'Plate layout (Subclass)'!$B$1:$Y$1,0))</f>
        <v>0</v>
      </c>
    </row>
    <row r="271" spans="1:5" x14ac:dyDescent="0.2">
      <c r="A271" s="12" t="str">
        <f t="shared" si="8"/>
        <v>L</v>
      </c>
      <c r="B271" s="12">
        <f t="shared" si="9"/>
        <v>6</v>
      </c>
      <c r="C271" t="s">
        <v>287</v>
      </c>
      <c r="D271">
        <f>'Plate layout (ID)'!G13</f>
        <v>0</v>
      </c>
      <c r="E271">
        <f>INDEX('Plate layout (Subclass)'!$B$2:$Y$17,MATCH(Key!$A271,'Plate layout (Subclass)'!$A$2:$A$17,0),MATCH(Key!$B271,'Plate layout (Subclass)'!$B$1:$Y$1,0))</f>
        <v>0</v>
      </c>
    </row>
    <row r="272" spans="1:5" x14ac:dyDescent="0.2">
      <c r="A272" s="12" t="str">
        <f t="shared" si="8"/>
        <v>L</v>
      </c>
      <c r="B272" s="12">
        <f t="shared" si="9"/>
        <v>7</v>
      </c>
      <c r="C272" t="s">
        <v>288</v>
      </c>
      <c r="D272">
        <f>'Plate layout (ID)'!H13</f>
        <v>0</v>
      </c>
      <c r="E272">
        <f>INDEX('Plate layout (Subclass)'!$B$2:$Y$17,MATCH(Key!$A272,'Plate layout (Subclass)'!$A$2:$A$17,0),MATCH(Key!$B272,'Plate layout (Subclass)'!$B$1:$Y$1,0))</f>
        <v>0</v>
      </c>
    </row>
    <row r="273" spans="1:5" x14ac:dyDescent="0.2">
      <c r="A273" s="12" t="str">
        <f t="shared" si="8"/>
        <v>L</v>
      </c>
      <c r="B273" s="12">
        <f t="shared" si="9"/>
        <v>8</v>
      </c>
      <c r="C273" t="s">
        <v>289</v>
      </c>
      <c r="D273">
        <f>'Plate layout (ID)'!I13</f>
        <v>0</v>
      </c>
      <c r="E273">
        <f>INDEX('Plate layout (Subclass)'!$B$2:$Y$17,MATCH(Key!$A273,'Plate layout (Subclass)'!$A$2:$A$17,0),MATCH(Key!$B273,'Plate layout (Subclass)'!$B$1:$Y$1,0))</f>
        <v>0</v>
      </c>
    </row>
    <row r="274" spans="1:5" x14ac:dyDescent="0.2">
      <c r="A274" s="12" t="str">
        <f t="shared" si="8"/>
        <v>L</v>
      </c>
      <c r="B274" s="12">
        <f t="shared" si="9"/>
        <v>9</v>
      </c>
      <c r="C274" t="s">
        <v>290</v>
      </c>
      <c r="D274">
        <f>'Plate layout (ID)'!J13</f>
        <v>0</v>
      </c>
      <c r="E274">
        <f>INDEX('Plate layout (Subclass)'!$B$2:$Y$17,MATCH(Key!$A274,'Plate layout (Subclass)'!$A$2:$A$17,0),MATCH(Key!$B274,'Plate layout (Subclass)'!$B$1:$Y$1,0))</f>
        <v>0</v>
      </c>
    </row>
    <row r="275" spans="1:5" x14ac:dyDescent="0.2">
      <c r="A275" s="12" t="str">
        <f t="shared" si="8"/>
        <v>L</v>
      </c>
      <c r="B275" s="12">
        <f t="shared" si="9"/>
        <v>10</v>
      </c>
      <c r="C275" t="s">
        <v>291</v>
      </c>
      <c r="D275">
        <f>'Plate layout (ID)'!K13</f>
        <v>0</v>
      </c>
      <c r="E275">
        <f>INDEX('Plate layout (Subclass)'!$B$2:$Y$17,MATCH(Key!$A275,'Plate layout (Subclass)'!$A$2:$A$17,0),MATCH(Key!$B275,'Plate layout (Subclass)'!$B$1:$Y$1,0))</f>
        <v>0</v>
      </c>
    </row>
    <row r="276" spans="1:5" x14ac:dyDescent="0.2">
      <c r="A276" s="12" t="str">
        <f t="shared" si="8"/>
        <v>L</v>
      </c>
      <c r="B276" s="12">
        <f t="shared" si="9"/>
        <v>11</v>
      </c>
      <c r="C276" t="s">
        <v>292</v>
      </c>
      <c r="D276">
        <f>'Plate layout (ID)'!L13</f>
        <v>0</v>
      </c>
      <c r="E276">
        <f>INDEX('Plate layout (Subclass)'!$B$2:$Y$17,MATCH(Key!$A276,'Plate layout (Subclass)'!$A$2:$A$17,0),MATCH(Key!$B276,'Plate layout (Subclass)'!$B$1:$Y$1,0))</f>
        <v>0</v>
      </c>
    </row>
    <row r="277" spans="1:5" x14ac:dyDescent="0.2">
      <c r="A277" s="12" t="str">
        <f t="shared" si="8"/>
        <v>L</v>
      </c>
      <c r="B277" s="12">
        <f t="shared" si="9"/>
        <v>12</v>
      </c>
      <c r="C277" t="s">
        <v>293</v>
      </c>
      <c r="D277">
        <f>'Plate layout (ID)'!M13</f>
        <v>0</v>
      </c>
      <c r="E277">
        <f>INDEX('Plate layout (Subclass)'!$B$2:$Y$17,MATCH(Key!$A277,'Plate layout (Subclass)'!$A$2:$A$17,0),MATCH(Key!$B277,'Plate layout (Subclass)'!$B$1:$Y$1,0))</f>
        <v>0</v>
      </c>
    </row>
    <row r="278" spans="1:5" x14ac:dyDescent="0.2">
      <c r="A278" s="12" t="str">
        <f t="shared" si="8"/>
        <v>L</v>
      </c>
      <c r="B278" s="12">
        <f t="shared" si="9"/>
        <v>13</v>
      </c>
      <c r="C278" t="s">
        <v>294</v>
      </c>
      <c r="D278">
        <f>'Plate layout (ID)'!N13</f>
        <v>0</v>
      </c>
      <c r="E278">
        <f>INDEX('Plate layout (Subclass)'!$B$2:$Y$17,MATCH(Key!$A278,'Plate layout (Subclass)'!$A$2:$A$17,0),MATCH(Key!$B278,'Plate layout (Subclass)'!$B$1:$Y$1,0))</f>
        <v>0</v>
      </c>
    </row>
    <row r="279" spans="1:5" x14ac:dyDescent="0.2">
      <c r="A279" s="12" t="str">
        <f t="shared" si="8"/>
        <v>L</v>
      </c>
      <c r="B279" s="12">
        <f t="shared" si="9"/>
        <v>14</v>
      </c>
      <c r="C279" t="s">
        <v>295</v>
      </c>
      <c r="D279">
        <f>'Plate layout (ID)'!O13</f>
        <v>0</v>
      </c>
      <c r="E279">
        <f>INDEX('Plate layout (Subclass)'!$B$2:$Y$17,MATCH(Key!$A279,'Plate layout (Subclass)'!$A$2:$A$17,0),MATCH(Key!$B279,'Plate layout (Subclass)'!$B$1:$Y$1,0))</f>
        <v>0</v>
      </c>
    </row>
    <row r="280" spans="1:5" x14ac:dyDescent="0.2">
      <c r="A280" s="12" t="str">
        <f t="shared" si="8"/>
        <v>L</v>
      </c>
      <c r="B280" s="12">
        <f t="shared" si="9"/>
        <v>15</v>
      </c>
      <c r="C280" t="s">
        <v>296</v>
      </c>
      <c r="D280">
        <f>'Plate layout (ID)'!P13</f>
        <v>0</v>
      </c>
      <c r="E280">
        <f>INDEX('Plate layout (Subclass)'!$B$2:$Y$17,MATCH(Key!$A280,'Plate layout (Subclass)'!$A$2:$A$17,0),MATCH(Key!$B280,'Plate layout (Subclass)'!$B$1:$Y$1,0))</f>
        <v>0</v>
      </c>
    </row>
    <row r="281" spans="1:5" x14ac:dyDescent="0.2">
      <c r="A281" s="12" t="str">
        <f t="shared" si="8"/>
        <v>L</v>
      </c>
      <c r="B281" s="12">
        <f t="shared" si="9"/>
        <v>16</v>
      </c>
      <c r="C281" t="s">
        <v>297</v>
      </c>
      <c r="D281">
        <f>'Plate layout (ID)'!Q13</f>
        <v>0</v>
      </c>
      <c r="E281">
        <f>INDEX('Plate layout (Subclass)'!$B$2:$Y$17,MATCH(Key!$A281,'Plate layout (Subclass)'!$A$2:$A$17,0),MATCH(Key!$B281,'Plate layout (Subclass)'!$B$1:$Y$1,0))</f>
        <v>0</v>
      </c>
    </row>
    <row r="282" spans="1:5" x14ac:dyDescent="0.2">
      <c r="A282" s="12" t="str">
        <f t="shared" si="8"/>
        <v>L</v>
      </c>
      <c r="B282" s="12">
        <f t="shared" si="9"/>
        <v>17</v>
      </c>
      <c r="C282" t="s">
        <v>298</v>
      </c>
      <c r="D282">
        <f>'Plate layout (ID)'!R13</f>
        <v>0</v>
      </c>
      <c r="E282">
        <f>INDEX('Plate layout (Subclass)'!$B$2:$Y$17,MATCH(Key!$A282,'Plate layout (Subclass)'!$A$2:$A$17,0),MATCH(Key!$B282,'Plate layout (Subclass)'!$B$1:$Y$1,0))</f>
        <v>0</v>
      </c>
    </row>
    <row r="283" spans="1:5" x14ac:dyDescent="0.2">
      <c r="A283" s="12" t="str">
        <f t="shared" si="8"/>
        <v>L</v>
      </c>
      <c r="B283" s="12">
        <f t="shared" si="9"/>
        <v>18</v>
      </c>
      <c r="C283" t="s">
        <v>299</v>
      </c>
      <c r="D283">
        <f>'Plate layout (ID)'!S13</f>
        <v>0</v>
      </c>
      <c r="E283">
        <f>INDEX('Plate layout (Subclass)'!$B$2:$Y$17,MATCH(Key!$A283,'Plate layout (Subclass)'!$A$2:$A$17,0),MATCH(Key!$B283,'Plate layout (Subclass)'!$B$1:$Y$1,0))</f>
        <v>0</v>
      </c>
    </row>
    <row r="284" spans="1:5" x14ac:dyDescent="0.2">
      <c r="A284" s="12" t="str">
        <f t="shared" si="8"/>
        <v>L</v>
      </c>
      <c r="B284" s="12">
        <f t="shared" si="9"/>
        <v>19</v>
      </c>
      <c r="C284" t="s">
        <v>300</v>
      </c>
      <c r="D284">
        <f>'Plate layout (ID)'!T13</f>
        <v>0</v>
      </c>
      <c r="E284">
        <f>INDEX('Plate layout (Subclass)'!$B$2:$Y$17,MATCH(Key!$A284,'Plate layout (Subclass)'!$A$2:$A$17,0),MATCH(Key!$B284,'Plate layout (Subclass)'!$B$1:$Y$1,0))</f>
        <v>0</v>
      </c>
    </row>
    <row r="285" spans="1:5" x14ac:dyDescent="0.2">
      <c r="A285" s="12" t="str">
        <f t="shared" si="8"/>
        <v>L</v>
      </c>
      <c r="B285" s="12">
        <f t="shared" si="9"/>
        <v>20</v>
      </c>
      <c r="C285" t="s">
        <v>301</v>
      </c>
      <c r="D285">
        <f>'Plate layout (ID)'!U13</f>
        <v>0</v>
      </c>
      <c r="E285">
        <f>INDEX('Plate layout (Subclass)'!$B$2:$Y$17,MATCH(Key!$A285,'Plate layout (Subclass)'!$A$2:$A$17,0),MATCH(Key!$B285,'Plate layout (Subclass)'!$B$1:$Y$1,0))</f>
        <v>0</v>
      </c>
    </row>
    <row r="286" spans="1:5" x14ac:dyDescent="0.2">
      <c r="A286" s="12" t="str">
        <f t="shared" si="8"/>
        <v>L</v>
      </c>
      <c r="B286" s="12">
        <f t="shared" si="9"/>
        <v>21</v>
      </c>
      <c r="C286" t="s">
        <v>302</v>
      </c>
      <c r="D286">
        <f>'Plate layout (ID)'!V13</f>
        <v>0</v>
      </c>
      <c r="E286">
        <f>INDEX('Plate layout (Subclass)'!$B$2:$Y$17,MATCH(Key!$A286,'Plate layout (Subclass)'!$A$2:$A$17,0),MATCH(Key!$B286,'Plate layout (Subclass)'!$B$1:$Y$1,0))</f>
        <v>0</v>
      </c>
    </row>
    <row r="287" spans="1:5" x14ac:dyDescent="0.2">
      <c r="A287" s="12" t="str">
        <f t="shared" si="8"/>
        <v>L</v>
      </c>
      <c r="B287" s="12">
        <f t="shared" si="9"/>
        <v>22</v>
      </c>
      <c r="C287" t="s">
        <v>303</v>
      </c>
      <c r="D287">
        <f>'Plate layout (ID)'!W13</f>
        <v>0</v>
      </c>
      <c r="E287">
        <f>INDEX('Plate layout (Subclass)'!$B$2:$Y$17,MATCH(Key!$A287,'Plate layout (Subclass)'!$A$2:$A$17,0),MATCH(Key!$B287,'Plate layout (Subclass)'!$B$1:$Y$1,0))</f>
        <v>0</v>
      </c>
    </row>
    <row r="288" spans="1:5" x14ac:dyDescent="0.2">
      <c r="A288" s="12" t="str">
        <f t="shared" si="8"/>
        <v>L</v>
      </c>
      <c r="B288" s="12">
        <f t="shared" si="9"/>
        <v>23</v>
      </c>
      <c r="C288" t="s">
        <v>304</v>
      </c>
      <c r="D288">
        <f>'Plate layout (ID)'!X13</f>
        <v>0</v>
      </c>
      <c r="E288">
        <f>INDEX('Plate layout (Subclass)'!$B$2:$Y$17,MATCH(Key!$A288,'Plate layout (Subclass)'!$A$2:$A$17,0),MATCH(Key!$B288,'Plate layout (Subclass)'!$B$1:$Y$1,0))</f>
        <v>0</v>
      </c>
    </row>
    <row r="289" spans="1:5" x14ac:dyDescent="0.2">
      <c r="A289" s="12" t="str">
        <f t="shared" si="8"/>
        <v>L</v>
      </c>
      <c r="B289" s="12">
        <f t="shared" si="9"/>
        <v>24</v>
      </c>
      <c r="C289" t="s">
        <v>305</v>
      </c>
      <c r="D289">
        <f>'Plate layout (ID)'!Y13</f>
        <v>0</v>
      </c>
      <c r="E289">
        <f>INDEX('Plate layout (Subclass)'!$B$2:$Y$17,MATCH(Key!$A289,'Plate layout (Subclass)'!$A$2:$A$17,0),MATCH(Key!$B289,'Plate layout (Subclass)'!$B$1:$Y$1,0))</f>
        <v>0</v>
      </c>
    </row>
    <row r="290" spans="1:5" x14ac:dyDescent="0.2">
      <c r="A290" s="12" t="str">
        <f t="shared" si="8"/>
        <v>M</v>
      </c>
      <c r="B290" s="12">
        <f t="shared" si="9"/>
        <v>1</v>
      </c>
      <c r="C290" t="s">
        <v>306</v>
      </c>
      <c r="D290">
        <f>'Plate layout (ID)'!B14</f>
        <v>0</v>
      </c>
      <c r="E290">
        <f>INDEX('Plate layout (Subclass)'!$B$2:$Y$17,MATCH(Key!$A290,'Plate layout (Subclass)'!$A$2:$A$17,0),MATCH(Key!$B290,'Plate layout (Subclass)'!$B$1:$Y$1,0))</f>
        <v>0</v>
      </c>
    </row>
    <row r="291" spans="1:5" x14ac:dyDescent="0.2">
      <c r="A291" s="12" t="str">
        <f t="shared" si="8"/>
        <v>M</v>
      </c>
      <c r="B291" s="12">
        <f t="shared" si="9"/>
        <v>2</v>
      </c>
      <c r="C291" t="s">
        <v>307</v>
      </c>
      <c r="D291">
        <f>'Plate layout (ID)'!C14</f>
        <v>0</v>
      </c>
      <c r="E291">
        <f>INDEX('Plate layout (Subclass)'!$B$2:$Y$17,MATCH(Key!$A291,'Plate layout (Subclass)'!$A$2:$A$17,0),MATCH(Key!$B291,'Plate layout (Subclass)'!$B$1:$Y$1,0))</f>
        <v>0</v>
      </c>
    </row>
    <row r="292" spans="1:5" x14ac:dyDescent="0.2">
      <c r="A292" s="12" t="str">
        <f t="shared" si="8"/>
        <v>M</v>
      </c>
      <c r="B292" s="12">
        <f t="shared" si="9"/>
        <v>3</v>
      </c>
      <c r="C292" t="s">
        <v>308</v>
      </c>
      <c r="D292">
        <f>'Plate layout (ID)'!D14</f>
        <v>0</v>
      </c>
      <c r="E292">
        <f>INDEX('Plate layout (Subclass)'!$B$2:$Y$17,MATCH(Key!$A292,'Plate layout (Subclass)'!$A$2:$A$17,0),MATCH(Key!$B292,'Plate layout (Subclass)'!$B$1:$Y$1,0))</f>
        <v>0</v>
      </c>
    </row>
    <row r="293" spans="1:5" x14ac:dyDescent="0.2">
      <c r="A293" s="12" t="str">
        <f t="shared" si="8"/>
        <v>M</v>
      </c>
      <c r="B293" s="12">
        <f t="shared" si="9"/>
        <v>4</v>
      </c>
      <c r="C293" t="s">
        <v>309</v>
      </c>
      <c r="D293">
        <f>'Plate layout (ID)'!E14</f>
        <v>0</v>
      </c>
      <c r="E293">
        <f>INDEX('Plate layout (Subclass)'!$B$2:$Y$17,MATCH(Key!$A293,'Plate layout (Subclass)'!$A$2:$A$17,0),MATCH(Key!$B293,'Plate layout (Subclass)'!$B$1:$Y$1,0))</f>
        <v>0</v>
      </c>
    </row>
    <row r="294" spans="1:5" x14ac:dyDescent="0.2">
      <c r="A294" s="12" t="str">
        <f t="shared" si="8"/>
        <v>M</v>
      </c>
      <c r="B294" s="12">
        <f t="shared" si="9"/>
        <v>5</v>
      </c>
      <c r="C294" t="s">
        <v>310</v>
      </c>
      <c r="D294">
        <f>'Plate layout (ID)'!F14</f>
        <v>0</v>
      </c>
      <c r="E294">
        <f>INDEX('Plate layout (Subclass)'!$B$2:$Y$17,MATCH(Key!$A294,'Plate layout (Subclass)'!$A$2:$A$17,0),MATCH(Key!$B294,'Plate layout (Subclass)'!$B$1:$Y$1,0))</f>
        <v>0</v>
      </c>
    </row>
    <row r="295" spans="1:5" x14ac:dyDescent="0.2">
      <c r="A295" s="12" t="str">
        <f t="shared" si="8"/>
        <v>M</v>
      </c>
      <c r="B295" s="12">
        <f t="shared" si="9"/>
        <v>6</v>
      </c>
      <c r="C295" t="s">
        <v>311</v>
      </c>
      <c r="D295">
        <f>'Plate layout (ID)'!G14</f>
        <v>0</v>
      </c>
      <c r="E295">
        <f>INDEX('Plate layout (Subclass)'!$B$2:$Y$17,MATCH(Key!$A295,'Plate layout (Subclass)'!$A$2:$A$17,0),MATCH(Key!$B295,'Plate layout (Subclass)'!$B$1:$Y$1,0))</f>
        <v>0</v>
      </c>
    </row>
    <row r="296" spans="1:5" x14ac:dyDescent="0.2">
      <c r="A296" s="12" t="str">
        <f t="shared" si="8"/>
        <v>M</v>
      </c>
      <c r="B296" s="12">
        <f t="shared" si="9"/>
        <v>7</v>
      </c>
      <c r="C296" t="s">
        <v>312</v>
      </c>
      <c r="D296">
        <f>'Plate layout (ID)'!H14</f>
        <v>0</v>
      </c>
      <c r="E296">
        <f>INDEX('Plate layout (Subclass)'!$B$2:$Y$17,MATCH(Key!$A296,'Plate layout (Subclass)'!$A$2:$A$17,0),MATCH(Key!$B296,'Plate layout (Subclass)'!$B$1:$Y$1,0))</f>
        <v>0</v>
      </c>
    </row>
    <row r="297" spans="1:5" x14ac:dyDescent="0.2">
      <c r="A297" s="12" t="str">
        <f t="shared" si="8"/>
        <v>M</v>
      </c>
      <c r="B297" s="12">
        <f t="shared" si="9"/>
        <v>8</v>
      </c>
      <c r="C297" t="s">
        <v>313</v>
      </c>
      <c r="D297">
        <f>'Plate layout (ID)'!I14</f>
        <v>0</v>
      </c>
      <c r="E297">
        <f>INDEX('Plate layout (Subclass)'!$B$2:$Y$17,MATCH(Key!$A297,'Plate layout (Subclass)'!$A$2:$A$17,0),MATCH(Key!$B297,'Plate layout (Subclass)'!$B$1:$Y$1,0))</f>
        <v>0</v>
      </c>
    </row>
    <row r="298" spans="1:5" x14ac:dyDescent="0.2">
      <c r="A298" s="12" t="str">
        <f t="shared" si="8"/>
        <v>M</v>
      </c>
      <c r="B298" s="12">
        <f t="shared" si="9"/>
        <v>9</v>
      </c>
      <c r="C298" t="s">
        <v>314</v>
      </c>
      <c r="D298">
        <f>'Plate layout (ID)'!J14</f>
        <v>0</v>
      </c>
      <c r="E298">
        <f>INDEX('Plate layout (Subclass)'!$B$2:$Y$17,MATCH(Key!$A298,'Plate layout (Subclass)'!$A$2:$A$17,0),MATCH(Key!$B298,'Plate layout (Subclass)'!$B$1:$Y$1,0))</f>
        <v>0</v>
      </c>
    </row>
    <row r="299" spans="1:5" x14ac:dyDescent="0.2">
      <c r="A299" s="12" t="str">
        <f t="shared" si="8"/>
        <v>M</v>
      </c>
      <c r="B299" s="12">
        <f t="shared" si="9"/>
        <v>10</v>
      </c>
      <c r="C299" t="s">
        <v>315</v>
      </c>
      <c r="D299">
        <f>'Plate layout (ID)'!K14</f>
        <v>0</v>
      </c>
      <c r="E299">
        <f>INDEX('Plate layout (Subclass)'!$B$2:$Y$17,MATCH(Key!$A299,'Plate layout (Subclass)'!$A$2:$A$17,0),MATCH(Key!$B299,'Plate layout (Subclass)'!$B$1:$Y$1,0))</f>
        <v>0</v>
      </c>
    </row>
    <row r="300" spans="1:5" x14ac:dyDescent="0.2">
      <c r="A300" s="12" t="str">
        <f t="shared" si="8"/>
        <v>M</v>
      </c>
      <c r="B300" s="12">
        <f t="shared" si="9"/>
        <v>11</v>
      </c>
      <c r="C300" t="s">
        <v>316</v>
      </c>
      <c r="D300">
        <f>'Plate layout (ID)'!L14</f>
        <v>0</v>
      </c>
      <c r="E300">
        <f>INDEX('Plate layout (Subclass)'!$B$2:$Y$17,MATCH(Key!$A300,'Plate layout (Subclass)'!$A$2:$A$17,0),MATCH(Key!$B300,'Plate layout (Subclass)'!$B$1:$Y$1,0))</f>
        <v>0</v>
      </c>
    </row>
    <row r="301" spans="1:5" x14ac:dyDescent="0.2">
      <c r="A301" s="12" t="str">
        <f t="shared" si="8"/>
        <v>M</v>
      </c>
      <c r="B301" s="12">
        <f t="shared" si="9"/>
        <v>12</v>
      </c>
      <c r="C301" t="s">
        <v>317</v>
      </c>
      <c r="D301">
        <f>'Plate layout (ID)'!M14</f>
        <v>0</v>
      </c>
      <c r="E301">
        <f>INDEX('Plate layout (Subclass)'!$B$2:$Y$17,MATCH(Key!$A301,'Plate layout (Subclass)'!$A$2:$A$17,0),MATCH(Key!$B301,'Plate layout (Subclass)'!$B$1:$Y$1,0))</f>
        <v>0</v>
      </c>
    </row>
    <row r="302" spans="1:5" x14ac:dyDescent="0.2">
      <c r="A302" s="12" t="str">
        <f t="shared" si="8"/>
        <v>M</v>
      </c>
      <c r="B302" s="12">
        <f t="shared" si="9"/>
        <v>13</v>
      </c>
      <c r="C302" t="s">
        <v>318</v>
      </c>
      <c r="D302">
        <f>'Plate layout (ID)'!N14</f>
        <v>0</v>
      </c>
      <c r="E302">
        <f>INDEX('Plate layout (Subclass)'!$B$2:$Y$17,MATCH(Key!$A302,'Plate layout (Subclass)'!$A$2:$A$17,0),MATCH(Key!$B302,'Plate layout (Subclass)'!$B$1:$Y$1,0))</f>
        <v>0</v>
      </c>
    </row>
    <row r="303" spans="1:5" x14ac:dyDescent="0.2">
      <c r="A303" s="12" t="str">
        <f t="shared" si="8"/>
        <v>M</v>
      </c>
      <c r="B303" s="12">
        <f t="shared" si="9"/>
        <v>14</v>
      </c>
      <c r="C303" t="s">
        <v>319</v>
      </c>
      <c r="D303">
        <f>'Plate layout (ID)'!O14</f>
        <v>0</v>
      </c>
      <c r="E303">
        <f>INDEX('Plate layout (Subclass)'!$B$2:$Y$17,MATCH(Key!$A303,'Plate layout (Subclass)'!$A$2:$A$17,0),MATCH(Key!$B303,'Plate layout (Subclass)'!$B$1:$Y$1,0))</f>
        <v>0</v>
      </c>
    </row>
    <row r="304" spans="1:5" x14ac:dyDescent="0.2">
      <c r="A304" s="12" t="str">
        <f t="shared" si="8"/>
        <v>M</v>
      </c>
      <c r="B304" s="12">
        <f t="shared" si="9"/>
        <v>15</v>
      </c>
      <c r="C304" t="s">
        <v>320</v>
      </c>
      <c r="D304">
        <f>'Plate layout (ID)'!P14</f>
        <v>0</v>
      </c>
      <c r="E304">
        <f>INDEX('Plate layout (Subclass)'!$B$2:$Y$17,MATCH(Key!$A304,'Plate layout (Subclass)'!$A$2:$A$17,0),MATCH(Key!$B304,'Plate layout (Subclass)'!$B$1:$Y$1,0))</f>
        <v>0</v>
      </c>
    </row>
    <row r="305" spans="1:5" x14ac:dyDescent="0.2">
      <c r="A305" s="12" t="str">
        <f t="shared" si="8"/>
        <v>M</v>
      </c>
      <c r="B305" s="12">
        <f t="shared" si="9"/>
        <v>16</v>
      </c>
      <c r="C305" t="s">
        <v>321</v>
      </c>
      <c r="D305">
        <f>'Plate layout (ID)'!Q14</f>
        <v>0</v>
      </c>
      <c r="E305">
        <f>INDEX('Plate layout (Subclass)'!$B$2:$Y$17,MATCH(Key!$A305,'Plate layout (Subclass)'!$A$2:$A$17,0),MATCH(Key!$B305,'Plate layout (Subclass)'!$B$1:$Y$1,0))</f>
        <v>0</v>
      </c>
    </row>
    <row r="306" spans="1:5" x14ac:dyDescent="0.2">
      <c r="A306" s="12" t="str">
        <f t="shared" si="8"/>
        <v>M</v>
      </c>
      <c r="B306" s="12">
        <f t="shared" si="9"/>
        <v>17</v>
      </c>
      <c r="C306" t="s">
        <v>322</v>
      </c>
      <c r="D306">
        <f>'Plate layout (ID)'!R14</f>
        <v>0</v>
      </c>
      <c r="E306">
        <f>INDEX('Plate layout (Subclass)'!$B$2:$Y$17,MATCH(Key!$A306,'Plate layout (Subclass)'!$A$2:$A$17,0),MATCH(Key!$B306,'Plate layout (Subclass)'!$B$1:$Y$1,0))</f>
        <v>0</v>
      </c>
    </row>
    <row r="307" spans="1:5" x14ac:dyDescent="0.2">
      <c r="A307" s="12" t="str">
        <f t="shared" si="8"/>
        <v>M</v>
      </c>
      <c r="B307" s="12">
        <f t="shared" si="9"/>
        <v>18</v>
      </c>
      <c r="C307" t="s">
        <v>323</v>
      </c>
      <c r="D307">
        <f>'Plate layout (ID)'!S14</f>
        <v>0</v>
      </c>
      <c r="E307">
        <f>INDEX('Plate layout (Subclass)'!$B$2:$Y$17,MATCH(Key!$A307,'Plate layout (Subclass)'!$A$2:$A$17,0),MATCH(Key!$B307,'Plate layout (Subclass)'!$B$1:$Y$1,0))</f>
        <v>0</v>
      </c>
    </row>
    <row r="308" spans="1:5" x14ac:dyDescent="0.2">
      <c r="A308" s="12" t="str">
        <f t="shared" si="8"/>
        <v>M</v>
      </c>
      <c r="B308" s="12">
        <f t="shared" si="9"/>
        <v>19</v>
      </c>
      <c r="C308" t="s">
        <v>324</v>
      </c>
      <c r="D308">
        <f>'Plate layout (ID)'!T14</f>
        <v>0</v>
      </c>
      <c r="E308">
        <f>INDEX('Plate layout (Subclass)'!$B$2:$Y$17,MATCH(Key!$A308,'Plate layout (Subclass)'!$A$2:$A$17,0),MATCH(Key!$B308,'Plate layout (Subclass)'!$B$1:$Y$1,0))</f>
        <v>0</v>
      </c>
    </row>
    <row r="309" spans="1:5" x14ac:dyDescent="0.2">
      <c r="A309" s="12" t="str">
        <f t="shared" si="8"/>
        <v>M</v>
      </c>
      <c r="B309" s="12">
        <f t="shared" si="9"/>
        <v>20</v>
      </c>
      <c r="C309" t="s">
        <v>325</v>
      </c>
      <c r="D309">
        <f>'Plate layout (ID)'!U14</f>
        <v>0</v>
      </c>
      <c r="E309">
        <f>INDEX('Plate layout (Subclass)'!$B$2:$Y$17,MATCH(Key!$A309,'Plate layout (Subclass)'!$A$2:$A$17,0),MATCH(Key!$B309,'Plate layout (Subclass)'!$B$1:$Y$1,0))</f>
        <v>0</v>
      </c>
    </row>
    <row r="310" spans="1:5" x14ac:dyDescent="0.2">
      <c r="A310" s="12" t="str">
        <f t="shared" si="8"/>
        <v>M</v>
      </c>
      <c r="B310" s="12">
        <f t="shared" si="9"/>
        <v>21</v>
      </c>
      <c r="C310" t="s">
        <v>326</v>
      </c>
      <c r="D310">
        <f>'Plate layout (ID)'!V14</f>
        <v>0</v>
      </c>
      <c r="E310">
        <f>INDEX('Plate layout (Subclass)'!$B$2:$Y$17,MATCH(Key!$A310,'Plate layout (Subclass)'!$A$2:$A$17,0),MATCH(Key!$B310,'Plate layout (Subclass)'!$B$1:$Y$1,0))</f>
        <v>0</v>
      </c>
    </row>
    <row r="311" spans="1:5" x14ac:dyDescent="0.2">
      <c r="A311" s="12" t="str">
        <f t="shared" si="8"/>
        <v>M</v>
      </c>
      <c r="B311" s="12">
        <f t="shared" si="9"/>
        <v>22</v>
      </c>
      <c r="C311" t="s">
        <v>327</v>
      </c>
      <c r="D311">
        <f>'Plate layout (ID)'!W14</f>
        <v>0</v>
      </c>
      <c r="E311">
        <f>INDEX('Plate layout (Subclass)'!$B$2:$Y$17,MATCH(Key!$A311,'Plate layout (Subclass)'!$A$2:$A$17,0),MATCH(Key!$B311,'Plate layout (Subclass)'!$B$1:$Y$1,0))</f>
        <v>0</v>
      </c>
    </row>
    <row r="312" spans="1:5" x14ac:dyDescent="0.2">
      <c r="A312" s="12" t="str">
        <f t="shared" si="8"/>
        <v>M</v>
      </c>
      <c r="B312" s="12">
        <f t="shared" si="9"/>
        <v>23</v>
      </c>
      <c r="C312" t="s">
        <v>328</v>
      </c>
      <c r="D312">
        <f>'Plate layout (ID)'!X14</f>
        <v>0</v>
      </c>
      <c r="E312">
        <f>INDEX('Plate layout (Subclass)'!$B$2:$Y$17,MATCH(Key!$A312,'Plate layout (Subclass)'!$A$2:$A$17,0),MATCH(Key!$B312,'Plate layout (Subclass)'!$B$1:$Y$1,0))</f>
        <v>0</v>
      </c>
    </row>
    <row r="313" spans="1:5" x14ac:dyDescent="0.2">
      <c r="A313" s="12" t="str">
        <f t="shared" si="8"/>
        <v>M</v>
      </c>
      <c r="B313" s="12">
        <f t="shared" si="9"/>
        <v>24</v>
      </c>
      <c r="C313" t="s">
        <v>329</v>
      </c>
      <c r="D313">
        <f>'Plate layout (ID)'!Y14</f>
        <v>0</v>
      </c>
      <c r="E313">
        <f>INDEX('Plate layout (Subclass)'!$B$2:$Y$17,MATCH(Key!$A313,'Plate layout (Subclass)'!$A$2:$A$17,0),MATCH(Key!$B313,'Plate layout (Subclass)'!$B$1:$Y$1,0))</f>
        <v>0</v>
      </c>
    </row>
    <row r="314" spans="1:5" x14ac:dyDescent="0.2">
      <c r="A314" s="12" t="str">
        <f t="shared" si="8"/>
        <v>N</v>
      </c>
      <c r="B314" s="12">
        <f t="shared" si="9"/>
        <v>1</v>
      </c>
      <c r="C314" t="s">
        <v>330</v>
      </c>
      <c r="D314">
        <f>'Plate layout (ID)'!B15</f>
        <v>0</v>
      </c>
      <c r="E314">
        <f>INDEX('Plate layout (Subclass)'!$B$2:$Y$17,MATCH(Key!$A314,'Plate layout (Subclass)'!$A$2:$A$17,0),MATCH(Key!$B314,'Plate layout (Subclass)'!$B$1:$Y$1,0))</f>
        <v>0</v>
      </c>
    </row>
    <row r="315" spans="1:5" x14ac:dyDescent="0.2">
      <c r="A315" s="12" t="str">
        <f t="shared" si="8"/>
        <v>N</v>
      </c>
      <c r="B315" s="12">
        <f t="shared" si="9"/>
        <v>2</v>
      </c>
      <c r="C315" t="s">
        <v>331</v>
      </c>
      <c r="D315">
        <f>'Plate layout (ID)'!C15</f>
        <v>0</v>
      </c>
      <c r="E315">
        <f>INDEX('Plate layout (Subclass)'!$B$2:$Y$17,MATCH(Key!$A315,'Plate layout (Subclass)'!$A$2:$A$17,0),MATCH(Key!$B315,'Plate layout (Subclass)'!$B$1:$Y$1,0))</f>
        <v>0</v>
      </c>
    </row>
    <row r="316" spans="1:5" x14ac:dyDescent="0.2">
      <c r="A316" s="12" t="str">
        <f t="shared" si="8"/>
        <v>N</v>
      </c>
      <c r="B316" s="12">
        <f t="shared" si="9"/>
        <v>3</v>
      </c>
      <c r="C316" t="s">
        <v>332</v>
      </c>
      <c r="D316">
        <f>'Plate layout (ID)'!D15</f>
        <v>0</v>
      </c>
      <c r="E316">
        <f>INDEX('Plate layout (Subclass)'!$B$2:$Y$17,MATCH(Key!$A316,'Plate layout (Subclass)'!$A$2:$A$17,0),MATCH(Key!$B316,'Plate layout (Subclass)'!$B$1:$Y$1,0))</f>
        <v>0</v>
      </c>
    </row>
    <row r="317" spans="1:5" x14ac:dyDescent="0.2">
      <c r="A317" s="12" t="str">
        <f t="shared" si="8"/>
        <v>N</v>
      </c>
      <c r="B317" s="12">
        <f t="shared" si="9"/>
        <v>4</v>
      </c>
      <c r="C317" t="s">
        <v>333</v>
      </c>
      <c r="D317">
        <f>'Plate layout (ID)'!E15</f>
        <v>0</v>
      </c>
      <c r="E317">
        <f>INDEX('Plate layout (Subclass)'!$B$2:$Y$17,MATCH(Key!$A317,'Plate layout (Subclass)'!$A$2:$A$17,0),MATCH(Key!$B317,'Plate layout (Subclass)'!$B$1:$Y$1,0))</f>
        <v>0</v>
      </c>
    </row>
    <row r="318" spans="1:5" x14ac:dyDescent="0.2">
      <c r="A318" s="12" t="str">
        <f t="shared" si="8"/>
        <v>N</v>
      </c>
      <c r="B318" s="12">
        <f t="shared" si="9"/>
        <v>5</v>
      </c>
      <c r="C318" t="s">
        <v>334</v>
      </c>
      <c r="D318">
        <f>'Plate layout (ID)'!F15</f>
        <v>0</v>
      </c>
      <c r="E318">
        <f>INDEX('Plate layout (Subclass)'!$B$2:$Y$17,MATCH(Key!$A318,'Plate layout (Subclass)'!$A$2:$A$17,0),MATCH(Key!$B318,'Plate layout (Subclass)'!$B$1:$Y$1,0))</f>
        <v>0</v>
      </c>
    </row>
    <row r="319" spans="1:5" x14ac:dyDescent="0.2">
      <c r="A319" s="12" t="str">
        <f t="shared" si="8"/>
        <v>N</v>
      </c>
      <c r="B319" s="12">
        <f t="shared" si="9"/>
        <v>6</v>
      </c>
      <c r="C319" t="s">
        <v>335</v>
      </c>
      <c r="D319">
        <f>'Plate layout (ID)'!G15</f>
        <v>0</v>
      </c>
      <c r="E319">
        <f>INDEX('Plate layout (Subclass)'!$B$2:$Y$17,MATCH(Key!$A319,'Plate layout (Subclass)'!$A$2:$A$17,0),MATCH(Key!$B319,'Plate layout (Subclass)'!$B$1:$Y$1,0))</f>
        <v>0</v>
      </c>
    </row>
    <row r="320" spans="1:5" x14ac:dyDescent="0.2">
      <c r="A320" s="12" t="str">
        <f t="shared" si="8"/>
        <v>N</v>
      </c>
      <c r="B320" s="12">
        <f t="shared" si="9"/>
        <v>7</v>
      </c>
      <c r="C320" t="s">
        <v>336</v>
      </c>
      <c r="D320">
        <f>'Plate layout (ID)'!H15</f>
        <v>0</v>
      </c>
      <c r="E320">
        <f>INDEX('Plate layout (Subclass)'!$B$2:$Y$17,MATCH(Key!$A320,'Plate layout (Subclass)'!$A$2:$A$17,0),MATCH(Key!$B320,'Plate layout (Subclass)'!$B$1:$Y$1,0))</f>
        <v>0</v>
      </c>
    </row>
    <row r="321" spans="1:5" x14ac:dyDescent="0.2">
      <c r="A321" s="12" t="str">
        <f t="shared" si="8"/>
        <v>N</v>
      </c>
      <c r="B321" s="12">
        <f t="shared" si="9"/>
        <v>8</v>
      </c>
      <c r="C321" t="s">
        <v>337</v>
      </c>
      <c r="D321">
        <f>'Plate layout (ID)'!I15</f>
        <v>0</v>
      </c>
      <c r="E321">
        <f>INDEX('Plate layout (Subclass)'!$B$2:$Y$17,MATCH(Key!$A321,'Plate layout (Subclass)'!$A$2:$A$17,0),MATCH(Key!$B321,'Plate layout (Subclass)'!$B$1:$Y$1,0))</f>
        <v>0</v>
      </c>
    </row>
    <row r="322" spans="1:5" x14ac:dyDescent="0.2">
      <c r="A322" s="12" t="str">
        <f t="shared" si="8"/>
        <v>N</v>
      </c>
      <c r="B322" s="12">
        <f t="shared" si="9"/>
        <v>9</v>
      </c>
      <c r="C322" t="s">
        <v>338</v>
      </c>
      <c r="D322">
        <f>'Plate layout (ID)'!J15</f>
        <v>0</v>
      </c>
      <c r="E322">
        <f>INDEX('Plate layout (Subclass)'!$B$2:$Y$17,MATCH(Key!$A322,'Plate layout (Subclass)'!$A$2:$A$17,0),MATCH(Key!$B322,'Plate layout (Subclass)'!$B$1:$Y$1,0))</f>
        <v>0</v>
      </c>
    </row>
    <row r="323" spans="1:5" x14ac:dyDescent="0.2">
      <c r="A323" s="12" t="str">
        <f t="shared" ref="A323:A385" si="10">LEFT(C323,1)</f>
        <v>N</v>
      </c>
      <c r="B323" s="12">
        <f t="shared" ref="B323:B385" si="11">_xlfn.NUMBERVALUE(_xlfn.TEXTAFTER(C323,A323))</f>
        <v>10</v>
      </c>
      <c r="C323" t="s">
        <v>339</v>
      </c>
      <c r="D323">
        <f>'Plate layout (ID)'!K15</f>
        <v>0</v>
      </c>
      <c r="E323">
        <f>INDEX('Plate layout (Subclass)'!$B$2:$Y$17,MATCH(Key!$A323,'Plate layout (Subclass)'!$A$2:$A$17,0),MATCH(Key!$B323,'Plate layout (Subclass)'!$B$1:$Y$1,0))</f>
        <v>0</v>
      </c>
    </row>
    <row r="324" spans="1:5" x14ac:dyDescent="0.2">
      <c r="A324" s="12" t="str">
        <f t="shared" si="10"/>
        <v>N</v>
      </c>
      <c r="B324" s="12">
        <f t="shared" si="11"/>
        <v>11</v>
      </c>
      <c r="C324" t="s">
        <v>340</v>
      </c>
      <c r="D324">
        <f>'Plate layout (ID)'!L15</f>
        <v>0</v>
      </c>
      <c r="E324">
        <f>INDEX('Plate layout (Subclass)'!$B$2:$Y$17,MATCH(Key!$A324,'Plate layout (Subclass)'!$A$2:$A$17,0),MATCH(Key!$B324,'Plate layout (Subclass)'!$B$1:$Y$1,0))</f>
        <v>0</v>
      </c>
    </row>
    <row r="325" spans="1:5" x14ac:dyDescent="0.2">
      <c r="A325" s="12" t="str">
        <f t="shared" si="10"/>
        <v>N</v>
      </c>
      <c r="B325" s="12">
        <f t="shared" si="11"/>
        <v>12</v>
      </c>
      <c r="C325" t="s">
        <v>341</v>
      </c>
      <c r="D325">
        <f>'Plate layout (ID)'!M15</f>
        <v>0</v>
      </c>
      <c r="E325">
        <f>INDEX('Plate layout (Subclass)'!$B$2:$Y$17,MATCH(Key!$A325,'Plate layout (Subclass)'!$A$2:$A$17,0),MATCH(Key!$B325,'Plate layout (Subclass)'!$B$1:$Y$1,0))</f>
        <v>0</v>
      </c>
    </row>
    <row r="326" spans="1:5" x14ac:dyDescent="0.2">
      <c r="A326" s="12" t="str">
        <f t="shared" si="10"/>
        <v>N</v>
      </c>
      <c r="B326" s="12">
        <f t="shared" si="11"/>
        <v>13</v>
      </c>
      <c r="C326" t="s">
        <v>342</v>
      </c>
      <c r="D326">
        <f>'Plate layout (ID)'!N15</f>
        <v>0</v>
      </c>
      <c r="E326">
        <f>INDEX('Plate layout (Subclass)'!$B$2:$Y$17,MATCH(Key!$A326,'Plate layout (Subclass)'!$A$2:$A$17,0),MATCH(Key!$B326,'Plate layout (Subclass)'!$B$1:$Y$1,0))</f>
        <v>0</v>
      </c>
    </row>
    <row r="327" spans="1:5" x14ac:dyDescent="0.2">
      <c r="A327" s="12" t="str">
        <f t="shared" si="10"/>
        <v>N</v>
      </c>
      <c r="B327" s="12">
        <f t="shared" si="11"/>
        <v>14</v>
      </c>
      <c r="C327" t="s">
        <v>343</v>
      </c>
      <c r="D327">
        <f>'Plate layout (ID)'!O15</f>
        <v>0</v>
      </c>
      <c r="E327">
        <f>INDEX('Plate layout (Subclass)'!$B$2:$Y$17,MATCH(Key!$A327,'Plate layout (Subclass)'!$A$2:$A$17,0),MATCH(Key!$B327,'Plate layout (Subclass)'!$B$1:$Y$1,0))</f>
        <v>0</v>
      </c>
    </row>
    <row r="328" spans="1:5" x14ac:dyDescent="0.2">
      <c r="A328" s="12" t="str">
        <f t="shared" si="10"/>
        <v>N</v>
      </c>
      <c r="B328" s="12">
        <f t="shared" si="11"/>
        <v>15</v>
      </c>
      <c r="C328" t="s">
        <v>344</v>
      </c>
      <c r="D328">
        <f>'Plate layout (ID)'!P15</f>
        <v>0</v>
      </c>
      <c r="E328">
        <f>INDEX('Plate layout (Subclass)'!$B$2:$Y$17,MATCH(Key!$A328,'Plate layout (Subclass)'!$A$2:$A$17,0),MATCH(Key!$B328,'Plate layout (Subclass)'!$B$1:$Y$1,0))</f>
        <v>0</v>
      </c>
    </row>
    <row r="329" spans="1:5" x14ac:dyDescent="0.2">
      <c r="A329" s="12" t="str">
        <f t="shared" si="10"/>
        <v>N</v>
      </c>
      <c r="B329" s="12">
        <f t="shared" si="11"/>
        <v>16</v>
      </c>
      <c r="C329" t="s">
        <v>345</v>
      </c>
      <c r="D329">
        <f>'Plate layout (ID)'!Q15</f>
        <v>0</v>
      </c>
      <c r="E329">
        <f>INDEX('Plate layout (Subclass)'!$B$2:$Y$17,MATCH(Key!$A329,'Plate layout (Subclass)'!$A$2:$A$17,0),MATCH(Key!$B329,'Plate layout (Subclass)'!$B$1:$Y$1,0))</f>
        <v>0</v>
      </c>
    </row>
    <row r="330" spans="1:5" x14ac:dyDescent="0.2">
      <c r="A330" s="12" t="str">
        <f t="shared" si="10"/>
        <v>N</v>
      </c>
      <c r="B330" s="12">
        <f t="shared" si="11"/>
        <v>17</v>
      </c>
      <c r="C330" t="s">
        <v>346</v>
      </c>
      <c r="D330">
        <f>'Plate layout (ID)'!R15</f>
        <v>0</v>
      </c>
      <c r="E330">
        <f>INDEX('Plate layout (Subclass)'!$B$2:$Y$17,MATCH(Key!$A330,'Plate layout (Subclass)'!$A$2:$A$17,0),MATCH(Key!$B330,'Plate layout (Subclass)'!$B$1:$Y$1,0))</f>
        <v>0</v>
      </c>
    </row>
    <row r="331" spans="1:5" x14ac:dyDescent="0.2">
      <c r="A331" s="12" t="str">
        <f t="shared" si="10"/>
        <v>N</v>
      </c>
      <c r="B331" s="12">
        <f t="shared" si="11"/>
        <v>18</v>
      </c>
      <c r="C331" t="s">
        <v>347</v>
      </c>
      <c r="D331">
        <f>'Plate layout (ID)'!S15</f>
        <v>0</v>
      </c>
      <c r="E331">
        <f>INDEX('Plate layout (Subclass)'!$B$2:$Y$17,MATCH(Key!$A331,'Plate layout (Subclass)'!$A$2:$A$17,0),MATCH(Key!$B331,'Plate layout (Subclass)'!$B$1:$Y$1,0))</f>
        <v>0</v>
      </c>
    </row>
    <row r="332" spans="1:5" x14ac:dyDescent="0.2">
      <c r="A332" s="12" t="str">
        <f t="shared" si="10"/>
        <v>N</v>
      </c>
      <c r="B332" s="12">
        <f t="shared" si="11"/>
        <v>19</v>
      </c>
      <c r="C332" t="s">
        <v>348</v>
      </c>
      <c r="D332">
        <f>'Plate layout (ID)'!T15</f>
        <v>0</v>
      </c>
      <c r="E332">
        <f>INDEX('Plate layout (Subclass)'!$B$2:$Y$17,MATCH(Key!$A332,'Plate layout (Subclass)'!$A$2:$A$17,0),MATCH(Key!$B332,'Plate layout (Subclass)'!$B$1:$Y$1,0))</f>
        <v>0</v>
      </c>
    </row>
    <row r="333" spans="1:5" x14ac:dyDescent="0.2">
      <c r="A333" s="12" t="str">
        <f t="shared" si="10"/>
        <v>N</v>
      </c>
      <c r="B333" s="12">
        <f t="shared" si="11"/>
        <v>20</v>
      </c>
      <c r="C333" t="s">
        <v>349</v>
      </c>
      <c r="D333">
        <f>'Plate layout (ID)'!U15</f>
        <v>0</v>
      </c>
      <c r="E333">
        <f>INDEX('Plate layout (Subclass)'!$B$2:$Y$17,MATCH(Key!$A333,'Plate layout (Subclass)'!$A$2:$A$17,0),MATCH(Key!$B333,'Plate layout (Subclass)'!$B$1:$Y$1,0))</f>
        <v>0</v>
      </c>
    </row>
    <row r="334" spans="1:5" x14ac:dyDescent="0.2">
      <c r="A334" s="12" t="str">
        <f t="shared" si="10"/>
        <v>N</v>
      </c>
      <c r="B334" s="12">
        <f t="shared" si="11"/>
        <v>21</v>
      </c>
      <c r="C334" t="s">
        <v>350</v>
      </c>
      <c r="D334">
        <f>'Plate layout (ID)'!V15</f>
        <v>0</v>
      </c>
      <c r="E334">
        <f>INDEX('Plate layout (Subclass)'!$B$2:$Y$17,MATCH(Key!$A334,'Plate layout (Subclass)'!$A$2:$A$17,0),MATCH(Key!$B334,'Plate layout (Subclass)'!$B$1:$Y$1,0))</f>
        <v>0</v>
      </c>
    </row>
    <row r="335" spans="1:5" x14ac:dyDescent="0.2">
      <c r="A335" s="12" t="str">
        <f t="shared" si="10"/>
        <v>N</v>
      </c>
      <c r="B335" s="12">
        <f t="shared" si="11"/>
        <v>22</v>
      </c>
      <c r="C335" t="s">
        <v>351</v>
      </c>
      <c r="D335">
        <f>'Plate layout (ID)'!W15</f>
        <v>0</v>
      </c>
      <c r="E335">
        <f>INDEX('Plate layout (Subclass)'!$B$2:$Y$17,MATCH(Key!$A335,'Plate layout (Subclass)'!$A$2:$A$17,0),MATCH(Key!$B335,'Plate layout (Subclass)'!$B$1:$Y$1,0))</f>
        <v>0</v>
      </c>
    </row>
    <row r="336" spans="1:5" x14ac:dyDescent="0.2">
      <c r="A336" s="12" t="str">
        <f t="shared" si="10"/>
        <v>N</v>
      </c>
      <c r="B336" s="12">
        <f t="shared" si="11"/>
        <v>23</v>
      </c>
      <c r="C336" t="s">
        <v>352</v>
      </c>
      <c r="D336">
        <f>'Plate layout (ID)'!X15</f>
        <v>0</v>
      </c>
      <c r="E336">
        <f>INDEX('Plate layout (Subclass)'!$B$2:$Y$17,MATCH(Key!$A336,'Plate layout (Subclass)'!$A$2:$A$17,0),MATCH(Key!$B336,'Plate layout (Subclass)'!$B$1:$Y$1,0))</f>
        <v>0</v>
      </c>
    </row>
    <row r="337" spans="1:5" x14ac:dyDescent="0.2">
      <c r="A337" s="12" t="str">
        <f t="shared" si="10"/>
        <v>N</v>
      </c>
      <c r="B337" s="12">
        <f t="shared" si="11"/>
        <v>24</v>
      </c>
      <c r="C337" t="s">
        <v>353</v>
      </c>
      <c r="D337">
        <f>'Plate layout (ID)'!Y15</f>
        <v>0</v>
      </c>
      <c r="E337">
        <f>INDEX('Plate layout (Subclass)'!$B$2:$Y$17,MATCH(Key!$A337,'Plate layout (Subclass)'!$A$2:$A$17,0),MATCH(Key!$B337,'Plate layout (Subclass)'!$B$1:$Y$1,0))</f>
        <v>0</v>
      </c>
    </row>
    <row r="338" spans="1:5" x14ac:dyDescent="0.2">
      <c r="A338" s="12" t="str">
        <f t="shared" si="10"/>
        <v>O</v>
      </c>
      <c r="B338" s="12">
        <f t="shared" si="11"/>
        <v>1</v>
      </c>
      <c r="C338" t="s">
        <v>354</v>
      </c>
      <c r="D338">
        <f>'Plate layout (ID)'!B16</f>
        <v>0</v>
      </c>
      <c r="E338">
        <f>INDEX('Plate layout (Subclass)'!$B$2:$Y$17,MATCH(Key!$A338,'Plate layout (Subclass)'!$A$2:$A$17,0),MATCH(Key!$B338,'Plate layout (Subclass)'!$B$1:$Y$1,0))</f>
        <v>0</v>
      </c>
    </row>
    <row r="339" spans="1:5" x14ac:dyDescent="0.2">
      <c r="A339" s="12" t="str">
        <f t="shared" si="10"/>
        <v>O</v>
      </c>
      <c r="B339" s="12">
        <f t="shared" si="11"/>
        <v>2</v>
      </c>
      <c r="C339" t="s">
        <v>355</v>
      </c>
      <c r="D339">
        <f>'Plate layout (ID)'!C16</f>
        <v>0</v>
      </c>
      <c r="E339">
        <f>INDEX('Plate layout (Subclass)'!$B$2:$Y$17,MATCH(Key!$A339,'Plate layout (Subclass)'!$A$2:$A$17,0),MATCH(Key!$B339,'Plate layout (Subclass)'!$B$1:$Y$1,0))</f>
        <v>0</v>
      </c>
    </row>
    <row r="340" spans="1:5" x14ac:dyDescent="0.2">
      <c r="A340" s="12" t="str">
        <f t="shared" si="10"/>
        <v>O</v>
      </c>
      <c r="B340" s="12">
        <f t="shared" si="11"/>
        <v>3</v>
      </c>
      <c r="C340" t="s">
        <v>356</v>
      </c>
      <c r="D340">
        <f>'Plate layout (ID)'!D16</f>
        <v>0</v>
      </c>
      <c r="E340">
        <f>INDEX('Plate layout (Subclass)'!$B$2:$Y$17,MATCH(Key!$A340,'Plate layout (Subclass)'!$A$2:$A$17,0),MATCH(Key!$B340,'Plate layout (Subclass)'!$B$1:$Y$1,0))</f>
        <v>0</v>
      </c>
    </row>
    <row r="341" spans="1:5" x14ac:dyDescent="0.2">
      <c r="A341" s="12" t="str">
        <f t="shared" si="10"/>
        <v>O</v>
      </c>
      <c r="B341" s="12">
        <f t="shared" si="11"/>
        <v>4</v>
      </c>
      <c r="C341" t="s">
        <v>357</v>
      </c>
      <c r="D341">
        <f>'Plate layout (ID)'!E16</f>
        <v>0</v>
      </c>
      <c r="E341">
        <f>INDEX('Plate layout (Subclass)'!$B$2:$Y$17,MATCH(Key!$A341,'Plate layout (Subclass)'!$A$2:$A$17,0),MATCH(Key!$B341,'Plate layout (Subclass)'!$B$1:$Y$1,0))</f>
        <v>0</v>
      </c>
    </row>
    <row r="342" spans="1:5" x14ac:dyDescent="0.2">
      <c r="A342" s="12" t="str">
        <f t="shared" si="10"/>
        <v>O</v>
      </c>
      <c r="B342" s="12">
        <f t="shared" si="11"/>
        <v>5</v>
      </c>
      <c r="C342" t="s">
        <v>358</v>
      </c>
      <c r="D342">
        <f>'Plate layout (ID)'!F16</f>
        <v>0</v>
      </c>
      <c r="E342">
        <f>INDEX('Plate layout (Subclass)'!$B$2:$Y$17,MATCH(Key!$A342,'Plate layout (Subclass)'!$A$2:$A$17,0),MATCH(Key!$B342,'Plate layout (Subclass)'!$B$1:$Y$1,0))</f>
        <v>0</v>
      </c>
    </row>
    <row r="343" spans="1:5" x14ac:dyDescent="0.2">
      <c r="A343" s="12" t="str">
        <f t="shared" si="10"/>
        <v>O</v>
      </c>
      <c r="B343" s="12">
        <f t="shared" si="11"/>
        <v>6</v>
      </c>
      <c r="C343" t="s">
        <v>359</v>
      </c>
      <c r="D343">
        <f>'Plate layout (ID)'!G16</f>
        <v>0</v>
      </c>
      <c r="E343">
        <f>INDEX('Plate layout (Subclass)'!$B$2:$Y$17,MATCH(Key!$A343,'Plate layout (Subclass)'!$A$2:$A$17,0),MATCH(Key!$B343,'Plate layout (Subclass)'!$B$1:$Y$1,0))</f>
        <v>0</v>
      </c>
    </row>
    <row r="344" spans="1:5" x14ac:dyDescent="0.2">
      <c r="A344" s="12" t="str">
        <f t="shared" si="10"/>
        <v>O</v>
      </c>
      <c r="B344" s="12">
        <f t="shared" si="11"/>
        <v>7</v>
      </c>
      <c r="C344" t="s">
        <v>360</v>
      </c>
      <c r="D344">
        <f>'Plate layout (ID)'!H16</f>
        <v>0</v>
      </c>
      <c r="E344">
        <f>INDEX('Plate layout (Subclass)'!$B$2:$Y$17,MATCH(Key!$A344,'Plate layout (Subclass)'!$A$2:$A$17,0),MATCH(Key!$B344,'Plate layout (Subclass)'!$B$1:$Y$1,0))</f>
        <v>0</v>
      </c>
    </row>
    <row r="345" spans="1:5" x14ac:dyDescent="0.2">
      <c r="A345" s="12" t="str">
        <f t="shared" si="10"/>
        <v>O</v>
      </c>
      <c r="B345" s="12">
        <f t="shared" si="11"/>
        <v>8</v>
      </c>
      <c r="C345" t="s">
        <v>361</v>
      </c>
      <c r="D345">
        <f>'Plate layout (ID)'!I16</f>
        <v>0</v>
      </c>
      <c r="E345">
        <f>INDEX('Plate layout (Subclass)'!$B$2:$Y$17,MATCH(Key!$A345,'Plate layout (Subclass)'!$A$2:$A$17,0),MATCH(Key!$B345,'Plate layout (Subclass)'!$B$1:$Y$1,0))</f>
        <v>0</v>
      </c>
    </row>
    <row r="346" spans="1:5" x14ac:dyDescent="0.2">
      <c r="A346" s="12" t="str">
        <f t="shared" si="10"/>
        <v>O</v>
      </c>
      <c r="B346" s="12">
        <f t="shared" si="11"/>
        <v>9</v>
      </c>
      <c r="C346" t="s">
        <v>362</v>
      </c>
      <c r="D346">
        <f>'Plate layout (ID)'!J16</f>
        <v>0</v>
      </c>
      <c r="E346">
        <f>INDEX('Plate layout (Subclass)'!$B$2:$Y$17,MATCH(Key!$A346,'Plate layout (Subclass)'!$A$2:$A$17,0),MATCH(Key!$B346,'Plate layout (Subclass)'!$B$1:$Y$1,0))</f>
        <v>0</v>
      </c>
    </row>
    <row r="347" spans="1:5" x14ac:dyDescent="0.2">
      <c r="A347" s="12" t="str">
        <f t="shared" si="10"/>
        <v>O</v>
      </c>
      <c r="B347" s="12">
        <f t="shared" si="11"/>
        <v>10</v>
      </c>
      <c r="C347" t="s">
        <v>363</v>
      </c>
      <c r="D347">
        <f>'Plate layout (ID)'!K16</f>
        <v>0</v>
      </c>
      <c r="E347">
        <f>INDEX('Plate layout (Subclass)'!$B$2:$Y$17,MATCH(Key!$A347,'Plate layout (Subclass)'!$A$2:$A$17,0),MATCH(Key!$B347,'Plate layout (Subclass)'!$B$1:$Y$1,0))</f>
        <v>0</v>
      </c>
    </row>
    <row r="348" spans="1:5" x14ac:dyDescent="0.2">
      <c r="A348" s="12" t="str">
        <f t="shared" si="10"/>
        <v>O</v>
      </c>
      <c r="B348" s="12">
        <f t="shared" si="11"/>
        <v>11</v>
      </c>
      <c r="C348" t="s">
        <v>364</v>
      </c>
      <c r="D348">
        <f>'Plate layout (ID)'!L16</f>
        <v>0</v>
      </c>
      <c r="E348">
        <f>INDEX('Plate layout (Subclass)'!$B$2:$Y$17,MATCH(Key!$A348,'Plate layout (Subclass)'!$A$2:$A$17,0),MATCH(Key!$B348,'Plate layout (Subclass)'!$B$1:$Y$1,0))</f>
        <v>0</v>
      </c>
    </row>
    <row r="349" spans="1:5" x14ac:dyDescent="0.2">
      <c r="A349" s="12" t="str">
        <f t="shared" si="10"/>
        <v>O</v>
      </c>
      <c r="B349" s="12">
        <f t="shared" si="11"/>
        <v>12</v>
      </c>
      <c r="C349" t="s">
        <v>365</v>
      </c>
      <c r="D349">
        <f>'Plate layout (ID)'!M16</f>
        <v>0</v>
      </c>
      <c r="E349">
        <f>INDEX('Plate layout (Subclass)'!$B$2:$Y$17,MATCH(Key!$A349,'Plate layout (Subclass)'!$A$2:$A$17,0),MATCH(Key!$B349,'Plate layout (Subclass)'!$B$1:$Y$1,0))</f>
        <v>0</v>
      </c>
    </row>
    <row r="350" spans="1:5" x14ac:dyDescent="0.2">
      <c r="A350" s="12" t="str">
        <f t="shared" si="10"/>
        <v>O</v>
      </c>
      <c r="B350" s="12">
        <f t="shared" si="11"/>
        <v>13</v>
      </c>
      <c r="C350" t="s">
        <v>366</v>
      </c>
      <c r="D350">
        <f>'Plate layout (ID)'!N16</f>
        <v>0</v>
      </c>
      <c r="E350">
        <f>INDEX('Plate layout (Subclass)'!$B$2:$Y$17,MATCH(Key!$A350,'Plate layout (Subclass)'!$A$2:$A$17,0),MATCH(Key!$B350,'Plate layout (Subclass)'!$B$1:$Y$1,0))</f>
        <v>0</v>
      </c>
    </row>
    <row r="351" spans="1:5" x14ac:dyDescent="0.2">
      <c r="A351" s="12" t="str">
        <f t="shared" si="10"/>
        <v>O</v>
      </c>
      <c r="B351" s="12">
        <f t="shared" si="11"/>
        <v>14</v>
      </c>
      <c r="C351" t="s">
        <v>367</v>
      </c>
      <c r="D351">
        <f>'Plate layout (ID)'!O16</f>
        <v>0</v>
      </c>
      <c r="E351">
        <f>INDEX('Plate layout (Subclass)'!$B$2:$Y$17,MATCH(Key!$A351,'Plate layout (Subclass)'!$A$2:$A$17,0),MATCH(Key!$B351,'Plate layout (Subclass)'!$B$1:$Y$1,0))</f>
        <v>0</v>
      </c>
    </row>
    <row r="352" spans="1:5" x14ac:dyDescent="0.2">
      <c r="A352" s="12" t="str">
        <f t="shared" si="10"/>
        <v>O</v>
      </c>
      <c r="B352" s="12">
        <f t="shared" si="11"/>
        <v>15</v>
      </c>
      <c r="C352" t="s">
        <v>368</v>
      </c>
      <c r="D352">
        <f>'Plate layout (ID)'!P16</f>
        <v>0</v>
      </c>
      <c r="E352">
        <f>INDEX('Plate layout (Subclass)'!$B$2:$Y$17,MATCH(Key!$A352,'Plate layout (Subclass)'!$A$2:$A$17,0),MATCH(Key!$B352,'Plate layout (Subclass)'!$B$1:$Y$1,0))</f>
        <v>0</v>
      </c>
    </row>
    <row r="353" spans="1:5" x14ac:dyDescent="0.2">
      <c r="A353" s="12" t="str">
        <f t="shared" si="10"/>
        <v>O</v>
      </c>
      <c r="B353" s="12">
        <f t="shared" si="11"/>
        <v>16</v>
      </c>
      <c r="C353" t="s">
        <v>369</v>
      </c>
      <c r="D353">
        <f>'Plate layout (ID)'!Q16</f>
        <v>0</v>
      </c>
      <c r="E353">
        <f>INDEX('Plate layout (Subclass)'!$B$2:$Y$17,MATCH(Key!$A353,'Plate layout (Subclass)'!$A$2:$A$17,0),MATCH(Key!$B353,'Plate layout (Subclass)'!$B$1:$Y$1,0))</f>
        <v>0</v>
      </c>
    </row>
    <row r="354" spans="1:5" x14ac:dyDescent="0.2">
      <c r="A354" s="12" t="str">
        <f t="shared" si="10"/>
        <v>O</v>
      </c>
      <c r="B354" s="12">
        <f t="shared" si="11"/>
        <v>17</v>
      </c>
      <c r="C354" t="s">
        <v>370</v>
      </c>
      <c r="D354">
        <f>'Plate layout (ID)'!R16</f>
        <v>0</v>
      </c>
      <c r="E354">
        <f>INDEX('Plate layout (Subclass)'!$B$2:$Y$17,MATCH(Key!$A354,'Plate layout (Subclass)'!$A$2:$A$17,0),MATCH(Key!$B354,'Plate layout (Subclass)'!$B$1:$Y$1,0))</f>
        <v>0</v>
      </c>
    </row>
    <row r="355" spans="1:5" x14ac:dyDescent="0.2">
      <c r="A355" s="12" t="str">
        <f t="shared" si="10"/>
        <v>O</v>
      </c>
      <c r="B355" s="12">
        <f t="shared" si="11"/>
        <v>18</v>
      </c>
      <c r="C355" t="s">
        <v>371</v>
      </c>
      <c r="D355">
        <f>'Plate layout (ID)'!S16</f>
        <v>0</v>
      </c>
      <c r="E355">
        <f>INDEX('Plate layout (Subclass)'!$B$2:$Y$17,MATCH(Key!$A355,'Plate layout (Subclass)'!$A$2:$A$17,0),MATCH(Key!$B355,'Plate layout (Subclass)'!$B$1:$Y$1,0))</f>
        <v>0</v>
      </c>
    </row>
    <row r="356" spans="1:5" x14ac:dyDescent="0.2">
      <c r="A356" s="12" t="str">
        <f t="shared" si="10"/>
        <v>O</v>
      </c>
      <c r="B356" s="12">
        <f t="shared" si="11"/>
        <v>19</v>
      </c>
      <c r="C356" t="s">
        <v>372</v>
      </c>
      <c r="D356">
        <f>'Plate layout (ID)'!T16</f>
        <v>0</v>
      </c>
      <c r="E356">
        <f>INDEX('Plate layout (Subclass)'!$B$2:$Y$17,MATCH(Key!$A356,'Plate layout (Subclass)'!$A$2:$A$17,0),MATCH(Key!$B356,'Plate layout (Subclass)'!$B$1:$Y$1,0))</f>
        <v>0</v>
      </c>
    </row>
    <row r="357" spans="1:5" x14ac:dyDescent="0.2">
      <c r="A357" s="12" t="str">
        <f t="shared" si="10"/>
        <v>O</v>
      </c>
      <c r="B357" s="12">
        <f t="shared" si="11"/>
        <v>20</v>
      </c>
      <c r="C357" t="s">
        <v>373</v>
      </c>
      <c r="D357">
        <f>'Plate layout (ID)'!U16</f>
        <v>0</v>
      </c>
      <c r="E357">
        <f>INDEX('Plate layout (Subclass)'!$B$2:$Y$17,MATCH(Key!$A357,'Plate layout (Subclass)'!$A$2:$A$17,0),MATCH(Key!$B357,'Plate layout (Subclass)'!$B$1:$Y$1,0))</f>
        <v>0</v>
      </c>
    </row>
    <row r="358" spans="1:5" x14ac:dyDescent="0.2">
      <c r="A358" s="12" t="str">
        <f t="shared" si="10"/>
        <v>O</v>
      </c>
      <c r="B358" s="12">
        <f t="shared" si="11"/>
        <v>21</v>
      </c>
      <c r="C358" t="s">
        <v>374</v>
      </c>
      <c r="D358">
        <f>'Plate layout (ID)'!V16</f>
        <v>0</v>
      </c>
      <c r="E358">
        <f>INDEX('Plate layout (Subclass)'!$B$2:$Y$17,MATCH(Key!$A358,'Plate layout (Subclass)'!$A$2:$A$17,0),MATCH(Key!$B358,'Plate layout (Subclass)'!$B$1:$Y$1,0))</f>
        <v>0</v>
      </c>
    </row>
    <row r="359" spans="1:5" x14ac:dyDescent="0.2">
      <c r="A359" s="12" t="str">
        <f t="shared" si="10"/>
        <v>O</v>
      </c>
      <c r="B359" s="12">
        <f t="shared" si="11"/>
        <v>22</v>
      </c>
      <c r="C359" t="s">
        <v>375</v>
      </c>
      <c r="D359">
        <f>'Plate layout (ID)'!W16</f>
        <v>0</v>
      </c>
      <c r="E359">
        <f>INDEX('Plate layout (Subclass)'!$B$2:$Y$17,MATCH(Key!$A359,'Plate layout (Subclass)'!$A$2:$A$17,0),MATCH(Key!$B359,'Plate layout (Subclass)'!$B$1:$Y$1,0))</f>
        <v>0</v>
      </c>
    </row>
    <row r="360" spans="1:5" x14ac:dyDescent="0.2">
      <c r="A360" s="12" t="str">
        <f t="shared" si="10"/>
        <v>O</v>
      </c>
      <c r="B360" s="12">
        <f t="shared" si="11"/>
        <v>23</v>
      </c>
      <c r="C360" t="s">
        <v>376</v>
      </c>
      <c r="D360">
        <f>'Plate layout (ID)'!X16</f>
        <v>0</v>
      </c>
      <c r="E360">
        <f>INDEX('Plate layout (Subclass)'!$B$2:$Y$17,MATCH(Key!$A360,'Plate layout (Subclass)'!$A$2:$A$17,0),MATCH(Key!$B360,'Plate layout (Subclass)'!$B$1:$Y$1,0))</f>
        <v>0</v>
      </c>
    </row>
    <row r="361" spans="1:5" x14ac:dyDescent="0.2">
      <c r="A361" s="12" t="str">
        <f t="shared" si="10"/>
        <v>O</v>
      </c>
      <c r="B361" s="12">
        <f t="shared" si="11"/>
        <v>24</v>
      </c>
      <c r="C361" t="s">
        <v>377</v>
      </c>
      <c r="D361">
        <f>'Plate layout (ID)'!Y16</f>
        <v>0</v>
      </c>
      <c r="E361">
        <f>INDEX('Plate layout (Subclass)'!$B$2:$Y$17,MATCH(Key!$A361,'Plate layout (Subclass)'!$A$2:$A$17,0),MATCH(Key!$B361,'Plate layout (Subclass)'!$B$1:$Y$1,0))</f>
        <v>0</v>
      </c>
    </row>
    <row r="362" spans="1:5" x14ac:dyDescent="0.2">
      <c r="A362" s="12" t="str">
        <f t="shared" si="10"/>
        <v>P</v>
      </c>
      <c r="B362" s="12">
        <f t="shared" si="11"/>
        <v>1</v>
      </c>
      <c r="C362" t="s">
        <v>378</v>
      </c>
      <c r="D362">
        <f>'Plate layout (ID)'!B17</f>
        <v>0</v>
      </c>
      <c r="E362">
        <f>INDEX('Plate layout (Subclass)'!$B$2:$Y$17,MATCH(Key!$A362,'Plate layout (Subclass)'!$A$2:$A$17,0),MATCH(Key!$B362,'Plate layout (Subclass)'!$B$1:$Y$1,0))</f>
        <v>0</v>
      </c>
    </row>
    <row r="363" spans="1:5" x14ac:dyDescent="0.2">
      <c r="A363" s="12" t="str">
        <f t="shared" si="10"/>
        <v>P</v>
      </c>
      <c r="B363" s="12">
        <f t="shared" si="11"/>
        <v>2</v>
      </c>
      <c r="C363" t="s">
        <v>379</v>
      </c>
      <c r="D363">
        <f>'Plate layout (ID)'!C17</f>
        <v>0</v>
      </c>
      <c r="E363">
        <f>INDEX('Plate layout (Subclass)'!$B$2:$Y$17,MATCH(Key!$A363,'Plate layout (Subclass)'!$A$2:$A$17,0),MATCH(Key!$B363,'Plate layout (Subclass)'!$B$1:$Y$1,0))</f>
        <v>0</v>
      </c>
    </row>
    <row r="364" spans="1:5" x14ac:dyDescent="0.2">
      <c r="A364" s="12" t="str">
        <f t="shared" si="10"/>
        <v>P</v>
      </c>
      <c r="B364" s="12">
        <f t="shared" si="11"/>
        <v>3</v>
      </c>
      <c r="C364" t="s">
        <v>380</v>
      </c>
      <c r="D364">
        <f>'Plate layout (ID)'!D17</f>
        <v>0</v>
      </c>
      <c r="E364">
        <f>INDEX('Plate layout (Subclass)'!$B$2:$Y$17,MATCH(Key!$A364,'Plate layout (Subclass)'!$A$2:$A$17,0),MATCH(Key!$B364,'Plate layout (Subclass)'!$B$1:$Y$1,0))</f>
        <v>0</v>
      </c>
    </row>
    <row r="365" spans="1:5" x14ac:dyDescent="0.2">
      <c r="A365" s="12" t="str">
        <f t="shared" si="10"/>
        <v>P</v>
      </c>
      <c r="B365" s="12">
        <f t="shared" si="11"/>
        <v>4</v>
      </c>
      <c r="C365" t="s">
        <v>381</v>
      </c>
      <c r="D365">
        <f>'Plate layout (ID)'!E17</f>
        <v>0</v>
      </c>
      <c r="E365">
        <f>INDEX('Plate layout (Subclass)'!$B$2:$Y$17,MATCH(Key!$A365,'Plate layout (Subclass)'!$A$2:$A$17,0),MATCH(Key!$B365,'Plate layout (Subclass)'!$B$1:$Y$1,0))</f>
        <v>0</v>
      </c>
    </row>
    <row r="366" spans="1:5" x14ac:dyDescent="0.2">
      <c r="A366" s="12" t="str">
        <f t="shared" si="10"/>
        <v>P</v>
      </c>
      <c r="B366" s="12">
        <f t="shared" si="11"/>
        <v>5</v>
      </c>
      <c r="C366" t="s">
        <v>382</v>
      </c>
      <c r="D366">
        <f>'Plate layout (ID)'!F17</f>
        <v>0</v>
      </c>
      <c r="E366">
        <f>INDEX('Plate layout (Subclass)'!$B$2:$Y$17,MATCH(Key!$A366,'Plate layout (Subclass)'!$A$2:$A$17,0),MATCH(Key!$B366,'Plate layout (Subclass)'!$B$1:$Y$1,0))</f>
        <v>0</v>
      </c>
    </row>
    <row r="367" spans="1:5" x14ac:dyDescent="0.2">
      <c r="A367" s="12" t="str">
        <f t="shared" si="10"/>
        <v>P</v>
      </c>
      <c r="B367" s="12">
        <f t="shared" si="11"/>
        <v>6</v>
      </c>
      <c r="C367" t="s">
        <v>383</v>
      </c>
      <c r="D367">
        <f>'Plate layout (ID)'!G17</f>
        <v>0</v>
      </c>
      <c r="E367">
        <f>INDEX('Plate layout (Subclass)'!$B$2:$Y$17,MATCH(Key!$A367,'Plate layout (Subclass)'!$A$2:$A$17,0),MATCH(Key!$B367,'Plate layout (Subclass)'!$B$1:$Y$1,0))</f>
        <v>0</v>
      </c>
    </row>
    <row r="368" spans="1:5" x14ac:dyDescent="0.2">
      <c r="A368" s="12" t="str">
        <f t="shared" si="10"/>
        <v>P</v>
      </c>
      <c r="B368" s="12">
        <f t="shared" si="11"/>
        <v>7</v>
      </c>
      <c r="C368" t="s">
        <v>384</v>
      </c>
      <c r="D368">
        <f>'Plate layout (ID)'!H17</f>
        <v>0</v>
      </c>
      <c r="E368">
        <f>INDEX('Plate layout (Subclass)'!$B$2:$Y$17,MATCH(Key!$A368,'Plate layout (Subclass)'!$A$2:$A$17,0),MATCH(Key!$B368,'Plate layout (Subclass)'!$B$1:$Y$1,0))</f>
        <v>0</v>
      </c>
    </row>
    <row r="369" spans="1:5" x14ac:dyDescent="0.2">
      <c r="A369" s="12" t="str">
        <f t="shared" si="10"/>
        <v>P</v>
      </c>
      <c r="B369" s="12">
        <f t="shared" si="11"/>
        <v>8</v>
      </c>
      <c r="C369" t="s">
        <v>385</v>
      </c>
      <c r="D369">
        <f>'Plate layout (ID)'!I17</f>
        <v>0</v>
      </c>
      <c r="E369">
        <f>INDEX('Plate layout (Subclass)'!$B$2:$Y$17,MATCH(Key!$A369,'Plate layout (Subclass)'!$A$2:$A$17,0),MATCH(Key!$B369,'Plate layout (Subclass)'!$B$1:$Y$1,0))</f>
        <v>0</v>
      </c>
    </row>
    <row r="370" spans="1:5" x14ac:dyDescent="0.2">
      <c r="A370" s="12" t="str">
        <f t="shared" si="10"/>
        <v>P</v>
      </c>
      <c r="B370" s="12">
        <f t="shared" si="11"/>
        <v>9</v>
      </c>
      <c r="C370" t="s">
        <v>386</v>
      </c>
      <c r="D370">
        <f>'Plate layout (ID)'!J17</f>
        <v>0</v>
      </c>
      <c r="E370">
        <f>INDEX('Plate layout (Subclass)'!$B$2:$Y$17,MATCH(Key!$A370,'Plate layout (Subclass)'!$A$2:$A$17,0),MATCH(Key!$B370,'Plate layout (Subclass)'!$B$1:$Y$1,0))</f>
        <v>0</v>
      </c>
    </row>
    <row r="371" spans="1:5" x14ac:dyDescent="0.2">
      <c r="A371" s="12" t="str">
        <f t="shared" si="10"/>
        <v>P</v>
      </c>
      <c r="B371" s="12">
        <f t="shared" si="11"/>
        <v>10</v>
      </c>
      <c r="C371" t="s">
        <v>387</v>
      </c>
      <c r="D371">
        <f>'Plate layout (ID)'!K17</f>
        <v>0</v>
      </c>
      <c r="E371">
        <f>INDEX('Plate layout (Subclass)'!$B$2:$Y$17,MATCH(Key!$A371,'Plate layout (Subclass)'!$A$2:$A$17,0),MATCH(Key!$B371,'Plate layout (Subclass)'!$B$1:$Y$1,0))</f>
        <v>0</v>
      </c>
    </row>
    <row r="372" spans="1:5" x14ac:dyDescent="0.2">
      <c r="A372" s="12" t="str">
        <f t="shared" si="10"/>
        <v>P</v>
      </c>
      <c r="B372" s="12">
        <f t="shared" si="11"/>
        <v>11</v>
      </c>
      <c r="C372" t="s">
        <v>388</v>
      </c>
      <c r="D372">
        <f>'Plate layout (ID)'!L17</f>
        <v>0</v>
      </c>
      <c r="E372">
        <f>INDEX('Plate layout (Subclass)'!$B$2:$Y$17,MATCH(Key!$A372,'Plate layout (Subclass)'!$A$2:$A$17,0),MATCH(Key!$B372,'Plate layout (Subclass)'!$B$1:$Y$1,0))</f>
        <v>0</v>
      </c>
    </row>
    <row r="373" spans="1:5" x14ac:dyDescent="0.2">
      <c r="A373" s="12" t="str">
        <f t="shared" si="10"/>
        <v>P</v>
      </c>
      <c r="B373" s="12">
        <f t="shared" si="11"/>
        <v>12</v>
      </c>
      <c r="C373" t="s">
        <v>389</v>
      </c>
      <c r="D373">
        <f>'Plate layout (ID)'!M17</f>
        <v>0</v>
      </c>
      <c r="E373">
        <f>INDEX('Plate layout (Subclass)'!$B$2:$Y$17,MATCH(Key!$A373,'Plate layout (Subclass)'!$A$2:$A$17,0),MATCH(Key!$B373,'Plate layout (Subclass)'!$B$1:$Y$1,0))</f>
        <v>0</v>
      </c>
    </row>
    <row r="374" spans="1:5" x14ac:dyDescent="0.2">
      <c r="A374" s="12" t="str">
        <f t="shared" si="10"/>
        <v>P</v>
      </c>
      <c r="B374" s="12">
        <f t="shared" si="11"/>
        <v>13</v>
      </c>
      <c r="C374" t="s">
        <v>390</v>
      </c>
      <c r="D374">
        <f>'Plate layout (ID)'!N17</f>
        <v>0</v>
      </c>
      <c r="E374">
        <f>INDEX('Plate layout (Subclass)'!$B$2:$Y$17,MATCH(Key!$A374,'Plate layout (Subclass)'!$A$2:$A$17,0),MATCH(Key!$B374,'Plate layout (Subclass)'!$B$1:$Y$1,0))</f>
        <v>0</v>
      </c>
    </row>
    <row r="375" spans="1:5" x14ac:dyDescent="0.2">
      <c r="A375" s="12" t="str">
        <f t="shared" si="10"/>
        <v>P</v>
      </c>
      <c r="B375" s="12">
        <f t="shared" si="11"/>
        <v>14</v>
      </c>
      <c r="C375" t="s">
        <v>391</v>
      </c>
      <c r="D375">
        <f>'Plate layout (ID)'!O17</f>
        <v>0</v>
      </c>
      <c r="E375">
        <f>INDEX('Plate layout (Subclass)'!$B$2:$Y$17,MATCH(Key!$A375,'Plate layout (Subclass)'!$A$2:$A$17,0),MATCH(Key!$B375,'Plate layout (Subclass)'!$B$1:$Y$1,0))</f>
        <v>0</v>
      </c>
    </row>
    <row r="376" spans="1:5" x14ac:dyDescent="0.2">
      <c r="A376" s="12" t="str">
        <f t="shared" si="10"/>
        <v>P</v>
      </c>
      <c r="B376" s="12">
        <f t="shared" si="11"/>
        <v>15</v>
      </c>
      <c r="C376" t="s">
        <v>392</v>
      </c>
      <c r="D376">
        <f>'Plate layout (ID)'!P17</f>
        <v>0</v>
      </c>
      <c r="E376">
        <f>INDEX('Plate layout (Subclass)'!$B$2:$Y$17,MATCH(Key!$A376,'Plate layout (Subclass)'!$A$2:$A$17,0),MATCH(Key!$B376,'Plate layout (Subclass)'!$B$1:$Y$1,0))</f>
        <v>0</v>
      </c>
    </row>
    <row r="377" spans="1:5" x14ac:dyDescent="0.2">
      <c r="A377" s="12" t="str">
        <f t="shared" si="10"/>
        <v>P</v>
      </c>
      <c r="B377" s="12">
        <f t="shared" si="11"/>
        <v>16</v>
      </c>
      <c r="C377" t="s">
        <v>393</v>
      </c>
      <c r="D377">
        <f>'Plate layout (ID)'!Q17</f>
        <v>0</v>
      </c>
      <c r="E377">
        <f>INDEX('Plate layout (Subclass)'!$B$2:$Y$17,MATCH(Key!$A377,'Plate layout (Subclass)'!$A$2:$A$17,0),MATCH(Key!$B377,'Plate layout (Subclass)'!$B$1:$Y$1,0))</f>
        <v>0</v>
      </c>
    </row>
    <row r="378" spans="1:5" x14ac:dyDescent="0.2">
      <c r="A378" s="12" t="str">
        <f t="shared" si="10"/>
        <v>P</v>
      </c>
      <c r="B378" s="12">
        <f t="shared" si="11"/>
        <v>17</v>
      </c>
      <c r="C378" t="s">
        <v>394</v>
      </c>
      <c r="D378">
        <f>'Plate layout (ID)'!R17</f>
        <v>0</v>
      </c>
      <c r="E378">
        <f>INDEX('Plate layout (Subclass)'!$B$2:$Y$17,MATCH(Key!$A378,'Plate layout (Subclass)'!$A$2:$A$17,0),MATCH(Key!$B378,'Plate layout (Subclass)'!$B$1:$Y$1,0))</f>
        <v>0</v>
      </c>
    </row>
    <row r="379" spans="1:5" x14ac:dyDescent="0.2">
      <c r="A379" s="12" t="str">
        <f t="shared" si="10"/>
        <v>P</v>
      </c>
      <c r="B379" s="12">
        <f t="shared" si="11"/>
        <v>18</v>
      </c>
      <c r="C379" t="s">
        <v>395</v>
      </c>
      <c r="D379">
        <f>'Plate layout (ID)'!S17</f>
        <v>0</v>
      </c>
      <c r="E379">
        <f>INDEX('Plate layout (Subclass)'!$B$2:$Y$17,MATCH(Key!$A379,'Plate layout (Subclass)'!$A$2:$A$17,0),MATCH(Key!$B379,'Plate layout (Subclass)'!$B$1:$Y$1,0))</f>
        <v>0</v>
      </c>
    </row>
    <row r="380" spans="1:5" x14ac:dyDescent="0.2">
      <c r="A380" s="12" t="str">
        <f t="shared" si="10"/>
        <v>P</v>
      </c>
      <c r="B380" s="12">
        <f t="shared" si="11"/>
        <v>19</v>
      </c>
      <c r="C380" t="s">
        <v>396</v>
      </c>
      <c r="D380">
        <f>'Plate layout (ID)'!T17</f>
        <v>0</v>
      </c>
      <c r="E380">
        <f>INDEX('Plate layout (Subclass)'!$B$2:$Y$17,MATCH(Key!$A380,'Plate layout (Subclass)'!$A$2:$A$17,0),MATCH(Key!$B380,'Plate layout (Subclass)'!$B$1:$Y$1,0))</f>
        <v>0</v>
      </c>
    </row>
    <row r="381" spans="1:5" x14ac:dyDescent="0.2">
      <c r="A381" s="12" t="str">
        <f t="shared" si="10"/>
        <v>P</v>
      </c>
      <c r="B381" s="12">
        <f t="shared" si="11"/>
        <v>20</v>
      </c>
      <c r="C381" t="s">
        <v>397</v>
      </c>
      <c r="D381">
        <f>'Plate layout (ID)'!U17</f>
        <v>0</v>
      </c>
      <c r="E381">
        <f>INDEX('Plate layout (Subclass)'!$B$2:$Y$17,MATCH(Key!$A381,'Plate layout (Subclass)'!$A$2:$A$17,0),MATCH(Key!$B381,'Plate layout (Subclass)'!$B$1:$Y$1,0))</f>
        <v>0</v>
      </c>
    </row>
    <row r="382" spans="1:5" x14ac:dyDescent="0.2">
      <c r="A382" s="12" t="str">
        <f t="shared" si="10"/>
        <v>P</v>
      </c>
      <c r="B382" s="12">
        <f t="shared" si="11"/>
        <v>21</v>
      </c>
      <c r="C382" t="s">
        <v>398</v>
      </c>
      <c r="D382">
        <f>'Plate layout (ID)'!V17</f>
        <v>0</v>
      </c>
      <c r="E382">
        <f>INDEX('Plate layout (Subclass)'!$B$2:$Y$17,MATCH(Key!$A382,'Plate layout (Subclass)'!$A$2:$A$17,0),MATCH(Key!$B382,'Plate layout (Subclass)'!$B$1:$Y$1,0))</f>
        <v>0</v>
      </c>
    </row>
    <row r="383" spans="1:5" x14ac:dyDescent="0.2">
      <c r="A383" s="12" t="str">
        <f t="shared" si="10"/>
        <v>P</v>
      </c>
      <c r="B383" s="12">
        <f t="shared" si="11"/>
        <v>22</v>
      </c>
      <c r="C383" t="s">
        <v>399</v>
      </c>
      <c r="D383">
        <f>'Plate layout (ID)'!W17</f>
        <v>0</v>
      </c>
      <c r="E383">
        <f>INDEX('Plate layout (Subclass)'!$B$2:$Y$17,MATCH(Key!$A383,'Plate layout (Subclass)'!$A$2:$A$17,0),MATCH(Key!$B383,'Plate layout (Subclass)'!$B$1:$Y$1,0))</f>
        <v>0</v>
      </c>
    </row>
    <row r="384" spans="1:5" x14ac:dyDescent="0.2">
      <c r="A384" s="12" t="str">
        <f t="shared" si="10"/>
        <v>P</v>
      </c>
      <c r="B384" s="12">
        <f t="shared" si="11"/>
        <v>23</v>
      </c>
      <c r="C384" t="s">
        <v>400</v>
      </c>
      <c r="D384">
        <f>'Plate layout (ID)'!X17</f>
        <v>0</v>
      </c>
      <c r="E384">
        <f>INDEX('Plate layout (Subclass)'!$B$2:$Y$17,MATCH(Key!$A384,'Plate layout (Subclass)'!$A$2:$A$17,0),MATCH(Key!$B384,'Plate layout (Subclass)'!$B$1:$Y$1,0))</f>
        <v>0</v>
      </c>
    </row>
    <row r="385" spans="1:5" x14ac:dyDescent="0.2">
      <c r="A385" s="12" t="str">
        <f t="shared" si="10"/>
        <v>P</v>
      </c>
      <c r="B385" s="12">
        <f t="shared" si="11"/>
        <v>24</v>
      </c>
      <c r="C385" t="s">
        <v>401</v>
      </c>
      <c r="D385">
        <f>'Plate layout (ID)'!Y17</f>
        <v>0</v>
      </c>
      <c r="E385">
        <f>INDEX('Plate layout (Subclass)'!$B$2:$Y$17,MATCH(Key!$A385,'Plate layout (Subclass)'!$A$2:$A$17,0),MATCH(Key!$B385,'Plate layout (Subclass)'!$B$1:$Y$1,0))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layout (ID)</vt:lpstr>
      <vt:lpstr>Plate layout (Subclass)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Thahir, Sahal</dc:creator>
  <cp:lastModifiedBy>Thahir, Sahal</cp:lastModifiedBy>
  <dcterms:created xsi:type="dcterms:W3CDTF">2024-10-05T15:00:48Z</dcterms:created>
  <dcterms:modified xsi:type="dcterms:W3CDTF">2025-01-06T19:12:47Z</dcterms:modified>
</cp:coreProperties>
</file>