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ahal/Documents/Research/Active Projects/RTSS/RTSS_MagPix_Spring24/data/plate_layout/"/>
    </mc:Choice>
  </mc:AlternateContent>
  <xr:revisionPtr revIDLastSave="0" documentId="13_ncr:1_{D648FAC0-7101-4D48-BD43-BE4A59772D58}" xr6:coauthVersionLast="47" xr6:coauthVersionMax="47" xr10:uidLastSave="{00000000-0000-0000-0000-000000000000}"/>
  <bookViews>
    <workbookView xWindow="420" yWindow="860" windowWidth="36260" windowHeight="18700" activeTab="2" xr2:uid="{00000000-000D-0000-FFFF-FFFF00000000}"/>
  </bookViews>
  <sheets>
    <sheet name="Plate layout (ID)" sheetId="1" r:id="rId1"/>
    <sheet name="Plate layout (Subclass)" sheetId="3" r:id="rId2"/>
    <sheet name="Ke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 s="1"/>
  <c r="A4" i="2"/>
  <c r="A5" i="2"/>
  <c r="A6" i="2"/>
  <c r="B6" i="2" s="1"/>
  <c r="A7" i="2"/>
  <c r="B7" i="2" s="1"/>
  <c r="E7" i="2" s="1"/>
  <c r="A8" i="2"/>
  <c r="A9" i="2"/>
  <c r="A10" i="2"/>
  <c r="B10" i="2" s="1"/>
  <c r="A11" i="2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A19" i="2"/>
  <c r="A20" i="2"/>
  <c r="B20" i="2" s="1"/>
  <c r="A21" i="2"/>
  <c r="B21" i="2" s="1"/>
  <c r="A22" i="2"/>
  <c r="B22" i="2" s="1"/>
  <c r="A23" i="2"/>
  <c r="B23" i="2" s="1"/>
  <c r="A24" i="2"/>
  <c r="A25" i="2"/>
  <c r="A26" i="2"/>
  <c r="A27" i="2"/>
  <c r="A28" i="2"/>
  <c r="B28" i="2" s="1"/>
  <c r="A29" i="2"/>
  <c r="B29" i="2" s="1"/>
  <c r="A30" i="2"/>
  <c r="A31" i="2"/>
  <c r="A32" i="2"/>
  <c r="B32" i="2" s="1"/>
  <c r="A33" i="2"/>
  <c r="A34" i="2"/>
  <c r="B34" i="2" s="1"/>
  <c r="A35" i="2"/>
  <c r="A36" i="2"/>
  <c r="B36" i="2" s="1"/>
  <c r="A37" i="2"/>
  <c r="B37" i="2" s="1"/>
  <c r="A38" i="2"/>
  <c r="B38" i="2" s="1"/>
  <c r="A39" i="2"/>
  <c r="A40" i="2"/>
  <c r="B40" i="2" s="1"/>
  <c r="A41" i="2"/>
  <c r="B41" i="2" s="1"/>
  <c r="A42" i="2"/>
  <c r="A43" i="2"/>
  <c r="A44" i="2"/>
  <c r="A45" i="2"/>
  <c r="A46" i="2"/>
  <c r="A47" i="2"/>
  <c r="A48" i="2"/>
  <c r="B48" i="2" s="1"/>
  <c r="A49" i="2"/>
  <c r="B49" i="2" s="1"/>
  <c r="A50" i="2"/>
  <c r="B50" i="2" s="1"/>
  <c r="A51" i="2"/>
  <c r="A52" i="2"/>
  <c r="B52" i="2" s="1"/>
  <c r="A53" i="2"/>
  <c r="A54" i="2"/>
  <c r="A55" i="2"/>
  <c r="A56" i="2"/>
  <c r="B56" i="2" s="1"/>
  <c r="A57" i="2"/>
  <c r="A58" i="2"/>
  <c r="B58" i="2" s="1"/>
  <c r="A59" i="2"/>
  <c r="A60" i="2"/>
  <c r="B60" i="2" s="1"/>
  <c r="A61" i="2"/>
  <c r="B61" i="2" s="1"/>
  <c r="A62" i="2"/>
  <c r="B62" i="2" s="1"/>
  <c r="A63" i="2"/>
  <c r="A64" i="2"/>
  <c r="B64" i="2" s="1"/>
  <c r="A65" i="2"/>
  <c r="B65" i="2" s="1"/>
  <c r="A66" i="2"/>
  <c r="A67" i="2"/>
  <c r="A68" i="2"/>
  <c r="B68" i="2" s="1"/>
  <c r="A69" i="2"/>
  <c r="A70" i="2"/>
  <c r="B70" i="2" s="1"/>
  <c r="A71" i="2"/>
  <c r="A72" i="2"/>
  <c r="B72" i="2" s="1"/>
  <c r="A73" i="2"/>
  <c r="A74" i="2"/>
  <c r="A75" i="2"/>
  <c r="A76" i="2"/>
  <c r="B76" i="2" s="1"/>
  <c r="A77" i="2"/>
  <c r="B77" i="2" s="1"/>
  <c r="A78" i="2"/>
  <c r="A79" i="2"/>
  <c r="A80" i="2"/>
  <c r="B80" i="2" s="1"/>
  <c r="A81" i="2"/>
  <c r="A82" i="2"/>
  <c r="B82" i="2" s="1"/>
  <c r="A83" i="2"/>
  <c r="A84" i="2"/>
  <c r="B84" i="2" s="1"/>
  <c r="A85" i="2"/>
  <c r="B85" i="2" s="1"/>
  <c r="A86" i="2"/>
  <c r="B86" i="2" s="1"/>
  <c r="A87" i="2"/>
  <c r="A88" i="2"/>
  <c r="B88" i="2" s="1"/>
  <c r="A89" i="2"/>
  <c r="B89" i="2" s="1"/>
  <c r="A90" i="2"/>
  <c r="A91" i="2"/>
  <c r="A92" i="2"/>
  <c r="A93" i="2"/>
  <c r="A94" i="2"/>
  <c r="A95" i="2"/>
  <c r="A96" i="2"/>
  <c r="B96" i="2" s="1"/>
  <c r="A97" i="2"/>
  <c r="B97" i="2" s="1"/>
  <c r="A2" i="2"/>
  <c r="B2" i="2" s="1"/>
  <c r="E2" i="2" s="1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90" i="2" l="1"/>
  <c r="E90" i="2" s="1"/>
  <c r="B78" i="2"/>
  <c r="E78" i="2" s="1"/>
  <c r="B66" i="2"/>
  <c r="E66" i="2" s="1"/>
  <c r="B54" i="2"/>
  <c r="E54" i="2" s="1"/>
  <c r="B42" i="2"/>
  <c r="E42" i="2" s="1"/>
  <c r="B30" i="2"/>
  <c r="E30" i="2" s="1"/>
  <c r="B18" i="2"/>
  <c r="E18" i="2" s="1"/>
  <c r="B95" i="2"/>
  <c r="E95" i="2" s="1"/>
  <c r="B87" i="2"/>
  <c r="E87" i="2" s="1"/>
  <c r="B83" i="2"/>
  <c r="E83" i="2" s="1"/>
  <c r="B75" i="2"/>
  <c r="E75" i="2" s="1"/>
  <c r="B71" i="2"/>
  <c r="E71" i="2" s="1"/>
  <c r="B63" i="2"/>
  <c r="E63" i="2" s="1"/>
  <c r="B59" i="2"/>
  <c r="E59" i="2" s="1"/>
  <c r="B51" i="2"/>
  <c r="E51" i="2" s="1"/>
  <c r="B47" i="2"/>
  <c r="E47" i="2" s="1"/>
  <c r="B39" i="2"/>
  <c r="E39" i="2" s="1"/>
  <c r="B35" i="2"/>
  <c r="E35" i="2" s="1"/>
  <c r="B27" i="2"/>
  <c r="E27" i="2" s="1"/>
  <c r="B93" i="2"/>
  <c r="E93" i="2" s="1"/>
  <c r="B81" i="2"/>
  <c r="E81" i="2" s="1"/>
  <c r="B91" i="2"/>
  <c r="E91" i="2" s="1"/>
  <c r="B79" i="2"/>
  <c r="E79" i="2" s="1"/>
  <c r="B67" i="2"/>
  <c r="E67" i="2" s="1"/>
  <c r="B55" i="2"/>
  <c r="E55" i="2" s="1"/>
  <c r="B43" i="2"/>
  <c r="E43" i="2"/>
  <c r="B31" i="2"/>
  <c r="E31" i="2" s="1"/>
  <c r="B19" i="2"/>
  <c r="E19" i="2" s="1"/>
  <c r="B11" i="2"/>
  <c r="E11" i="2" s="1"/>
  <c r="E23" i="2"/>
  <c r="E15" i="2"/>
  <c r="E6" i="2"/>
  <c r="B73" i="2"/>
  <c r="E73" i="2" s="1"/>
  <c r="B53" i="2"/>
  <c r="E53" i="2" s="1"/>
  <c r="B45" i="2"/>
  <c r="E45" i="2" s="1"/>
  <c r="B25" i="2"/>
  <c r="E25" i="2" s="1"/>
  <c r="B5" i="2"/>
  <c r="E5" i="2" s="1"/>
  <c r="E80" i="2"/>
  <c r="E72" i="2"/>
  <c r="E52" i="2"/>
  <c r="E32" i="2"/>
  <c r="E22" i="2"/>
  <c r="E14" i="2"/>
  <c r="B92" i="2"/>
  <c r="E92" i="2" s="1"/>
  <c r="B44" i="2"/>
  <c r="E44" i="2" s="1"/>
  <c r="B24" i="2"/>
  <c r="E24" i="2" s="1"/>
  <c r="B4" i="2"/>
  <c r="E4" i="2" s="1"/>
  <c r="E89" i="2"/>
  <c r="E61" i="2"/>
  <c r="E41" i="2"/>
  <c r="E21" i="2"/>
  <c r="E13" i="2"/>
  <c r="B33" i="2"/>
  <c r="E33" i="2" s="1"/>
  <c r="E88" i="2"/>
  <c r="E68" i="2"/>
  <c r="E60" i="2"/>
  <c r="E40" i="2"/>
  <c r="E20" i="2"/>
  <c r="E12" i="2"/>
  <c r="E3" i="2"/>
  <c r="E97" i="2"/>
  <c r="E77" i="2"/>
  <c r="E49" i="2"/>
  <c r="E29" i="2"/>
  <c r="B69" i="2"/>
  <c r="E69" i="2" s="1"/>
  <c r="B9" i="2"/>
  <c r="E9" i="2" s="1"/>
  <c r="E96" i="2"/>
  <c r="E76" i="2"/>
  <c r="E56" i="2"/>
  <c r="E48" i="2"/>
  <c r="E28" i="2"/>
  <c r="E10" i="2"/>
  <c r="B8" i="2"/>
  <c r="E8" i="2" s="1"/>
  <c r="E85" i="2"/>
  <c r="E65" i="2"/>
  <c r="E37" i="2"/>
  <c r="E17" i="2"/>
  <c r="B57" i="2"/>
  <c r="E57" i="2" s="1"/>
  <c r="E84" i="2"/>
  <c r="E64" i="2"/>
  <c r="E36" i="2"/>
  <c r="E86" i="2"/>
  <c r="E82" i="2"/>
  <c r="E70" i="2"/>
  <c r="E62" i="2"/>
  <c r="E58" i="2"/>
  <c r="E50" i="2"/>
  <c r="E38" i="2"/>
  <c r="E34" i="2"/>
  <c r="E16" i="2"/>
  <c r="B94" i="2"/>
  <c r="E94" i="2" s="1"/>
  <c r="B74" i="2"/>
  <c r="E74" i="2" s="1"/>
  <c r="B46" i="2"/>
  <c r="E46" i="2" s="1"/>
  <c r="B26" i="2"/>
  <c r="E26" i="2" s="1"/>
</calcChain>
</file>

<file path=xl/sharedStrings.xml><?xml version="1.0" encoding="utf-8"?>
<sst xmlns="http://schemas.openxmlformats.org/spreadsheetml/2006/main" count="226" uniqueCount="118">
  <si>
    <t>A</t>
  </si>
  <si>
    <t>B</t>
  </si>
  <si>
    <t>C</t>
  </si>
  <si>
    <t>D</t>
  </si>
  <si>
    <t>E</t>
  </si>
  <si>
    <t>F</t>
  </si>
  <si>
    <t>G</t>
  </si>
  <si>
    <t>H</t>
  </si>
  <si>
    <t>Well</t>
  </si>
  <si>
    <t>Study_sample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</si>
  <si>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</si>
  <si>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</si>
  <si>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</si>
  <si>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</si>
  <si>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</si>
  <si>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</si>
  <si>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</si>
  <si>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</si>
  <si>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</si>
  <si>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</si>
  <si>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</si>
  <si>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</si>
  <si>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</si>
  <si>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</si>
  <si>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</si>
  <si>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</si>
  <si>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</si>
  <si>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</si>
  <si>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</si>
  <si>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</si>
  <si>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</si>
  <si>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</si>
  <si>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</si>
  <si>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</si>
  <si>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</si>
  <si>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</si>
  <si>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</si>
  <si>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</si>
  <si>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</si>
  <si>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</si>
  <si>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</si>
  <si>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</si>
  <si>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</si>
  <si>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</si>
  <si>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</si>
  <si>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</si>
  <si>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</si>
  <si>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</si>
  <si>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</si>
  <si>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</si>
  <si>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</si>
  <si>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</si>
  <si>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</si>
  <si>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</si>
  <si>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</si>
  <si>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</si>
  <si>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</si>
  <si>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</si>
  <si>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</si>
  <si>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</si>
  <si>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</si>
  <si>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</si>
  <si>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</si>
  <si>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</si>
  <si>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</si>
  <si>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</si>
  <si>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</si>
  <si>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</si>
  <si>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</si>
  <si>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</si>
  <si>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</si>
  <si>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</si>
  <si>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</si>
  <si>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</si>
  <si>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</si>
  <si>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</si>
  <si>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</si>
  <si>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</si>
  <si>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</si>
  <si>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</si>
  <si>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</si>
  <si>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</si>
  <si>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</si>
  <si>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</si>
  <si>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</si>
  <si>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</si>
  <si>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</si>
  <si>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</si>
  <si>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</si>
  <si>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</si>
  <si>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</si>
  <si>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</si>
  <si>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</si>
  <si>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</si>
  <si>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</si>
  <si>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</si>
  <si>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</si>
  <si>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</si>
  <si>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</si>
  <si>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</si>
  <si>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</si>
  <si>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</si>
  <si>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</si>
  <si>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</si>
  <si>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</si>
  <si>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</si>
  <si>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Last update</t>
  </si>
  <si>
    <t>Sahal Thahir</t>
  </si>
  <si>
    <t>sahal@unc.edu</t>
  </si>
  <si>
    <t>Okay to put stuff outside of the plate layout on this sheet. Don't touch Sheet 2</t>
  </si>
  <si>
    <t>File name</t>
  </si>
  <si>
    <t>Project_subheader_secondaryab_MM.DD.YYYY_initials_layout.xlsx</t>
  </si>
  <si>
    <t>Denote subclass information</t>
  </si>
  <si>
    <t>FCR2A.3A</t>
  </si>
  <si>
    <t>Row</t>
  </si>
  <si>
    <t>Column</t>
  </si>
  <si>
    <t>Subclass</t>
  </si>
  <si>
    <t>Paste 96 plate layout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</si>
</sst>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B7B7B7"/>
      <name val="Arial"/>
      <family val="2"/>
    </font>
    <font>
      <sz val="12"/>
      <color rgb="FFB7B7B7"/>
      <name val="Arial"/>
      <family val="2"/>
    </font>
    <font>
      <i/>
      <sz val="12"/>
      <color rgb="FFB7B7B7"/>
      <name val="Arial"/>
      <family val="2"/>
    </font>
    <font>
      <sz val="12"/>
      <color rgb="FF4A86E8"/>
      <name val="Arial"/>
      <family val="2"/>
    </font>
    <font>
      <sz val="12"/>
      <color theme="0" tint="-0.34998626667073579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1" fillId="2" borderId="3" xfId="0" applyFont="1" applyFill="1" applyBorder="1"/>
    <xf numFmtId="0" fontId="9" fillId="3" borderId="0" xfId="0" applyFont="1" applyFill="1" applyBorder="1"/>
    <xf numFmtId="0" fontId="0" fillId="0" borderId="1" xfId="0" applyBorder="1"/>
    <xf numFmtId="0" fontId="1" fillId="2" borderId="4" xfId="0" applyFont="1" applyFill="1" applyBorder="1"/>
    <xf numFmtId="0" fontId="10" fillId="3" borderId="5" xfId="0" applyFont="1" applyFill="1" applyBorder="1"/>
    <xf numFmtId="0" fontId="10" fillId="3" borderId="0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0" fontId="9" fillId="3" borderId="10" xfId="0" applyFont="1" applyFill="1" applyBorder="1"/>
    <xf numFmtId="0" fontId="10" fillId="3" borderId="11" xfId="0" applyFont="1" applyFill="1" applyBorder="1"/>
    <xf numFmtId="0" fontId="10" fillId="3" borderId="12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9" fillId="4" borderId="0" xfId="0" applyFont="1" applyFill="1" applyBorder="1"/>
    <xf numFmtId="0" fontId="10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zoomScale="76" zoomScaleNormal="76" workbookViewId="0">
      <selection activeCell="L47" sqref="L47"/>
    </sheetView>
  </sheetViews>
  <sheetFormatPr baseColWidth="10" defaultColWidth="12.6640625" defaultRowHeight="16" x14ac:dyDescent="0.2"/>
  <cols>
    <col min="1" max="1" width="12.6640625" style="1" customWidth="1"/>
  </cols>
  <sheetData>
    <row r="1" spans="1:25" s="1" customFormat="1" ht="14" customHeight="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3"/>
    </row>
    <row r="2" spans="1:25" ht="15.75" customHeight="1" x14ac:dyDescent="0.2">
      <c r="A2" s="2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7"/>
      <c r="O2" s="18"/>
      <c r="P2" s="18"/>
      <c r="Q2" s="18"/>
      <c r="R2" s="18"/>
      <c r="S2" s="18"/>
      <c r="T2" s="18"/>
      <c r="U2" s="18"/>
      <c r="V2" s="18"/>
      <c r="W2" s="18"/>
      <c r="X2" s="18"/>
      <c r="Y2" s="24"/>
    </row>
    <row r="3" spans="1:25" ht="15.75" customHeight="1" x14ac:dyDescent="0.2">
      <c r="A3" s="2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7"/>
      <c r="O3" s="18"/>
      <c r="P3" s="18"/>
      <c r="Q3" s="18"/>
      <c r="R3" s="18"/>
      <c r="S3" s="18"/>
      <c r="T3" s="18"/>
      <c r="U3" s="18"/>
      <c r="V3" s="18"/>
      <c r="W3" s="18"/>
      <c r="X3" s="18"/>
      <c r="Y3" s="24"/>
    </row>
    <row r="4" spans="1:25" ht="15.75" customHeight="1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7"/>
      <c r="O4" s="18"/>
      <c r="P4" s="18"/>
      <c r="Q4" s="18"/>
      <c r="R4" s="18"/>
      <c r="S4" s="18"/>
      <c r="T4" s="18"/>
      <c r="U4" s="18"/>
      <c r="V4" s="18"/>
      <c r="W4" s="18"/>
      <c r="X4" s="18"/>
      <c r="Y4" s="24"/>
    </row>
    <row r="5" spans="1:25" ht="15.75" customHeight="1" x14ac:dyDescent="0.2">
      <c r="A5" s="2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7"/>
      <c r="O5" s="18"/>
      <c r="P5" s="18"/>
      <c r="Q5" s="18"/>
      <c r="R5" s="18"/>
      <c r="S5" s="18"/>
      <c r="T5" s="18"/>
      <c r="U5" s="18"/>
      <c r="V5" s="18"/>
      <c r="W5" s="18"/>
      <c r="X5" s="18"/>
      <c r="Y5" s="24"/>
    </row>
    <row r="6" spans="1:25" ht="15.75" customHeight="1" x14ac:dyDescent="0.2">
      <c r="A6" s="2" t="s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7"/>
      <c r="O6" s="18"/>
      <c r="P6" s="18"/>
      <c r="Q6" s="18"/>
      <c r="R6" s="18"/>
      <c r="S6" s="18"/>
      <c r="T6" s="18"/>
      <c r="U6" s="18"/>
      <c r="V6" s="18"/>
      <c r="W6" s="18"/>
      <c r="X6" s="18"/>
      <c r="Y6" s="24"/>
    </row>
    <row r="7" spans="1:25" ht="15.75" customHeight="1" x14ac:dyDescent="0.2">
      <c r="A7" s="2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24"/>
    </row>
    <row r="8" spans="1:25" ht="15.75" customHeight="1" x14ac:dyDescent="0.2">
      <c r="A8" s="2" t="s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7"/>
      <c r="O8" s="18"/>
      <c r="P8" s="18"/>
      <c r="Q8" s="18"/>
      <c r="R8" s="18"/>
      <c r="S8" s="18"/>
      <c r="T8" s="18"/>
      <c r="U8" s="18"/>
      <c r="V8" s="18"/>
      <c r="W8" s="18"/>
      <c r="X8" s="18"/>
      <c r="Y8" s="24"/>
    </row>
    <row r="9" spans="1:25" ht="15.75" customHeight="1" x14ac:dyDescent="0.2">
      <c r="A9" s="2" t="s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7"/>
      <c r="O9" s="18"/>
      <c r="P9" s="18"/>
      <c r="Q9" s="18"/>
      <c r="R9" s="18"/>
      <c r="S9" s="18"/>
      <c r="T9" s="18"/>
      <c r="U9" s="18"/>
      <c r="V9" s="18"/>
      <c r="W9" s="18"/>
      <c r="X9" s="18"/>
      <c r="Y9" s="24"/>
    </row>
    <row r="10" spans="1:25" ht="15.75" customHeight="1" x14ac:dyDescent="0.2">
      <c r="A10" s="14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4"/>
    </row>
    <row r="11" spans="1:25" ht="15.75" customHeight="1" x14ac:dyDescent="0.2">
      <c r="A11" s="14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7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4"/>
    </row>
    <row r="12" spans="1:25" ht="15.75" customHeight="1" x14ac:dyDescent="0.2">
      <c r="A12" s="14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4"/>
    </row>
    <row r="13" spans="1:25" ht="15.75" customHeight="1" x14ac:dyDescent="0.2">
      <c r="A13" s="14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24"/>
    </row>
    <row r="14" spans="1:25" ht="15.75" customHeight="1" x14ac:dyDescent="0.2">
      <c r="A14" s="14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24"/>
    </row>
    <row r="15" spans="1:25" ht="15.75" customHeight="1" x14ac:dyDescent="0.2">
      <c r="A15" s="14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7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24"/>
    </row>
    <row r="16" spans="1:25" ht="15.75" customHeight="1" x14ac:dyDescent="0.2">
      <c r="A16" s="14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7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4"/>
    </row>
    <row r="17" spans="1:25" ht="15.75" customHeight="1" x14ac:dyDescent="0.2">
      <c r="A17" s="14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5"/>
    </row>
    <row r="18" spans="1:25" ht="15.75" customHeight="1" x14ac:dyDescent="0.2"/>
    <row r="19" spans="1:25" ht="15.75" customHeight="1" x14ac:dyDescent="0.2">
      <c r="C19" s="12"/>
      <c r="D19" s="12"/>
    </row>
    <row r="20" spans="1:25" ht="15.75" customHeight="1" x14ac:dyDescent="0.2"/>
    <row r="21" spans="1:25" ht="15.75" customHeight="1" x14ac:dyDescent="0.2">
      <c r="G21" s="5" t="s">
        <v>106</v>
      </c>
      <c r="H21" s="6">
        <v>45594</v>
      </c>
    </row>
    <row r="22" spans="1:25" ht="15.75" customHeight="1" x14ac:dyDescent="0.2">
      <c r="G22" s="7" t="s">
        <v>107</v>
      </c>
      <c r="H22" s="7" t="s">
        <v>108</v>
      </c>
    </row>
    <row r="23" spans="1:25" ht="15.75" customHeight="1" x14ac:dyDescent="0.2">
      <c r="G23" s="4"/>
      <c r="H23" s="4"/>
    </row>
    <row r="24" spans="1:25" ht="15.75" customHeight="1" x14ac:dyDescent="0.2">
      <c r="G24" s="10" t="s">
        <v>117</v>
      </c>
      <c r="H24" s="4"/>
    </row>
    <row r="25" spans="1:25" ht="15.75" customHeight="1" x14ac:dyDescent="0.2">
      <c r="G25" s="8" t="s">
        <v>109</v>
      </c>
    </row>
    <row r="26" spans="1:25" ht="15.75" customHeight="1" x14ac:dyDescent="0.2">
      <c r="G26" s="5" t="s">
        <v>110</v>
      </c>
      <c r="H26" s="9" t="s">
        <v>111</v>
      </c>
    </row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1">
    <mergeCell ref="C19:D1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EF5B-D847-2845-B5F1-9290D1A55D7D}">
  <dimension ref="A1:Y48"/>
  <sheetViews>
    <sheetView topLeftCell="D1" workbookViewId="0">
      <selection activeCell="M20" sqref="M20"/>
    </sheetView>
  </sheetViews>
  <sheetFormatPr baseColWidth="10" defaultColWidth="12.6640625" defaultRowHeight="16" x14ac:dyDescent="0.2"/>
  <cols>
    <col min="1" max="1" width="12.6640625" style="1"/>
  </cols>
  <sheetData>
    <row r="1" spans="1:25" s="1" customFormat="1" ht="14" customHeight="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16">
        <v>12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5.75" customHeight="1" x14ac:dyDescent="0.2">
      <c r="A2" s="3" t="s">
        <v>0</v>
      </c>
      <c r="B2" t="s">
        <v>113</v>
      </c>
      <c r="C2" t="s">
        <v>113</v>
      </c>
      <c r="D2" t="s">
        <v>113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customHeight="1" x14ac:dyDescent="0.2">
      <c r="A3" s="2" t="s">
        <v>1</v>
      </c>
      <c r="B3" t="s">
        <v>113</v>
      </c>
      <c r="C3" t="s">
        <v>113</v>
      </c>
      <c r="D3" t="s">
        <v>113</v>
      </c>
      <c r="E3" t="s">
        <v>113</v>
      </c>
      <c r="F3" t="s">
        <v>113</v>
      </c>
      <c r="G3" t="s">
        <v>113</v>
      </c>
      <c r="H3" t="s">
        <v>113</v>
      </c>
      <c r="I3" t="s">
        <v>113</v>
      </c>
      <c r="J3" t="s">
        <v>113</v>
      </c>
      <c r="K3" t="s">
        <v>113</v>
      </c>
      <c r="L3" t="s">
        <v>113</v>
      </c>
      <c r="M3" t="s">
        <v>113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5.75" customHeight="1" x14ac:dyDescent="0.2">
      <c r="A4" s="2" t="s">
        <v>2</v>
      </c>
      <c r="B4" t="s">
        <v>113</v>
      </c>
      <c r="C4" t="s">
        <v>113</v>
      </c>
      <c r="D4" t="s">
        <v>113</v>
      </c>
      <c r="E4" t="s">
        <v>113</v>
      </c>
      <c r="F4" t="s">
        <v>113</v>
      </c>
      <c r="G4" t="s">
        <v>113</v>
      </c>
      <c r="H4" t="s">
        <v>113</v>
      </c>
      <c r="I4" t="s">
        <v>113</v>
      </c>
      <c r="J4" t="s">
        <v>113</v>
      </c>
      <c r="K4" t="s">
        <v>113</v>
      </c>
      <c r="L4" t="s">
        <v>113</v>
      </c>
      <c r="M4" t="s">
        <v>113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customHeight="1" x14ac:dyDescent="0.2">
      <c r="A5" s="2" t="s">
        <v>3</v>
      </c>
      <c r="B5" t="s">
        <v>113</v>
      </c>
      <c r="C5" t="s">
        <v>113</v>
      </c>
      <c r="D5" t="s">
        <v>113</v>
      </c>
      <c r="E5" t="s">
        <v>113</v>
      </c>
      <c r="F5" t="s">
        <v>113</v>
      </c>
      <c r="G5" t="s">
        <v>113</v>
      </c>
      <c r="H5" t="s">
        <v>113</v>
      </c>
      <c r="I5" t="s">
        <v>113</v>
      </c>
      <c r="J5" t="s">
        <v>113</v>
      </c>
      <c r="K5" t="s">
        <v>113</v>
      </c>
      <c r="L5" t="s">
        <v>113</v>
      </c>
      <c r="M5" t="s">
        <v>113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ht="15.75" customHeight="1" x14ac:dyDescent="0.2">
      <c r="A6" s="2" t="s">
        <v>4</v>
      </c>
      <c r="B6" t="s">
        <v>113</v>
      </c>
      <c r="C6" t="s">
        <v>113</v>
      </c>
      <c r="D6" t="s">
        <v>113</v>
      </c>
      <c r="E6" t="s">
        <v>113</v>
      </c>
      <c r="F6" t="s">
        <v>113</v>
      </c>
      <c r="G6" t="s">
        <v>113</v>
      </c>
      <c r="H6" t="s">
        <v>113</v>
      </c>
      <c r="I6" t="s">
        <v>113</v>
      </c>
      <c r="J6" t="s">
        <v>113</v>
      </c>
      <c r="K6" t="s">
        <v>113</v>
      </c>
      <c r="L6" t="s">
        <v>113</v>
      </c>
      <c r="M6" t="s">
        <v>113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15.75" customHeight="1" x14ac:dyDescent="0.2">
      <c r="A7" s="2" t="s">
        <v>5</v>
      </c>
      <c r="B7" t="s">
        <v>113</v>
      </c>
      <c r="C7" t="s">
        <v>113</v>
      </c>
      <c r="D7" t="s">
        <v>113</v>
      </c>
      <c r="E7" t="s">
        <v>113</v>
      </c>
      <c r="F7" t="s">
        <v>113</v>
      </c>
      <c r="G7" t="s">
        <v>113</v>
      </c>
      <c r="H7" t="s">
        <v>113</v>
      </c>
      <c r="I7" t="s">
        <v>113</v>
      </c>
      <c r="J7" t="s">
        <v>113</v>
      </c>
      <c r="K7" t="s">
        <v>113</v>
      </c>
      <c r="L7" t="s">
        <v>113</v>
      </c>
      <c r="M7" t="s">
        <v>113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.75" customHeight="1" x14ac:dyDescent="0.2">
      <c r="A8" s="2" t="s">
        <v>6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113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customHeight="1" x14ac:dyDescent="0.2">
      <c r="A9" s="13" t="s">
        <v>7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t="s">
        <v>113</v>
      </c>
      <c r="H9" t="s">
        <v>113</v>
      </c>
      <c r="I9" t="s">
        <v>113</v>
      </c>
      <c r="J9" t="s">
        <v>113</v>
      </c>
      <c r="K9" t="s">
        <v>113</v>
      </c>
      <c r="L9" t="s">
        <v>113</v>
      </c>
      <c r="M9" t="s">
        <v>113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customHeight="1" x14ac:dyDescent="0.2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ht="15.75" customHeight="1" x14ac:dyDescent="0.2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5.75" customHeight="1" x14ac:dyDescent="0.2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5.75" customHeight="1" x14ac:dyDescent="0.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5.75" customHeight="1" x14ac:dyDescent="0.2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5.75" customHeight="1" x14ac:dyDescent="0.2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15.75" customHeight="1" x14ac:dyDescent="0.2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ht="15.75" customHeight="1" x14ac:dyDescent="0.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ht="15.75" customHeight="1" x14ac:dyDescent="0.2"/>
    <row r="19" spans="1:25" ht="15.75" customHeight="1" x14ac:dyDescent="0.2">
      <c r="C19" s="12"/>
      <c r="D19" s="12"/>
    </row>
    <row r="20" spans="1:25" ht="15.75" customHeight="1" x14ac:dyDescent="0.2"/>
    <row r="21" spans="1:25" ht="15.75" customHeight="1" x14ac:dyDescent="0.2">
      <c r="G21" s="5" t="s">
        <v>106</v>
      </c>
      <c r="H21" s="6">
        <v>45594</v>
      </c>
    </row>
    <row r="22" spans="1:25" ht="15.75" customHeight="1" x14ac:dyDescent="0.2">
      <c r="G22" s="7" t="s">
        <v>107</v>
      </c>
      <c r="H22" s="7" t="s">
        <v>108</v>
      </c>
    </row>
    <row r="23" spans="1:25" ht="15.75" customHeight="1" x14ac:dyDescent="0.2">
      <c r="G23" s="4"/>
      <c r="H23" s="4"/>
    </row>
    <row r="24" spans="1:25" ht="15.75" customHeight="1" x14ac:dyDescent="0.2">
      <c r="G24" s="10"/>
      <c r="H24" s="4"/>
    </row>
    <row r="25" spans="1:25" ht="15.75" customHeight="1" x14ac:dyDescent="0.2">
      <c r="G25" s="8" t="s">
        <v>112</v>
      </c>
    </row>
    <row r="26" spans="1:25" ht="15.75" customHeight="1" x14ac:dyDescent="0.2">
      <c r="G26" s="5" t="s">
        <v>110</v>
      </c>
      <c r="H26" s="9" t="s">
        <v>111</v>
      </c>
    </row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1">
    <mergeCell ref="C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"/>
  <sheetViews>
    <sheetView tabSelected="1" workbookViewId="0">
      <selection activeCell="C103" sqref="C103"/>
    </sheetView>
  </sheetViews>
  <sheetFormatPr baseColWidth="10" defaultRowHeight="16" x14ac:dyDescent="0.2"/>
  <cols>
    <col min="1" max="2" width="10.83203125" style="11"/>
    <col min="4" max="5" width="32.6640625" customWidth="1"/>
  </cols>
  <sheetData>
    <row r="1" spans="1:5" x14ac:dyDescent="0.2">
      <c r="A1" s="11" t="s">
        <v>114</v>
      </c>
      <c r="B1" s="11" t="s">
        <v>115</v>
      </c>
      <c r="C1" t="s">
        <v>8</v>
      </c>
      <c r="D1" t="s">
        <v>9</v>
      </c>
      <c r="E1" t="s">
        <v>116</v>
      </c>
    </row>
    <row r="2" spans="1:5" x14ac:dyDescent="0.2">
      <c r="A2" s="11" t="str">
        <f>LEFT(C2,1)</f>
        <v>A</v>
      </c>
      <c r="B2" s="11">
        <f>_xlfn.NUMBERVALUE(_xlfn.TEXTAFTER(C2,A2))</f>
        <v>1</v>
      </c>
      <c r="C2" t="s">
        <v>10</v>
      </c>
      <c r="D2">
        <f>'Plate layout (ID)'!B2</f>
        <v>0</v>
      </c>
      <c r="E2" t="str">
        <f>INDEX('Plate layout (Subclass)'!$B$2:$Y$17,MATCH(Key!$A2,'Plate layout (Subclass)'!$A$2:$A$17,0),MATCH(Key!$B2,'Plate layout (Subclass)'!$B$1:$Y$1,0))</f>
        <v>FCR2A.3A</v>
      </c>
    </row>
    <row r="3" spans="1:5" x14ac:dyDescent="0.2">
      <c r="A3" s="11" t="str">
        <f t="shared" ref="A3:A37" si="0">LEFT(C3,1)</f>
        <v>A</v>
      </c>
      <c r="B3" s="11">
        <f t="shared" ref="B3:B37" si="1">_xlfn.NUMBERVALUE(_xlfn.TEXTAFTER(C3,A3))</f>
        <v>2</v>
      </c>
      <c r="C3" t="s">
        <v>11</v>
      </c>
      <c r="D3">
        <f>'Plate layout (ID)'!C2</f>
        <v>0</v>
      </c>
      <c r="E3" t="str">
        <f>INDEX('Plate layout (Subclass)'!$B$2:$Y$17,MATCH(Key!$A3,'Plate layout (Subclass)'!$A$2:$A$17,0),MATCH(Key!$B3,'Plate layout (Subclass)'!$B$1:$Y$1,0))</f>
        <v>FCR2A.3A</v>
      </c>
    </row>
    <row r="4" spans="1:5" x14ac:dyDescent="0.2">
      <c r="A4" s="11" t="str">
        <f t="shared" si="0"/>
        <v>A</v>
      </c>
      <c r="B4" s="11">
        <f t="shared" si="1"/>
        <v>3</v>
      </c>
      <c r="C4" t="s">
        <v>12</v>
      </c>
      <c r="D4">
        <f>'Plate layout (ID)'!D2</f>
        <v>0</v>
      </c>
      <c r="E4" t="str">
        <f>INDEX('Plate layout (Subclass)'!$B$2:$Y$17,MATCH(Key!$A4,'Plate layout (Subclass)'!$A$2:$A$17,0),MATCH(Key!$B4,'Plate layout (Subclass)'!$B$1:$Y$1,0))</f>
        <v>FCR2A.3A</v>
      </c>
    </row>
    <row r="5" spans="1:5" x14ac:dyDescent="0.2">
      <c r="A5" s="11" t="str">
        <f t="shared" si="0"/>
        <v>A</v>
      </c>
      <c r="B5" s="11">
        <f t="shared" si="1"/>
        <v>4</v>
      </c>
      <c r="C5" t="s">
        <v>13</v>
      </c>
      <c r="D5">
        <f>'Plate layout (ID)'!E2</f>
        <v>0</v>
      </c>
      <c r="E5" t="str">
        <f>INDEX('Plate layout (Subclass)'!$B$2:$Y$17,MATCH(Key!$A5,'Plate layout (Subclass)'!$A$2:$A$17,0),MATCH(Key!$B5,'Plate layout (Subclass)'!$B$1:$Y$1,0))</f>
        <v>FCR2A.3A</v>
      </c>
    </row>
    <row r="6" spans="1:5" x14ac:dyDescent="0.2">
      <c r="A6" s="11" t="str">
        <f t="shared" si="0"/>
        <v>A</v>
      </c>
      <c r="B6" s="11">
        <f t="shared" si="1"/>
        <v>5</v>
      </c>
      <c r="C6" t="s">
        <v>14</v>
      </c>
      <c r="D6">
        <f>'Plate layout (ID)'!F2</f>
        <v>0</v>
      </c>
      <c r="E6" t="str">
        <f>INDEX('Plate layout (Subclass)'!$B$2:$Y$17,MATCH(Key!$A6,'Plate layout (Subclass)'!$A$2:$A$17,0),MATCH(Key!$B6,'Plate layout (Subclass)'!$B$1:$Y$1,0))</f>
        <v>FCR2A.3A</v>
      </c>
    </row>
    <row r="7" spans="1:5" x14ac:dyDescent="0.2">
      <c r="A7" s="11" t="str">
        <f t="shared" si="0"/>
        <v>A</v>
      </c>
      <c r="B7" s="11">
        <f t="shared" si="1"/>
        <v>6</v>
      </c>
      <c r="C7" t="s">
        <v>15</v>
      </c>
      <c r="D7">
        <f>'Plate layout (ID)'!G2</f>
        <v>0</v>
      </c>
      <c r="E7" t="str">
        <f>INDEX('Plate layout (Subclass)'!$B$2:$Y$17,MATCH(Key!$A7,'Plate layout (Subclass)'!$A$2:$A$17,0),MATCH(Key!$B7,'Plate layout (Subclass)'!$B$1:$Y$1,0))</f>
        <v>FCR2A.3A</v>
      </c>
    </row>
    <row r="8" spans="1:5" x14ac:dyDescent="0.2">
      <c r="A8" s="11" t="str">
        <f t="shared" si="0"/>
        <v>A</v>
      </c>
      <c r="B8" s="11">
        <f t="shared" si="1"/>
        <v>7</v>
      </c>
      <c r="C8" t="s">
        <v>16</v>
      </c>
      <c r="D8">
        <f>'Plate layout (ID)'!H2</f>
        <v>0</v>
      </c>
      <c r="E8" t="str">
        <f>INDEX('Plate layout (Subclass)'!$B$2:$Y$17,MATCH(Key!$A8,'Plate layout (Subclass)'!$A$2:$A$17,0),MATCH(Key!$B8,'Plate layout (Subclass)'!$B$1:$Y$1,0))</f>
        <v>FCR2A.3A</v>
      </c>
    </row>
    <row r="9" spans="1:5" x14ac:dyDescent="0.2">
      <c r="A9" s="11" t="str">
        <f t="shared" si="0"/>
        <v>A</v>
      </c>
      <c r="B9" s="11">
        <f t="shared" si="1"/>
        <v>8</v>
      </c>
      <c r="C9" t="s">
        <v>17</v>
      </c>
      <c r="D9">
        <f>'Plate layout (ID)'!I2</f>
        <v>0</v>
      </c>
      <c r="E9" t="str">
        <f>INDEX('Plate layout (Subclass)'!$B$2:$Y$17,MATCH(Key!$A9,'Plate layout (Subclass)'!$A$2:$A$17,0),MATCH(Key!$B9,'Plate layout (Subclass)'!$B$1:$Y$1,0))</f>
        <v>FCR2A.3A</v>
      </c>
    </row>
    <row r="10" spans="1:5" x14ac:dyDescent="0.2">
      <c r="A10" s="11" t="str">
        <f t="shared" si="0"/>
        <v>A</v>
      </c>
      <c r="B10" s="11">
        <f t="shared" si="1"/>
        <v>9</v>
      </c>
      <c r="C10" t="s">
        <v>18</v>
      </c>
      <c r="D10">
        <f>'Plate layout (ID)'!J2</f>
        <v>0</v>
      </c>
      <c r="E10" t="str">
        <f>INDEX('Plate layout (Subclass)'!$B$2:$Y$17,MATCH(Key!$A10,'Plate layout (Subclass)'!$A$2:$A$17,0),MATCH(Key!$B10,'Plate layout (Subclass)'!$B$1:$Y$1,0))</f>
        <v>FCR2A.3A</v>
      </c>
    </row>
    <row r="11" spans="1:5" x14ac:dyDescent="0.2">
      <c r="A11" s="11" t="str">
        <f t="shared" si="0"/>
        <v>A</v>
      </c>
      <c r="B11" s="11">
        <f t="shared" si="1"/>
        <v>10</v>
      </c>
      <c r="C11" t="s">
        <v>19</v>
      </c>
      <c r="D11">
        <f>'Plate layout (ID)'!K2</f>
        <v>0</v>
      </c>
      <c r="E11" t="str">
        <f>INDEX('Plate layout (Subclass)'!$B$2:$Y$17,MATCH(Key!$A11,'Plate layout (Subclass)'!$A$2:$A$17,0),MATCH(Key!$B11,'Plate layout (Subclass)'!$B$1:$Y$1,0))</f>
        <v>FCR2A.3A</v>
      </c>
    </row>
    <row r="12" spans="1:5" ht="17" customHeight="1" x14ac:dyDescent="0.2">
      <c r="A12" s="11" t="str">
        <f t="shared" si="0"/>
        <v>A</v>
      </c>
      <c r="B12" s="11">
        <f t="shared" si="1"/>
        <v>11</v>
      </c>
      <c r="C12" t="s">
        <v>20</v>
      </c>
      <c r="D12">
        <f>'Plate layout (ID)'!L2</f>
        <v>0</v>
      </c>
      <c r="E12" t="str">
        <f>INDEX('Plate layout (Subclass)'!$B$2:$Y$17,MATCH(Key!$A12,'Plate layout (Subclass)'!$A$2:$A$17,0),MATCH(Key!$B12,'Plate layout (Subclass)'!$B$1:$Y$1,0))</f>
        <v>FCR2A.3A</v>
      </c>
    </row>
    <row r="13" spans="1:5" x14ac:dyDescent="0.2">
      <c r="A13" s="11" t="str">
        <f t="shared" si="0"/>
        <v>A</v>
      </c>
      <c r="B13" s="11">
        <f t="shared" si="1"/>
        <v>12</v>
      </c>
      <c r="C13" t="s">
        <v>21</v>
      </c>
      <c r="D13">
        <f>'Plate layout (ID)'!M2</f>
        <v>0</v>
      </c>
      <c r="E13" t="str">
        <f>INDEX('Plate layout (Subclass)'!$B$2:$Y$17,MATCH(Key!$A13,'Plate layout (Subclass)'!$A$2:$A$17,0),MATCH(Key!$B13,'Plate layout (Subclass)'!$B$1:$Y$1,0))</f>
        <v>FCR2A.3A</v>
      </c>
    </row>
    <row r="14" spans="1:5" x14ac:dyDescent="0.2">
      <c r="A14" s="11" t="str">
        <f t="shared" si="0"/>
        <v>B</v>
      </c>
      <c r="B14" s="11">
        <f t="shared" si="1"/>
        <v>1</v>
      </c>
      <c r="C14" t="s">
        <v>22</v>
      </c>
      <c r="D14">
        <f>'Plate layout (ID)'!B3</f>
        <v>0</v>
      </c>
      <c r="E14" t="str">
        <f>INDEX('Plate layout (Subclass)'!$B$2:$Y$17,MATCH(Key!$A14,'Plate layout (Subclass)'!$A$2:$A$17,0),MATCH(Key!$B14,'Plate layout (Subclass)'!$B$1:$Y$1,0))</f>
        <v>FCR2A.3A</v>
      </c>
    </row>
    <row r="15" spans="1:5" x14ac:dyDescent="0.2">
      <c r="A15" s="11" t="str">
        <f t="shared" si="0"/>
        <v>B</v>
      </c>
      <c r="B15" s="11">
        <f t="shared" si="1"/>
        <v>2</v>
      </c>
      <c r="C15" t="s">
        <v>23</v>
      </c>
      <c r="D15">
        <f>'Plate layout (ID)'!C3</f>
        <v>0</v>
      </c>
      <c r="E15" t="str">
        <f>INDEX('Plate layout (Subclass)'!$B$2:$Y$17,MATCH(Key!$A15,'Plate layout (Subclass)'!$A$2:$A$17,0),MATCH(Key!$B15,'Plate layout (Subclass)'!$B$1:$Y$1,0))</f>
        <v>FCR2A.3A</v>
      </c>
    </row>
    <row r="16" spans="1:5" x14ac:dyDescent="0.2">
      <c r="A16" s="11" t="str">
        <f t="shared" si="0"/>
        <v>B</v>
      </c>
      <c r="B16" s="11">
        <f t="shared" si="1"/>
        <v>3</v>
      </c>
      <c r="C16" t="s">
        <v>24</v>
      </c>
      <c r="D16">
        <f>'Plate layout (ID)'!D3</f>
        <v>0</v>
      </c>
      <c r="E16" t="str">
        <f>INDEX('Plate layout (Subclass)'!$B$2:$Y$17,MATCH(Key!$A16,'Plate layout (Subclass)'!$A$2:$A$17,0),MATCH(Key!$B16,'Plate layout (Subclass)'!$B$1:$Y$1,0))</f>
        <v>FCR2A.3A</v>
      </c>
    </row>
    <row r="17" spans="1:5" x14ac:dyDescent="0.2">
      <c r="A17" s="11" t="str">
        <f t="shared" si="0"/>
        <v>B</v>
      </c>
      <c r="B17" s="11">
        <f t="shared" si="1"/>
        <v>4</v>
      </c>
      <c r="C17" t="s">
        <v>25</v>
      </c>
      <c r="D17">
        <f>'Plate layout (ID)'!E3</f>
        <v>0</v>
      </c>
      <c r="E17" t="str">
        <f>INDEX('Plate layout (Subclass)'!$B$2:$Y$17,MATCH(Key!$A17,'Plate layout (Subclass)'!$A$2:$A$17,0),MATCH(Key!$B17,'Plate layout (Subclass)'!$B$1:$Y$1,0))</f>
        <v>FCR2A.3A</v>
      </c>
    </row>
    <row r="18" spans="1:5" x14ac:dyDescent="0.2">
      <c r="A18" s="11" t="str">
        <f t="shared" si="0"/>
        <v>B</v>
      </c>
      <c r="B18" s="11">
        <f t="shared" si="1"/>
        <v>5</v>
      </c>
      <c r="C18" t="s">
        <v>26</v>
      </c>
      <c r="D18">
        <f>'Plate layout (ID)'!F3</f>
        <v>0</v>
      </c>
      <c r="E18" t="str">
        <f>INDEX('Plate layout (Subclass)'!$B$2:$Y$17,MATCH(Key!$A18,'Plate layout (Subclass)'!$A$2:$A$17,0),MATCH(Key!$B18,'Plate layout (Subclass)'!$B$1:$Y$1,0))</f>
        <v>FCR2A.3A</v>
      </c>
    </row>
    <row r="19" spans="1:5" x14ac:dyDescent="0.2">
      <c r="A19" s="11" t="str">
        <f t="shared" si="0"/>
        <v>B</v>
      </c>
      <c r="B19" s="11">
        <f t="shared" si="1"/>
        <v>6</v>
      </c>
      <c r="C19" t="s">
        <v>27</v>
      </c>
      <c r="D19">
        <f>'Plate layout (ID)'!G3</f>
        <v>0</v>
      </c>
      <c r="E19" t="str">
        <f>INDEX('Plate layout (Subclass)'!$B$2:$Y$17,MATCH(Key!$A19,'Plate layout (Subclass)'!$A$2:$A$17,0),MATCH(Key!$B19,'Plate layout (Subclass)'!$B$1:$Y$1,0))</f>
        <v>FCR2A.3A</v>
      </c>
    </row>
    <row r="20" spans="1:5" x14ac:dyDescent="0.2">
      <c r="A20" s="11" t="str">
        <f t="shared" si="0"/>
        <v>B</v>
      </c>
      <c r="B20" s="11">
        <f t="shared" si="1"/>
        <v>7</v>
      </c>
      <c r="C20" t="s">
        <v>28</v>
      </c>
      <c r="D20">
        <f>'Plate layout (ID)'!H3</f>
        <v>0</v>
      </c>
      <c r="E20" t="str">
        <f>INDEX('Plate layout (Subclass)'!$B$2:$Y$17,MATCH(Key!$A20,'Plate layout (Subclass)'!$A$2:$A$17,0),MATCH(Key!$B20,'Plate layout (Subclass)'!$B$1:$Y$1,0))</f>
        <v>FCR2A.3A</v>
      </c>
    </row>
    <row r="21" spans="1:5" x14ac:dyDescent="0.2">
      <c r="A21" s="11" t="str">
        <f t="shared" si="0"/>
        <v>B</v>
      </c>
      <c r="B21" s="11">
        <f t="shared" si="1"/>
        <v>8</v>
      </c>
      <c r="C21" t="s">
        <v>29</v>
      </c>
      <c r="D21">
        <f>'Plate layout (ID)'!I3</f>
        <v>0</v>
      </c>
      <c r="E21" t="str">
        <f>INDEX('Plate layout (Subclass)'!$B$2:$Y$17,MATCH(Key!$A21,'Plate layout (Subclass)'!$A$2:$A$17,0),MATCH(Key!$B21,'Plate layout (Subclass)'!$B$1:$Y$1,0))</f>
        <v>FCR2A.3A</v>
      </c>
    </row>
    <row r="22" spans="1:5" x14ac:dyDescent="0.2">
      <c r="A22" s="11" t="str">
        <f t="shared" si="0"/>
        <v>B</v>
      </c>
      <c r="B22" s="11">
        <f t="shared" si="1"/>
        <v>9</v>
      </c>
      <c r="C22" t="s">
        <v>30</v>
      </c>
      <c r="D22">
        <f>'Plate layout (ID)'!J3</f>
        <v>0</v>
      </c>
      <c r="E22" t="str">
        <f>INDEX('Plate layout (Subclass)'!$B$2:$Y$17,MATCH(Key!$A22,'Plate layout (Subclass)'!$A$2:$A$17,0),MATCH(Key!$B22,'Plate layout (Subclass)'!$B$1:$Y$1,0))</f>
        <v>FCR2A.3A</v>
      </c>
    </row>
    <row r="23" spans="1:5" x14ac:dyDescent="0.2">
      <c r="A23" s="11" t="str">
        <f t="shared" si="0"/>
        <v>B</v>
      </c>
      <c r="B23" s="11">
        <f t="shared" si="1"/>
        <v>10</v>
      </c>
      <c r="C23" t="s">
        <v>31</v>
      </c>
      <c r="D23">
        <f>'Plate layout (ID)'!K3</f>
        <v>0</v>
      </c>
      <c r="E23" t="str">
        <f>INDEX('Plate layout (Subclass)'!$B$2:$Y$17,MATCH(Key!$A23,'Plate layout (Subclass)'!$A$2:$A$17,0),MATCH(Key!$B23,'Plate layout (Subclass)'!$B$1:$Y$1,0))</f>
        <v>FCR2A.3A</v>
      </c>
    </row>
    <row r="24" spans="1:5" x14ac:dyDescent="0.2">
      <c r="A24" s="11" t="str">
        <f t="shared" si="0"/>
        <v>B</v>
      </c>
      <c r="B24" s="11">
        <f t="shared" si="1"/>
        <v>11</v>
      </c>
      <c r="C24" t="s">
        <v>32</v>
      </c>
      <c r="D24">
        <f>'Plate layout (ID)'!L3</f>
        <v>0</v>
      </c>
      <c r="E24" t="str">
        <f>INDEX('Plate layout (Subclass)'!$B$2:$Y$17,MATCH(Key!$A24,'Plate layout (Subclass)'!$A$2:$A$17,0),MATCH(Key!$B24,'Plate layout (Subclass)'!$B$1:$Y$1,0))</f>
        <v>FCR2A.3A</v>
      </c>
    </row>
    <row r="25" spans="1:5" x14ac:dyDescent="0.2">
      <c r="A25" s="11" t="str">
        <f t="shared" si="0"/>
        <v>B</v>
      </c>
      <c r="B25" s="11">
        <f t="shared" si="1"/>
        <v>12</v>
      </c>
      <c r="C25" t="s">
        <v>33</v>
      </c>
      <c r="D25">
        <f>'Plate layout (ID)'!M3</f>
        <v>0</v>
      </c>
      <c r="E25" t="str">
        <f>INDEX('Plate layout (Subclass)'!$B$2:$Y$17,MATCH(Key!$A25,'Plate layout (Subclass)'!$A$2:$A$17,0),MATCH(Key!$B25,'Plate layout (Subclass)'!$B$1:$Y$1,0))</f>
        <v>FCR2A.3A</v>
      </c>
    </row>
    <row r="26" spans="1:5" x14ac:dyDescent="0.2">
      <c r="A26" s="11" t="str">
        <f t="shared" si="0"/>
        <v>C</v>
      </c>
      <c r="B26" s="11">
        <f t="shared" si="1"/>
        <v>1</v>
      </c>
      <c r="C26" t="s">
        <v>34</v>
      </c>
      <c r="D26">
        <f>'Plate layout (ID)'!B4</f>
        <v>0</v>
      </c>
      <c r="E26" t="str">
        <f>INDEX('Plate layout (Subclass)'!$B$2:$Y$17,MATCH(Key!$A26,'Plate layout (Subclass)'!$A$2:$A$17,0),MATCH(Key!$B26,'Plate layout (Subclass)'!$B$1:$Y$1,0))</f>
        <v>FCR2A.3A</v>
      </c>
    </row>
    <row r="27" spans="1:5" x14ac:dyDescent="0.2">
      <c r="A27" s="11" t="str">
        <f t="shared" si="0"/>
        <v>C</v>
      </c>
      <c r="B27" s="11">
        <f t="shared" si="1"/>
        <v>2</v>
      </c>
      <c r="C27" t="s">
        <v>35</v>
      </c>
      <c r="D27">
        <f>'Plate layout (ID)'!C4</f>
        <v>0</v>
      </c>
      <c r="E27" t="str">
        <f>INDEX('Plate layout (Subclass)'!$B$2:$Y$17,MATCH(Key!$A27,'Plate layout (Subclass)'!$A$2:$A$17,0),MATCH(Key!$B27,'Plate layout (Subclass)'!$B$1:$Y$1,0))</f>
        <v>FCR2A.3A</v>
      </c>
    </row>
    <row r="28" spans="1:5" x14ac:dyDescent="0.2">
      <c r="A28" s="11" t="str">
        <f t="shared" si="0"/>
        <v>C</v>
      </c>
      <c r="B28" s="11">
        <f t="shared" si="1"/>
        <v>3</v>
      </c>
      <c r="C28" t="s">
        <v>36</v>
      </c>
      <c r="D28">
        <f>'Plate layout (ID)'!D4</f>
        <v>0</v>
      </c>
      <c r="E28" t="str">
        <f>INDEX('Plate layout (Subclass)'!$B$2:$Y$17,MATCH(Key!$A28,'Plate layout (Subclass)'!$A$2:$A$17,0),MATCH(Key!$B28,'Plate layout (Subclass)'!$B$1:$Y$1,0))</f>
        <v>FCR2A.3A</v>
      </c>
    </row>
    <row r="29" spans="1:5" x14ac:dyDescent="0.2">
      <c r="A29" s="11" t="str">
        <f t="shared" si="0"/>
        <v>C</v>
      </c>
      <c r="B29" s="11">
        <f t="shared" si="1"/>
        <v>4</v>
      </c>
      <c r="C29" t="s">
        <v>37</v>
      </c>
      <c r="D29">
        <f>'Plate layout (ID)'!E4</f>
        <v>0</v>
      </c>
      <c r="E29" t="str">
        <f>INDEX('Plate layout (Subclass)'!$B$2:$Y$17,MATCH(Key!$A29,'Plate layout (Subclass)'!$A$2:$A$17,0),MATCH(Key!$B29,'Plate layout (Subclass)'!$B$1:$Y$1,0))</f>
        <v>FCR2A.3A</v>
      </c>
    </row>
    <row r="30" spans="1:5" x14ac:dyDescent="0.2">
      <c r="A30" s="11" t="str">
        <f t="shared" si="0"/>
        <v>C</v>
      </c>
      <c r="B30" s="11">
        <f t="shared" si="1"/>
        <v>5</v>
      </c>
      <c r="C30" t="s">
        <v>38</v>
      </c>
      <c r="D30">
        <f>'Plate layout (ID)'!F4</f>
        <v>0</v>
      </c>
      <c r="E30" t="str">
        <f>INDEX('Plate layout (Subclass)'!$B$2:$Y$17,MATCH(Key!$A30,'Plate layout (Subclass)'!$A$2:$A$17,0),MATCH(Key!$B30,'Plate layout (Subclass)'!$B$1:$Y$1,0))</f>
        <v>FCR2A.3A</v>
      </c>
    </row>
    <row r="31" spans="1:5" x14ac:dyDescent="0.2">
      <c r="A31" s="11" t="str">
        <f t="shared" si="0"/>
        <v>C</v>
      </c>
      <c r="B31" s="11">
        <f t="shared" si="1"/>
        <v>6</v>
      </c>
      <c r="C31" t="s">
        <v>39</v>
      </c>
      <c r="D31">
        <f>'Plate layout (ID)'!G4</f>
        <v>0</v>
      </c>
      <c r="E31" t="str">
        <f>INDEX('Plate layout (Subclass)'!$B$2:$Y$17,MATCH(Key!$A31,'Plate layout (Subclass)'!$A$2:$A$17,0),MATCH(Key!$B31,'Plate layout (Subclass)'!$B$1:$Y$1,0))</f>
        <v>FCR2A.3A</v>
      </c>
    </row>
    <row r="32" spans="1:5" x14ac:dyDescent="0.2">
      <c r="A32" s="11" t="str">
        <f t="shared" si="0"/>
        <v>C</v>
      </c>
      <c r="B32" s="11">
        <f t="shared" si="1"/>
        <v>7</v>
      </c>
      <c r="C32" t="s">
        <v>40</v>
      </c>
      <c r="D32">
        <f>'Plate layout (ID)'!H4</f>
        <v>0</v>
      </c>
      <c r="E32" t="str">
        <f>INDEX('Plate layout (Subclass)'!$B$2:$Y$17,MATCH(Key!$A32,'Plate layout (Subclass)'!$A$2:$A$17,0),MATCH(Key!$B32,'Plate layout (Subclass)'!$B$1:$Y$1,0))</f>
        <v>FCR2A.3A</v>
      </c>
    </row>
    <row r="33" spans="1:5" x14ac:dyDescent="0.2">
      <c r="A33" s="11" t="str">
        <f t="shared" si="0"/>
        <v>C</v>
      </c>
      <c r="B33" s="11">
        <f t="shared" si="1"/>
        <v>8</v>
      </c>
      <c r="C33" t="s">
        <v>41</v>
      </c>
      <c r="D33">
        <f>'Plate layout (ID)'!I4</f>
        <v>0</v>
      </c>
      <c r="E33" t="str">
        <f>INDEX('Plate layout (Subclass)'!$B$2:$Y$17,MATCH(Key!$A33,'Plate layout (Subclass)'!$A$2:$A$17,0),MATCH(Key!$B33,'Plate layout (Subclass)'!$B$1:$Y$1,0))</f>
        <v>FCR2A.3A</v>
      </c>
    </row>
    <row r="34" spans="1:5" x14ac:dyDescent="0.2">
      <c r="A34" s="11" t="str">
        <f t="shared" si="0"/>
        <v>C</v>
      </c>
      <c r="B34" s="11">
        <f t="shared" si="1"/>
        <v>9</v>
      </c>
      <c r="C34" t="s">
        <v>42</v>
      </c>
      <c r="D34">
        <f>'Plate layout (ID)'!J4</f>
        <v>0</v>
      </c>
      <c r="E34" t="str">
        <f>INDEX('Plate layout (Subclass)'!$B$2:$Y$17,MATCH(Key!$A34,'Plate layout (Subclass)'!$A$2:$A$17,0),MATCH(Key!$B34,'Plate layout (Subclass)'!$B$1:$Y$1,0))</f>
        <v>FCR2A.3A</v>
      </c>
    </row>
    <row r="35" spans="1:5" x14ac:dyDescent="0.2">
      <c r="A35" s="11" t="str">
        <f t="shared" si="0"/>
        <v>C</v>
      </c>
      <c r="B35" s="11">
        <f t="shared" si="1"/>
        <v>10</v>
      </c>
      <c r="C35" t="s">
        <v>43</v>
      </c>
      <c r="D35">
        <f>'Plate layout (ID)'!K4</f>
        <v>0</v>
      </c>
      <c r="E35" t="str">
        <f>INDEX('Plate layout (Subclass)'!$B$2:$Y$17,MATCH(Key!$A35,'Plate layout (Subclass)'!$A$2:$A$17,0),MATCH(Key!$B35,'Plate layout (Subclass)'!$B$1:$Y$1,0))</f>
        <v>FCR2A.3A</v>
      </c>
    </row>
    <row r="36" spans="1:5" x14ac:dyDescent="0.2">
      <c r="A36" s="11" t="str">
        <f t="shared" si="0"/>
        <v>C</v>
      </c>
      <c r="B36" s="11">
        <f t="shared" si="1"/>
        <v>11</v>
      </c>
      <c r="C36" t="s">
        <v>44</v>
      </c>
      <c r="D36">
        <f>'Plate layout (ID)'!L4</f>
        <v>0</v>
      </c>
      <c r="E36" t="str">
        <f>INDEX('Plate layout (Subclass)'!$B$2:$Y$17,MATCH(Key!$A36,'Plate layout (Subclass)'!$A$2:$A$17,0),MATCH(Key!$B36,'Plate layout (Subclass)'!$B$1:$Y$1,0))</f>
        <v>FCR2A.3A</v>
      </c>
    </row>
    <row r="37" spans="1:5" x14ac:dyDescent="0.2">
      <c r="A37" s="11" t="str">
        <f t="shared" si="0"/>
        <v>C</v>
      </c>
      <c r="B37" s="11">
        <f t="shared" si="1"/>
        <v>12</v>
      </c>
      <c r="C37" t="s">
        <v>45</v>
      </c>
      <c r="D37">
        <f>'Plate layout (ID)'!M4</f>
        <v>0</v>
      </c>
      <c r="E37" t="str">
        <f>INDEX('Plate layout (Subclass)'!$B$2:$Y$17,MATCH(Key!$A37,'Plate layout (Subclass)'!$A$2:$A$17,0),MATCH(Key!$B37,'Plate layout (Subclass)'!$B$1:$Y$1,0))</f>
        <v>FCR2A.3A</v>
      </c>
    </row>
    <row r="38" spans="1:5" x14ac:dyDescent="0.2">
      <c r="A38" s="11" t="str">
        <f t="shared" ref="A38:A70" si="2">LEFT(C38,1)</f>
        <v>D</v>
      </c>
      <c r="B38" s="11">
        <f t="shared" ref="B38:B70" si="3">_xlfn.NUMBERVALUE(_xlfn.TEXTAFTER(C38,A38))</f>
        <v>1</v>
      </c>
      <c r="C38" t="s">
        <v>46</v>
      </c>
      <c r="D38">
        <f>'Plate layout (ID)'!B5</f>
        <v>0</v>
      </c>
      <c r="E38" t="str">
        <f>INDEX('Plate layout (Subclass)'!$B$2:$Y$17,MATCH(Key!$A38,'Plate layout (Subclass)'!$A$2:$A$17,0),MATCH(Key!$B38,'Plate layout (Subclass)'!$B$1:$Y$1,0))</f>
        <v>FCR2A.3A</v>
      </c>
    </row>
    <row r="39" spans="1:5" x14ac:dyDescent="0.2">
      <c r="A39" s="11" t="str">
        <f t="shared" si="2"/>
        <v>D</v>
      </c>
      <c r="B39" s="11">
        <f t="shared" si="3"/>
        <v>2</v>
      </c>
      <c r="C39" t="s">
        <v>47</v>
      </c>
      <c r="D39">
        <f>'Plate layout (ID)'!C5</f>
        <v>0</v>
      </c>
      <c r="E39" t="str">
        <f>INDEX('Plate layout (Subclass)'!$B$2:$Y$17,MATCH(Key!$A39,'Plate layout (Subclass)'!$A$2:$A$17,0),MATCH(Key!$B39,'Plate layout (Subclass)'!$B$1:$Y$1,0))</f>
        <v>FCR2A.3A</v>
      </c>
    </row>
    <row r="40" spans="1:5" x14ac:dyDescent="0.2">
      <c r="A40" s="11" t="str">
        <f t="shared" si="2"/>
        <v>D</v>
      </c>
      <c r="B40" s="11">
        <f t="shared" si="3"/>
        <v>3</v>
      </c>
      <c r="C40" t="s">
        <v>48</v>
      </c>
      <c r="D40">
        <f>'Plate layout (ID)'!D5</f>
        <v>0</v>
      </c>
      <c r="E40" t="str">
        <f>INDEX('Plate layout (Subclass)'!$B$2:$Y$17,MATCH(Key!$A40,'Plate layout (Subclass)'!$A$2:$A$17,0),MATCH(Key!$B40,'Plate layout (Subclass)'!$B$1:$Y$1,0))</f>
        <v>FCR2A.3A</v>
      </c>
    </row>
    <row r="41" spans="1:5" x14ac:dyDescent="0.2">
      <c r="A41" s="11" t="str">
        <f t="shared" si="2"/>
        <v>D</v>
      </c>
      <c r="B41" s="11">
        <f t="shared" si="3"/>
        <v>4</v>
      </c>
      <c r="C41" t="s">
        <v>49</v>
      </c>
      <c r="D41">
        <f>'Plate layout (ID)'!E5</f>
        <v>0</v>
      </c>
      <c r="E41" t="str">
        <f>INDEX('Plate layout (Subclass)'!$B$2:$Y$17,MATCH(Key!$A41,'Plate layout (Subclass)'!$A$2:$A$17,0),MATCH(Key!$B41,'Plate layout (Subclass)'!$B$1:$Y$1,0))</f>
        <v>FCR2A.3A</v>
      </c>
    </row>
    <row r="42" spans="1:5" x14ac:dyDescent="0.2">
      <c r="A42" s="11" t="str">
        <f t="shared" si="2"/>
        <v>D</v>
      </c>
      <c r="B42" s="11">
        <f t="shared" si="3"/>
        <v>5</v>
      </c>
      <c r="C42" t="s">
        <v>50</v>
      </c>
      <c r="D42">
        <f>'Plate layout (ID)'!F5</f>
        <v>0</v>
      </c>
      <c r="E42" t="str">
        <f>INDEX('Plate layout (Subclass)'!$B$2:$Y$17,MATCH(Key!$A42,'Plate layout (Subclass)'!$A$2:$A$17,0),MATCH(Key!$B42,'Plate layout (Subclass)'!$B$1:$Y$1,0))</f>
        <v>FCR2A.3A</v>
      </c>
    </row>
    <row r="43" spans="1:5" x14ac:dyDescent="0.2">
      <c r="A43" s="11" t="str">
        <f t="shared" si="2"/>
        <v>D</v>
      </c>
      <c r="B43" s="11">
        <f t="shared" si="3"/>
        <v>6</v>
      </c>
      <c r="C43" t="s">
        <v>51</v>
      </c>
      <c r="D43">
        <f>'Plate layout (ID)'!G5</f>
        <v>0</v>
      </c>
      <c r="E43" t="str">
        <f>INDEX('Plate layout (Subclass)'!$B$2:$Y$17,MATCH(Key!$A43,'Plate layout (Subclass)'!$A$2:$A$17,0),MATCH(Key!$B43,'Plate layout (Subclass)'!$B$1:$Y$1,0))</f>
        <v>FCR2A.3A</v>
      </c>
    </row>
    <row r="44" spans="1:5" x14ac:dyDescent="0.2">
      <c r="A44" s="11" t="str">
        <f t="shared" si="2"/>
        <v>D</v>
      </c>
      <c r="B44" s="11">
        <f t="shared" si="3"/>
        <v>7</v>
      </c>
      <c r="C44" t="s">
        <v>52</v>
      </c>
      <c r="D44">
        <f>'Plate layout (ID)'!H5</f>
        <v>0</v>
      </c>
      <c r="E44" t="str">
        <f>INDEX('Plate layout (Subclass)'!$B$2:$Y$17,MATCH(Key!$A44,'Plate layout (Subclass)'!$A$2:$A$17,0),MATCH(Key!$B44,'Plate layout (Subclass)'!$B$1:$Y$1,0))</f>
        <v>FCR2A.3A</v>
      </c>
    </row>
    <row r="45" spans="1:5" x14ac:dyDescent="0.2">
      <c r="A45" s="11" t="str">
        <f t="shared" si="2"/>
        <v>D</v>
      </c>
      <c r="B45" s="11">
        <f t="shared" si="3"/>
        <v>8</v>
      </c>
      <c r="C45" t="s">
        <v>53</v>
      </c>
      <c r="D45">
        <f>'Plate layout (ID)'!I5</f>
        <v>0</v>
      </c>
      <c r="E45" t="str">
        <f>INDEX('Plate layout (Subclass)'!$B$2:$Y$17,MATCH(Key!$A45,'Plate layout (Subclass)'!$A$2:$A$17,0),MATCH(Key!$B45,'Plate layout (Subclass)'!$B$1:$Y$1,0))</f>
        <v>FCR2A.3A</v>
      </c>
    </row>
    <row r="46" spans="1:5" x14ac:dyDescent="0.2">
      <c r="A46" s="11" t="str">
        <f t="shared" si="2"/>
        <v>D</v>
      </c>
      <c r="B46" s="11">
        <f t="shared" si="3"/>
        <v>9</v>
      </c>
      <c r="C46" t="s">
        <v>54</v>
      </c>
      <c r="D46">
        <f>'Plate layout (ID)'!J5</f>
        <v>0</v>
      </c>
      <c r="E46" t="str">
        <f>INDEX('Plate layout (Subclass)'!$B$2:$Y$17,MATCH(Key!$A46,'Plate layout (Subclass)'!$A$2:$A$17,0),MATCH(Key!$B46,'Plate layout (Subclass)'!$B$1:$Y$1,0))</f>
        <v>FCR2A.3A</v>
      </c>
    </row>
    <row r="47" spans="1:5" x14ac:dyDescent="0.2">
      <c r="A47" s="11" t="str">
        <f t="shared" si="2"/>
        <v>D</v>
      </c>
      <c r="B47" s="11">
        <f t="shared" si="3"/>
        <v>10</v>
      </c>
      <c r="C47" t="s">
        <v>55</v>
      </c>
      <c r="D47">
        <f>'Plate layout (ID)'!K5</f>
        <v>0</v>
      </c>
      <c r="E47" t="str">
        <f>INDEX('Plate layout (Subclass)'!$B$2:$Y$17,MATCH(Key!$A47,'Plate layout (Subclass)'!$A$2:$A$17,0),MATCH(Key!$B47,'Plate layout (Subclass)'!$B$1:$Y$1,0))</f>
        <v>FCR2A.3A</v>
      </c>
    </row>
    <row r="48" spans="1:5" x14ac:dyDescent="0.2">
      <c r="A48" s="11" t="str">
        <f t="shared" si="2"/>
        <v>D</v>
      </c>
      <c r="B48" s="11">
        <f t="shared" si="3"/>
        <v>11</v>
      </c>
      <c r="C48" t="s">
        <v>56</v>
      </c>
      <c r="D48">
        <f>'Plate layout (ID)'!L5</f>
        <v>0</v>
      </c>
      <c r="E48" t="str">
        <f>INDEX('Plate layout (Subclass)'!$B$2:$Y$17,MATCH(Key!$A48,'Plate layout (Subclass)'!$A$2:$A$17,0),MATCH(Key!$B48,'Plate layout (Subclass)'!$B$1:$Y$1,0))</f>
        <v>FCR2A.3A</v>
      </c>
    </row>
    <row r="49" spans="1:5" x14ac:dyDescent="0.2">
      <c r="A49" s="11" t="str">
        <f t="shared" si="2"/>
        <v>D</v>
      </c>
      <c r="B49" s="11">
        <f t="shared" si="3"/>
        <v>12</v>
      </c>
      <c r="C49" t="s">
        <v>57</v>
      </c>
      <c r="D49">
        <f>'Plate layout (ID)'!M5</f>
        <v>0</v>
      </c>
      <c r="E49" t="str">
        <f>INDEX('Plate layout (Subclass)'!$B$2:$Y$17,MATCH(Key!$A49,'Plate layout (Subclass)'!$A$2:$A$17,0),MATCH(Key!$B49,'Plate layout (Subclass)'!$B$1:$Y$1,0))</f>
        <v>FCR2A.3A</v>
      </c>
    </row>
    <row r="50" spans="1:5" x14ac:dyDescent="0.2">
      <c r="A50" s="11" t="str">
        <f t="shared" si="2"/>
        <v>E</v>
      </c>
      <c r="B50" s="11">
        <f t="shared" si="3"/>
        <v>1</v>
      </c>
      <c r="C50" t="s">
        <v>58</v>
      </c>
      <c r="D50">
        <f>'Plate layout (ID)'!B6</f>
        <v>0</v>
      </c>
      <c r="E50" t="str">
        <f>INDEX('Plate layout (Subclass)'!$B$2:$Y$17,MATCH(Key!$A50,'Plate layout (Subclass)'!$A$2:$A$17,0),MATCH(Key!$B50,'Plate layout (Subclass)'!$B$1:$Y$1,0))</f>
        <v>FCR2A.3A</v>
      </c>
    </row>
    <row r="51" spans="1:5" x14ac:dyDescent="0.2">
      <c r="A51" s="11" t="str">
        <f t="shared" si="2"/>
        <v>E</v>
      </c>
      <c r="B51" s="11">
        <f t="shared" si="3"/>
        <v>2</v>
      </c>
      <c r="C51" t="s">
        <v>59</v>
      </c>
      <c r="D51">
        <f>'Plate layout (ID)'!C6</f>
        <v>0</v>
      </c>
      <c r="E51" t="str">
        <f>INDEX('Plate layout (Subclass)'!$B$2:$Y$17,MATCH(Key!$A51,'Plate layout (Subclass)'!$A$2:$A$17,0),MATCH(Key!$B51,'Plate layout (Subclass)'!$B$1:$Y$1,0))</f>
        <v>FCR2A.3A</v>
      </c>
    </row>
    <row r="52" spans="1:5" x14ac:dyDescent="0.2">
      <c r="A52" s="11" t="str">
        <f t="shared" si="2"/>
        <v>E</v>
      </c>
      <c r="B52" s="11">
        <f t="shared" si="3"/>
        <v>3</v>
      </c>
      <c r="C52" t="s">
        <v>60</v>
      </c>
      <c r="D52">
        <f>'Plate layout (ID)'!D6</f>
        <v>0</v>
      </c>
      <c r="E52" t="str">
        <f>INDEX('Plate layout (Subclass)'!$B$2:$Y$17,MATCH(Key!$A52,'Plate layout (Subclass)'!$A$2:$A$17,0),MATCH(Key!$B52,'Plate layout (Subclass)'!$B$1:$Y$1,0))</f>
        <v>FCR2A.3A</v>
      </c>
    </row>
    <row r="53" spans="1:5" x14ac:dyDescent="0.2">
      <c r="A53" s="11" t="str">
        <f t="shared" si="2"/>
        <v>E</v>
      </c>
      <c r="B53" s="11">
        <f t="shared" si="3"/>
        <v>4</v>
      </c>
      <c r="C53" t="s">
        <v>61</v>
      </c>
      <c r="D53">
        <f>'Plate layout (ID)'!E6</f>
        <v>0</v>
      </c>
      <c r="E53" t="str">
        <f>INDEX('Plate layout (Subclass)'!$B$2:$Y$17,MATCH(Key!$A53,'Plate layout (Subclass)'!$A$2:$A$17,0),MATCH(Key!$B53,'Plate layout (Subclass)'!$B$1:$Y$1,0))</f>
        <v>FCR2A.3A</v>
      </c>
    </row>
    <row r="54" spans="1:5" x14ac:dyDescent="0.2">
      <c r="A54" s="11" t="str">
        <f t="shared" si="2"/>
        <v>E</v>
      </c>
      <c r="B54" s="11">
        <f t="shared" si="3"/>
        <v>5</v>
      </c>
      <c r="C54" t="s">
        <v>62</v>
      </c>
      <c r="D54">
        <f>'Plate layout (ID)'!F6</f>
        <v>0</v>
      </c>
      <c r="E54" t="str">
        <f>INDEX('Plate layout (Subclass)'!$B$2:$Y$17,MATCH(Key!$A54,'Plate layout (Subclass)'!$A$2:$A$17,0),MATCH(Key!$B54,'Plate layout (Subclass)'!$B$1:$Y$1,0))</f>
        <v>FCR2A.3A</v>
      </c>
    </row>
    <row r="55" spans="1:5" x14ac:dyDescent="0.2">
      <c r="A55" s="11" t="str">
        <f t="shared" si="2"/>
        <v>E</v>
      </c>
      <c r="B55" s="11">
        <f t="shared" si="3"/>
        <v>6</v>
      </c>
      <c r="C55" t="s">
        <v>63</v>
      </c>
      <c r="D55">
        <f>'Plate layout (ID)'!G6</f>
        <v>0</v>
      </c>
      <c r="E55" t="str">
        <f>INDEX('Plate layout (Subclass)'!$B$2:$Y$17,MATCH(Key!$A55,'Plate layout (Subclass)'!$A$2:$A$17,0),MATCH(Key!$B55,'Plate layout (Subclass)'!$B$1:$Y$1,0))</f>
        <v>FCR2A.3A</v>
      </c>
    </row>
    <row r="56" spans="1:5" x14ac:dyDescent="0.2">
      <c r="A56" s="11" t="str">
        <f t="shared" si="2"/>
        <v>E</v>
      </c>
      <c r="B56" s="11">
        <f t="shared" si="3"/>
        <v>7</v>
      </c>
      <c r="C56" t="s">
        <v>64</v>
      </c>
      <c r="D56">
        <f>'Plate layout (ID)'!H6</f>
        <v>0</v>
      </c>
      <c r="E56" t="str">
        <f>INDEX('Plate layout (Subclass)'!$B$2:$Y$17,MATCH(Key!$A56,'Plate layout (Subclass)'!$A$2:$A$17,0),MATCH(Key!$B56,'Plate layout (Subclass)'!$B$1:$Y$1,0))</f>
        <v>FCR2A.3A</v>
      </c>
    </row>
    <row r="57" spans="1:5" x14ac:dyDescent="0.2">
      <c r="A57" s="11" t="str">
        <f t="shared" si="2"/>
        <v>E</v>
      </c>
      <c r="B57" s="11">
        <f t="shared" si="3"/>
        <v>8</v>
      </c>
      <c r="C57" t="s">
        <v>65</v>
      </c>
      <c r="D57">
        <f>'Plate layout (ID)'!I6</f>
        <v>0</v>
      </c>
      <c r="E57" t="str">
        <f>INDEX('Plate layout (Subclass)'!$B$2:$Y$17,MATCH(Key!$A57,'Plate layout (Subclass)'!$A$2:$A$17,0),MATCH(Key!$B57,'Plate layout (Subclass)'!$B$1:$Y$1,0))</f>
        <v>FCR2A.3A</v>
      </c>
    </row>
    <row r="58" spans="1:5" x14ac:dyDescent="0.2">
      <c r="A58" s="11" t="str">
        <f t="shared" si="2"/>
        <v>E</v>
      </c>
      <c r="B58" s="11">
        <f t="shared" si="3"/>
        <v>9</v>
      </c>
      <c r="C58" t="s">
        <v>66</v>
      </c>
      <c r="D58">
        <f>'Plate layout (ID)'!J6</f>
        <v>0</v>
      </c>
      <c r="E58" t="str">
        <f>INDEX('Plate layout (Subclass)'!$B$2:$Y$17,MATCH(Key!$A58,'Plate layout (Subclass)'!$A$2:$A$17,0),MATCH(Key!$B58,'Plate layout (Subclass)'!$B$1:$Y$1,0))</f>
        <v>FCR2A.3A</v>
      </c>
    </row>
    <row r="59" spans="1:5" x14ac:dyDescent="0.2">
      <c r="A59" s="11" t="str">
        <f t="shared" si="2"/>
        <v>E</v>
      </c>
      <c r="B59" s="11">
        <f t="shared" si="3"/>
        <v>10</v>
      </c>
      <c r="C59" t="s">
        <v>67</v>
      </c>
      <c r="D59">
        <f>'Plate layout (ID)'!K6</f>
        <v>0</v>
      </c>
      <c r="E59" t="str">
        <f>INDEX('Plate layout (Subclass)'!$B$2:$Y$17,MATCH(Key!$A59,'Plate layout (Subclass)'!$A$2:$A$17,0),MATCH(Key!$B59,'Plate layout (Subclass)'!$B$1:$Y$1,0))</f>
        <v>FCR2A.3A</v>
      </c>
    </row>
    <row r="60" spans="1:5" x14ac:dyDescent="0.2">
      <c r="A60" s="11" t="str">
        <f t="shared" si="2"/>
        <v>E</v>
      </c>
      <c r="B60" s="11">
        <f t="shared" si="3"/>
        <v>11</v>
      </c>
      <c r="C60" t="s">
        <v>68</v>
      </c>
      <c r="D60">
        <f>'Plate layout (ID)'!L6</f>
        <v>0</v>
      </c>
      <c r="E60" t="str">
        <f>INDEX('Plate layout (Subclass)'!$B$2:$Y$17,MATCH(Key!$A60,'Plate layout (Subclass)'!$A$2:$A$17,0),MATCH(Key!$B60,'Plate layout (Subclass)'!$B$1:$Y$1,0))</f>
        <v>FCR2A.3A</v>
      </c>
    </row>
    <row r="61" spans="1:5" x14ac:dyDescent="0.2">
      <c r="A61" s="11" t="str">
        <f t="shared" si="2"/>
        <v>E</v>
      </c>
      <c r="B61" s="11">
        <f t="shared" si="3"/>
        <v>12</v>
      </c>
      <c r="C61" t="s">
        <v>69</v>
      </c>
      <c r="D61">
        <f>'Plate layout (ID)'!M6</f>
        <v>0</v>
      </c>
      <c r="E61" t="str">
        <f>INDEX('Plate layout (Subclass)'!$B$2:$Y$17,MATCH(Key!$A61,'Plate layout (Subclass)'!$A$2:$A$17,0),MATCH(Key!$B61,'Plate layout (Subclass)'!$B$1:$Y$1,0))</f>
        <v>FCR2A.3A</v>
      </c>
    </row>
    <row r="62" spans="1:5" x14ac:dyDescent="0.2">
      <c r="A62" s="11" t="str">
        <f t="shared" si="2"/>
        <v>F</v>
      </c>
      <c r="B62" s="11">
        <f t="shared" si="3"/>
        <v>1</v>
      </c>
      <c r="C62" t="s">
        <v>70</v>
      </c>
      <c r="D62">
        <f>'Plate layout (ID)'!B7</f>
        <v>0</v>
      </c>
      <c r="E62" t="str">
        <f>INDEX('Plate layout (Subclass)'!$B$2:$Y$17,MATCH(Key!$A62,'Plate layout (Subclass)'!$A$2:$A$17,0),MATCH(Key!$B62,'Plate layout (Subclass)'!$B$1:$Y$1,0))</f>
        <v>FCR2A.3A</v>
      </c>
    </row>
    <row r="63" spans="1:5" x14ac:dyDescent="0.2">
      <c r="A63" s="11" t="str">
        <f t="shared" si="2"/>
        <v>F</v>
      </c>
      <c r="B63" s="11">
        <f t="shared" si="3"/>
        <v>2</v>
      </c>
      <c r="C63" t="s">
        <v>71</v>
      </c>
      <c r="D63">
        <f>'Plate layout (ID)'!C7</f>
        <v>0</v>
      </c>
      <c r="E63" t="str">
        <f>INDEX('Plate layout (Subclass)'!$B$2:$Y$17,MATCH(Key!$A63,'Plate layout (Subclass)'!$A$2:$A$17,0),MATCH(Key!$B63,'Plate layout (Subclass)'!$B$1:$Y$1,0))</f>
        <v>FCR2A.3A</v>
      </c>
    </row>
    <row r="64" spans="1:5" x14ac:dyDescent="0.2">
      <c r="A64" s="11" t="str">
        <f t="shared" si="2"/>
        <v>F</v>
      </c>
      <c r="B64" s="11">
        <f t="shared" si="3"/>
        <v>3</v>
      </c>
      <c r="C64" t="s">
        <v>72</v>
      </c>
      <c r="D64">
        <f>'Plate layout (ID)'!D7</f>
        <v>0</v>
      </c>
      <c r="E64" t="str">
        <f>INDEX('Plate layout (Subclass)'!$B$2:$Y$17,MATCH(Key!$A64,'Plate layout (Subclass)'!$A$2:$A$17,0),MATCH(Key!$B64,'Plate layout (Subclass)'!$B$1:$Y$1,0))</f>
        <v>FCR2A.3A</v>
      </c>
    </row>
    <row r="65" spans="1:5" x14ac:dyDescent="0.2">
      <c r="A65" s="11" t="str">
        <f t="shared" si="2"/>
        <v>F</v>
      </c>
      <c r="B65" s="11">
        <f t="shared" si="3"/>
        <v>4</v>
      </c>
      <c r="C65" t="s">
        <v>73</v>
      </c>
      <c r="D65">
        <f>'Plate layout (ID)'!E7</f>
        <v>0</v>
      </c>
      <c r="E65" t="str">
        <f>INDEX('Plate layout (Subclass)'!$B$2:$Y$17,MATCH(Key!$A65,'Plate layout (Subclass)'!$A$2:$A$17,0),MATCH(Key!$B65,'Plate layout (Subclass)'!$B$1:$Y$1,0))</f>
        <v>FCR2A.3A</v>
      </c>
    </row>
    <row r="66" spans="1:5" x14ac:dyDescent="0.2">
      <c r="A66" s="11" t="str">
        <f t="shared" si="2"/>
        <v>F</v>
      </c>
      <c r="B66" s="11">
        <f t="shared" si="3"/>
        <v>5</v>
      </c>
      <c r="C66" t="s">
        <v>74</v>
      </c>
      <c r="D66">
        <f>'Plate layout (ID)'!F7</f>
        <v>0</v>
      </c>
      <c r="E66" t="str">
        <f>INDEX('Plate layout (Subclass)'!$B$2:$Y$17,MATCH(Key!$A66,'Plate layout (Subclass)'!$A$2:$A$17,0),MATCH(Key!$B66,'Plate layout (Subclass)'!$B$1:$Y$1,0))</f>
        <v>FCR2A.3A</v>
      </c>
    </row>
    <row r="67" spans="1:5" x14ac:dyDescent="0.2">
      <c r="A67" s="11" t="str">
        <f t="shared" si="2"/>
        <v>F</v>
      </c>
      <c r="B67" s="11">
        <f t="shared" si="3"/>
        <v>6</v>
      </c>
      <c r="C67" t="s">
        <v>75</v>
      </c>
      <c r="D67">
        <f>'Plate layout (ID)'!G7</f>
        <v>0</v>
      </c>
      <c r="E67" t="str">
        <f>INDEX('Plate layout (Subclass)'!$B$2:$Y$17,MATCH(Key!$A67,'Plate layout (Subclass)'!$A$2:$A$17,0),MATCH(Key!$B67,'Plate layout (Subclass)'!$B$1:$Y$1,0))</f>
        <v>FCR2A.3A</v>
      </c>
    </row>
    <row r="68" spans="1:5" x14ac:dyDescent="0.2">
      <c r="A68" s="11" t="str">
        <f t="shared" si="2"/>
        <v>F</v>
      </c>
      <c r="B68" s="11">
        <f t="shared" si="3"/>
        <v>7</v>
      </c>
      <c r="C68" t="s">
        <v>76</v>
      </c>
      <c r="D68">
        <f>'Plate layout (ID)'!H7</f>
        <v>0</v>
      </c>
      <c r="E68" t="str">
        <f>INDEX('Plate layout (Subclass)'!$B$2:$Y$17,MATCH(Key!$A68,'Plate layout (Subclass)'!$A$2:$A$17,0),MATCH(Key!$B68,'Plate layout (Subclass)'!$B$1:$Y$1,0))</f>
        <v>FCR2A.3A</v>
      </c>
    </row>
    <row r="69" spans="1:5" x14ac:dyDescent="0.2">
      <c r="A69" s="11" t="str">
        <f t="shared" si="2"/>
        <v>F</v>
      </c>
      <c r="B69" s="11">
        <f t="shared" si="3"/>
        <v>8</v>
      </c>
      <c r="C69" t="s">
        <v>77</v>
      </c>
      <c r="D69">
        <f>'Plate layout (ID)'!I7</f>
        <v>0</v>
      </c>
      <c r="E69" t="str">
        <f>INDEX('Plate layout (Subclass)'!$B$2:$Y$17,MATCH(Key!$A69,'Plate layout (Subclass)'!$A$2:$A$17,0),MATCH(Key!$B69,'Plate layout (Subclass)'!$B$1:$Y$1,0))</f>
        <v>FCR2A.3A</v>
      </c>
    </row>
    <row r="70" spans="1:5" x14ac:dyDescent="0.2">
      <c r="A70" s="11" t="str">
        <f t="shared" si="2"/>
        <v>F</v>
      </c>
      <c r="B70" s="11">
        <f t="shared" si="3"/>
        <v>9</v>
      </c>
      <c r="C70" t="s">
        <v>78</v>
      </c>
      <c r="D70">
        <f>'Plate layout (ID)'!J7</f>
        <v>0</v>
      </c>
      <c r="E70" t="str">
        <f>INDEX('Plate layout (Subclass)'!$B$2:$Y$17,MATCH(Key!$A70,'Plate layout (Subclass)'!$A$2:$A$17,0),MATCH(Key!$B70,'Plate layout (Subclass)'!$B$1:$Y$1,0))</f>
        <v>FCR2A.3A</v>
      </c>
    </row>
    <row r="71" spans="1:5" x14ac:dyDescent="0.2">
      <c r="A71" s="11" t="str">
        <f t="shared" ref="A71:A97" si="4">LEFT(C71,1)</f>
        <v>F</v>
      </c>
      <c r="B71" s="11">
        <f t="shared" ref="B71:B97" si="5">_xlfn.NUMBERVALUE(_xlfn.TEXTAFTER(C71,A71))</f>
        <v>10</v>
      </c>
      <c r="C71" t="s">
        <v>79</v>
      </c>
      <c r="D71">
        <f>'Plate layout (ID)'!K7</f>
        <v>0</v>
      </c>
      <c r="E71" t="str">
        <f>INDEX('Plate layout (Subclass)'!$B$2:$Y$17,MATCH(Key!$A71,'Plate layout (Subclass)'!$A$2:$A$17,0),MATCH(Key!$B71,'Plate layout (Subclass)'!$B$1:$Y$1,0))</f>
        <v>FCR2A.3A</v>
      </c>
    </row>
    <row r="72" spans="1:5" x14ac:dyDescent="0.2">
      <c r="A72" s="11" t="str">
        <f t="shared" si="4"/>
        <v>F</v>
      </c>
      <c r="B72" s="11">
        <f t="shared" si="5"/>
        <v>11</v>
      </c>
      <c r="C72" t="s">
        <v>80</v>
      </c>
      <c r="D72">
        <f>'Plate layout (ID)'!L7</f>
        <v>0</v>
      </c>
      <c r="E72" t="str">
        <f>INDEX('Plate layout (Subclass)'!$B$2:$Y$17,MATCH(Key!$A72,'Plate layout (Subclass)'!$A$2:$A$17,0),MATCH(Key!$B72,'Plate layout (Subclass)'!$B$1:$Y$1,0))</f>
        <v>FCR2A.3A</v>
      </c>
    </row>
    <row r="73" spans="1:5" x14ac:dyDescent="0.2">
      <c r="A73" s="11" t="str">
        <f t="shared" si="4"/>
        <v>F</v>
      </c>
      <c r="B73" s="11">
        <f t="shared" si="5"/>
        <v>12</v>
      </c>
      <c r="C73" t="s">
        <v>81</v>
      </c>
      <c r="D73">
        <f>'Plate layout (ID)'!M7</f>
        <v>0</v>
      </c>
      <c r="E73" t="str">
        <f>INDEX('Plate layout (Subclass)'!$B$2:$Y$17,MATCH(Key!$A73,'Plate layout (Subclass)'!$A$2:$A$17,0),MATCH(Key!$B73,'Plate layout (Subclass)'!$B$1:$Y$1,0))</f>
        <v>FCR2A.3A</v>
      </c>
    </row>
    <row r="74" spans="1:5" x14ac:dyDescent="0.2">
      <c r="A74" s="11" t="str">
        <f t="shared" si="4"/>
        <v>G</v>
      </c>
      <c r="B74" s="11">
        <f t="shared" si="5"/>
        <v>1</v>
      </c>
      <c r="C74" t="s">
        <v>82</v>
      </c>
      <c r="D74">
        <f>'Plate layout (ID)'!B8</f>
        <v>0</v>
      </c>
      <c r="E74" t="str">
        <f>INDEX('Plate layout (Subclass)'!$B$2:$Y$17,MATCH(Key!$A74,'Plate layout (Subclass)'!$A$2:$A$17,0),MATCH(Key!$B74,'Plate layout (Subclass)'!$B$1:$Y$1,0))</f>
        <v>FCR2A.3A</v>
      </c>
    </row>
    <row r="75" spans="1:5" x14ac:dyDescent="0.2">
      <c r="A75" s="11" t="str">
        <f t="shared" si="4"/>
        <v>G</v>
      </c>
      <c r="B75" s="11">
        <f t="shared" si="5"/>
        <v>2</v>
      </c>
      <c r="C75" t="s">
        <v>83</v>
      </c>
      <c r="D75">
        <f>'Plate layout (ID)'!C8</f>
        <v>0</v>
      </c>
      <c r="E75" t="str">
        <f>INDEX('Plate layout (Subclass)'!$B$2:$Y$17,MATCH(Key!$A75,'Plate layout (Subclass)'!$A$2:$A$17,0),MATCH(Key!$B75,'Plate layout (Subclass)'!$B$1:$Y$1,0))</f>
        <v>FCR2A.3A</v>
      </c>
    </row>
    <row r="76" spans="1:5" x14ac:dyDescent="0.2">
      <c r="A76" s="11" t="str">
        <f t="shared" si="4"/>
        <v>G</v>
      </c>
      <c r="B76" s="11">
        <f t="shared" si="5"/>
        <v>3</v>
      </c>
      <c r="C76" t="s">
        <v>84</v>
      </c>
      <c r="D76">
        <f>'Plate layout (ID)'!D8</f>
        <v>0</v>
      </c>
      <c r="E76" t="str">
        <f>INDEX('Plate layout (Subclass)'!$B$2:$Y$17,MATCH(Key!$A76,'Plate layout (Subclass)'!$A$2:$A$17,0),MATCH(Key!$B76,'Plate layout (Subclass)'!$B$1:$Y$1,0))</f>
        <v>FCR2A.3A</v>
      </c>
    </row>
    <row r="77" spans="1:5" x14ac:dyDescent="0.2">
      <c r="A77" s="11" t="str">
        <f t="shared" si="4"/>
        <v>G</v>
      </c>
      <c r="B77" s="11">
        <f t="shared" si="5"/>
        <v>4</v>
      </c>
      <c r="C77" t="s">
        <v>85</v>
      </c>
      <c r="D77">
        <f>'Plate layout (ID)'!E8</f>
        <v>0</v>
      </c>
      <c r="E77" t="str">
        <f>INDEX('Plate layout (Subclass)'!$B$2:$Y$17,MATCH(Key!$A77,'Plate layout (Subclass)'!$A$2:$A$17,0),MATCH(Key!$B77,'Plate layout (Subclass)'!$B$1:$Y$1,0))</f>
        <v>FCR2A.3A</v>
      </c>
    </row>
    <row r="78" spans="1:5" x14ac:dyDescent="0.2">
      <c r="A78" s="11" t="str">
        <f t="shared" si="4"/>
        <v>G</v>
      </c>
      <c r="B78" s="11">
        <f t="shared" si="5"/>
        <v>5</v>
      </c>
      <c r="C78" t="s">
        <v>86</v>
      </c>
      <c r="D78">
        <f>'Plate layout (ID)'!F8</f>
        <v>0</v>
      </c>
      <c r="E78" t="str">
        <f>INDEX('Plate layout (Subclass)'!$B$2:$Y$17,MATCH(Key!$A78,'Plate layout (Subclass)'!$A$2:$A$17,0),MATCH(Key!$B78,'Plate layout (Subclass)'!$B$1:$Y$1,0))</f>
        <v>FCR2A.3A</v>
      </c>
    </row>
    <row r="79" spans="1:5" x14ac:dyDescent="0.2">
      <c r="A79" s="11" t="str">
        <f t="shared" si="4"/>
        <v>G</v>
      </c>
      <c r="B79" s="11">
        <f t="shared" si="5"/>
        <v>6</v>
      </c>
      <c r="C79" t="s">
        <v>87</v>
      </c>
      <c r="D79">
        <f>'Plate layout (ID)'!G8</f>
        <v>0</v>
      </c>
      <c r="E79" t="str">
        <f>INDEX('Plate layout (Subclass)'!$B$2:$Y$17,MATCH(Key!$A79,'Plate layout (Subclass)'!$A$2:$A$17,0),MATCH(Key!$B79,'Plate layout (Subclass)'!$B$1:$Y$1,0))</f>
        <v>FCR2A.3A</v>
      </c>
    </row>
    <row r="80" spans="1:5" x14ac:dyDescent="0.2">
      <c r="A80" s="11" t="str">
        <f t="shared" si="4"/>
        <v>G</v>
      </c>
      <c r="B80" s="11">
        <f t="shared" si="5"/>
        <v>7</v>
      </c>
      <c r="C80" t="s">
        <v>88</v>
      </c>
      <c r="D80">
        <f>'Plate layout (ID)'!H8</f>
        <v>0</v>
      </c>
      <c r="E80" t="str">
        <f>INDEX('Plate layout (Subclass)'!$B$2:$Y$17,MATCH(Key!$A80,'Plate layout (Subclass)'!$A$2:$A$17,0),MATCH(Key!$B80,'Plate layout (Subclass)'!$B$1:$Y$1,0))</f>
        <v>FCR2A.3A</v>
      </c>
    </row>
    <row r="81" spans="1:5" x14ac:dyDescent="0.2">
      <c r="A81" s="11" t="str">
        <f t="shared" si="4"/>
        <v>G</v>
      </c>
      <c r="B81" s="11">
        <f t="shared" si="5"/>
        <v>8</v>
      </c>
      <c r="C81" t="s">
        <v>89</v>
      </c>
      <c r="D81">
        <f>'Plate layout (ID)'!I8</f>
        <v>0</v>
      </c>
      <c r="E81" t="str">
        <f>INDEX('Plate layout (Subclass)'!$B$2:$Y$17,MATCH(Key!$A81,'Plate layout (Subclass)'!$A$2:$A$17,0),MATCH(Key!$B81,'Plate layout (Subclass)'!$B$1:$Y$1,0))</f>
        <v>FCR2A.3A</v>
      </c>
    </row>
    <row r="82" spans="1:5" x14ac:dyDescent="0.2">
      <c r="A82" s="11" t="str">
        <f t="shared" si="4"/>
        <v>G</v>
      </c>
      <c r="B82" s="11">
        <f t="shared" si="5"/>
        <v>9</v>
      </c>
      <c r="C82" t="s">
        <v>90</v>
      </c>
      <c r="D82">
        <f>'Plate layout (ID)'!J8</f>
        <v>0</v>
      </c>
      <c r="E82" t="str">
        <f>INDEX('Plate layout (Subclass)'!$B$2:$Y$17,MATCH(Key!$A82,'Plate layout (Subclass)'!$A$2:$A$17,0),MATCH(Key!$B82,'Plate layout (Subclass)'!$B$1:$Y$1,0))</f>
        <v>FCR2A.3A</v>
      </c>
    </row>
    <row r="83" spans="1:5" x14ac:dyDescent="0.2">
      <c r="A83" s="11" t="str">
        <f t="shared" si="4"/>
        <v>G</v>
      </c>
      <c r="B83" s="11">
        <f t="shared" si="5"/>
        <v>10</v>
      </c>
      <c r="C83" t="s">
        <v>91</v>
      </c>
      <c r="D83">
        <f>'Plate layout (ID)'!K8</f>
        <v>0</v>
      </c>
      <c r="E83" t="str">
        <f>INDEX('Plate layout (Subclass)'!$B$2:$Y$17,MATCH(Key!$A83,'Plate layout (Subclass)'!$A$2:$A$17,0),MATCH(Key!$B83,'Plate layout (Subclass)'!$B$1:$Y$1,0))</f>
        <v>FCR2A.3A</v>
      </c>
    </row>
    <row r="84" spans="1:5" x14ac:dyDescent="0.2">
      <c r="A84" s="11" t="str">
        <f t="shared" si="4"/>
        <v>G</v>
      </c>
      <c r="B84" s="11">
        <f t="shared" si="5"/>
        <v>11</v>
      </c>
      <c r="C84" t="s">
        <v>92</v>
      </c>
      <c r="D84">
        <f>'Plate layout (ID)'!L8</f>
        <v>0</v>
      </c>
      <c r="E84" t="str">
        <f>INDEX('Plate layout (Subclass)'!$B$2:$Y$17,MATCH(Key!$A84,'Plate layout (Subclass)'!$A$2:$A$17,0),MATCH(Key!$B84,'Plate layout (Subclass)'!$B$1:$Y$1,0))</f>
        <v>FCR2A.3A</v>
      </c>
    </row>
    <row r="85" spans="1:5" x14ac:dyDescent="0.2">
      <c r="A85" s="11" t="str">
        <f t="shared" si="4"/>
        <v>G</v>
      </c>
      <c r="B85" s="11">
        <f t="shared" si="5"/>
        <v>12</v>
      </c>
      <c r="C85" t="s">
        <v>93</v>
      </c>
      <c r="D85">
        <f>'Plate layout (ID)'!M8</f>
        <v>0</v>
      </c>
      <c r="E85" t="str">
        <f>INDEX('Plate layout (Subclass)'!$B$2:$Y$17,MATCH(Key!$A85,'Plate layout (Subclass)'!$A$2:$A$17,0),MATCH(Key!$B85,'Plate layout (Subclass)'!$B$1:$Y$1,0))</f>
        <v>FCR2A.3A</v>
      </c>
    </row>
    <row r="86" spans="1:5" x14ac:dyDescent="0.2">
      <c r="A86" s="11" t="str">
        <f t="shared" si="4"/>
        <v>H</v>
      </c>
      <c r="B86" s="11">
        <f t="shared" si="5"/>
        <v>1</v>
      </c>
      <c r="C86" t="s">
        <v>94</v>
      </c>
      <c r="D86">
        <f>'Plate layout (ID)'!B9</f>
        <v>0</v>
      </c>
      <c r="E86" t="str">
        <f>INDEX('Plate layout (Subclass)'!$B$2:$Y$17,MATCH(Key!$A86,'Plate layout (Subclass)'!$A$2:$A$17,0),MATCH(Key!$B86,'Plate layout (Subclass)'!$B$1:$Y$1,0))</f>
        <v>FCR2A.3A</v>
      </c>
    </row>
    <row r="87" spans="1:5" x14ac:dyDescent="0.2">
      <c r="A87" s="11" t="str">
        <f t="shared" si="4"/>
        <v>H</v>
      </c>
      <c r="B87" s="11">
        <f t="shared" si="5"/>
        <v>2</v>
      </c>
      <c r="C87" t="s">
        <v>95</v>
      </c>
      <c r="D87">
        <f>'Plate layout (ID)'!C9</f>
        <v>0</v>
      </c>
      <c r="E87" t="str">
        <f>INDEX('Plate layout (Subclass)'!$B$2:$Y$17,MATCH(Key!$A87,'Plate layout (Subclass)'!$A$2:$A$17,0),MATCH(Key!$B87,'Plate layout (Subclass)'!$B$1:$Y$1,0))</f>
        <v>FCR2A.3A</v>
      </c>
    </row>
    <row r="88" spans="1:5" x14ac:dyDescent="0.2">
      <c r="A88" s="11" t="str">
        <f t="shared" si="4"/>
        <v>H</v>
      </c>
      <c r="B88" s="11">
        <f t="shared" si="5"/>
        <v>3</v>
      </c>
      <c r="C88" t="s">
        <v>96</v>
      </c>
      <c r="D88">
        <f>'Plate layout (ID)'!D9</f>
        <v>0</v>
      </c>
      <c r="E88" t="str">
        <f>INDEX('Plate layout (Subclass)'!$B$2:$Y$17,MATCH(Key!$A88,'Plate layout (Subclass)'!$A$2:$A$17,0),MATCH(Key!$B88,'Plate layout (Subclass)'!$B$1:$Y$1,0))</f>
        <v>FCR2A.3A</v>
      </c>
    </row>
    <row r="89" spans="1:5" x14ac:dyDescent="0.2">
      <c r="A89" s="11" t="str">
        <f t="shared" si="4"/>
        <v>H</v>
      </c>
      <c r="B89" s="11">
        <f t="shared" si="5"/>
        <v>4</v>
      </c>
      <c r="C89" t="s">
        <v>97</v>
      </c>
      <c r="D89">
        <f>'Plate layout (ID)'!E9</f>
        <v>0</v>
      </c>
      <c r="E89" t="str">
        <f>INDEX('Plate layout (Subclass)'!$B$2:$Y$17,MATCH(Key!$A89,'Plate layout (Subclass)'!$A$2:$A$17,0),MATCH(Key!$B89,'Plate layout (Subclass)'!$B$1:$Y$1,0))</f>
        <v>FCR2A.3A</v>
      </c>
    </row>
    <row r="90" spans="1:5" x14ac:dyDescent="0.2">
      <c r="A90" s="11" t="str">
        <f t="shared" si="4"/>
        <v>H</v>
      </c>
      <c r="B90" s="11">
        <f t="shared" si="5"/>
        <v>5</v>
      </c>
      <c r="C90" t="s">
        <v>98</v>
      </c>
      <c r="D90">
        <f>'Plate layout (ID)'!F9</f>
        <v>0</v>
      </c>
      <c r="E90" t="str">
        <f>INDEX('Plate layout (Subclass)'!$B$2:$Y$17,MATCH(Key!$A90,'Plate layout (Subclass)'!$A$2:$A$17,0),MATCH(Key!$B90,'Plate layout (Subclass)'!$B$1:$Y$1,0))</f>
        <v>FCR2A.3A</v>
      </c>
    </row>
    <row r="91" spans="1:5" x14ac:dyDescent="0.2">
      <c r="A91" s="11" t="str">
        <f t="shared" si="4"/>
        <v>H</v>
      </c>
      <c r="B91" s="11">
        <f t="shared" si="5"/>
        <v>6</v>
      </c>
      <c r="C91" t="s">
        <v>99</v>
      </c>
      <c r="D91">
        <f>'Plate layout (ID)'!G9</f>
        <v>0</v>
      </c>
      <c r="E91" t="str">
        <f>INDEX('Plate layout (Subclass)'!$B$2:$Y$17,MATCH(Key!$A91,'Plate layout (Subclass)'!$A$2:$A$17,0),MATCH(Key!$B91,'Plate layout (Subclass)'!$B$1:$Y$1,0))</f>
        <v>FCR2A.3A</v>
      </c>
    </row>
    <row r="92" spans="1:5" x14ac:dyDescent="0.2">
      <c r="A92" s="11" t="str">
        <f t="shared" si="4"/>
        <v>H</v>
      </c>
      <c r="B92" s="11">
        <f t="shared" si="5"/>
        <v>7</v>
      </c>
      <c r="C92" t="s">
        <v>100</v>
      </c>
      <c r="D92">
        <f>'Plate layout (ID)'!H9</f>
        <v>0</v>
      </c>
      <c r="E92" t="str">
        <f>INDEX('Plate layout (Subclass)'!$B$2:$Y$17,MATCH(Key!$A92,'Plate layout (Subclass)'!$A$2:$A$17,0),MATCH(Key!$B92,'Plate layout (Subclass)'!$B$1:$Y$1,0))</f>
        <v>FCR2A.3A</v>
      </c>
    </row>
    <row r="93" spans="1:5" x14ac:dyDescent="0.2">
      <c r="A93" s="11" t="str">
        <f t="shared" si="4"/>
        <v>H</v>
      </c>
      <c r="B93" s="11">
        <f t="shared" si="5"/>
        <v>8</v>
      </c>
      <c r="C93" t="s">
        <v>101</v>
      </c>
      <c r="D93">
        <f>'Plate layout (ID)'!I9</f>
        <v>0</v>
      </c>
      <c r="E93" t="str">
        <f>INDEX('Plate layout (Subclass)'!$B$2:$Y$17,MATCH(Key!$A93,'Plate layout (Subclass)'!$A$2:$A$17,0),MATCH(Key!$B93,'Plate layout (Subclass)'!$B$1:$Y$1,0))</f>
        <v>FCR2A.3A</v>
      </c>
    </row>
    <row r="94" spans="1:5" x14ac:dyDescent="0.2">
      <c r="A94" s="11" t="str">
        <f t="shared" si="4"/>
        <v>H</v>
      </c>
      <c r="B94" s="11">
        <f t="shared" si="5"/>
        <v>9</v>
      </c>
      <c r="C94" t="s">
        <v>102</v>
      </c>
      <c r="D94">
        <f>'Plate layout (ID)'!J9</f>
        <v>0</v>
      </c>
      <c r="E94" t="str">
        <f>INDEX('Plate layout (Subclass)'!$B$2:$Y$17,MATCH(Key!$A94,'Plate layout (Subclass)'!$A$2:$A$17,0),MATCH(Key!$B94,'Plate layout (Subclass)'!$B$1:$Y$1,0))</f>
        <v>FCR2A.3A</v>
      </c>
    </row>
    <row r="95" spans="1:5" x14ac:dyDescent="0.2">
      <c r="A95" s="11" t="str">
        <f t="shared" si="4"/>
        <v>H</v>
      </c>
      <c r="B95" s="11">
        <f t="shared" si="5"/>
        <v>10</v>
      </c>
      <c r="C95" t="s">
        <v>103</v>
      </c>
      <c r="D95">
        <f>'Plate layout (ID)'!K9</f>
        <v>0</v>
      </c>
      <c r="E95" t="str">
        <f>INDEX('Plate layout (Subclass)'!$B$2:$Y$17,MATCH(Key!$A95,'Plate layout (Subclass)'!$A$2:$A$17,0),MATCH(Key!$B95,'Plate layout (Subclass)'!$B$1:$Y$1,0))</f>
        <v>FCR2A.3A</v>
      </c>
    </row>
    <row r="96" spans="1:5" x14ac:dyDescent="0.2">
      <c r="A96" s="11" t="str">
        <f t="shared" si="4"/>
        <v>H</v>
      </c>
      <c r="B96" s="11">
        <f t="shared" si="5"/>
        <v>11</v>
      </c>
      <c r="C96" t="s">
        <v>104</v>
      </c>
      <c r="D96">
        <f>'Plate layout (ID)'!L9</f>
        <v>0</v>
      </c>
      <c r="E96" t="str">
        <f>INDEX('Plate layout (Subclass)'!$B$2:$Y$17,MATCH(Key!$A96,'Plate layout (Subclass)'!$A$2:$A$17,0),MATCH(Key!$B96,'Plate layout (Subclass)'!$B$1:$Y$1,0))</f>
        <v>FCR2A.3A</v>
      </c>
    </row>
    <row r="97" spans="1:5" x14ac:dyDescent="0.2">
      <c r="A97" s="11" t="str">
        <f t="shared" si="4"/>
        <v>H</v>
      </c>
      <c r="B97" s="11">
        <f t="shared" si="5"/>
        <v>12</v>
      </c>
      <c r="C97" t="s">
        <v>105</v>
      </c>
      <c r="D97">
        <f>'Plate layout (ID)'!M9</f>
        <v>0</v>
      </c>
      <c r="E97" t="str">
        <f>INDEX('Plate layout (Subclass)'!$B$2:$Y$17,MATCH(Key!$A97,'Plate layout (Subclass)'!$A$2:$A$17,0),MATCH(Key!$B97,'Plate layout (Subclass)'!$B$1:$Y$1,0))</f>
        <v>FCR2A.3A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layout (ID)</vt:lpstr>
      <vt:lpstr>Plate layout (Subclass)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Thahir, Sahal</dc:creator>
  <cp:lastModifiedBy>Thahir, Sahal</cp:lastModifiedBy>
  <dcterms:created xsi:type="dcterms:W3CDTF">2024-10-05T15:00:48Z</dcterms:created>
  <dcterms:modified xsi:type="dcterms:W3CDTF">2025-01-06T19:12:42Z</dcterms:modified>
</cp:coreProperties>
</file>