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esktop\Neri trabajos\"/>
    </mc:Choice>
  </mc:AlternateContent>
  <xr:revisionPtr revIDLastSave="0" documentId="13_ncr:1_{22885585-2008-4795-95EB-89F83839459E}" xr6:coauthVersionLast="47" xr6:coauthVersionMax="47" xr10:uidLastSave="{00000000-0000-0000-0000-000000000000}"/>
  <bookViews>
    <workbookView xWindow="-120" yWindow="-120" windowWidth="20730" windowHeight="11040" xr2:uid="{83005360-0FE4-4BA6-B209-A54684EB0E75}"/>
  </bookViews>
  <sheets>
    <sheet name="Presupue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D21" i="1"/>
  <c r="J13" i="1"/>
  <c r="J14" i="1"/>
  <c r="J15" i="1"/>
  <c r="J12" i="1"/>
  <c r="I8" i="1"/>
  <c r="J16" i="1" l="1"/>
</calcChain>
</file>

<file path=xl/sharedStrings.xml><?xml version="1.0" encoding="utf-8"?>
<sst xmlns="http://schemas.openxmlformats.org/spreadsheetml/2006/main" count="57" uniqueCount="43">
  <si>
    <t>Nombre</t>
  </si>
  <si>
    <t>Costo</t>
  </si>
  <si>
    <t>Comentarios</t>
  </si>
  <si>
    <t>SQL Server</t>
  </si>
  <si>
    <t>Gratuito</t>
  </si>
  <si>
    <t>Software libre</t>
  </si>
  <si>
    <t>Visual Studio Code</t>
  </si>
  <si>
    <t>Visual Studio</t>
  </si>
  <si>
    <t xml:space="preserve">Microsoft 365 </t>
  </si>
  <si>
    <t>Proporcionado por la Universidad</t>
  </si>
  <si>
    <t>Proyecto</t>
  </si>
  <si>
    <t>BalonEvo</t>
  </si>
  <si>
    <t>Gastos directos</t>
  </si>
  <si>
    <t>Puestos</t>
  </si>
  <si>
    <t>Analísta/Desarrollador</t>
  </si>
  <si>
    <t>Diseñador/Desarrollador</t>
  </si>
  <si>
    <t>Tester /Desarrollador</t>
  </si>
  <si>
    <t>Líder/Desarrollador</t>
  </si>
  <si>
    <t>Días de desarrollo</t>
  </si>
  <si>
    <t>Horas de trabajo por día</t>
  </si>
  <si>
    <t>Total</t>
  </si>
  <si>
    <t>Total de horas por persona</t>
  </si>
  <si>
    <t>Suma:</t>
  </si>
  <si>
    <t>1.- Tecnologías y recursos</t>
  </si>
  <si>
    <t>Precio por hora</t>
  </si>
  <si>
    <t>Gastos indirectos</t>
  </si>
  <si>
    <t>Tiempo</t>
  </si>
  <si>
    <t>Internet</t>
  </si>
  <si>
    <t>11 semanas</t>
  </si>
  <si>
    <t>Luz</t>
  </si>
  <si>
    <t>Agua</t>
  </si>
  <si>
    <t>2.- Gastos indirectos</t>
  </si>
  <si>
    <t>3.- Horas de trabajo por día por persona</t>
  </si>
  <si>
    <t>4.- Gastos directos</t>
  </si>
  <si>
    <t>Gastos imprevistos</t>
  </si>
  <si>
    <t>Total de Presupuesto</t>
  </si>
  <si>
    <t>Total de Gastos directos</t>
  </si>
  <si>
    <t>Fecha de inicio</t>
  </si>
  <si>
    <t>5.-</t>
  </si>
  <si>
    <t>&lt; -- 55 * 7</t>
  </si>
  <si>
    <t>&lt; --- 180 * 385</t>
  </si>
  <si>
    <t>&lt; --- 200 * 385</t>
  </si>
  <si>
    <t>ProjectLibre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</si>
</sst>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.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4" fillId="0" borderId="0" xfId="0" applyFont="1"/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wrapText="1"/>
    </xf>
    <xf numFmtId="44" fontId="4" fillId="0" borderId="4" xfId="1" applyFont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vertical="center"/>
    </xf>
    <xf numFmtId="44" fontId="4" fillId="0" borderId="4" xfId="1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4" fontId="4" fillId="0" borderId="4" xfId="0" applyNumberFormat="1" applyFont="1" applyBorder="1"/>
    <xf numFmtId="0" fontId="7" fillId="4" borderId="4" xfId="0" applyFont="1" applyFill="1" applyBorder="1" applyAlignment="1">
      <alignment horizontal="center"/>
    </xf>
    <xf numFmtId="4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6" fontId="3" fillId="0" borderId="4" xfId="0" applyNumberFormat="1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9" fontId="3" fillId="0" borderId="4" xfId="2" applyFont="1" applyBorder="1" applyAlignment="1">
      <alignment horizontal="center"/>
    </xf>
    <xf numFmtId="0" fontId="8" fillId="4" borderId="4" xfId="0" applyFont="1" applyFill="1" applyBorder="1"/>
    <xf numFmtId="0" fontId="3" fillId="4" borderId="6" xfId="0" applyFont="1" applyFill="1" applyBorder="1" applyAlignment="1">
      <alignment horizontal="center"/>
    </xf>
    <xf numFmtId="16" fontId="3" fillId="4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1276-0E14-492A-812D-23182624BB7B}">
  <dimension ref="B3:K21"/>
  <sheetViews>
    <sheetView tabSelected="1" topLeftCell="A7" zoomScale="90" zoomScaleNormal="90" workbookViewId="0">
      <selection activeCell="I26" sqref="I26"/>
    </sheetView>
  </sheetViews>
  <sheetFormatPr baseColWidth="10" defaultRowHeight="15" x14ac:dyDescent="0.25"/>
  <cols>
    <col min="2" max="2" width="23.5703125" customWidth="1"/>
    <col min="3" max="3" width="24.28515625" customWidth="1"/>
    <col min="4" max="4" width="22.42578125" customWidth="1"/>
    <col min="5" max="5" width="5.85546875" customWidth="1"/>
    <col min="6" max="6" width="5.140625" customWidth="1"/>
    <col min="7" max="7" width="27.140625" customWidth="1"/>
    <col min="8" max="8" width="16.85546875" customWidth="1"/>
    <col min="9" max="9" width="24.28515625" customWidth="1"/>
    <col min="10" max="10" width="21.85546875" customWidth="1"/>
    <col min="11" max="11" width="18.85546875" customWidth="1"/>
  </cols>
  <sheetData>
    <row r="3" spans="2:11" ht="15.75" x14ac:dyDescent="0.25">
      <c r="B3" s="9"/>
      <c r="C3" s="8"/>
    </row>
    <row r="4" spans="2:11" ht="15.75" x14ac:dyDescent="0.25">
      <c r="B4" s="40" t="s">
        <v>10</v>
      </c>
      <c r="C4" s="38" t="s">
        <v>11</v>
      </c>
    </row>
    <row r="5" spans="2:11" ht="15.75" x14ac:dyDescent="0.25">
      <c r="B5" s="6" t="s">
        <v>37</v>
      </c>
      <c r="C5" s="39">
        <v>45095</v>
      </c>
    </row>
    <row r="6" spans="2:11" ht="18.75" customHeight="1" x14ac:dyDescent="0.25">
      <c r="G6" s="45" t="s">
        <v>32</v>
      </c>
      <c r="H6" s="46"/>
      <c r="I6" s="46"/>
    </row>
    <row r="7" spans="2:11" ht="32.25" customHeight="1" x14ac:dyDescent="0.25">
      <c r="B7" s="52" t="s">
        <v>23</v>
      </c>
      <c r="C7" s="52"/>
      <c r="D7" s="52"/>
      <c r="G7" s="19" t="s">
        <v>18</v>
      </c>
      <c r="H7" s="20" t="s">
        <v>19</v>
      </c>
      <c r="I7" s="13" t="s">
        <v>21</v>
      </c>
    </row>
    <row r="8" spans="2:11" ht="16.5" customHeight="1" x14ac:dyDescent="0.25">
      <c r="B8" s="21" t="s">
        <v>0</v>
      </c>
      <c r="C8" s="21" t="s">
        <v>1</v>
      </c>
      <c r="D8" s="21" t="s">
        <v>2</v>
      </c>
      <c r="G8" s="17">
        <v>55</v>
      </c>
      <c r="H8" s="17">
        <v>7</v>
      </c>
      <c r="I8" s="18">
        <f>G8*H8</f>
        <v>385</v>
      </c>
      <c r="J8" s="11" t="s">
        <v>39</v>
      </c>
    </row>
    <row r="9" spans="2:11" ht="16.5" customHeight="1" x14ac:dyDescent="0.25">
      <c r="B9" s="1" t="s">
        <v>42</v>
      </c>
      <c r="C9" s="2" t="s">
        <v>4</v>
      </c>
      <c r="D9" s="1" t="s">
        <v>5</v>
      </c>
      <c r="G9" s="15"/>
      <c r="H9" s="16"/>
    </row>
    <row r="10" spans="2:11" ht="15.75" x14ac:dyDescent="0.25">
      <c r="B10" s="3" t="s">
        <v>7</v>
      </c>
      <c r="C10" s="1" t="s">
        <v>4</v>
      </c>
      <c r="D10" s="31" t="s">
        <v>5</v>
      </c>
      <c r="G10" s="47" t="s">
        <v>33</v>
      </c>
      <c r="H10" s="48"/>
      <c r="I10" s="48"/>
      <c r="J10" s="48"/>
    </row>
    <row r="11" spans="2:11" ht="31.5" customHeight="1" x14ac:dyDescent="0.25">
      <c r="B11" s="10" t="s">
        <v>6</v>
      </c>
      <c r="C11" s="7" t="s">
        <v>4</v>
      </c>
      <c r="D11" s="10" t="s">
        <v>5</v>
      </c>
      <c r="G11" s="12" t="s">
        <v>13</v>
      </c>
      <c r="H11" s="13" t="s">
        <v>24</v>
      </c>
      <c r="I11" s="13" t="s">
        <v>21</v>
      </c>
      <c r="J11" s="13" t="s">
        <v>36</v>
      </c>
    </row>
    <row r="12" spans="2:11" ht="15.75" x14ac:dyDescent="0.25">
      <c r="B12" s="1" t="s">
        <v>3</v>
      </c>
      <c r="C12" s="1" t="s">
        <v>4</v>
      </c>
      <c r="D12" s="1" t="s">
        <v>5</v>
      </c>
      <c r="G12" s="5" t="s">
        <v>14</v>
      </c>
      <c r="H12" s="14">
        <v>180</v>
      </c>
      <c r="I12" s="18">
        <v>385</v>
      </c>
      <c r="J12" s="24">
        <f>H12*I12</f>
        <v>69300</v>
      </c>
      <c r="K12" t="s">
        <v>40</v>
      </c>
    </row>
    <row r="13" spans="2:11" ht="30.75" x14ac:dyDescent="0.25">
      <c r="B13" s="42" t="s">
        <v>8</v>
      </c>
      <c r="C13" s="42" t="s">
        <v>4</v>
      </c>
      <c r="D13" s="4" t="s">
        <v>9</v>
      </c>
      <c r="G13" s="27" t="s">
        <v>15</v>
      </c>
      <c r="H13" s="22">
        <v>180</v>
      </c>
      <c r="I13" s="23">
        <v>385</v>
      </c>
      <c r="J13" s="24">
        <f t="shared" ref="J13:J15" si="0">H13*I13</f>
        <v>69300</v>
      </c>
      <c r="K13" t="s">
        <v>40</v>
      </c>
    </row>
    <row r="14" spans="2:11" ht="15.75" x14ac:dyDescent="0.25">
      <c r="B14" s="43"/>
      <c r="C14" s="32"/>
      <c r="D14" s="32"/>
      <c r="G14" s="5" t="s">
        <v>17</v>
      </c>
      <c r="H14" s="14">
        <v>200</v>
      </c>
      <c r="I14" s="18">
        <v>385</v>
      </c>
      <c r="J14" s="24">
        <f t="shared" si="0"/>
        <v>77000</v>
      </c>
      <c r="K14" t="s">
        <v>41</v>
      </c>
    </row>
    <row r="15" spans="2:11" ht="15.75" x14ac:dyDescent="0.25">
      <c r="G15" s="5" t="s">
        <v>16</v>
      </c>
      <c r="H15" s="14">
        <v>180</v>
      </c>
      <c r="I15" s="18">
        <v>385</v>
      </c>
      <c r="J15" s="24">
        <f t="shared" si="0"/>
        <v>69300</v>
      </c>
      <c r="K15" t="s">
        <v>40</v>
      </c>
    </row>
    <row r="16" spans="2:11" ht="15.75" x14ac:dyDescent="0.25">
      <c r="B16" s="49" t="s">
        <v>31</v>
      </c>
      <c r="C16" s="50"/>
      <c r="D16" s="51"/>
      <c r="I16" s="25" t="s">
        <v>22</v>
      </c>
      <c r="J16" s="26">
        <f>J12+J13+J14+J15</f>
        <v>284900</v>
      </c>
    </row>
    <row r="17" spans="2:10" ht="15.75" x14ac:dyDescent="0.25">
      <c r="B17" s="30" t="s">
        <v>0</v>
      </c>
      <c r="C17" s="30" t="s">
        <v>26</v>
      </c>
      <c r="D17" s="30" t="s">
        <v>1</v>
      </c>
    </row>
    <row r="18" spans="2:10" ht="15.75" x14ac:dyDescent="0.25">
      <c r="B18" s="1" t="s">
        <v>27</v>
      </c>
      <c r="C18" s="1" t="s">
        <v>28</v>
      </c>
      <c r="D18" s="29">
        <v>1350</v>
      </c>
      <c r="G18" s="35"/>
      <c r="H18" s="44" t="s">
        <v>38</v>
      </c>
      <c r="I18" s="37" t="s">
        <v>12</v>
      </c>
      <c r="J18" s="29">
        <v>284900</v>
      </c>
    </row>
    <row r="19" spans="2:10" ht="15.75" x14ac:dyDescent="0.25">
      <c r="B19" s="1" t="s">
        <v>29</v>
      </c>
      <c r="C19" s="1" t="s">
        <v>28</v>
      </c>
      <c r="D19" s="29">
        <v>2000</v>
      </c>
      <c r="G19" s="35"/>
      <c r="H19" s="44"/>
      <c r="I19" s="37" t="s">
        <v>25</v>
      </c>
      <c r="J19" s="29">
        <v>4550</v>
      </c>
    </row>
    <row r="20" spans="2:10" ht="16.5" x14ac:dyDescent="0.25">
      <c r="B20" s="2" t="s">
        <v>30</v>
      </c>
      <c r="C20" s="1" t="s">
        <v>28</v>
      </c>
      <c r="D20" s="29">
        <v>1200</v>
      </c>
      <c r="G20" s="41"/>
      <c r="H20" s="44"/>
      <c r="I20" s="37" t="s">
        <v>34</v>
      </c>
      <c r="J20" s="36">
        <v>0.15</v>
      </c>
    </row>
    <row r="21" spans="2:10" ht="15.75" x14ac:dyDescent="0.25">
      <c r="B21" s="34"/>
      <c r="C21" s="33" t="s">
        <v>20</v>
      </c>
      <c r="D21" s="28">
        <f>SUM(D18:D20)</f>
        <v>4550</v>
      </c>
      <c r="H21" s="44"/>
      <c r="I21" s="37" t="s">
        <v>35</v>
      </c>
      <c r="J21" s="24">
        <f>J18+J19+J20</f>
        <v>289450.15000000002</v>
      </c>
    </row>
  </sheetData>
  <mergeCells count="5">
    <mergeCell ref="H18:H21"/>
    <mergeCell ref="G6:I6"/>
    <mergeCell ref="G10:J10"/>
    <mergeCell ref="B16:D1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2023-08-17T00:42:36Z</dcterms:created>
  <dcterms:modified xsi:type="dcterms:W3CDTF">2023-08-17T04:46:55Z</dcterms:modified>
</cp:coreProperties>
</file>