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codeName="ThisWorkbook" autoCompressPictures="0"/>
  <mc:AlternateContent xmlns:mc="http://schemas.openxmlformats.org/markup-compatibility/2006">
    <mc:Choice Requires="x15">
      <x15ac:absPath xmlns:x15ac="http://schemas.microsoft.com/office/spreadsheetml/2010/11/ac" url="C:\Users\user\OneDrive\Documents\UiPath\KPSG\BUT. AMERICAN BUREAU OF SHIPPING\RGABSJK\August\"/>
    </mc:Choice>
  </mc:AlternateContent>
  <xr:revisionPtr revIDLastSave="0" documentId="13_ncr:1_{592C6542-9018-472D-8B40-5A98F586C2BD}" xr6:coauthVersionLast="45" xr6:coauthVersionMax="45" xr10:uidLastSave="{00000000-0000-0000-0000-000000000000}"/>
  <bookViews>
    <workbookView xWindow="3075" yWindow="1005" windowWidth="24300" windowHeight="14160" tabRatio="841" firstSheet="3" activeTab="5" xr2:uid="{00000000-000D-0000-FFFF-FFFF00000000}"/>
  </bookViews>
  <sheets>
    <sheet name="Revision History" sheetId="29" r:id="rId1"/>
    <sheet name="Flexi Form Guidelines" sheetId="25" r:id="rId2"/>
    <sheet name="1. New Employee Data" sheetId="2" r:id="rId3"/>
    <sheet name="2. Variable Income&amp;Deductio LOC" sheetId="23" r:id="rId4"/>
    <sheet name="2. Variable Income&amp;Deductio EXP" sheetId="32" r:id="rId5"/>
    <sheet name="3. BPJS Healthcare" sheetId="26" r:id="rId6"/>
    <sheet name="4a. Overtime Summary (Opt 1)" sheetId="31" r:id="rId7"/>
    <sheet name="5. Fixed Deduction" sheetId="6" r:id="rId8"/>
    <sheet name="6. Hold Salary" sheetId="7" r:id="rId9"/>
    <sheet name="7. Salary Change" sheetId="8" r:id="rId10"/>
    <sheet name="8. Mutation" sheetId="9" r:id="rId11"/>
    <sheet name="9. Resign" sheetId="10" r:id="rId12"/>
    <sheet name="10. BankAccountChange" sheetId="11" r:id="rId13"/>
    <sheet name="11. Tax Status Change" sheetId="15" r:id="rId14"/>
    <sheet name="12. Other Personal Data Change" sheetId="19" r:id="rId15"/>
    <sheet name="13. Unpaid Leave" sheetId="28" r:id="rId16"/>
    <sheet name="14. SPT 1721 A1 Ex Company" sheetId="27" r:id="rId17"/>
  </sheets>
  <externalReferences>
    <externalReference r:id="rId18"/>
  </externalReferences>
  <definedNames>
    <definedName name="_xlnm._FilterDatabase" localSheetId="9" hidden="1">'7. Salary Change'!$A$14:$V$41</definedName>
    <definedName name="INTERN">'1. New Employee Data'!$J$20</definedName>
    <definedName name="_xlnm.Print_Area" localSheetId="12">'10. BankAccountChange'!$B$1:$F$41</definedName>
    <definedName name="_xlnm.Print_Area" localSheetId="13">'11. Tax Status Change'!$B$1:$D$37</definedName>
    <definedName name="_xlnm.Print_Area" localSheetId="15">'13. Unpaid Leave'!$A$1:$E$21</definedName>
    <definedName name="_xlnm.Print_Area" localSheetId="6">'4a. Overtime Summary (Opt 1)'!$A$1:$O$9</definedName>
    <definedName name="_xlnm.Print_Area" localSheetId="7">'5. Fixed Deduction'!$A$1:$I$22</definedName>
    <definedName name="_xlnm.Print_Area" localSheetId="9">'7. Salary Change'!$A$1:$V$41</definedName>
  </definedNames>
  <calcPr calcId="181029"/>
  <extLst>
    <x:ext xmlns:x="http://schemas.openxmlformats.org/spreadsheetml/2006/main" xmlns:mx="http://schemas.microsoft.com/office/mac/excel/2008/main" uri="{7523E5D3-25F3-A5E0-1632-64F254C22452}">
      <mx:ArchID Flags="2"/>
    </x:ext>
  </extLst>
</workbook>
</file>

<file path=xl/calcChain.xml><?xml version="1.0" encoding="utf-8"?>
<calcChain xmlns="http://schemas.openxmlformats.org/spreadsheetml/2006/main">
  <c r="C2" i="27" l="1"/>
  <c r="C3" i="28"/>
  <c r="C3" i="19"/>
  <c r="B2" i="15"/>
  <c r="C4" i="11"/>
  <c r="C3" i="11"/>
  <c r="C4" i="10"/>
  <c r="C3" i="10"/>
  <c r="C4" i="9"/>
  <c r="C3" i="9"/>
  <c r="R40" i="8"/>
  <c r="S38" i="8"/>
  <c r="M37" i="8"/>
  <c r="N35" i="8"/>
  <c r="O33" i="8"/>
  <c r="U31" i="8"/>
  <c r="J30" i="8"/>
  <c r="K28" i="8"/>
  <c r="Q26" i="8"/>
  <c r="R24" i="8"/>
  <c r="S22" i="8"/>
  <c r="M21" i="8"/>
  <c r="N19" i="8"/>
  <c r="O17" i="8"/>
  <c r="U15" i="8"/>
  <c r="C4" i="8"/>
  <c r="C3" i="8"/>
  <c r="T41" i="8" s="1"/>
  <c r="C4" i="7"/>
  <c r="C3" i="7"/>
  <c r="F11" i="6"/>
  <c r="C4" i="6"/>
  <c r="C3" i="6"/>
  <c r="D2" i="31"/>
  <c r="F38" i="26"/>
  <c r="E38" i="26"/>
  <c r="F37" i="26"/>
  <c r="E37" i="26"/>
  <c r="F36" i="26"/>
  <c r="E36" i="26"/>
  <c r="F35" i="26"/>
  <c r="E35" i="26"/>
  <c r="F34" i="26"/>
  <c r="E34" i="26"/>
  <c r="F33" i="26"/>
  <c r="E33" i="26"/>
  <c r="F32" i="26"/>
  <c r="E32" i="26"/>
  <c r="F31" i="26"/>
  <c r="E31" i="26"/>
  <c r="F30" i="26"/>
  <c r="E30" i="26"/>
  <c r="F29" i="26"/>
  <c r="E29" i="26"/>
  <c r="F28" i="26"/>
  <c r="E28" i="26"/>
  <c r="F27" i="26"/>
  <c r="E27" i="26"/>
  <c r="F26" i="26"/>
  <c r="E26" i="26"/>
  <c r="F25" i="26"/>
  <c r="E25" i="26"/>
  <c r="F24" i="26"/>
  <c r="E24" i="26"/>
  <c r="F23" i="26"/>
  <c r="E23" i="26"/>
  <c r="F22" i="26"/>
  <c r="E22" i="26"/>
  <c r="F21" i="26"/>
  <c r="E21" i="26"/>
  <c r="F20" i="26"/>
  <c r="E20" i="26"/>
  <c r="F19" i="26"/>
  <c r="E19" i="26"/>
  <c r="F18" i="26"/>
  <c r="E18" i="26"/>
  <c r="F17" i="26"/>
  <c r="E17" i="26"/>
  <c r="F16" i="26"/>
  <c r="E16" i="26"/>
  <c r="F15" i="26"/>
  <c r="E15" i="26"/>
  <c r="F14" i="26"/>
  <c r="E14" i="26"/>
  <c r="F13" i="26"/>
  <c r="E13" i="26"/>
  <c r="F12" i="26"/>
  <c r="E12" i="26"/>
  <c r="F11" i="26"/>
  <c r="E11" i="26"/>
  <c r="F10" i="26"/>
  <c r="E10" i="26"/>
  <c r="A10" i="26"/>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F9" i="26"/>
  <c r="E9" i="26"/>
  <c r="B3" i="26"/>
  <c r="B2" i="26"/>
  <c r="C4" i="32"/>
  <c r="C3" i="32"/>
  <c r="C4" i="23"/>
  <c r="C3" i="23"/>
  <c r="BE40" i="2"/>
  <c r="BD40" i="2"/>
  <c r="BC40" i="2"/>
  <c r="BB40" i="2"/>
  <c r="BA40" i="2"/>
  <c r="AZ40" i="2"/>
  <c r="AY40" i="2"/>
  <c r="AX40" i="2"/>
  <c r="AW40" i="2"/>
  <c r="AV40" i="2"/>
  <c r="AU40" i="2"/>
  <c r="AT40" i="2"/>
  <c r="BE39" i="2"/>
  <c r="BD39" i="2"/>
  <c r="BC39" i="2"/>
  <c r="BB39" i="2"/>
  <c r="BA39" i="2"/>
  <c r="AZ39" i="2"/>
  <c r="AY39" i="2"/>
  <c r="AX39" i="2"/>
  <c r="AW39" i="2"/>
  <c r="AV39" i="2"/>
  <c r="AU39" i="2"/>
  <c r="AT39" i="2"/>
  <c r="BE38" i="2"/>
  <c r="BD38" i="2"/>
  <c r="BC38" i="2"/>
  <c r="BB38" i="2"/>
  <c r="BA38" i="2"/>
  <c r="AZ38" i="2"/>
  <c r="AY38" i="2"/>
  <c r="AX38" i="2"/>
  <c r="AW38" i="2"/>
  <c r="AV38" i="2"/>
  <c r="AU38" i="2"/>
  <c r="AT38" i="2"/>
  <c r="BE37" i="2"/>
  <c r="BD37" i="2"/>
  <c r="BC37" i="2"/>
  <c r="BB37" i="2"/>
  <c r="BA37" i="2"/>
  <c r="AZ37" i="2"/>
  <c r="AY37" i="2"/>
  <c r="AX37" i="2"/>
  <c r="AW37" i="2"/>
  <c r="AV37" i="2"/>
  <c r="AU37" i="2"/>
  <c r="AT37" i="2"/>
  <c r="BE36" i="2"/>
  <c r="BD36" i="2"/>
  <c r="BC36" i="2"/>
  <c r="BB36" i="2"/>
  <c r="BA36" i="2"/>
  <c r="AZ36" i="2"/>
  <c r="AY36" i="2"/>
  <c r="AX36" i="2"/>
  <c r="AW36" i="2"/>
  <c r="AV36" i="2"/>
  <c r="AU36" i="2"/>
  <c r="AT36" i="2"/>
  <c r="BE35" i="2"/>
  <c r="BD35" i="2"/>
  <c r="BC35" i="2"/>
  <c r="BB35" i="2"/>
  <c r="BA35" i="2"/>
  <c r="AZ35" i="2"/>
  <c r="AY35" i="2"/>
  <c r="AX35" i="2"/>
  <c r="AW35" i="2"/>
  <c r="AV35" i="2"/>
  <c r="AU35" i="2"/>
  <c r="AT35" i="2"/>
  <c r="BE34" i="2"/>
  <c r="BD34" i="2"/>
  <c r="BC34" i="2"/>
  <c r="BB34" i="2"/>
  <c r="BA34" i="2"/>
  <c r="AZ34" i="2"/>
  <c r="AY34" i="2"/>
  <c r="AX34" i="2"/>
  <c r="AW34" i="2"/>
  <c r="AV34" i="2"/>
  <c r="AU34" i="2"/>
  <c r="AT34" i="2"/>
  <c r="BE33" i="2"/>
  <c r="BD33" i="2"/>
  <c r="BC33" i="2"/>
  <c r="BB33" i="2"/>
  <c r="BA33" i="2"/>
  <c r="AZ33" i="2"/>
  <c r="AY33" i="2"/>
  <c r="AX33" i="2"/>
  <c r="AW33" i="2"/>
  <c r="AV33" i="2"/>
  <c r="AU33" i="2"/>
  <c r="AT33" i="2"/>
  <c r="BE32" i="2"/>
  <c r="BD32" i="2"/>
  <c r="BC32" i="2"/>
  <c r="BB32" i="2"/>
  <c r="BA32" i="2"/>
  <c r="AZ32" i="2"/>
  <c r="AY32" i="2"/>
  <c r="AX32" i="2"/>
  <c r="AW32" i="2"/>
  <c r="AV32" i="2"/>
  <c r="AU32" i="2"/>
  <c r="AT32" i="2"/>
  <c r="BE31" i="2"/>
  <c r="BD31" i="2"/>
  <c r="BC31" i="2"/>
  <c r="BB31" i="2"/>
  <c r="BA31" i="2"/>
  <c r="AZ31" i="2"/>
  <c r="AY31" i="2"/>
  <c r="AX31" i="2"/>
  <c r="AW31" i="2"/>
  <c r="AV31" i="2"/>
  <c r="AU31" i="2"/>
  <c r="AT31" i="2"/>
  <c r="BE30" i="2"/>
  <c r="BD30" i="2"/>
  <c r="BC30" i="2"/>
  <c r="BB30" i="2"/>
  <c r="BA30" i="2"/>
  <c r="AZ30" i="2"/>
  <c r="AY30" i="2"/>
  <c r="AX30" i="2"/>
  <c r="AW30" i="2"/>
  <c r="AV30" i="2"/>
  <c r="AU30" i="2"/>
  <c r="AT30" i="2"/>
  <c r="BE29" i="2"/>
  <c r="BD29" i="2"/>
  <c r="BC29" i="2"/>
  <c r="BB29" i="2"/>
  <c r="BA29" i="2"/>
  <c r="AZ29" i="2"/>
  <c r="AY29" i="2"/>
  <c r="AX29" i="2"/>
  <c r="AW29" i="2"/>
  <c r="AV29" i="2"/>
  <c r="AU29" i="2"/>
  <c r="AT29" i="2"/>
  <c r="BE28" i="2"/>
  <c r="BD28" i="2"/>
  <c r="BC28" i="2"/>
  <c r="BB28" i="2"/>
  <c r="BA28" i="2"/>
  <c r="AZ28" i="2"/>
  <c r="AY28" i="2"/>
  <c r="AX28" i="2"/>
  <c r="AW28" i="2"/>
  <c r="AV28" i="2"/>
  <c r="AU28" i="2"/>
  <c r="AT28" i="2"/>
  <c r="BE27" i="2"/>
  <c r="BD27" i="2"/>
  <c r="BC27" i="2"/>
  <c r="BB27" i="2"/>
  <c r="BA27" i="2"/>
  <c r="AZ27" i="2"/>
  <c r="AY27" i="2"/>
  <c r="AX27" i="2"/>
  <c r="AW27" i="2"/>
  <c r="AV27" i="2"/>
  <c r="AU27" i="2"/>
  <c r="AT27" i="2"/>
  <c r="BE26" i="2"/>
  <c r="BD26" i="2"/>
  <c r="BC26" i="2"/>
  <c r="BB26" i="2"/>
  <c r="BA26" i="2"/>
  <c r="AZ26" i="2"/>
  <c r="AY26" i="2"/>
  <c r="AX26" i="2"/>
  <c r="AW26" i="2"/>
  <c r="AV26" i="2"/>
  <c r="AU26" i="2"/>
  <c r="AT26" i="2"/>
  <c r="BE25" i="2"/>
  <c r="BD25" i="2"/>
  <c r="BC25" i="2"/>
  <c r="BB25" i="2"/>
  <c r="BA25" i="2"/>
  <c r="AZ25" i="2"/>
  <c r="AY25" i="2"/>
  <c r="AX25" i="2"/>
  <c r="AW25" i="2"/>
  <c r="AV25" i="2"/>
  <c r="AU25" i="2"/>
  <c r="AT25" i="2"/>
  <c r="BE24" i="2"/>
  <c r="BD24" i="2"/>
  <c r="BC24" i="2"/>
  <c r="BB24" i="2"/>
  <c r="BA24" i="2"/>
  <c r="AZ24" i="2"/>
  <c r="AY24" i="2"/>
  <c r="AX24" i="2"/>
  <c r="AW24" i="2"/>
  <c r="AV24" i="2"/>
  <c r="AU24" i="2"/>
  <c r="AT24" i="2"/>
  <c r="BE23" i="2"/>
  <c r="BD23" i="2"/>
  <c r="BC23" i="2"/>
  <c r="BB23" i="2"/>
  <c r="BA23" i="2"/>
  <c r="AZ23" i="2"/>
  <c r="AY23" i="2"/>
  <c r="AX23" i="2"/>
  <c r="AW23" i="2"/>
  <c r="AV23" i="2"/>
  <c r="AU23" i="2"/>
  <c r="AT23" i="2"/>
  <c r="BE22" i="2"/>
  <c r="BD22" i="2"/>
  <c r="BC22" i="2"/>
  <c r="BB22" i="2"/>
  <c r="BA22" i="2"/>
  <c r="AZ22" i="2"/>
  <c r="AY22" i="2"/>
  <c r="AX22" i="2"/>
  <c r="AW22" i="2"/>
  <c r="AV22" i="2"/>
  <c r="AU22" i="2"/>
  <c r="AT22" i="2"/>
  <c r="BE21" i="2"/>
  <c r="BD21" i="2"/>
  <c r="BC21" i="2"/>
  <c r="BB21" i="2"/>
  <c r="BA21" i="2"/>
  <c r="AZ21" i="2"/>
  <c r="AY21" i="2"/>
  <c r="AX21" i="2"/>
  <c r="AW21" i="2"/>
  <c r="AV21" i="2"/>
  <c r="AU21" i="2"/>
  <c r="AT21" i="2"/>
  <c r="BE20" i="2"/>
  <c r="BD20" i="2"/>
  <c r="BC20" i="2"/>
  <c r="BB20" i="2"/>
  <c r="BA20" i="2"/>
  <c r="AZ20" i="2"/>
  <c r="AY20" i="2"/>
  <c r="AX20" i="2"/>
  <c r="AW20" i="2"/>
  <c r="AV20" i="2"/>
  <c r="AU20" i="2"/>
  <c r="AT20" i="2"/>
  <c r="BE19" i="2"/>
  <c r="BD19" i="2"/>
  <c r="BC19" i="2"/>
  <c r="BB19" i="2"/>
  <c r="BA19" i="2"/>
  <c r="AZ19" i="2"/>
  <c r="AY19" i="2"/>
  <c r="AX19" i="2"/>
  <c r="AW19" i="2"/>
  <c r="AV19" i="2"/>
  <c r="AU19" i="2"/>
  <c r="AT19" i="2"/>
  <c r="BE18" i="2"/>
  <c r="BD18" i="2"/>
  <c r="BC18" i="2"/>
  <c r="BB18" i="2"/>
  <c r="BA18" i="2"/>
  <c r="AZ18" i="2"/>
  <c r="AY18" i="2"/>
  <c r="AX18" i="2"/>
  <c r="AW18" i="2"/>
  <c r="AV18" i="2"/>
  <c r="AU18" i="2"/>
  <c r="AT18" i="2"/>
  <c r="BE17" i="2"/>
  <c r="BD17" i="2"/>
  <c r="BC17" i="2"/>
  <c r="BB17" i="2"/>
  <c r="BA17" i="2"/>
  <c r="AZ17" i="2"/>
  <c r="AY17" i="2"/>
  <c r="AX17" i="2"/>
  <c r="AW17" i="2"/>
  <c r="AV17" i="2"/>
  <c r="AU17" i="2"/>
  <c r="AT17" i="2"/>
  <c r="BE16" i="2"/>
  <c r="BD16" i="2"/>
  <c r="BC16" i="2"/>
  <c r="BB16" i="2"/>
  <c r="BA16" i="2"/>
  <c r="AZ16" i="2"/>
  <c r="AY16" i="2"/>
  <c r="AX16" i="2"/>
  <c r="AW16" i="2"/>
  <c r="AV16" i="2"/>
  <c r="AU16" i="2"/>
  <c r="AT16" i="2"/>
  <c r="BE15" i="2"/>
  <c r="BD15" i="2"/>
  <c r="BC15" i="2"/>
  <c r="BB15" i="2"/>
  <c r="BA15" i="2"/>
  <c r="AZ15" i="2"/>
  <c r="AY15" i="2"/>
  <c r="AX15" i="2"/>
  <c r="AW15" i="2"/>
  <c r="AV15" i="2"/>
  <c r="AU15" i="2"/>
  <c r="AT15" i="2"/>
  <c r="D2" i="2"/>
  <c r="C2" i="11" s="1"/>
  <c r="J16" i="8" l="1"/>
  <c r="U17" i="8"/>
  <c r="O19" i="8"/>
  <c r="N21" i="8"/>
  <c r="M23" i="8"/>
  <c r="S24" i="8"/>
  <c r="R26" i="8"/>
  <c r="Q28" i="8"/>
  <c r="K30" i="8"/>
  <c r="J32" i="8"/>
  <c r="U33" i="8"/>
  <c r="O35" i="8"/>
  <c r="N37" i="8"/>
  <c r="M39" i="8"/>
  <c r="S40" i="8"/>
  <c r="K16" i="8"/>
  <c r="J18" i="8"/>
  <c r="U19" i="8"/>
  <c r="O21" i="8"/>
  <c r="N23" i="8"/>
  <c r="M25" i="8"/>
  <c r="S26" i="8"/>
  <c r="R28" i="8"/>
  <c r="Q30" i="8"/>
  <c r="K32" i="8"/>
  <c r="J34" i="8"/>
  <c r="U35" i="8"/>
  <c r="O37" i="8"/>
  <c r="N39" i="8"/>
  <c r="M41" i="8"/>
  <c r="Q16" i="8"/>
  <c r="K18" i="8"/>
  <c r="J20" i="8"/>
  <c r="U21" i="8"/>
  <c r="O23" i="8"/>
  <c r="N25" i="8"/>
  <c r="M27" i="8"/>
  <c r="S28" i="8"/>
  <c r="R30" i="8"/>
  <c r="Q32" i="8"/>
  <c r="K34" i="8"/>
  <c r="J36" i="8"/>
  <c r="U37" i="8"/>
  <c r="O39" i="8"/>
  <c r="N41" i="8"/>
  <c r="R16" i="8"/>
  <c r="Q18" i="8"/>
  <c r="K20" i="8"/>
  <c r="J22" i="8"/>
  <c r="U23" i="8"/>
  <c r="O25" i="8"/>
  <c r="N27" i="8"/>
  <c r="M29" i="8"/>
  <c r="S30" i="8"/>
  <c r="R32" i="8"/>
  <c r="Q34" i="8"/>
  <c r="K36" i="8"/>
  <c r="J38" i="8"/>
  <c r="U39" i="8"/>
  <c r="O41" i="8"/>
  <c r="M15" i="8"/>
  <c r="S16" i="8"/>
  <c r="R18" i="8"/>
  <c r="Q20" i="8"/>
  <c r="K22" i="8"/>
  <c r="J24" i="8"/>
  <c r="U25" i="8"/>
  <c r="O27" i="8"/>
  <c r="N29" i="8"/>
  <c r="M31" i="8"/>
  <c r="S32" i="8"/>
  <c r="R34" i="8"/>
  <c r="Q36" i="8"/>
  <c r="K38" i="8"/>
  <c r="J40" i="8"/>
  <c r="U41" i="8"/>
  <c r="N15" i="8"/>
  <c r="M17" i="8"/>
  <c r="S18" i="8"/>
  <c r="R20" i="8"/>
  <c r="Q22" i="8"/>
  <c r="K24" i="8"/>
  <c r="J26" i="8"/>
  <c r="U27" i="8"/>
  <c r="O29" i="8"/>
  <c r="N31" i="8"/>
  <c r="M33" i="8"/>
  <c r="S34" i="8"/>
  <c r="R36" i="8"/>
  <c r="Q38" i="8"/>
  <c r="K40" i="8"/>
  <c r="O15" i="8"/>
  <c r="N17" i="8"/>
  <c r="M19" i="8"/>
  <c r="S20" i="8"/>
  <c r="R22" i="8"/>
  <c r="Q24" i="8"/>
  <c r="K26" i="8"/>
  <c r="J28" i="8"/>
  <c r="U29" i="8"/>
  <c r="O31" i="8"/>
  <c r="N33" i="8"/>
  <c r="M35" i="8"/>
  <c r="S36" i="8"/>
  <c r="R38" i="8"/>
  <c r="Q40" i="8"/>
  <c r="C2" i="9"/>
  <c r="C2" i="8"/>
  <c r="C2" i="6"/>
  <c r="P15" i="8"/>
  <c r="L16" i="8"/>
  <c r="T16" i="8"/>
  <c r="P17" i="8"/>
  <c r="L18" i="8"/>
  <c r="T18" i="8"/>
  <c r="P19" i="8"/>
  <c r="L20" i="8"/>
  <c r="T20" i="8"/>
  <c r="P21" i="8"/>
  <c r="L22" i="8"/>
  <c r="T22" i="8"/>
  <c r="P23" i="8"/>
  <c r="L24" i="8"/>
  <c r="T24" i="8"/>
  <c r="P25" i="8"/>
  <c r="L26" i="8"/>
  <c r="T26" i="8"/>
  <c r="P27" i="8"/>
  <c r="L28" i="8"/>
  <c r="T28" i="8"/>
  <c r="P29" i="8"/>
  <c r="L30" i="8"/>
  <c r="T30" i="8"/>
  <c r="P31" i="8"/>
  <c r="L32" i="8"/>
  <c r="T32" i="8"/>
  <c r="P33" i="8"/>
  <c r="L34" i="8"/>
  <c r="T34" i="8"/>
  <c r="P35" i="8"/>
  <c r="L36" i="8"/>
  <c r="T36" i="8"/>
  <c r="P37" i="8"/>
  <c r="L38" i="8"/>
  <c r="T38" i="8"/>
  <c r="P39" i="8"/>
  <c r="L40" i="8"/>
  <c r="T40" i="8"/>
  <c r="P41" i="8"/>
  <c r="C2" i="15"/>
  <c r="C2" i="32"/>
  <c r="Q15" i="8"/>
  <c r="M16" i="8"/>
  <c r="U16" i="8"/>
  <c r="Q17" i="8"/>
  <c r="M18" i="8"/>
  <c r="U18" i="8"/>
  <c r="Q19" i="8"/>
  <c r="M20" i="8"/>
  <c r="U20" i="8"/>
  <c r="Q21" i="8"/>
  <c r="M22" i="8"/>
  <c r="U22" i="8"/>
  <c r="Q23" i="8"/>
  <c r="M24" i="8"/>
  <c r="U24" i="8"/>
  <c r="Q25" i="8"/>
  <c r="M26" i="8"/>
  <c r="U26" i="8"/>
  <c r="Q27" i="8"/>
  <c r="M28" i="8"/>
  <c r="U28" i="8"/>
  <c r="Q29" i="8"/>
  <c r="M30" i="8"/>
  <c r="U30" i="8"/>
  <c r="Q31" i="8"/>
  <c r="M32" i="8"/>
  <c r="U32" i="8"/>
  <c r="Q33" i="8"/>
  <c r="M34" i="8"/>
  <c r="U34" i="8"/>
  <c r="Q35" i="8"/>
  <c r="M36" i="8"/>
  <c r="U36" i="8"/>
  <c r="Q37" i="8"/>
  <c r="M38" i="8"/>
  <c r="U38" i="8"/>
  <c r="Q39" i="8"/>
  <c r="M40" i="8"/>
  <c r="U40" i="8"/>
  <c r="Q41" i="8"/>
  <c r="C2" i="10"/>
  <c r="C2" i="19"/>
  <c r="J15" i="8"/>
  <c r="R15" i="8"/>
  <c r="N16" i="8"/>
  <c r="J17" i="8"/>
  <c r="R17" i="8"/>
  <c r="N18" i="8"/>
  <c r="J19" i="8"/>
  <c r="R19" i="8"/>
  <c r="N20" i="8"/>
  <c r="J21" i="8"/>
  <c r="R21" i="8"/>
  <c r="N22" i="8"/>
  <c r="J23" i="8"/>
  <c r="R23" i="8"/>
  <c r="N24" i="8"/>
  <c r="J25" i="8"/>
  <c r="R25" i="8"/>
  <c r="N26" i="8"/>
  <c r="J27" i="8"/>
  <c r="R27" i="8"/>
  <c r="N28" i="8"/>
  <c r="J29" i="8"/>
  <c r="R29" i="8"/>
  <c r="N30" i="8"/>
  <c r="J31" i="8"/>
  <c r="R31" i="8"/>
  <c r="N32" i="8"/>
  <c r="J33" i="8"/>
  <c r="R33" i="8"/>
  <c r="N34" i="8"/>
  <c r="J35" i="8"/>
  <c r="R35" i="8"/>
  <c r="N36" i="8"/>
  <c r="J37" i="8"/>
  <c r="R37" i="8"/>
  <c r="N38" i="8"/>
  <c r="J39" i="8"/>
  <c r="R39" i="8"/>
  <c r="N40" i="8"/>
  <c r="J41" i="8"/>
  <c r="R41" i="8"/>
  <c r="K15" i="8"/>
  <c r="S15" i="8"/>
  <c r="O16" i="8"/>
  <c r="K17" i="8"/>
  <c r="S17" i="8"/>
  <c r="O18" i="8"/>
  <c r="K19" i="8"/>
  <c r="S19" i="8"/>
  <c r="O20" i="8"/>
  <c r="K21" i="8"/>
  <c r="S21" i="8"/>
  <c r="O22" i="8"/>
  <c r="K23" i="8"/>
  <c r="S23" i="8"/>
  <c r="O24" i="8"/>
  <c r="K25" i="8"/>
  <c r="S25" i="8"/>
  <c r="O26" i="8"/>
  <c r="K27" i="8"/>
  <c r="S27" i="8"/>
  <c r="O28" i="8"/>
  <c r="K29" i="8"/>
  <c r="S29" i="8"/>
  <c r="O30" i="8"/>
  <c r="K31" i="8"/>
  <c r="S31" i="8"/>
  <c r="O32" i="8"/>
  <c r="K33" i="8"/>
  <c r="S33" i="8"/>
  <c r="O34" i="8"/>
  <c r="K35" i="8"/>
  <c r="S35" i="8"/>
  <c r="O36" i="8"/>
  <c r="K37" i="8"/>
  <c r="S37" i="8"/>
  <c r="O38" i="8"/>
  <c r="K39" i="8"/>
  <c r="S39" i="8"/>
  <c r="O40" i="8"/>
  <c r="K41" i="8"/>
  <c r="S41" i="8"/>
  <c r="C2" i="23"/>
  <c r="C2" i="7"/>
  <c r="L15" i="8"/>
  <c r="T15" i="8"/>
  <c r="P16" i="8"/>
  <c r="L17" i="8"/>
  <c r="T17" i="8"/>
  <c r="P18" i="8"/>
  <c r="L19" i="8"/>
  <c r="T19" i="8"/>
  <c r="P20" i="8"/>
  <c r="L21" i="8"/>
  <c r="T21" i="8"/>
  <c r="P22" i="8"/>
  <c r="L23" i="8"/>
  <c r="T23" i="8"/>
  <c r="P24" i="8"/>
  <c r="L25" i="8"/>
  <c r="T25" i="8"/>
  <c r="P26" i="8"/>
  <c r="L27" i="8"/>
  <c r="T27" i="8"/>
  <c r="P28" i="8"/>
  <c r="L29" i="8"/>
  <c r="T29" i="8"/>
  <c r="P30" i="8"/>
  <c r="L31" i="8"/>
  <c r="T31" i="8"/>
  <c r="P32" i="8"/>
  <c r="L33" i="8"/>
  <c r="T33" i="8"/>
  <c r="P34" i="8"/>
  <c r="L35" i="8"/>
  <c r="T35" i="8"/>
  <c r="P36" i="8"/>
  <c r="L37" i="8"/>
  <c r="T37" i="8"/>
  <c r="P38" i="8"/>
  <c r="L39" i="8"/>
  <c r="T39" i="8"/>
  <c r="P40" i="8"/>
  <c r="L4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AG10" authorId="0" shapeId="0" xr:uid="{00000000-0006-0000-0200-000001000000}">
      <text>
        <r>
          <rPr>
            <b/>
            <sz val="9"/>
            <color rgb="FF000000"/>
            <rFont val="Arial"/>
            <family val="2"/>
          </rPr>
          <t>IDAWATI SUPRIADI:</t>
        </r>
        <r>
          <rPr>
            <sz val="9"/>
            <color rgb="FF000000"/>
            <rFont val="Arial"/>
            <family val="2"/>
          </rPr>
          <t xml:space="preserve">
It should be completed with NPWP's address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Erisa</author>
  </authors>
  <commentList>
    <comment ref="D3" authorId="0" shapeId="0" xr:uid="{00000000-0006-0000-0600-000001000000}">
      <text>
        <r>
          <rPr>
            <b/>
            <sz val="9"/>
            <color rgb="FF000000"/>
            <rFont val="Tahoma"/>
            <family val="2"/>
          </rPr>
          <t>Erisa:</t>
        </r>
        <r>
          <rPr>
            <sz val="9"/>
            <color rgb="FF000000"/>
            <rFont val="Tahoma"/>
            <family val="2"/>
          </rPr>
          <t xml:space="preserve">
</t>
        </r>
        <r>
          <rPr>
            <sz val="9"/>
            <color rgb="FF000000"/>
            <rFont val="Tahoma"/>
            <family val="2"/>
          </rPr>
          <t>Input overtime period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db</author>
    <author>IDAWATI SUPRIADI</author>
  </authors>
  <commentList>
    <comment ref="D10" authorId="0" shapeId="0" xr:uid="{00000000-0006-0000-0700-000001000000}">
      <text>
        <r>
          <rPr>
            <b/>
            <sz val="8"/>
            <color rgb="FF000000"/>
            <rFont val="Tahoma"/>
            <family val="2"/>
          </rPr>
          <t>db:</t>
        </r>
        <r>
          <rPr>
            <sz val="8"/>
            <color rgb="FF000000"/>
            <rFont val="Tahoma"/>
            <family val="2"/>
          </rPr>
          <t xml:space="preserve">
</t>
        </r>
        <r>
          <rPr>
            <sz val="8"/>
            <color rgb="FF000000"/>
            <rFont val="Tahoma"/>
            <family val="2"/>
          </rPr>
          <t>If one time loan, tenor should equal to 1 (one)</t>
        </r>
      </text>
    </comment>
    <comment ref="E10" authorId="0" shapeId="0" xr:uid="{00000000-0006-0000-0700-000002000000}">
      <text>
        <r>
          <rPr>
            <b/>
            <sz val="8"/>
            <color rgb="FF000000"/>
            <rFont val="Tahoma"/>
            <family val="2"/>
          </rPr>
          <t>db:</t>
        </r>
        <r>
          <rPr>
            <sz val="8"/>
            <color rgb="FF000000"/>
            <rFont val="Tahoma"/>
            <family val="2"/>
          </rPr>
          <t xml:space="preserve">
</t>
        </r>
        <r>
          <rPr>
            <sz val="8"/>
            <color rgb="FF000000"/>
            <rFont val="Tahoma"/>
            <family val="2"/>
          </rPr>
          <t>If one time loan, tenor should equal to 1 (one)</t>
        </r>
      </text>
    </comment>
    <comment ref="H10" authorId="1" shapeId="0" xr:uid="{00000000-0006-0000-0700-000003000000}">
      <text>
        <r>
          <rPr>
            <b/>
            <sz val="9"/>
            <color rgb="FF000000"/>
            <rFont val="Arial"/>
            <family val="2"/>
          </rPr>
          <t>IDAWATI SUPRIADI:</t>
        </r>
        <r>
          <rPr>
            <sz val="9"/>
            <color rgb="FF000000"/>
            <rFont val="Arial"/>
            <family val="2"/>
          </rPr>
          <t xml:space="preserve">
Should be completed with last month of loan deduction.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C10" authorId="0" shapeId="0" xr:uid="{00000000-0006-0000-0B00-000001000000}">
      <text>
        <r>
          <rPr>
            <b/>
            <sz val="9"/>
            <color rgb="FF000000"/>
            <rFont val="Arial"/>
            <family val="2"/>
          </rPr>
          <t>IDAWATI SUPRIADI:</t>
        </r>
        <r>
          <rPr>
            <sz val="9"/>
            <color rgb="FF000000"/>
            <rFont val="Arial"/>
            <family val="2"/>
          </rPr>
          <t xml:space="preserve">
Effective resgin date - last date of employment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C10" authorId="0" shapeId="0" xr:uid="{00000000-0006-0000-0D00-000001000000}">
      <text>
        <r>
          <rPr>
            <b/>
            <sz val="9"/>
            <color rgb="FF000000"/>
            <rFont val="Arial"/>
            <family val="2"/>
          </rPr>
          <t>KPSG:</t>
        </r>
        <r>
          <rPr>
            <sz val="9"/>
            <color rgb="FF000000"/>
            <rFont val="Arial"/>
            <family val="2"/>
          </rPr>
          <t xml:space="preserve">
Tax marital status for woman is always single, thus dependant are allowed if there is letter issued by local regulatory (e.g for widow, etc)</t>
        </r>
      </text>
    </comment>
    <comment ref="E10" authorId="0" shapeId="0" xr:uid="{00000000-0006-0000-0D00-000002000000}">
      <text>
        <r>
          <rPr>
            <b/>
            <sz val="9"/>
            <color rgb="FF000000"/>
            <rFont val="Arial"/>
            <family val="2"/>
          </rPr>
          <t>KPSG:</t>
        </r>
        <r>
          <rPr>
            <sz val="9"/>
            <color rgb="FF000000"/>
            <rFont val="Arial"/>
            <family val="2"/>
          </rPr>
          <t xml:space="preserve">
Should be filled with the date of Marriage or Dependants update date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K9" authorId="0" shapeId="0" xr:uid="{00000000-0006-0000-0E00-000001000000}">
      <text>
        <r>
          <rPr>
            <b/>
            <sz val="9"/>
            <color rgb="FF000000"/>
            <rFont val="Arial"/>
            <family val="2"/>
          </rPr>
          <t>IDAWATI SUPRIADI:</t>
        </r>
        <r>
          <rPr>
            <sz val="9"/>
            <color rgb="FF000000"/>
            <rFont val="Arial"/>
            <family val="2"/>
          </rPr>
          <t xml:space="preserve">
Budha: Budhist;  Hindu: Hindu; Islam: Mosleum; Katolik: Catholic; Kristen; 
Christian</t>
        </r>
      </text>
    </comment>
  </commentList>
</comments>
</file>

<file path=xl/sharedStrings.xml><?xml version="1.0" encoding="utf-8"?>
<sst xmlns="http://schemas.openxmlformats.org/spreadsheetml/2006/main" count="1159" uniqueCount="628">
  <si>
    <t>Revision History</t>
  </si>
  <si>
    <t>Document Name: Standard Flexi Form Recurring Template (Working Days)</t>
  </si>
  <si>
    <t>Entity            :</t>
  </si>
  <si>
    <t>Client Name</t>
  </si>
  <si>
    <t>LID                  :</t>
  </si>
  <si>
    <t>Client LID</t>
  </si>
  <si>
    <t>Date</t>
  </si>
  <si>
    <t>Version Created</t>
  </si>
  <si>
    <t>Document Name</t>
  </si>
  <si>
    <t xml:space="preserve">Comment/ Change </t>
  </si>
  <si>
    <t>Paragraph</t>
  </si>
  <si>
    <t>Requested by</t>
  </si>
  <si>
    <t>Submitted by</t>
  </si>
  <si>
    <t>Document Title :</t>
  </si>
  <si>
    <t>Flexi Form Filling Guidelines</t>
  </si>
  <si>
    <t>Company Name:</t>
  </si>
  <si>
    <t>BUT. American Bureau Shipping</t>
  </si>
  <si>
    <t>Objective :</t>
  </si>
  <si>
    <t>To give explanation and guidelines for filling payroll data in the Flexi Form.  The font high-lighted in red colors are the mandatory fields per each tab of transaction (if any)</t>
  </si>
  <si>
    <t>Version :</t>
  </si>
  <si>
    <t>3.0</t>
  </si>
  <si>
    <t>Guidelines for Flexi Form Revision (after cut-off date):</t>
  </si>
  <si>
    <t>KPSG still able to allocate revision stages during payroll output trial sign-off with following conditions:</t>
  </si>
  <si>
    <t>•Updated employee variable income</t>
  </si>
  <si>
    <t>•Updated employee Join Date</t>
  </si>
  <si>
    <t>•Updated employee Resign Date</t>
  </si>
  <si>
    <t>•Updated Citizenship ID, Tax ID, BPJS ID</t>
  </si>
  <si>
    <t>•Updated Bank Account Number</t>
  </si>
  <si>
    <t>With maximum 10 employees per month</t>
  </si>
  <si>
    <t>If the revision in payroll trial sign off are more than 10 employees or not in the scope of revision as per mentioned on point 1 above,</t>
  </si>
  <si>
    <t>KPSG will offer to Client to proceed the changes in following month payroll or to have additional run.</t>
  </si>
  <si>
    <t>KPSG will only proceed additional run, when have received confirmation from Client on the additional run fees.</t>
  </si>
  <si>
    <t xml:space="preserve">Revision after payroll trial sign off / posting stage will only be accepted for case “Hold Salary”. </t>
  </si>
  <si>
    <t>Other than that, KPSG will offer to Client to proceed the changes in following month payroll or to have additional run.</t>
  </si>
  <si>
    <t>Flexi Form Detail Guidelines:</t>
  </si>
  <si>
    <t>No</t>
  </si>
  <si>
    <t>Tab Name</t>
  </si>
  <si>
    <t>Field Name</t>
  </si>
  <si>
    <t>Explanation</t>
  </si>
  <si>
    <t>Remarks</t>
  </si>
  <si>
    <t>New Employee Data</t>
  </si>
  <si>
    <t>The New Employee data sheet should be filled when there are new hired employee in the current payroll month</t>
  </si>
  <si>
    <t>1.1</t>
  </si>
  <si>
    <t>Period</t>
  </si>
  <si>
    <t>This field is refer to payroll period (format: mmm-yy)</t>
  </si>
  <si>
    <t>Mandatory</t>
  </si>
  <si>
    <t>1.2</t>
  </si>
  <si>
    <t>Employee ID</t>
  </si>
  <si>
    <t>This field is refer to employee ID which is unique ID for each employee (there should not be any duplicate of employee ID). KPSG System is able to process employees ID with max 10 digits alpha numeric.</t>
  </si>
  <si>
    <t>1.3</t>
  </si>
  <si>
    <t>Join Date</t>
  </si>
  <si>
    <t>This field should be filled with the first date of the employee work and join the company (format: dd-mmm-yyyy)</t>
  </si>
  <si>
    <t>1.4</t>
  </si>
  <si>
    <t>Re-hire Date</t>
  </si>
  <si>
    <t>This field should be filled with the re-hire date of the employee to the company (format: dd-mmm-yyyy) only if using the same employee ID.</t>
  </si>
  <si>
    <t>Optional (only required if re-hire transaction is using the same employee ID)</t>
  </si>
  <si>
    <t>1.5</t>
  </si>
  <si>
    <t>Position</t>
  </si>
  <si>
    <t>This field should be filled with the job title of the new employee</t>
  </si>
  <si>
    <t>1.6</t>
  </si>
  <si>
    <t>Cost Center ID</t>
  </si>
  <si>
    <t>This field should be filled with Cost center code of the employee</t>
  </si>
  <si>
    <t>Optional (only required if GL Report is required)</t>
  </si>
  <si>
    <t>1.7</t>
  </si>
  <si>
    <t>Cost Center Description</t>
  </si>
  <si>
    <t>This field should be filled with Cost center description of the employee</t>
  </si>
  <si>
    <t>1.8</t>
  </si>
  <si>
    <t>Department ID</t>
  </si>
  <si>
    <t>This field should be filled with Department code of the employee</t>
  </si>
  <si>
    <t>1.9</t>
  </si>
  <si>
    <t>Department Description</t>
  </si>
  <si>
    <t>This field should be filled with Department description of the employee</t>
  </si>
  <si>
    <t>1.10</t>
  </si>
  <si>
    <t>Employment Status</t>
  </si>
  <si>
    <t>Employment status might be Permanent, Contract, Probation and Intern</t>
  </si>
  <si>
    <t>1.11</t>
  </si>
  <si>
    <t>Employee Full Name</t>
  </si>
  <si>
    <t>This field should be filled with full name of the new employee, with previously fill the first name, middle name and last name.</t>
  </si>
  <si>
    <t>1.12</t>
  </si>
  <si>
    <t>Mother's Maiden Name</t>
  </si>
  <si>
    <t>This field should be Filled with Mother's Maiden Name according the Family Card (Kartu Keluarga) or Birth Certificate</t>
  </si>
  <si>
    <t>Optional (only required if Enroll to Add-on Employee Registration to BPJS Manpower)</t>
  </si>
  <si>
    <t>1.13</t>
  </si>
  <si>
    <t>Citizenship ID</t>
  </si>
  <si>
    <t xml:space="preserve">For Local Residence, should completed with KTP No (ID No).
For expats, should completed with Passport ID.  </t>
  </si>
  <si>
    <t>1.14</t>
  </si>
  <si>
    <t>Arrival Date in Indonesia</t>
  </si>
  <si>
    <t>Applicable for Expatriate, or Local Employee who has left Indonesia for more than 183 days in the last 12 months.
Format: dd-mmm-yyyy</t>
  </si>
  <si>
    <t>Optional</t>
  </si>
  <si>
    <t>1.15</t>
  </si>
  <si>
    <t>Area</t>
  </si>
  <si>
    <t>This field should be filled with location of employee were placed/assigned</t>
  </si>
  <si>
    <t>1.16</t>
  </si>
  <si>
    <t>Birth Place</t>
  </si>
  <si>
    <t>This field should be filled with employee's birth place information.</t>
  </si>
  <si>
    <t>1.17</t>
  </si>
  <si>
    <t>Birth Date</t>
  </si>
  <si>
    <t>This field should be filled with employee's birth date (format: dd-mmm-yyyy)</t>
  </si>
  <si>
    <t>1.18</t>
  </si>
  <si>
    <t>Sex</t>
  </si>
  <si>
    <t>This field should be filled with employee's gender information</t>
  </si>
  <si>
    <t>1.19</t>
  </si>
  <si>
    <t>Religion</t>
  </si>
  <si>
    <t>This field should be filled with employee's religion information</t>
  </si>
  <si>
    <t>Mandatory if THR payout is based on religion. If THR payout is on a specific date (and applied to ALL employees), this field become optional.</t>
  </si>
  <si>
    <t>1.20</t>
  </si>
  <si>
    <t>Blood type</t>
  </si>
  <si>
    <t>This fill should be filled with employee's Blood type to be registered in BPJS Manpower</t>
  </si>
  <si>
    <t>1.21</t>
  </si>
  <si>
    <t>Tax Marital Status</t>
  </si>
  <si>
    <t>All females shall apply Tax Marital Status as "Single"with "0" Tax Dependant, except if they can proved that they have Tax Dependant (with proven letter from local statutory)</t>
  </si>
  <si>
    <t>1.22</t>
  </si>
  <si>
    <t>Tax Dependant</t>
  </si>
  <si>
    <t>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</si>
  <si>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1.23</t>
  </si>
  <si>
    <t>NPWP (Yes/No)</t>
  </si>
  <si>
    <t>Yes - Employee has an active Tax ID (NPWP)
No - Employee does not have Tax ID (NPWP)</t>
  </si>
  <si>
    <t>1.24</t>
  </si>
  <si>
    <t>NPWP</t>
  </si>
  <si>
    <t>This field should be completed with Tax ID (NPWP) information in format xx.xxx.xxx.x-xxx.xxx</t>
  </si>
  <si>
    <t>Become mandatory if field 1.19 is YES</t>
  </si>
  <si>
    <t>1.25</t>
  </si>
  <si>
    <t>BPJS Manpower No. (Yes/No)</t>
  </si>
  <si>
    <t>Yes - Employee has an active BPJS Manpower ID (KPJ)
No - Employee does not have BPJS Manpower ID (KPJ)</t>
  </si>
  <si>
    <t>1.26</t>
  </si>
  <si>
    <t>BPJS Manpower No.</t>
  </si>
  <si>
    <t>This field need to be completed if new hire already have BPJS Manpower ID number (KPJ)</t>
  </si>
  <si>
    <t>Become mandatory if field 1.21 is YES</t>
  </si>
  <si>
    <t>1.27</t>
  </si>
  <si>
    <t>BPJS Healthcare No. (Yes/No)</t>
  </si>
  <si>
    <t>Yes - Employee has an active BPJS Healthcare ID
No - Employee does not have BPJS Healthcare ID</t>
  </si>
  <si>
    <t>1.28</t>
  </si>
  <si>
    <t>BPJS Healthcare No.</t>
  </si>
  <si>
    <t>This field need to be completed if new hire already have BPJS Healthcare</t>
  </si>
  <si>
    <t>Become mandatory if field 1.23 is YES</t>
  </si>
  <si>
    <t>1.29</t>
  </si>
  <si>
    <t>Address (1-3)</t>
  </si>
  <si>
    <t>This field should be filled with same address data according to NPWP (Tax ID) address, with City and Province name.
The maximum per field is 40 Characters, and should not  containing comma (,) punctuation.</t>
  </si>
  <si>
    <t>1.30</t>
  </si>
  <si>
    <t>Email Address</t>
  </si>
  <si>
    <t>Email Address required for the e-payslips delivery and for BPJS Healthcare Processes (Registration, Data Change, Termination).
Default: Business Email, alternative private email if no business email.</t>
  </si>
  <si>
    <t>a. Mandatory for epayslip delivery.
b. Become mandatory if Client enroll to Add-on BPJS Healthcare Registration / BPJS Healthcare Data Maintenance.</t>
  </si>
  <si>
    <t>1.31</t>
  </si>
  <si>
    <t>Mobile Number</t>
  </si>
  <si>
    <t>This filed is required for BPJS Healthcare Processes (Registration, Data Change, Termination).</t>
  </si>
  <si>
    <t>a. Become mandatory if Client enroll to Add-on BPJS Healthcare Registration / BPJS Healthcare Data Maintenance.</t>
  </si>
  <si>
    <t>1.32</t>
  </si>
  <si>
    <t>Fixed Income (Monthly)</t>
  </si>
  <si>
    <t>Put amount of fixed salary or allowance that received by the employee every month (Basic Salary + Fixed Allowances)</t>
  </si>
  <si>
    <t>1.33</t>
  </si>
  <si>
    <t>Bank Related Information</t>
  </si>
  <si>
    <t>Should be completed with bank details of employee.
SWIFT code only applicable for foreign currency bank account.</t>
  </si>
  <si>
    <t>Variable Income &amp; Deduction IDR
Variable Income &amp; Deduction USD</t>
  </si>
  <si>
    <t>The Variable Income &amp; Deduction should be filled for the additional income or deduction that received by the employee outside the fixed income data</t>
  </si>
  <si>
    <t>2.1</t>
  </si>
  <si>
    <t>This field is refer to employee ID which is unique ID for each employee (there should not be any duplicate of employee ID)</t>
  </si>
  <si>
    <t>2.2</t>
  </si>
  <si>
    <t>Income</t>
  </si>
  <si>
    <t>a. Please fill-in ALL of the variable income accroding to the wage-type.
b. Please complete the back pay salary amount if the back-pay amount to be paid has different calculation logic to standard pro-rate policy apply.
c. Please do not change the Flexi Form template without informing KPSG prior.</t>
  </si>
  <si>
    <t>2.3</t>
  </si>
  <si>
    <t>Deduction</t>
  </si>
  <si>
    <t>a. Please fill-in ALL of the variable deduction accroding to the wage-type.
b. Please do not change the Flexi Form template without informing KPSG prior.</t>
  </si>
  <si>
    <t>BPJS Healthcare</t>
  </si>
  <si>
    <t>This is statutory contribution of BPJS Healthcare. The amount to be included in this tab is based on BPJS Healthcare invoice of the month, that should be included into payroll calculation of the month.</t>
  </si>
  <si>
    <t>3.1</t>
  </si>
  <si>
    <t>3.2</t>
  </si>
  <si>
    <t>Employee Name</t>
  </si>
  <si>
    <t>This field should be completed with Employee Name - follow name stated in BPJS Healthcare invoice</t>
  </si>
  <si>
    <t>Total BPJS Healthcare Contribution</t>
  </si>
  <si>
    <t>This field should be completed with total BPJS Healthcare contribution per employee (Total Employee and Employer Contribution) - as shown in the invoice.</t>
  </si>
  <si>
    <t>4a</t>
  </si>
  <si>
    <t>Overtime Summary (Opt. 1)</t>
  </si>
  <si>
    <t>Overtime sheet should be filled if there are any overtime work that have been done by the employees</t>
  </si>
  <si>
    <t>4a.1</t>
  </si>
  <si>
    <t>4a.2</t>
  </si>
  <si>
    <t>Total Hours (After multiplied with Depnaker OT Factor)</t>
  </si>
  <si>
    <t>The total of overtime factors (total hours that has been multiplied with Depnaker OT Factors)</t>
  </si>
  <si>
    <t>4b.3</t>
  </si>
  <si>
    <t>Overtime Remarks</t>
  </si>
  <si>
    <t>To be used as additional information (i.e. the reason of overtime).</t>
  </si>
  <si>
    <t>4b</t>
  </si>
  <si>
    <t>Overtime Summary (Opt. 2)</t>
  </si>
  <si>
    <t>4b.1</t>
  </si>
  <si>
    <t>4b.2</t>
  </si>
  <si>
    <t>Work Days Calculation</t>
  </si>
  <si>
    <t>Mon - Fri Overtime.
Define by regulatory rules as follows:
1. First 1 hour of overtime: 1.5 * hourly salary
2. The remaining hours of overtime: 2 * hourly salary
Hourly Salary = Monthly Salary/173
Standard working time:
5 days/40 hours per week (Mon - Fri)</t>
  </si>
  <si>
    <t>Mandatory if there are any overtime during regular workday</t>
  </si>
  <si>
    <t>Holiday Calculation</t>
  </si>
  <si>
    <t>Sat - Sun / Other Public Holidays overtime.
Define by regulatory rules as follows :
1. First 8 hours of overtime: 2 * hourly salary
2. The 9th hour: 3 * hourly salary
3. The 10th hour and so on: 4 * hourly salary
Hourly Salary = Monthly Salary/173</t>
  </si>
  <si>
    <t>Mandatory if there any overtime during publich holiday</t>
  </si>
  <si>
    <t>4b.4</t>
  </si>
  <si>
    <t>4b.5</t>
  </si>
  <si>
    <t>Total Hour (Depnaker)</t>
  </si>
  <si>
    <t>The total of overtime factors</t>
  </si>
  <si>
    <t>Automatic based on Formula</t>
  </si>
  <si>
    <t>4c</t>
  </si>
  <si>
    <t>Overtime Daily (Opt. 3)</t>
  </si>
  <si>
    <t>4c.1</t>
  </si>
  <si>
    <t>4c.2</t>
  </si>
  <si>
    <t>Overtime Date</t>
  </si>
  <si>
    <t>The date of overtime work (format: dd-mmm-yyyy)</t>
  </si>
  <si>
    <t>4c.3</t>
  </si>
  <si>
    <t>Overtime Day</t>
  </si>
  <si>
    <t>The day of overtime work</t>
  </si>
  <si>
    <t>4c.4</t>
  </si>
  <si>
    <t>Start Time</t>
  </si>
  <si>
    <t>Start time filled in hourly format</t>
  </si>
  <si>
    <t>4c.5</t>
  </si>
  <si>
    <t>End Time</t>
  </si>
  <si>
    <t>End time filled in hourly format</t>
  </si>
  <si>
    <t>4c.6</t>
  </si>
  <si>
    <t>Time break</t>
  </si>
  <si>
    <t>Break time taken in hourly format</t>
  </si>
  <si>
    <t>Optional - if there is a break to be excluded from Overtime calculation.</t>
  </si>
  <si>
    <t>4c.7</t>
  </si>
  <si>
    <t>Total Hour</t>
  </si>
  <si>
    <t>The total hour of overtime work, calculated by excel formula</t>
  </si>
  <si>
    <t>4c.8</t>
  </si>
  <si>
    <t>Working Days/Holiday</t>
  </si>
  <si>
    <t>To be filled-in either "Working Day" or "Holiday"
To identify whether the overtime is considered as Working Day overtime or Holiday overtime</t>
  </si>
  <si>
    <t>4c.9</t>
  </si>
  <si>
    <t>4c.10</t>
  </si>
  <si>
    <t>4c.11</t>
  </si>
  <si>
    <t>4c.12</t>
  </si>
  <si>
    <t>Fixed Deduction</t>
  </si>
  <si>
    <t>Fixed Deduction sheet should be filled whenever the employee has a fixed deduction that should be processed every month</t>
  </si>
  <si>
    <t>5.1</t>
  </si>
  <si>
    <t>5.2</t>
  </si>
  <si>
    <t>Deduction Type</t>
  </si>
  <si>
    <t>This field should be filled with the corresponding deduction type applicable for the employees. If a new deduction is to be setup</t>
  </si>
  <si>
    <t>5.3</t>
  </si>
  <si>
    <t>Total Fixed Deduction</t>
  </si>
  <si>
    <t>The Total amount that need to be deducted from the employee salary</t>
  </si>
  <si>
    <t>5.4</t>
  </si>
  <si>
    <t>Tenor</t>
  </si>
  <si>
    <t>Should be filled with how many months the deduction would be processed. If one time loan, tenor should equal to 1 (one)</t>
  </si>
  <si>
    <t>5.5</t>
  </si>
  <si>
    <t>Tenor Amount</t>
  </si>
  <si>
    <t>The amount that will be deducted to employee every month</t>
  </si>
  <si>
    <t>5.6</t>
  </si>
  <si>
    <t>Start Date of the Deduction</t>
  </si>
  <si>
    <t>Start date of the deduction</t>
  </si>
  <si>
    <t>5.7</t>
  </si>
  <si>
    <t>End Date of the Deduction</t>
  </si>
  <si>
    <t>End date of the deduction</t>
  </si>
  <si>
    <t>Hold Salary</t>
  </si>
  <si>
    <t>Hold Salary sheet should be filled if there are any payroll that would not be processed for the employee in the current month</t>
  </si>
  <si>
    <t>6.1</t>
  </si>
  <si>
    <t>6.2</t>
  </si>
  <si>
    <t>Reason</t>
  </si>
  <si>
    <t>To provide information on the reason for Hold Salary Transactions</t>
  </si>
  <si>
    <t>Salary Change</t>
  </si>
  <si>
    <t>Salary change sheet should be filled when there are any changes in fixed salary data without changes in position.</t>
  </si>
  <si>
    <t>7.1</t>
  </si>
  <si>
    <t>7.2</t>
  </si>
  <si>
    <t>Effective Date</t>
  </si>
  <si>
    <t>This field is refer to the effective date of the new salary to be taken into considerations. (format: dd-mmm-yyyy)</t>
  </si>
  <si>
    <t>7.3</t>
  </si>
  <si>
    <t>Put the new full monthly amount of fixed salary and/or fixed allowance entitled to the employee (Basic Salary + Fixed Allowances).</t>
  </si>
  <si>
    <t>Mutation</t>
  </si>
  <si>
    <t>Mutation sheet should be filled if there are any changes in employment type, position, cost center or work area.</t>
  </si>
  <si>
    <t>8.1</t>
  </si>
  <si>
    <t>8.2</t>
  </si>
  <si>
    <t>This field should be filled with effective date of the mutation (format: dd-mmm-yyyy)</t>
  </si>
  <si>
    <t>8.3</t>
  </si>
  <si>
    <t>Mutation Type</t>
  </si>
  <si>
    <t>This field should be filled with Promotion, Relocation, and other type</t>
  </si>
  <si>
    <t>8.4</t>
  </si>
  <si>
    <t>New Type</t>
  </si>
  <si>
    <t>This field should be filled for the changes within the mutation.</t>
  </si>
  <si>
    <t>Resign</t>
  </si>
  <si>
    <t>Resign sheet tab should be fille whether there are any employee that has been resigned from the company</t>
  </si>
  <si>
    <t>9.1</t>
  </si>
  <si>
    <t>9.2</t>
  </si>
  <si>
    <t>This field should be filled with the last working day of the employee (format: dd-mmm-yyyy)</t>
  </si>
  <si>
    <t>9.3</t>
  </si>
  <si>
    <t>Remarks for Salary Payment (Prorate / Full)</t>
  </si>
  <si>
    <t>For resigned employees, should be confirmed whether they would receive Full salary or Prorated salary</t>
  </si>
  <si>
    <t>9.4</t>
  </si>
  <si>
    <t>Reason for Resignation</t>
  </si>
  <si>
    <t>To provide additional information on the reason of resignation of the employees. This information is beneficial to validate if Severance Payment is necessary, and to determine Expatriate's tax treament.</t>
  </si>
  <si>
    <t>9.5</t>
  </si>
  <si>
    <t>Amount of Severance Payment</t>
  </si>
  <si>
    <t>Whether the resigned employee eligible for severance payment, this field should be filled with the amount of the severance payment</t>
  </si>
  <si>
    <t>9.6</t>
  </si>
  <si>
    <t>Severance Payment Remarks</t>
  </si>
  <si>
    <t>For additional information on the severance payment</t>
  </si>
  <si>
    <t>9.7</t>
  </si>
  <si>
    <t>Amount of Separation Payment</t>
  </si>
  <si>
    <t>Whether the resigned employee eligible for separation payment, this field should be filled with the amount of the severance payment</t>
  </si>
  <si>
    <t>9.8</t>
  </si>
  <si>
    <t>Separation Payment Remarks</t>
  </si>
  <si>
    <t>For additional information on the separation payment</t>
  </si>
  <si>
    <t>9.9</t>
  </si>
  <si>
    <t>Leave Encashment</t>
  </si>
  <si>
    <t>This field should be filled whether the resigned employee has Leave outstanding balance that need to be paid in the salary</t>
  </si>
  <si>
    <t>9.10</t>
  </si>
  <si>
    <t>Remarks Leave Encashment</t>
  </si>
  <si>
    <t>For additional information on the leave encashment</t>
  </si>
  <si>
    <t>Bank Account Change</t>
  </si>
  <si>
    <t>Bank Account Change sheet should be filled whether there are any changes for employee bank related data</t>
  </si>
  <si>
    <t>10.1</t>
  </si>
  <si>
    <t>10.2</t>
  </si>
  <si>
    <t>Effective date the new banking information should be used for payroll processing (format: dd-mmm-yyyy)</t>
  </si>
  <si>
    <t>10.3</t>
  </si>
  <si>
    <t>New Banking Information</t>
  </si>
  <si>
    <t>New banking details should be completed in this sections</t>
  </si>
  <si>
    <t>Tax Status Change</t>
  </si>
  <si>
    <t>Tax status changes sheet should be filled if there are any marital status and no of dependants. If the date of changes were occur in the current year, the Tax status would apply for next fiscal year.</t>
  </si>
  <si>
    <t>11.1</t>
  </si>
  <si>
    <t>11.2</t>
  </si>
  <si>
    <t>Tax marital status for woman is always single, thus dependant are allowed if there is letter issued by local regulatory (e.g for widow, etc)</t>
  </si>
  <si>
    <t>11.3</t>
  </si>
  <si>
    <t>No of Dependants</t>
  </si>
  <si>
    <t xml:space="preserve">Applicable only for male employees (max. 3 children).  Please note that wife is not counted as dependant, as has been counted by marital status "Married) </t>
  </si>
  <si>
    <t>11.4</t>
  </si>
  <si>
    <t>Marriage / Dependants Date</t>
  </si>
  <si>
    <t>Should be filled with the actual date of Marriage or Dependants change (format: dd-mmm-yyyy)</t>
  </si>
  <si>
    <t>Other Personal Data Change</t>
  </si>
  <si>
    <t>Personal Data Change sheet should be filled whenever there are changes of employee's personal data.  Client can add other column if the column is yet to be provided in this tab or other tab in the flexi form (such as blood type, maiden name, etc).</t>
  </si>
  <si>
    <t>12.1</t>
  </si>
  <si>
    <t>12.2</t>
  </si>
  <si>
    <t>Effective date the new personala should be maintained (format: dd-mmm-yyyy)</t>
  </si>
  <si>
    <t>13. Unpaid Leave</t>
  </si>
  <si>
    <t>Unpaid Leave sheet should be filled whenver there are any unpaid leave transactions</t>
  </si>
  <si>
    <t>13.1</t>
  </si>
  <si>
    <t>13.2</t>
  </si>
  <si>
    <t>Unpaid Leave Start Date</t>
  </si>
  <si>
    <t>Start date of the unpaid leave (format: dd-mmm-yyyy)</t>
  </si>
  <si>
    <t>13.3</t>
  </si>
  <si>
    <t>Unpaid Leave End Date</t>
  </si>
  <si>
    <t>End date of the unpaid leave (format: dd-mmm-yyyy)</t>
  </si>
  <si>
    <t>SPT 1721 A1 from Ex Company</t>
  </si>
  <si>
    <t>SPT 1721 A1 from Ex Company should be filled whenever company is agree to consolidate employee's previous income and income tax from ex company.   As this consolidation shall impacted to higher income tax amount to be paid, for company that apply full NET policy, shall aware that shall cover higher income taxes amount as well, as result of consolidation.</t>
  </si>
  <si>
    <t>14.1</t>
  </si>
  <si>
    <t>14.2</t>
  </si>
  <si>
    <t>Employee Tax ID</t>
  </si>
  <si>
    <t>Should be filled with Employee's Tax ID (NPWP) as per stated in SPT 1721-A1 form</t>
  </si>
  <si>
    <t>14.3</t>
  </si>
  <si>
    <t>Employee Tax Status</t>
  </si>
  <si>
    <t>Should be filled with Employee's Tax Status as per stated in SPT 1721-A1 form</t>
  </si>
  <si>
    <t>14.4</t>
  </si>
  <si>
    <t>Company Name of Ex Employer</t>
  </si>
  <si>
    <t>Should be filled out with company name of ex Employer - as stated in SPT 1721 A1</t>
  </si>
  <si>
    <t>14.5</t>
  </si>
  <si>
    <t>Start Period
Format: dd-mmm-yyyy</t>
  </si>
  <si>
    <t>Should be filled out with start period as stated in SPT 1721 A1 form</t>
  </si>
  <si>
    <t>14.6</t>
  </si>
  <si>
    <t>End Period
Format: dd-mmm-yyyy</t>
  </si>
  <si>
    <t>Should be filled out with end period as stated in SPT 1721 A1 form</t>
  </si>
  <si>
    <t>14.7</t>
  </si>
  <si>
    <t>Total Netto Amount (taken from item no. 12 &amp; no. 13 of SPT 1721 A1)</t>
  </si>
  <si>
    <t>Should be filled out with total Netto amount - as stated in SPT 1721 A1 (sum of Item No. 12 and No. 13)</t>
  </si>
  <si>
    <t>14.8</t>
  </si>
  <si>
    <t>Total PPh 21 or PPh 26 that has been deducted and paid (taken from item 20 of SPT 1721 A1)</t>
  </si>
  <si>
    <t>Should be filled out with Total PPh 21 or PPh 26 that has been deducted and paid - as stated in SPT 1721 A1 (item no. 20)</t>
  </si>
  <si>
    <t>14.9</t>
  </si>
  <si>
    <t>Availability of softcopy SPT 1721 A1</t>
  </si>
  <si>
    <t>Please select the appropriate information, whether the scanned copy of SPT 1721-A1 is available and has been shared to KPSG or it is not available.</t>
  </si>
  <si>
    <t>1. New Employee</t>
  </si>
  <si>
    <t>Company</t>
  </si>
  <si>
    <t>:</t>
  </si>
  <si>
    <t>Currency</t>
  </si>
  <si>
    <t>IDR</t>
  </si>
  <si>
    <t>Note</t>
  </si>
  <si>
    <t>* Means that the fields are variable fields - can be changed as needed (add new column, rename column fields, or delete column)</t>
  </si>
  <si>
    <t>Mandatory Field</t>
  </si>
  <si>
    <t>Field with White Font, and Red Highlight are mandatory field.</t>
  </si>
  <si>
    <t>IMPORTANT NOTES: ALL PAYROLL DATA CHANGES MUST BE STATED IN THIS FLEXI FORM ONLY.</t>
  </si>
  <si>
    <t>This Fixed Income can be adjusted based on Client's Wage Type</t>
  </si>
  <si>
    <t>These sections are not required to complete (auto calculation based on formula working days Mon-Fri).  This can be adjusted based on Client's Policy.
This automatic formula is only applicable for calculation within the same Fiscal Year.</t>
  </si>
  <si>
    <t>Employee  ID</t>
  </si>
  <si>
    <t>Re-Hire Date</t>
  </si>
  <si>
    <t>First Name</t>
  </si>
  <si>
    <t>Mid Name</t>
  </si>
  <si>
    <t>Last Name</t>
  </si>
  <si>
    <t>Full Name</t>
  </si>
  <si>
    <t>Citizenship</t>
  </si>
  <si>
    <t>Blood Type</t>
  </si>
  <si>
    <t>NPWP
(Tax Registration #)</t>
  </si>
  <si>
    <t>BPJS Manpower Status (Employee already enrolled to BPJS Manpower or have not yet enrolled)</t>
  </si>
  <si>
    <t>BPJS Manpower No (KPJ) - required to be completed if employee already enrolled to BPJS Manpower</t>
  </si>
  <si>
    <t>BPJS Healthcare (Employee already enrolled to BPJS Healthcare or have not yet enrolled)</t>
  </si>
  <si>
    <t>BPJS Healthcare No - required to be completed if employee already enrolled to BPJS Healthcare</t>
  </si>
  <si>
    <t>Address 1</t>
  </si>
  <si>
    <t>Address 2</t>
  </si>
  <si>
    <t>Address 3</t>
  </si>
  <si>
    <t>City</t>
  </si>
  <si>
    <t>Province</t>
  </si>
  <si>
    <t>*Fixed Income (Monthly)</t>
  </si>
  <si>
    <t>*Fixed Income
(Back Pay Calculation for previous month)</t>
  </si>
  <si>
    <t>*Fixed Income
(Pro-rate Calculation for current month)</t>
  </si>
  <si>
    <t>*Fixed Deduction (Monthly)</t>
  </si>
  <si>
    <t>Bank Name</t>
  </si>
  <si>
    <t>Bank Address</t>
  </si>
  <si>
    <t>BankCode</t>
  </si>
  <si>
    <t>Swift Code</t>
  </si>
  <si>
    <t>Beneficiary Bank Account No</t>
  </si>
  <si>
    <t>Account Holder Name</t>
  </si>
  <si>
    <t>Currency of Bank Account</t>
  </si>
  <si>
    <t>I. Basic Salary</t>
  </si>
  <si>
    <t>I. Transport Allowance</t>
  </si>
  <si>
    <t>I. Port Allowance</t>
  </si>
  <si>
    <t>I. Housing Allowance</t>
  </si>
  <si>
    <t>I. Hardship Premium</t>
  </si>
  <si>
    <t>I. Misc Pension Fund</t>
  </si>
  <si>
    <t>D. Medical Insurance</t>
  </si>
  <si>
    <t>Max 10 char</t>
  </si>
  <si>
    <t>dd-mmm-yyyy</t>
  </si>
  <si>
    <t>dd-mmm-yyyy
Only to be used whenever ReHire using the same employee ID</t>
  </si>
  <si>
    <t>Mandatory only if GL Report is required</t>
  </si>
  <si>
    <t>(Permanent / Probation  Contract / Intern / Daily Worker)</t>
  </si>
  <si>
    <t>only required if Enroll to Add-on Employee Registration to BPJS Manpower</t>
  </si>
  <si>
    <t>For Local Residence, should completed with KTP No (IC No).
For expats, should completed with Passport ID.</t>
  </si>
  <si>
    <r>
      <rPr>
        <sz val="12"/>
        <color rgb="FF000000"/>
        <rFont val="Calibri"/>
        <family val="2"/>
      </rPr>
      <t xml:space="preserve">only for Expatriates, or Local Employees who has left Indonesia for more than 183 days in the last 12 months
Format: </t>
    </r>
    <r>
      <rPr>
        <u/>
        <sz val="12"/>
        <color rgb="FFFF0000"/>
        <rFont val="Calibri"/>
        <family val="2"/>
      </rPr>
      <t>dd-mmm-yyyy</t>
    </r>
  </si>
  <si>
    <t>Area where employees are placed.</t>
  </si>
  <si>
    <t>Male / Female</t>
  </si>
  <si>
    <t>Budha, Hindu, Islam, Katolik, Kristen
Mandatory if THR payout is based on religion. If THR payout is on a specific date (and applied to ALL employees), this field become optional.</t>
  </si>
  <si>
    <t>O, 
A, 
B, 
AB
Required for BPJS Manpower registration</t>
  </si>
  <si>
    <t>Single / Married
All females shall apply Tax Marital Status as "Single"with "0" Tax Dependant, except if they can proved that they have Tax Dependant (with proven letter from local statutory)</t>
  </si>
  <si>
    <t>0 - 3
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</si>
  <si>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Yes / No</t>
  </si>
  <si>
    <t>xx.xxx.xxx.x-xxx.xxx</t>
  </si>
  <si>
    <t>Max 40 Char
(does not contain puctuation mark Comma (,)</t>
  </si>
  <si>
    <t>Mandatory for BPJS Healthcare Processes (Registration, Data Change, Termination)
Default: Business Email, alternative private email if no business email.</t>
  </si>
  <si>
    <t>Mandatory for BPJS Healthcare Processes (Registration, Data Change, Termination)</t>
  </si>
  <si>
    <t>Employee ID 04</t>
  </si>
  <si>
    <t>29-Dec-2018</t>
  </si>
  <si>
    <t>78621k</t>
  </si>
  <si>
    <t>Investment Banker III</t>
  </si>
  <si>
    <t>Permanent</t>
  </si>
  <si>
    <t>IDR Annual Salary X13</t>
  </si>
  <si>
    <t>Dipo</t>
  </si>
  <si>
    <t>Dipa</t>
  </si>
  <si>
    <t>Adfy</t>
  </si>
  <si>
    <t>Dipo Dipa Adfy</t>
  </si>
  <si>
    <t>Siti Maimunah</t>
  </si>
  <si>
    <t>Indonesia</t>
  </si>
  <si>
    <t>3674096509850001</t>
  </si>
  <si>
    <t>Jakarta</t>
  </si>
  <si>
    <t>Bukittinggi</t>
  </si>
  <si>
    <t>18-Aug-1980</t>
  </si>
  <si>
    <t>Male</t>
  </si>
  <si>
    <t>Budha</t>
  </si>
  <si>
    <t>A</t>
  </si>
  <si>
    <t>Single</t>
  </si>
  <si>
    <t>yes</t>
  </si>
  <si>
    <t>66.6866.413.3-407.000</t>
  </si>
  <si>
    <t>dasdasd</t>
  </si>
  <si>
    <t>asdasd</t>
  </si>
  <si>
    <t>Jalan padang baru no 12</t>
  </si>
  <si>
    <t>asdasd\</t>
  </si>
  <si>
    <t>gmail@gmail1</t>
  </si>
  <si>
    <t>DKI Jakarta</t>
  </si>
  <si>
    <t>adfy.arif@gmail.com</t>
  </si>
  <si>
    <t>08198712598</t>
  </si>
  <si>
    <t>Eligible</t>
  </si>
  <si>
    <t>Bank Danamon</t>
  </si>
  <si>
    <t>Arif Yoga Adfy</t>
  </si>
  <si>
    <t>BCA</t>
  </si>
  <si>
    <t>asdasdasd</t>
  </si>
  <si>
    <t>asdasdasdad</t>
  </si>
  <si>
    <t>asdasdasdasd</t>
  </si>
  <si>
    <t>Employee ID 05</t>
  </si>
  <si>
    <t>batam</t>
  </si>
  <si>
    <t>gmail@gmail12</t>
  </si>
  <si>
    <t>asdasdsadasd</t>
  </si>
  <si>
    <t>adasdasdasd</t>
  </si>
  <si>
    <t>asdsdasdasd</t>
  </si>
  <si>
    <t>Data Tidak Lengkap (Column :
 "Birth Date,"
 "Address 2,"
 "Address 3,"
 "Province,"
 "Email Address,"
 "Bank Name,"
 "Bank Address,"
 "BankCode,"
 "Swift Code,"
 "Beneficiary Bank Account No,"
 "Account Holder Name,"
 "Currency of Bank Account,"
 )</t>
  </si>
  <si>
    <t>Data Tidak Lengkap (Column :
 "Birth Date,"
 )</t>
  </si>
  <si>
    <t>Lengkap</t>
  </si>
  <si>
    <t xml:space="preserve">2. Variable Income &amp; Deduction </t>
  </si>
  <si>
    <t>* Means those fields are variable fields - can be changed as needed (add new column, rename column fields, or delete column)</t>
  </si>
  <si>
    <t xml:space="preserve">Variable income and deduction type can be modified accordingly based on Client's Wage Type </t>
  </si>
  <si>
    <t>|------------------------------------------------------------------------------------------------------------------------------- INCOME -------------------------------------------------------------------------------------------------------------------|</t>
  </si>
  <si>
    <t>DEDUCTION</t>
  </si>
  <si>
    <t>NO</t>
  </si>
  <si>
    <t>I. Goods &amp; Service Adjustment</t>
  </si>
  <si>
    <t>I. Hardship Allowance</t>
  </si>
  <si>
    <t>I. Bonus</t>
  </si>
  <si>
    <t>I. MICP</t>
  </si>
  <si>
    <t>I. Office Allowance</t>
  </si>
  <si>
    <t>I. Telephone Allowance</t>
  </si>
  <si>
    <t>I. Zone Leader Allowance</t>
  </si>
  <si>
    <t>I. Business Performance Award</t>
  </si>
  <si>
    <t>Overtime Hours
(this is only for ABS' reference)</t>
  </si>
  <si>
    <t>I. Overtime Pay</t>
  </si>
  <si>
    <t>SAF Hours
(this is only for ABS' reference)</t>
  </si>
  <si>
    <t>I. SAF Pay</t>
  </si>
  <si>
    <t>I. Home Leave Allowance</t>
  </si>
  <si>
    <t>I. Host Country Adjustment Allowance</t>
  </si>
  <si>
    <t>I. Home Country Pension Plan</t>
  </si>
  <si>
    <t>I. Per Diem Allowance</t>
  </si>
  <si>
    <t>I. Annual Leave Pay</t>
  </si>
  <si>
    <t>I. THR (13th Salary)</t>
  </si>
  <si>
    <t>I. Housing Normalisation</t>
  </si>
  <si>
    <t>I. Hypothetical Tax</t>
  </si>
  <si>
    <t>I. Supplemental Hypothetical Tax</t>
  </si>
  <si>
    <t xml:space="preserve">I. Miscellaneous Allowance </t>
  </si>
  <si>
    <t>D. Tax Adjustment</t>
  </si>
  <si>
    <t>Remark</t>
  </si>
  <si>
    <t>Employee ID 01</t>
  </si>
  <si>
    <t>Employee ID 02</t>
  </si>
  <si>
    <t>Employee ID 03</t>
  </si>
  <si>
    <t>Shadow Payroll
(Yes/No)</t>
  </si>
  <si>
    <t>3. BPJS Healthcare Contributions</t>
  </si>
  <si>
    <t>Employee No</t>
  </si>
  <si>
    <t>Total BPJS Contribution
(To follow BPJS Healthcare invoice amount)</t>
  </si>
  <si>
    <t>I. BPJS ER (4%)
(Auto calculate)</t>
  </si>
  <si>
    <t>E. BPJS EE (1%)
(Auto calculate)</t>
  </si>
  <si>
    <t>xxx xxx xxx</t>
  </si>
  <si>
    <t>Employee ID 07</t>
  </si>
  <si>
    <t>4a. Overtime Summary (Opt. 1)</t>
  </si>
  <si>
    <t>Period Overtime</t>
  </si>
  <si>
    <t>Period Payroll</t>
  </si>
  <si>
    <t>Total Hours
(After multiplied with Depnaker OT Factor)</t>
  </si>
  <si>
    <t>5. Fixed Deduction</t>
  </si>
  <si>
    <t xml:space="preserve">                    : </t>
  </si>
  <si>
    <t>THIS FIELD IS AUTOMATE FILL OUT</t>
  </si>
  <si>
    <t>Deduction Wage-Type</t>
  </si>
  <si>
    <t>Total Deductions Amount</t>
  </si>
  <si>
    <t>Start Date              (dd-mmm-yyyy)
(First Payment)</t>
  </si>
  <si>
    <t>End Date               (dd-mmm-yyyy)
(Last Payment)</t>
  </si>
  <si>
    <t>xxxxxxxx</t>
  </si>
  <si>
    <t>Medical Insurance</t>
  </si>
  <si>
    <t>case</t>
  </si>
  <si>
    <t xml:space="preserve">6. Hold Salary </t>
  </si>
  <si>
    <t>THIS IS A MANDATORY FIELD</t>
  </si>
  <si>
    <t>xxxxxxxxxx</t>
  </si>
  <si>
    <t>Case</t>
  </si>
  <si>
    <t xml:space="preserve">7.Salary change </t>
  </si>
  <si>
    <t>These sections are not required to complete (auto calculation based on formula working days Mon - Fri).  This can be adjusted based on Client's Policy. This automatic formula is only applicable for calculation within the same Fiscal Year.</t>
  </si>
  <si>
    <t>Eff.Date
(dd-mmm-yyyy)</t>
  </si>
  <si>
    <t>* Fixed Income (New)
Please complete ALL benefit information, including the component that does not change.</t>
  </si>
  <si>
    <t>* Fixed Income (New)
Back-Pay Calculation from Previous Months</t>
  </si>
  <si>
    <t>* Fixed Income (New)
Pro-rate Calculation from current month</t>
  </si>
  <si>
    <t>I. Misc. Pension Fund</t>
  </si>
  <si>
    <t>8. Mutation</t>
  </si>
  <si>
    <t>Eff. Date
(dd-mmm-yyyy)</t>
  </si>
  <si>
    <t>* Mutation Type
(Relocation, Promotion, etc)</t>
  </si>
  <si>
    <t>NEW
(Please complete only the changes in below column)</t>
  </si>
  <si>
    <t>Employment Type</t>
  </si>
  <si>
    <t>Cost Center Code</t>
  </si>
  <si>
    <t>Department Code</t>
  </si>
  <si>
    <t>xxxxxx</t>
  </si>
  <si>
    <t>Promotion</t>
  </si>
  <si>
    <t>Senior Staff</t>
  </si>
  <si>
    <t>Etc</t>
  </si>
  <si>
    <t>Administrative Assistant, Senior</t>
  </si>
  <si>
    <t>Redesignation</t>
  </si>
  <si>
    <t>Contract</t>
  </si>
  <si>
    <t>Retired as of 7 Jan 2020, rehired as contract employee at 8 Jan 2020
Contract Employee as of 8 Jan 2020. GL Category TS for Jan 2020 payroll.</t>
  </si>
  <si>
    <t>9. Resign</t>
  </si>
  <si>
    <t>Type of Termination</t>
  </si>
  <si>
    <t>Voluntary Resignation</t>
  </si>
  <si>
    <t>Termination due to Employee Performance</t>
  </si>
  <si>
    <t>Termination due to Redundancy / Efficiency</t>
  </si>
  <si>
    <t>Termination due to Closing of Business</t>
  </si>
  <si>
    <t>Termination due to Death</t>
  </si>
  <si>
    <t>Termination due to Employee Misconduct</t>
  </si>
  <si>
    <t>Transfer to Group Entity</t>
  </si>
  <si>
    <t>Expat Resign – Return to Home Country</t>
  </si>
  <si>
    <t>EFFECTIVE RESIGN DATE
(dd-mmm-yyyy)</t>
  </si>
  <si>
    <t>REMARKS for SALARY PAYMENT
(Prorate / Full Salary)</t>
  </si>
  <si>
    <t>REASON OF RESIGNATION</t>
  </si>
  <si>
    <t>AMOUNT of SEVERANCE PAYMENT</t>
  </si>
  <si>
    <t>REMARKS FOR SEVERANCE PAYMENT</t>
  </si>
  <si>
    <t>REMARKS</t>
  </si>
  <si>
    <t>Expat Resign – Continue stay in Indonesia</t>
  </si>
  <si>
    <t>Prorate</t>
  </si>
  <si>
    <t>Retirement</t>
  </si>
  <si>
    <t>Retired as of 7-Jan-2020, rehired as contract employee at 8-Jan-2020.
Contract Employee as of 8-Jan-2020. GL Category "TS" for Jan 2020 Payroll.</t>
  </si>
  <si>
    <t xml:space="preserve">10. Employee Bank Account Change </t>
  </si>
  <si>
    <t>Effective Date
(dd-mmm-yyyy)</t>
  </si>
  <si>
    <t>NEW
(Please complete ALL information as per required fields)</t>
  </si>
  <si>
    <t>Beneficiary Bank Code</t>
  </si>
  <si>
    <t>Bank Mandiri</t>
  </si>
  <si>
    <t>PT. BANK MANDIRI (PERSERO) TBK</t>
  </si>
  <si>
    <t>Bank BRI</t>
  </si>
  <si>
    <t>PT. BANK DANAMON INDONESIA Tbk.</t>
  </si>
  <si>
    <t>Maulana</t>
  </si>
  <si>
    <t xml:space="preserve">11. Employee Tax Status Change </t>
  </si>
  <si>
    <t>Year</t>
  </si>
  <si>
    <t xml:space="preserve">            :</t>
  </si>
  <si>
    <t>Fill accordingly (to be submitted every January, before payroll period)</t>
  </si>
  <si>
    <t>NEW</t>
  </si>
  <si>
    <t>Tax Marital Status            (Single/ Married)
Tax marital status for woman is always single, thus dependant are allowed if there is letter issued by local regulatory (e.g for widow, etc)</t>
  </si>
  <si>
    <t xml:space="preserve">No of Dependants
Applicable only for male employees (max. 3 children).  Please note that wife is not counted as dependant, as has been counted by marital status "Married) </t>
  </si>
  <si>
    <t>Marriage / Dependants Date     dd-mmm-yyyy</t>
  </si>
  <si>
    <t>12. Other Personal Data Change</t>
  </si>
  <si>
    <t>NPWP 
(Tax ID)</t>
  </si>
  <si>
    <t>NPWP Address 1</t>
  </si>
  <si>
    <t>NPWP Address 2</t>
  </si>
  <si>
    <t>NPWP Address 3</t>
  </si>
  <si>
    <t xml:space="preserve">BPJS Manpower No. </t>
  </si>
  <si>
    <t>Mobile Phone</t>
  </si>
  <si>
    <t>Marital Status Change</t>
  </si>
  <si>
    <t xml:space="preserve"> dd-mmm-yyyy</t>
  </si>
  <si>
    <t>For Local Residence, should completed with KTP No (IC No). For expats, should completed with Passport ID.</t>
  </si>
  <si>
    <t>Format dd-mmm-yyyy</t>
  </si>
  <si>
    <t>Budha; Hindu; Islam; Catholic; 
Christian</t>
  </si>
  <si>
    <t>Actual Marital Status change of Employee (might be different with Tax Status Change)</t>
  </si>
  <si>
    <t>PT ABC</t>
  </si>
  <si>
    <t>Unpaid Leave Start Date
(dd-mmm-yyyy)</t>
  </si>
  <si>
    <t>Unpaid Leave End Date
(dd-mmm-yyyy)</t>
  </si>
  <si>
    <t>Remarks for Unpaid Leave</t>
  </si>
  <si>
    <t>14. SPT 1721 A1 Ex Company</t>
  </si>
  <si>
    <t>List of Tax Status</t>
  </si>
  <si>
    <t>List of Availability SPT 1721-A1</t>
  </si>
  <si>
    <t>S0 - Single without Dependents</t>
  </si>
  <si>
    <t>Available, and to be shared to KPSG</t>
  </si>
  <si>
    <t>Start Fiscal Year - End Fiscal Year</t>
  </si>
  <si>
    <t>S1 - Single with 1 Dependent</t>
  </si>
  <si>
    <t>Not available</t>
  </si>
  <si>
    <t>S2 - Single with 2 Dependents</t>
  </si>
  <si>
    <t>S3 - Single with 3 Dependents</t>
  </si>
  <si>
    <t>M0 - Married without Dependents</t>
  </si>
  <si>
    <t>IMPORTANT NOTES: ALL  REQUIRED FIELDS MUST BE STATED IN THIS FLEXI FORM ONLY.</t>
  </si>
  <si>
    <t>M1 - Married with 1 Dependent</t>
  </si>
  <si>
    <t>M2 - Married with 2 Dependents</t>
  </si>
  <si>
    <t>SPT 1721 A1 EX COMPANY - DETAILS</t>
  </si>
  <si>
    <t>M3 - Married with 3 Dependents</t>
  </si>
  <si>
    <r>
      <rPr>
        <b/>
        <sz val="12"/>
        <color theme="0"/>
        <rFont val="Calibri"/>
        <family val="2"/>
      </rPr>
      <t xml:space="preserve">Start Period
Format: </t>
    </r>
    <r>
      <rPr>
        <b/>
        <u/>
        <sz val="12"/>
        <color theme="0"/>
        <rFont val="Calibri"/>
        <family val="2"/>
      </rPr>
      <t>dd-mmm-yyyy</t>
    </r>
  </si>
  <si>
    <r>
      <rPr>
        <b/>
        <sz val="12"/>
        <color theme="0"/>
        <rFont val="Calibri"/>
        <family val="2"/>
      </rPr>
      <t xml:space="preserve">End Period
Format: </t>
    </r>
    <r>
      <rPr>
        <b/>
        <u/>
        <sz val="12"/>
        <color theme="0"/>
        <rFont val="Calibri"/>
        <family val="2"/>
      </rPr>
      <t>dd-mmm-yyyy</t>
    </r>
  </si>
  <si>
    <t>Total PPh 21 that has been deducted and paid (taken from item 20 of SPT 1721 A1)</t>
  </si>
  <si>
    <t>Status</t>
  </si>
  <si>
    <t xml:space="preserve">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</si>
</sst>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409]d\-mmm\-yy;@"/>
    <numFmt numFmtId="165" formatCode="_(* #,##0_);_(* \(#,##0\);_(* &quot;-&quot;??_);_(@_)"/>
    <numFmt numFmtId="166" formatCode="[$-409]d\-mmm\-yyyy;@"/>
    <numFmt numFmtId="167" formatCode="_(* #,##0.00_);_(* \(#,##0.00\);_(* &quot;-&quot;_);_(@_)"/>
    <numFmt numFmtId="168" formatCode="[$-409]mmm\-yy;@"/>
    <numFmt numFmtId="169" formatCode="#,##0_ ;[Red]\-#,##0\ "/>
  </numFmts>
  <fonts count="80">
    <font>
      <sz val="10"/>
      <name val="Arial"/>
      <family val="2"/>
    </font>
    <font>
      <sz val="11"/>
      <color theme="1"/>
      <name val="Calibri"/>
      <family val="2"/>
      <scheme val="minor"/>
    </font>
    <font>
      <sz val="10"/>
      <name val="Arial"/>
      <family val="2"/>
    </font>
    <font>
      <sz val="11"/>
      <color indexed="8"/>
      <name val="Calibri"/>
      <family val="2"/>
    </font>
    <font>
      <sz val="10"/>
      <name val="Arial"/>
      <family val="2"/>
    </font>
    <font>
      <sz val="10"/>
      <name val="Verdana"/>
      <family val="2"/>
    </font>
    <font>
      <sz val="11"/>
      <color indexed="8"/>
      <name val="Calibri"/>
      <family val="2"/>
    </font>
    <font>
      <sz val="8"/>
      <name val="Arial"/>
      <family val="2"/>
    </font>
    <font>
      <sz val="8"/>
      <name val="Arial"/>
      <family val="2"/>
    </font>
    <font>
      <b/>
      <sz val="12"/>
      <name val="Calibri"/>
      <family val="2"/>
    </font>
    <font>
      <sz val="12"/>
      <name val="Arial"/>
      <family val="2"/>
    </font>
    <font>
      <b/>
      <u/>
      <sz val="12"/>
      <name val="Calibri"/>
      <family val="2"/>
    </font>
    <font>
      <sz val="12"/>
      <name val="Calibri"/>
      <family val="2"/>
    </font>
    <font>
      <sz val="12"/>
      <color indexed="10"/>
      <name val="Calibri"/>
      <family val="2"/>
    </font>
    <font>
      <sz val="12"/>
      <color indexed="8"/>
      <name val="Calibri"/>
      <family val="2"/>
    </font>
    <font>
      <sz val="12"/>
      <color indexed="9"/>
      <name val="Calibri"/>
      <family val="2"/>
    </font>
    <font>
      <sz val="12"/>
      <color indexed="12"/>
      <name val="Calibri"/>
      <family val="2"/>
    </font>
    <font>
      <b/>
      <u/>
      <sz val="11"/>
      <name val="Calibri"/>
      <family val="2"/>
    </font>
    <font>
      <sz val="11"/>
      <name val="Calibri"/>
      <family val="2"/>
    </font>
    <font>
      <b/>
      <sz val="11"/>
      <name val="Calibri"/>
      <family val="2"/>
    </font>
    <font>
      <sz val="10"/>
      <name val="Arial Narrow"/>
      <family val="2"/>
    </font>
    <font>
      <sz val="10"/>
      <name val="Myriad Pro"/>
      <family val="2"/>
    </font>
    <font>
      <sz val="10"/>
      <name val="Myriad Pro"/>
      <family val="2"/>
    </font>
    <font>
      <b/>
      <u/>
      <sz val="10"/>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2"/>
      <color theme="1"/>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2"/>
      <color rgb="FF0000FF"/>
      <name val="Calibri"/>
      <family val="2"/>
    </font>
    <font>
      <b/>
      <sz val="12"/>
      <color theme="0"/>
      <name val="Calibri"/>
      <family val="2"/>
    </font>
    <font>
      <sz val="10"/>
      <color theme="1"/>
      <name val="Arial"/>
      <family val="2"/>
    </font>
    <font>
      <b/>
      <sz val="12"/>
      <color rgb="FFFFFFFF"/>
      <name val="Calibri"/>
      <family val="2"/>
    </font>
    <font>
      <b/>
      <sz val="10"/>
      <color rgb="FFFFFFFF"/>
      <name val="Arial"/>
      <family val="2"/>
    </font>
    <font>
      <u/>
      <sz val="12"/>
      <color theme="1"/>
      <name val="Calibri"/>
      <family val="2"/>
    </font>
    <font>
      <u/>
      <sz val="12"/>
      <color indexed="12"/>
      <name val="Calibri"/>
      <family val="2"/>
    </font>
    <font>
      <b/>
      <u/>
      <sz val="12"/>
      <color theme="1"/>
      <name val="Calibri"/>
      <family val="2"/>
    </font>
    <font>
      <b/>
      <sz val="12"/>
      <color theme="1"/>
      <name val="Calibri"/>
      <family val="2"/>
    </font>
    <font>
      <b/>
      <sz val="14"/>
      <name val="Calibri"/>
      <family val="2"/>
      <scheme val="minor"/>
    </font>
    <font>
      <b/>
      <sz val="10"/>
      <name val="Calibri"/>
      <family val="2"/>
    </font>
    <font>
      <sz val="10"/>
      <name val="Calibri"/>
      <family val="2"/>
    </font>
    <font>
      <u/>
      <sz val="10"/>
      <color theme="11"/>
      <name val="Arial"/>
      <family val="2"/>
    </font>
    <font>
      <b/>
      <sz val="9"/>
      <name val="Calibri"/>
      <family val="2"/>
    </font>
    <font>
      <b/>
      <u/>
      <sz val="10"/>
      <color indexed="12"/>
      <name val="Arial"/>
      <family val="2"/>
    </font>
    <font>
      <sz val="12"/>
      <color theme="0"/>
      <name val="Calibri"/>
      <family val="2"/>
    </font>
    <font>
      <b/>
      <u/>
      <sz val="12"/>
      <color theme="0"/>
      <name val="Calibri"/>
      <family val="2"/>
    </font>
    <font>
      <b/>
      <sz val="11"/>
      <color rgb="FF0000FF"/>
      <name val="Calibri"/>
      <family val="2"/>
      <scheme val="minor"/>
    </font>
    <font>
      <b/>
      <sz val="11"/>
      <color rgb="FFFF0000"/>
      <name val="Calibri"/>
      <family val="2"/>
      <scheme val="minor"/>
    </font>
    <font>
      <u/>
      <sz val="12"/>
      <color rgb="FFFF0000"/>
      <name val="Calibri"/>
      <family val="2"/>
    </font>
    <font>
      <b/>
      <sz val="14"/>
      <color indexed="8"/>
      <name val="Arial"/>
      <family val="2"/>
    </font>
    <font>
      <b/>
      <sz val="11"/>
      <color indexed="8"/>
      <name val="Calibri"/>
      <family val="2"/>
      <scheme val="minor"/>
    </font>
    <font>
      <b/>
      <sz val="12"/>
      <color indexed="8"/>
      <name val="Calibri"/>
      <family val="2"/>
      <scheme val="minor"/>
    </font>
    <font>
      <b/>
      <i/>
      <sz val="11"/>
      <color rgb="FF3366FF"/>
      <name val="Arial"/>
      <family val="2"/>
    </font>
    <font>
      <b/>
      <sz val="10"/>
      <color indexed="8"/>
      <name val="Arial"/>
      <family val="2"/>
    </font>
    <font>
      <b/>
      <sz val="10"/>
      <color theme="0"/>
      <name val="Arial"/>
      <family val="2"/>
    </font>
    <font>
      <sz val="10"/>
      <color theme="0"/>
      <name val="Arial"/>
      <family val="2"/>
    </font>
    <font>
      <b/>
      <sz val="9"/>
      <color rgb="FF000000"/>
      <name val="Tahoma"/>
      <family val="2"/>
    </font>
    <font>
      <sz val="9"/>
      <color rgb="FF000000"/>
      <name val="Tahoma"/>
      <family val="2"/>
    </font>
    <font>
      <b/>
      <sz val="8"/>
      <color rgb="FF000000"/>
      <name val="Tahoma"/>
      <family val="2"/>
    </font>
    <font>
      <sz val="8"/>
      <color rgb="FF000000"/>
      <name val="Tahoma"/>
      <family val="2"/>
    </font>
    <font>
      <b/>
      <sz val="12"/>
      <color indexed="10"/>
      <name val="Calibri"/>
      <family val="2"/>
    </font>
    <font>
      <sz val="12"/>
      <color rgb="FF000000"/>
      <name val="Calibri"/>
      <family val="2"/>
    </font>
    <font>
      <b/>
      <sz val="9"/>
      <color rgb="FF000000"/>
      <name val="Arial"/>
      <family val="2"/>
    </font>
    <font>
      <sz val="9"/>
      <color rgb="FF000000"/>
      <name val="Arial"/>
      <family val="2"/>
    </font>
    <font>
      <u/>
      <sz val="10"/>
      <color theme="10"/>
      <name val="Arial"/>
      <family val="2"/>
    </font>
    <font>
      <sz val="11"/>
      <name val="Arial Narrow"/>
      <family val="2"/>
    </font>
  </fonts>
  <fills count="5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indexed="9"/>
        <bgColor indexed="8"/>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
      <patternFill patternType="solid">
        <fgColor rgb="FFFF0000"/>
        <bgColor rgb="FF000000"/>
      </patternFill>
    </fill>
    <fill>
      <patternFill patternType="solid">
        <fgColor theme="4" tint="-0.249977111117893"/>
        <bgColor indexed="64"/>
      </patternFill>
    </fill>
    <fill>
      <patternFill patternType="solid">
        <fgColor theme="1" tint="0.499984740745262"/>
        <bgColor indexed="64"/>
      </patternFill>
    </fill>
    <fill>
      <patternFill patternType="solid">
        <fgColor theme="0"/>
        <bgColor rgb="FF000000"/>
      </patternFill>
    </fill>
    <fill>
      <patternFill patternType="solid">
        <fgColor theme="3" tint="0.79998168889431442"/>
        <bgColor indexed="64"/>
      </patternFill>
    </fill>
    <fill>
      <patternFill patternType="solid">
        <fgColor rgb="FF0070C0"/>
        <bgColor indexed="64"/>
      </patternFill>
    </fill>
    <fill>
      <patternFill patternType="solid">
        <fgColor theme="7" tint="-0.249977111117893"/>
        <bgColor indexed="64"/>
      </patternFill>
    </fill>
    <fill>
      <patternFill patternType="solid">
        <fgColor theme="0" tint="-0.14999847407452621"/>
        <bgColor indexed="64"/>
      </patternFill>
    </fill>
    <fill>
      <patternFill patternType="none">
        <fgColor indexed="9"/>
        <bgColor indexed="64"/>
      </patternFill>
    </fill>
    <fill>
      <patternFill patternType="none">
        <fgColor theme="0"/>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auto="1"/>
      </left>
      <right/>
      <top style="thin">
        <color auto="1"/>
      </top>
      <bottom style="thin">
        <color auto="1"/>
      </bottom>
      <diagonal/>
    </border>
    <border>
      <left style="thin">
        <color indexed="20"/>
      </left>
      <right style="thin">
        <color indexed="20"/>
      </right>
      <top/>
      <bottom style="thin">
        <color indexed="20"/>
      </bottom>
      <diagonal/>
    </border>
    <border>
      <left style="thin">
        <color auto="1"/>
      </left>
      <right style="thin">
        <color auto="1"/>
      </right>
      <top/>
      <bottom style="thin">
        <color auto="1"/>
      </bottom>
      <diagonal/>
    </border>
    <border>
      <left style="thin">
        <color indexed="20"/>
      </left>
      <right/>
      <top style="thin">
        <color indexed="20"/>
      </top>
      <bottom style="thin">
        <color indexed="20"/>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20"/>
      </right>
      <top/>
      <bottom style="thin">
        <color indexed="20"/>
      </bottom>
      <diagonal/>
    </border>
    <border>
      <left/>
      <right style="thin">
        <color indexed="20"/>
      </right>
      <top style="thin">
        <color indexed="20"/>
      </top>
      <bottom style="thin">
        <color indexed="2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0"/>
      </left>
      <right style="thin">
        <color indexed="20"/>
      </right>
      <top style="thin">
        <color indexed="20"/>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diagonal/>
    </border>
    <border>
      <left style="medium">
        <color indexed="64"/>
      </left>
      <right style="medium">
        <color indexed="64"/>
      </right>
      <top style="medium">
        <color indexed="64"/>
      </top>
      <bottom/>
      <diagonal/>
    </border>
    <border>
      <left/>
      <right style="medium">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s>
  <cellStyleXfs count="104">
    <xf numFmtId="0" fontId="0" fillId="0" borderId="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27" fillId="30" borderId="0" applyNumberFormat="0" applyBorder="0" applyAlignment="0" applyProtection="0"/>
    <xf numFmtId="0" fontId="28" fillId="31" borderId="16" applyNumberFormat="0" applyAlignment="0" applyProtection="0"/>
    <xf numFmtId="0" fontId="29" fillId="32" borderId="17" applyNumberFormat="0" applyAlignment="0" applyProtection="0"/>
    <xf numFmtId="41" fontId="4" fillId="0" borderId="0" applyFont="0" applyFill="0" applyBorder="0" applyAlignment="0" applyProtection="0"/>
    <xf numFmtId="41" fontId="22" fillId="0" borderId="0" applyFont="0" applyFill="0" applyBorder="0" applyAlignment="0" applyProtection="0"/>
    <xf numFmtId="43" fontId="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4" fillId="0" borderId="0" applyFont="0" applyFill="0" applyBorder="0" applyAlignment="0" applyProtection="0"/>
    <xf numFmtId="43" fontId="2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0" fillId="0" borderId="0" applyNumberFormat="0" applyFill="0" applyBorder="0" applyAlignment="0" applyProtection="0"/>
    <xf numFmtId="0" fontId="31" fillId="33" borderId="0" applyNumberFormat="0" applyBorder="0" applyAlignment="0" applyProtection="0"/>
    <xf numFmtId="0" fontId="32" fillId="0" borderId="18" applyNumberFormat="0" applyFill="0" applyAlignment="0" applyProtection="0"/>
    <xf numFmtId="0" fontId="33" fillId="0" borderId="19" applyNumberFormat="0" applyFill="0" applyAlignment="0" applyProtection="0"/>
    <xf numFmtId="0" fontId="34" fillId="0" borderId="20" applyNumberFormat="0" applyFill="0" applyAlignment="0" applyProtection="0"/>
    <xf numFmtId="0" fontId="34" fillId="0" borderId="0" applyNumberFormat="0" applyFill="0" applyBorder="0" applyAlignment="0" applyProtection="0"/>
    <xf numFmtId="0" fontId="35" fillId="34" borderId="16" applyNumberFormat="0" applyAlignment="0" applyProtection="0"/>
    <xf numFmtId="0" fontId="36" fillId="0" borderId="21" applyNumberFormat="0" applyFill="0" applyAlignment="0" applyProtection="0"/>
    <xf numFmtId="0" fontId="37" fillId="35" borderId="0" applyNumberFormat="0" applyBorder="0" applyAlignment="0" applyProtection="0"/>
    <xf numFmtId="0" fontId="4" fillId="0" borderId="0"/>
    <xf numFmtId="0" fontId="5" fillId="0" borderId="0"/>
    <xf numFmtId="0" fontId="4" fillId="0" borderId="0"/>
    <xf numFmtId="0" fontId="21" fillId="0" borderId="0"/>
    <xf numFmtId="0" fontId="4" fillId="0" borderId="0"/>
    <xf numFmtId="0" fontId="6" fillId="0" borderId="0"/>
    <xf numFmtId="0" fontId="3" fillId="0" borderId="0"/>
    <xf numFmtId="0" fontId="38" fillId="0" borderId="0"/>
    <xf numFmtId="0" fontId="4" fillId="0" borderId="0"/>
    <xf numFmtId="0" fontId="25" fillId="0" borderId="0"/>
    <xf numFmtId="0" fontId="25" fillId="0" borderId="0"/>
    <xf numFmtId="0" fontId="4" fillId="0" borderId="0"/>
    <xf numFmtId="0" fontId="25" fillId="36" borderId="22" applyNumberFormat="0" applyFont="0" applyAlignment="0" applyProtection="0"/>
    <xf numFmtId="0" fontId="39" fillId="31" borderId="23" applyNumberFormat="0" applyAlignment="0" applyProtection="0"/>
    <xf numFmtId="0" fontId="40" fillId="0" borderId="0" applyNumberFormat="0" applyFill="0" applyBorder="0" applyAlignment="0" applyProtection="0"/>
    <xf numFmtId="0" fontId="41" fillId="0" borderId="24" applyNumberFormat="0" applyFill="0" applyAlignment="0" applyProtection="0"/>
    <xf numFmtId="0" fontId="42" fillId="0" borderId="0" applyNumberForma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78" fillId="0" borderId="0" applyNumberFormat="0" applyFill="0" applyBorder="0" applyAlignment="0" applyProtection="0"/>
  </cellStyleXfs>
  <cellXfs count="511">
    <xf numFmtId="0" fontId="0" fillId="0" borderId="0" xfId="0"/>
    <xf numFmtId="15" fontId="12" fillId="49" borderId="1" xfId="0" applyNumberFormat="1" applyFont="1" applyFill="1" applyBorder="1" applyAlignment="1" applyProtection="1">
      <alignment horizontal="left" vertical="center"/>
    </xf>
    <xf numFmtId="0" fontId="12" fillId="0" borderId="1" xfId="65" applyFont="1" applyFill="1" applyBorder="1" applyAlignment="1">
      <alignment horizontal="left" vertical="center"/>
    </xf>
    <xf numFmtId="15" fontId="0" fillId="0" borderId="1" xfId="0" applyNumberFormat="1" applyFill="1" applyBorder="1" applyAlignment="1" applyProtection="1">
      <alignment vertical="center"/>
    </xf>
    <xf numFmtId="0" fontId="0" fillId="0" borderId="1" xfId="0" applyNumberFormat="1" applyFill="1" applyBorder="1" applyAlignment="1" applyProtection="1">
      <alignment vertical="center"/>
    </xf>
    <xf numFmtId="0" fontId="0" fillId="0" borderId="1" xfId="0" applyNumberFormat="1" applyFill="1" applyBorder="1" applyAlignment="1" applyProtection="1">
      <alignment horizontal="left" vertical="center"/>
    </xf>
    <xf numFmtId="0" fontId="0" fillId="0" borderId="1" xfId="0" applyNumberFormat="1" applyFill="1" applyBorder="1" applyAlignment="1" applyProtection="1">
      <alignment vertical="center" wrapText="1"/>
    </xf>
    <xf numFmtId="0" fontId="0" fillId="0" borderId="1" xfId="0" applyNumberFormat="1" applyFill="1" applyBorder="1" applyAlignment="1" applyProtection="1">
      <alignment horizontal="center" vertical="center"/>
    </xf>
    <xf numFmtId="0" fontId="0" fillId="0" borderId="1" xfId="0" applyNumberFormat="1" applyFill="1" applyBorder="1" applyAlignment="1" applyProtection="1">
      <alignment vertical="top" wrapText="1"/>
    </xf>
    <xf numFmtId="0" fontId="0" fillId="0" borderId="1" xfId="0" applyNumberFormat="1" applyFill="1" applyBorder="1" applyAlignment="1" applyProtection="1">
      <alignment vertical="top"/>
    </xf>
    <xf numFmtId="0" fontId="0" fillId="0" borderId="1" xfId="0" applyNumberFormat="1" applyFill="1" applyBorder="1" applyAlignment="1" applyProtection="1">
      <alignment horizontal="left" vertical="center" wrapText="1"/>
    </xf>
    <xf numFmtId="0" fontId="19" fillId="0" borderId="1" xfId="0" applyNumberFormat="1" applyFont="1" applyFill="1" applyBorder="1" applyAlignment="1" applyProtection="1">
      <alignment horizontal="center" vertical="center"/>
    </xf>
    <xf numFmtId="0" fontId="18" fillId="0" borderId="1" xfId="0" applyNumberFormat="1" applyFont="1" applyFill="1" applyBorder="1" applyAlignment="1" applyProtection="1">
      <alignment vertical="center" wrapText="1"/>
    </xf>
    <xf numFmtId="0" fontId="18" fillId="0" borderId="1" xfId="0" applyNumberFormat="1" applyFont="1" applyFill="1" applyBorder="1" applyAlignment="1" applyProtection="1">
      <alignment vertical="center"/>
    </xf>
    <xf numFmtId="0" fontId="61" fillId="0" borderId="1" xfId="0" applyNumberFormat="1" applyFont="1" applyFill="1" applyBorder="1" applyAlignment="1" applyProtection="1">
      <alignment horizontal="center" vertical="center"/>
    </xf>
    <xf numFmtId="0" fontId="42" fillId="0" borderId="1" xfId="0" applyNumberFormat="1" applyFont="1" applyFill="1" applyBorder="1" applyAlignment="1" applyProtection="1">
      <alignment horizontal="left" vertical="center" wrapText="1"/>
    </xf>
    <xf numFmtId="0" fontId="42" fillId="0" borderId="1" xfId="0" applyNumberFormat="1" applyFont="1" applyFill="1" applyBorder="1" applyAlignment="1" applyProtection="1">
      <alignment horizontal="left" vertical="center"/>
    </xf>
    <xf numFmtId="0" fontId="18" fillId="0" borderId="1" xfId="0" applyNumberFormat="1" applyFont="1" applyFill="1" applyBorder="1" applyAlignment="1" applyProtection="1">
      <alignment horizontal="center" vertical="center"/>
    </xf>
    <xf numFmtId="0" fontId="18" fillId="0" borderId="1" xfId="0" applyNumberFormat="1" applyFont="1" applyFill="1" applyBorder="1" applyAlignment="1" applyProtection="1">
      <alignment horizontal="left" vertical="center" wrapText="1"/>
    </xf>
    <xf numFmtId="0" fontId="18" fillId="0" borderId="1" xfId="0" applyNumberFormat="1" applyFont="1" applyFill="1" applyBorder="1" applyAlignment="1" applyProtection="1">
      <alignment horizontal="left" vertical="center"/>
    </xf>
    <xf numFmtId="0" fontId="42" fillId="0" borderId="1" xfId="0" applyNumberFormat="1" applyFont="1" applyFill="1" applyBorder="1" applyAlignment="1" applyProtection="1">
      <alignment vertical="center" wrapText="1"/>
    </xf>
    <xf numFmtId="0" fontId="42" fillId="0" borderId="1" xfId="0" applyNumberFormat="1" applyFont="1" applyFill="1" applyBorder="1" applyAlignment="1" applyProtection="1">
      <alignment vertical="center"/>
    </xf>
    <xf numFmtId="0" fontId="42" fillId="0" borderId="1" xfId="0" applyNumberFormat="1" applyFont="1" applyFill="1" applyBorder="1" applyAlignment="1" applyProtection="1">
      <alignment horizontal="center" vertical="center"/>
    </xf>
    <xf numFmtId="0" fontId="12" fillId="49" borderId="1" xfId="0" applyNumberFormat="1" applyFont="1" applyFill="1" applyBorder="1" applyAlignment="1" applyProtection="1">
      <alignment horizontal="right" vertical="center" wrapText="1"/>
    </xf>
    <xf numFmtId="0" fontId="38" fillId="49" borderId="1" xfId="0" applyNumberFormat="1" applyFont="1" applyFill="1" applyBorder="1" applyAlignment="1" applyProtection="1">
      <alignment horizontal="left" vertical="center"/>
    </xf>
    <xf numFmtId="166" fontId="38" fillId="49" borderId="1" xfId="0" applyNumberFormat="1" applyFont="1" applyFill="1" applyBorder="1" applyAlignment="1" applyProtection="1">
      <alignment horizontal="center" vertical="center"/>
    </xf>
    <xf numFmtId="0" fontId="38" fillId="49" borderId="1" xfId="0" applyNumberFormat="1" applyFont="1" applyFill="1" applyBorder="1" applyAlignment="1" applyProtection="1">
      <alignment horizontal="center" vertical="center"/>
    </xf>
    <xf numFmtId="165" fontId="38" fillId="49" borderId="1" xfId="0" applyNumberFormat="1" applyFont="1" applyFill="1" applyBorder="1" applyAlignment="1" applyProtection="1">
      <alignment vertical="center"/>
    </xf>
    <xf numFmtId="0" fontId="38" fillId="49" borderId="1" xfId="0" applyNumberFormat="1" applyFont="1" applyFill="1" applyBorder="1" applyAlignment="1" applyProtection="1">
      <alignment vertical="center"/>
    </xf>
    <xf numFmtId="166" fontId="38" fillId="49" borderId="1" xfId="0" applyNumberFormat="1" applyFont="1" applyFill="1" applyBorder="1" applyAlignment="1" applyProtection="1">
      <alignment vertical="center"/>
    </xf>
    <xf numFmtId="164" fontId="38" fillId="49" borderId="1" xfId="0" applyNumberFormat="1" applyFont="1" applyFill="1" applyBorder="1" applyAlignment="1" applyProtection="1">
      <alignment horizontal="center" vertical="center"/>
    </xf>
    <xf numFmtId="1" fontId="38" fillId="49" borderId="1" xfId="0" applyNumberFormat="1" applyFont="1" applyFill="1" applyBorder="1" applyAlignment="1" applyProtection="1">
      <alignment horizontal="left" vertical="center"/>
    </xf>
    <xf numFmtId="0" fontId="12" fillId="49" borderId="1" xfId="0" applyNumberFormat="1" applyFont="1" applyFill="1" applyBorder="1" applyAlignment="1" applyProtection="1">
      <alignment horizontal="center" vertical="center" wrapText="1"/>
    </xf>
    <xf numFmtId="0" fontId="38" fillId="49" borderId="1" xfId="0" applyNumberFormat="1" applyFont="1" applyFill="1" applyBorder="1" applyAlignment="1" applyProtection="1">
      <alignment horizontal="center" vertical="center" wrapText="1"/>
    </xf>
    <xf numFmtId="164" fontId="38" fillId="49" borderId="1" xfId="0" applyNumberFormat="1" applyFont="1" applyFill="1" applyBorder="1" applyAlignment="1" applyProtection="1">
      <alignment vertical="center"/>
    </xf>
    <xf numFmtId="164" fontId="48" fillId="49" borderId="1" xfId="0" applyNumberFormat="1" applyFont="1" applyFill="1" applyBorder="1" applyAlignment="1" applyProtection="1">
      <alignment vertical="center"/>
    </xf>
    <xf numFmtId="4" fontId="38" fillId="49" borderId="1" xfId="0" applyNumberFormat="1" applyFont="1" applyFill="1" applyBorder="1" applyAlignment="1" applyProtection="1">
      <alignment horizontal="right" vertical="center"/>
    </xf>
    <xf numFmtId="0" fontId="38" fillId="49" borderId="1" xfId="0" applyNumberFormat="1" applyFont="1" applyFill="1" applyBorder="1" applyAlignment="1" applyProtection="1">
      <alignment horizontal="left" vertical="center" wrapText="1"/>
    </xf>
    <xf numFmtId="0" fontId="12" fillId="49" borderId="1" xfId="0" applyNumberFormat="1" applyFont="1" applyFill="1" applyBorder="1" applyAlignment="1" applyProtection="1">
      <alignment horizontal="right" vertical="center"/>
    </xf>
    <xf numFmtId="166" fontId="38" fillId="49" borderId="1" xfId="0" applyNumberFormat="1" applyFont="1" applyFill="1" applyBorder="1" applyAlignment="1" applyProtection="1">
      <alignment horizontal="left" vertical="center"/>
    </xf>
    <xf numFmtId="41" fontId="38" fillId="49" borderId="1" xfId="0" applyNumberFormat="1" applyFont="1" applyFill="1" applyBorder="1" applyAlignment="1" applyProtection="1">
      <alignment vertical="center"/>
    </xf>
    <xf numFmtId="0" fontId="49" fillId="49" borderId="1" xfId="0" applyNumberFormat="1" applyFont="1" applyFill="1" applyBorder="1" applyAlignment="1" applyProtection="1">
      <alignment vertical="center"/>
    </xf>
    <xf numFmtId="49" fontId="38" fillId="49" borderId="1" xfId="0" applyNumberFormat="1" applyFont="1" applyFill="1" applyBorder="1" applyAlignment="1" applyProtection="1">
      <alignment vertical="center"/>
    </xf>
    <xf numFmtId="165" fontId="38" fillId="49" borderId="1" xfId="0" applyNumberFormat="1" applyFont="1" applyFill="1" applyBorder="1" applyAlignment="1" applyProtection="1">
      <alignment horizontal="left" vertical="center"/>
    </xf>
    <xf numFmtId="0" fontId="12" fillId="49" borderId="1" xfId="0" applyNumberFormat="1" applyFont="1" applyFill="1" applyBorder="1" applyAlignment="1" applyProtection="1">
      <alignment horizontal="left" vertical="center"/>
    </xf>
    <xf numFmtId="166" fontId="14" fillId="49" borderId="1" xfId="0" applyNumberFormat="1" applyFont="1" applyFill="1" applyBorder="1" applyAlignment="1" applyProtection="1">
      <alignment horizontal="center" vertical="center"/>
    </xf>
    <xf numFmtId="0" fontId="12" fillId="49" borderId="1" xfId="0" applyNumberFormat="1" applyFont="1" applyFill="1" applyBorder="1" applyAlignment="1" applyProtection="1">
      <alignment vertical="center"/>
    </xf>
    <xf numFmtId="166" fontId="12" fillId="49" borderId="1" xfId="0" applyNumberFormat="1" applyFont="1" applyFill="1" applyBorder="1" applyAlignment="1" applyProtection="1">
      <alignment horizontal="left" vertical="center"/>
    </xf>
    <xf numFmtId="165" fontId="12" fillId="49" borderId="1" xfId="0" applyNumberFormat="1" applyFont="1" applyFill="1" applyBorder="1" applyAlignment="1" applyProtection="1">
      <alignment horizontal="left" vertical="center"/>
    </xf>
    <xf numFmtId="0" fontId="14" fillId="49" borderId="1" xfId="0" applyNumberFormat="1" applyFont="1" applyFill="1" applyBorder="1" applyAlignment="1" applyProtection="1">
      <alignment horizontal="left" vertical="center"/>
    </xf>
    <xf numFmtId="165" fontId="12" fillId="49" borderId="1" xfId="0" applyNumberFormat="1" applyFont="1" applyFill="1" applyBorder="1" applyAlignment="1" applyProtection="1">
      <alignment vertical="center"/>
    </xf>
    <xf numFmtId="49" fontId="12" fillId="49" borderId="1" xfId="0" applyNumberFormat="1" applyFont="1" applyFill="1" applyBorder="1" applyAlignment="1" applyProtection="1">
      <alignment horizontal="left" vertical="center"/>
    </xf>
    <xf numFmtId="164" fontId="12" fillId="49" borderId="1" xfId="0" applyNumberFormat="1" applyFont="1" applyFill="1" applyBorder="1" applyAlignment="1" applyProtection="1">
      <alignment vertical="center"/>
    </xf>
    <xf numFmtId="49" fontId="12" fillId="49" borderId="1" xfId="0" applyNumberFormat="1" applyFont="1" applyFill="1" applyBorder="1" applyAlignment="1" applyProtection="1">
      <alignment vertical="center"/>
    </xf>
    <xf numFmtId="0" fontId="12" fillId="49" borderId="1" xfId="0" applyNumberFormat="1" applyFont="1" applyFill="1" applyBorder="1" applyAlignment="1" applyProtection="1">
      <alignment horizontal="left" vertical="center" wrapText="1"/>
    </xf>
    <xf numFmtId="164" fontId="12" fillId="49" borderId="1" xfId="0" applyNumberFormat="1" applyFont="1" applyFill="1" applyBorder="1" applyAlignment="1" applyProtection="1">
      <alignment horizontal="center" vertical="center"/>
    </xf>
    <xf numFmtId="3" fontId="12" fillId="49" borderId="1" xfId="0" applyNumberFormat="1" applyFont="1" applyFill="1" applyBorder="1" applyAlignment="1" applyProtection="1">
      <alignment vertical="center"/>
    </xf>
    <xf numFmtId="41" fontId="12" fillId="49" borderId="1" xfId="0" applyNumberFormat="1" applyFont="1" applyFill="1" applyBorder="1" applyAlignment="1" applyProtection="1">
      <alignment vertical="center"/>
    </xf>
    <xf numFmtId="166" fontId="12" fillId="49" borderId="1" xfId="0" applyNumberFormat="1" applyFont="1" applyFill="1" applyBorder="1" applyAlignment="1" applyProtection="1">
      <alignment vertical="center"/>
    </xf>
    <xf numFmtId="165" fontId="12" fillId="49" borderId="1" xfId="0" applyNumberFormat="1" applyFont="1" applyFill="1" applyBorder="1" applyAlignment="1" applyProtection="1">
      <alignment horizontal="center" vertical="center"/>
    </xf>
    <xf numFmtId="0" fontId="14" fillId="49" borderId="1" xfId="0" applyNumberFormat="1" applyFont="1" applyFill="1" applyBorder="1" applyAlignment="1" applyProtection="1">
      <alignment horizontal="center" vertical="center"/>
    </xf>
    <xf numFmtId="0" fontId="13" fillId="49" borderId="1" xfId="0" applyNumberFormat="1" applyFont="1" applyFill="1" applyBorder="1" applyAlignment="1" applyProtection="1">
      <alignment vertical="center"/>
    </xf>
    <xf numFmtId="0" fontId="9" fillId="49" borderId="1" xfId="0" applyNumberFormat="1" applyFont="1" applyFill="1" applyBorder="1" applyAlignment="1" applyProtection="1">
      <alignment horizontal="left" vertical="center"/>
    </xf>
    <xf numFmtId="1" fontId="12" fillId="49" borderId="1" xfId="0" applyNumberFormat="1" applyFont="1" applyFill="1" applyBorder="1" applyAlignment="1" applyProtection="1">
      <alignment horizontal="left" vertical="center"/>
    </xf>
    <xf numFmtId="0" fontId="38" fillId="49" borderId="6" xfId="0" applyNumberFormat="1" applyFont="1" applyFill="1" applyBorder="1" applyAlignment="1" applyProtection="1">
      <alignment horizontal="left" vertical="center"/>
    </xf>
    <xf numFmtId="43" fontId="18" fillId="49" borderId="1" xfId="0" applyNumberFormat="1" applyFont="1" applyFill="1" applyBorder="1" applyAlignment="1" applyProtection="1">
      <alignment vertical="center"/>
    </xf>
    <xf numFmtId="0" fontId="18" fillId="49" borderId="6" xfId="0" applyNumberFormat="1" applyFont="1" applyFill="1" applyBorder="1" applyAlignment="1" applyProtection="1">
      <alignment horizontal="left" vertical="center"/>
    </xf>
    <xf numFmtId="0" fontId="18" fillId="49" borderId="1" xfId="0" applyNumberFormat="1" applyFont="1" applyFill="1" applyBorder="1" applyAlignment="1" applyProtection="1">
      <alignment horizontal="left" vertical="center"/>
    </xf>
    <xf numFmtId="0" fontId="18" fillId="49" borderId="3" xfId="0" applyNumberFormat="1" applyFont="1" applyFill="1" applyBorder="1" applyAlignment="1" applyProtection="1">
      <alignment horizontal="left" vertical="center"/>
    </xf>
    <xf numFmtId="0" fontId="0" fillId="49" borderId="1" xfId="0" applyNumberFormat="1" applyFill="1" applyBorder="1" applyAlignment="1" applyProtection="1">
      <alignment horizontal="center"/>
    </xf>
    <xf numFmtId="0" fontId="45" fillId="49" borderId="1" xfId="0" applyNumberFormat="1" applyFont="1" applyFill="1" applyBorder="1" applyAlignment="1" applyProtection="1">
      <alignment horizontal="left" vertical="center" wrapText="1"/>
    </xf>
    <xf numFmtId="166" fontId="0" fillId="49" borderId="1" xfId="0" applyNumberFormat="1" applyFill="1" applyBorder="1" applyAlignment="1" applyProtection="1">
      <alignment horizontal="center"/>
    </xf>
    <xf numFmtId="165" fontId="0" fillId="49" borderId="1" xfId="0" applyNumberFormat="1" applyFill="1" applyBorder="1" applyAlignment="1" applyProtection="1"/>
    <xf numFmtId="0" fontId="0" fillId="49" borderId="1" xfId="0" applyNumberFormat="1" applyFill="1" applyBorder="1" applyAlignment="1" applyProtection="1"/>
    <xf numFmtId="0" fontId="12" fillId="0" borderId="1" xfId="0" applyNumberFormat="1" applyFont="1" applyFill="1" applyBorder="1" applyAlignment="1" applyProtection="1">
      <alignment vertical="center"/>
    </xf>
    <xf numFmtId="0" fontId="14" fillId="0" borderId="1" xfId="0" applyNumberFormat="1" applyFont="1" applyFill="1" applyBorder="1" applyAlignment="1" applyProtection="1">
      <alignment horizontal="left" vertical="center"/>
    </xf>
    <xf numFmtId="166" fontId="12" fillId="0" borderId="1" xfId="0" applyNumberFormat="1" applyFont="1" applyFill="1" applyBorder="1" applyAlignment="1" applyProtection="1">
      <alignment horizontal="center" vertical="center"/>
    </xf>
    <xf numFmtId="0" fontId="12" fillId="0" borderId="1" xfId="0" applyNumberFormat="1" applyFont="1" applyFill="1" applyBorder="1" applyAlignment="1" applyProtection="1">
      <alignment horizontal="center" vertical="center"/>
    </xf>
    <xf numFmtId="165" fontId="12" fillId="0" borderId="1" xfId="0" applyNumberFormat="1" applyFont="1" applyFill="1" applyBorder="1" applyAlignment="1" applyProtection="1">
      <alignment vertical="center"/>
    </xf>
    <xf numFmtId="0" fontId="14" fillId="0" borderId="3" xfId="0" applyNumberFormat="1" applyFont="1" applyFill="1" applyBorder="1" applyAlignment="1" applyProtection="1">
      <alignment horizontal="left" vertical="center"/>
    </xf>
    <xf numFmtId="165" fontId="12" fillId="0" borderId="5" xfId="0" applyNumberFormat="1" applyFont="1" applyFill="1" applyBorder="1" applyAlignment="1" applyProtection="1">
      <alignment vertical="center"/>
    </xf>
    <xf numFmtId="0" fontId="12" fillId="0" borderId="6" xfId="0" applyNumberFormat="1" applyFont="1" applyFill="1" applyBorder="1" applyAlignment="1" applyProtection="1">
      <alignment horizontal="left" vertical="center"/>
    </xf>
    <xf numFmtId="166" fontId="12" fillId="0" borderId="5" xfId="0" applyNumberFormat="1" applyFont="1" applyFill="1" applyBorder="1" applyAlignment="1" applyProtection="1">
      <alignment horizontal="center" vertical="center"/>
    </xf>
    <xf numFmtId="0" fontId="12" fillId="0" borderId="3" xfId="0" applyNumberFormat="1" applyFont="1" applyFill="1" applyBorder="1" applyAlignment="1" applyProtection="1">
      <alignment horizontal="center" vertical="center"/>
    </xf>
    <xf numFmtId="0" fontId="12" fillId="0" borderId="4" xfId="0" applyNumberFormat="1" applyFont="1" applyFill="1" applyBorder="1" applyAlignment="1" applyProtection="1">
      <alignment horizontal="left" vertical="center"/>
    </xf>
    <xf numFmtId="0" fontId="12" fillId="0" borderId="7" xfId="0" applyNumberFormat="1" applyFont="1" applyFill="1" applyBorder="1" applyAlignment="1" applyProtection="1">
      <alignment horizontal="center" vertical="center"/>
    </xf>
    <xf numFmtId="0" fontId="12" fillId="0" borderId="2" xfId="0" applyNumberFormat="1" applyFont="1" applyFill="1" applyBorder="1" applyAlignment="1" applyProtection="1">
      <alignment horizontal="left" vertical="center"/>
    </xf>
    <xf numFmtId="41" fontId="12" fillId="0" borderId="1" xfId="0" applyNumberFormat="1" applyFont="1" applyFill="1" applyBorder="1" applyAlignment="1" applyProtection="1">
      <alignment horizontal="center" vertical="center"/>
    </xf>
    <xf numFmtId="0" fontId="12" fillId="0" borderId="25" xfId="0" applyNumberFormat="1" applyFont="1" applyFill="1" applyBorder="1" applyAlignment="1" applyProtection="1">
      <alignment horizontal="left" vertical="center"/>
    </xf>
    <xf numFmtId="166" fontId="12" fillId="0" borderId="9" xfId="0" applyNumberFormat="1" applyFont="1" applyFill="1" applyBorder="1" applyAlignment="1" applyProtection="1">
      <alignment horizontal="center" vertical="center"/>
    </xf>
    <xf numFmtId="0" fontId="12" fillId="0" borderId="9" xfId="0" applyNumberFormat="1" applyFont="1" applyFill="1" applyBorder="1" applyAlignment="1" applyProtection="1">
      <alignment horizontal="center" vertical="center"/>
    </xf>
    <xf numFmtId="0" fontId="12" fillId="0" borderId="10" xfId="0" applyNumberFormat="1" applyFont="1" applyFill="1" applyBorder="1" applyAlignment="1" applyProtection="1">
      <alignment horizontal="center" vertical="center"/>
    </xf>
    <xf numFmtId="0" fontId="12" fillId="0" borderId="9" xfId="0" applyNumberFormat="1" applyFont="1" applyFill="1" applyBorder="1" applyAlignment="1" applyProtection="1">
      <alignment horizontal="left" vertical="center"/>
    </xf>
    <xf numFmtId="0" fontId="12" fillId="0" borderId="9" xfId="0" applyNumberFormat="1" applyFont="1" applyFill="1" applyBorder="1" applyAlignment="1" applyProtection="1">
      <alignment vertical="center"/>
    </xf>
    <xf numFmtId="0" fontId="12" fillId="0" borderId="5" xfId="0" applyNumberFormat="1" applyFont="1" applyFill="1" applyBorder="1" applyAlignment="1" applyProtection="1">
      <alignment horizontal="center" vertical="center"/>
    </xf>
    <xf numFmtId="0" fontId="12" fillId="0" borderId="5" xfId="0" applyNumberFormat="1" applyFont="1" applyFill="1" applyBorder="1" applyAlignment="1" applyProtection="1">
      <alignment horizontal="left" vertical="center"/>
    </xf>
    <xf numFmtId="0" fontId="12" fillId="0" borderId="5" xfId="0" applyNumberFormat="1" applyFont="1" applyFill="1" applyBorder="1" applyAlignment="1" applyProtection="1">
      <alignment vertical="center"/>
    </xf>
    <xf numFmtId="164" fontId="13" fillId="49" borderId="1" xfId="0" applyNumberFormat="1" applyFont="1" applyFill="1" applyBorder="1" applyAlignment="1" applyProtection="1">
      <alignment horizontal="left"/>
    </xf>
    <xf numFmtId="0" fontId="12" fillId="49" borderId="1" xfId="0" applyNumberFormat="1" applyFont="1" applyFill="1" applyBorder="1" applyAlignment="1" applyProtection="1"/>
    <xf numFmtId="0" fontId="38" fillId="49" borderId="1" xfId="0" applyNumberFormat="1" applyFont="1" applyFill="1" applyBorder="1" applyAlignment="1" applyProtection="1"/>
    <xf numFmtId="166" fontId="12" fillId="49" borderId="1" xfId="0" applyNumberFormat="1" applyFont="1" applyFill="1" applyBorder="1" applyAlignment="1" applyProtection="1">
      <alignment horizontal="left"/>
    </xf>
    <xf numFmtId="164" fontId="12" fillId="49" borderId="1" xfId="0" applyNumberFormat="1" applyFont="1" applyFill="1" applyBorder="1" applyAlignment="1" applyProtection="1">
      <alignment horizontal="left"/>
    </xf>
    <xf numFmtId="41" fontId="12" fillId="49" borderId="1" xfId="0" applyNumberFormat="1" applyFont="1" applyFill="1" applyBorder="1" applyAlignment="1" applyProtection="1">
      <alignment horizontal="left"/>
    </xf>
    <xf numFmtId="0" fontId="12" fillId="49" borderId="1" xfId="0" applyNumberFormat="1" applyFont="1" applyFill="1" applyBorder="1" applyAlignment="1" applyProtection="1">
      <alignment horizontal="left"/>
    </xf>
    <xf numFmtId="166" fontId="12" fillId="49" borderId="1" xfId="0" applyNumberFormat="1" applyFont="1" applyFill="1" applyBorder="1" applyAlignment="1" applyProtection="1">
      <alignment horizontal="center"/>
    </xf>
    <xf numFmtId="164" fontId="12" fillId="49" borderId="1" xfId="0" applyNumberFormat="1" applyFont="1" applyFill="1" applyBorder="1" applyAlignment="1" applyProtection="1">
      <alignment horizontal="center"/>
    </xf>
    <xf numFmtId="164" fontId="48" fillId="50" borderId="1" xfId="103" applyNumberFormat="1" applyFont="1" applyFill="1" applyBorder="1" applyAlignment="1" applyProtection="1">
      <alignment vertical="center"/>
    </xf>
    <xf numFmtId="164" fontId="78" fillId="50" borderId="1" xfId="103" applyNumberFormat="1" applyFill="1" applyBorder="1" applyAlignment="1" applyProtection="1">
      <alignment vertical="center"/>
    </xf>
    <xf numFmtId="166" fontId="38" fillId="50" borderId="1" xfId="0" applyNumberFormat="1" applyFont="1" applyFill="1" applyBorder="1" applyAlignment="1" applyProtection="1">
      <alignment horizontal="center" vertical="center"/>
    </xf>
    <xf numFmtId="0" fontId="12" fillId="50" borderId="1" xfId="0" applyNumberFormat="1" applyFont="1" applyFill="1" applyBorder="1" applyAlignment="1" applyProtection="1">
      <alignment horizontal="right" vertical="center" wrapText="1"/>
    </xf>
    <xf numFmtId="0" fontId="38" fillId="50" borderId="1" xfId="0" applyNumberFormat="1" applyFont="1" applyFill="1" applyBorder="1" applyAlignment="1" applyProtection="1">
      <alignment horizontal="left" vertical="center"/>
    </xf>
    <xf numFmtId="0" fontId="38" fillId="50" borderId="1" xfId="0" applyNumberFormat="1" applyFont="1" applyFill="1" applyBorder="1" applyAlignment="1" applyProtection="1">
      <alignment horizontal="center" vertical="center"/>
    </xf>
    <xf numFmtId="165" fontId="38" fillId="50" borderId="1" xfId="0" applyNumberFormat="1" applyFont="1" applyFill="1" applyBorder="1" applyAlignment="1" applyProtection="1">
      <alignment vertical="center"/>
    </xf>
    <xf numFmtId="0" fontId="38" fillId="50" borderId="1" xfId="0" applyNumberFormat="1" applyFont="1" applyFill="1" applyBorder="1" applyAlignment="1" applyProtection="1">
      <alignment vertical="center"/>
    </xf>
    <xf numFmtId="49" fontId="38" fillId="50" borderId="1" xfId="0" applyNumberFormat="1" applyFont="1" applyFill="1" applyBorder="1" applyAlignment="1" applyProtection="1">
      <alignment vertical="center"/>
    </xf>
    <xf numFmtId="1" fontId="38" fillId="50" borderId="1" xfId="0" applyNumberFormat="1" applyFont="1" applyFill="1" applyBorder="1" applyAlignment="1" applyProtection="1">
      <alignment horizontal="center" vertical="center"/>
    </xf>
    <xf numFmtId="1" fontId="38" fillId="50" borderId="1" xfId="0" applyNumberFormat="1" applyFont="1" applyFill="1" applyBorder="1" applyAlignment="1" applyProtection="1">
      <alignment horizontal="left" vertical="center"/>
    </xf>
    <xf numFmtId="164" fontId="38" fillId="50" borderId="1" xfId="0" applyNumberFormat="1" applyFont="1" applyFill="1" applyBorder="1" applyAlignment="1" applyProtection="1">
      <alignment vertical="center"/>
    </xf>
    <xf numFmtId="49" fontId="38" fillId="50" borderId="1" xfId="0" applyNumberFormat="1" applyFont="1" applyFill="1" applyBorder="1" applyAlignment="1" applyProtection="1">
      <alignment horizontal="right" vertical="center"/>
    </xf>
    <xf numFmtId="169" fontId="38" fillId="50" borderId="1" xfId="0" applyNumberFormat="1" applyFont="1" applyFill="1" applyBorder="1" applyAlignment="1" applyProtection="1">
      <alignment horizontal="right" vertical="center"/>
    </xf>
    <xf numFmtId="0" fontId="38" fillId="50" borderId="1" xfId="0" applyNumberFormat="1" applyFont="1" applyFill="1" applyBorder="1" applyAlignment="1" applyProtection="1">
      <alignment horizontal="left" vertical="center" wrapText="1"/>
    </xf>
    <xf numFmtId="0" fontId="12" fillId="50" borderId="1" xfId="0" applyNumberFormat="1" applyFont="1" applyFill="1" applyBorder="1" applyAlignment="1" applyProtection="1">
      <alignment vertical="center"/>
    </xf>
    <xf numFmtId="0" fontId="0" fillId="0" borderId="0" xfId="0" applyNumberFormat="1" applyFill="1" applyAlignment="1" applyProtection="1"/>
    <xf numFmtId="0" fontId="19" fillId="0" borderId="0" xfId="0" applyNumberFormat="1" applyFont="1" applyFill="1" applyAlignment="1" applyProtection="1"/>
    <xf numFmtId="0" fontId="19" fillId="0" borderId="0" xfId="0" applyNumberFormat="1" applyFont="1" applyFill="1" applyAlignment="1" applyProtection="1">
      <alignment horizontal="right"/>
    </xf>
    <xf numFmtId="0" fontId="9" fillId="0" borderId="0" xfId="0" applyNumberFormat="1" applyFont="1" applyFill="1" applyAlignment="1" applyProtection="1"/>
    <xf numFmtId="0" fontId="63" fillId="0" borderId="0" xfId="0" applyNumberFormat="1" applyFont="1" applyFill="1" applyAlignment="1" applyProtection="1">
      <alignment horizontal="center"/>
    </xf>
    <xf numFmtId="0" fontId="64" fillId="0" borderId="0" xfId="0" applyNumberFormat="1" applyFont="1" applyFill="1" applyAlignment="1" applyProtection="1">
      <alignment horizontal="left"/>
    </xf>
    <xf numFmtId="0" fontId="64" fillId="0" borderId="0" xfId="0" applyNumberFormat="1" applyFont="1" applyFill="1" applyAlignment="1" applyProtection="1">
      <alignment horizontal="center"/>
    </xf>
    <xf numFmtId="0" fontId="65" fillId="0" borderId="0" xfId="0" applyNumberFormat="1" applyFont="1" applyFill="1" applyAlignment="1" applyProtection="1">
      <alignment horizontal="center"/>
    </xf>
    <xf numFmtId="0" fontId="67" fillId="3" borderId="31" xfId="0" applyNumberFormat="1" applyFont="1" applyFill="1" applyBorder="1" applyAlignment="1" applyProtection="1">
      <alignment horizontal="center" vertical="center" wrapText="1"/>
    </xf>
    <xf numFmtId="0" fontId="67" fillId="3" borderId="32" xfId="0" applyNumberFormat="1" applyFont="1" applyFill="1" applyBorder="1" applyAlignment="1" applyProtection="1">
      <alignment horizontal="center" vertical="center" wrapText="1"/>
    </xf>
    <xf numFmtId="0" fontId="0" fillId="0" borderId="0" xfId="0" applyNumberFormat="1" applyFill="1" applyAlignment="1" applyProtection="1">
      <alignment vertical="center"/>
    </xf>
    <xf numFmtId="0" fontId="18" fillId="0" borderId="0" xfId="0" applyNumberFormat="1" applyFont="1" applyFill="1" applyAlignment="1" applyProtection="1">
      <alignment vertical="center"/>
    </xf>
    <xf numFmtId="0" fontId="44" fillId="42" borderId="1" xfId="0" applyNumberFormat="1" applyFont="1" applyFill="1" applyBorder="1" applyAlignment="1" applyProtection="1">
      <alignment horizontal="center" vertical="center" wrapText="1"/>
    </xf>
    <xf numFmtId="0" fontId="44" fillId="42" borderId="1" xfId="0" applyNumberFormat="1" applyFont="1" applyFill="1" applyBorder="1" applyAlignment="1" applyProtection="1">
      <alignment horizontal="center" vertical="center"/>
    </xf>
    <xf numFmtId="0" fontId="52" fillId="0" borderId="0" xfId="0" applyNumberFormat="1" applyFont="1" applyFill="1" applyAlignment="1" applyProtection="1">
      <alignment vertical="center"/>
    </xf>
    <xf numFmtId="0" fontId="52" fillId="0" borderId="0" xfId="0" applyNumberFormat="1" applyFont="1" applyFill="1" applyAlignment="1" applyProtection="1">
      <alignment horizontal="left" vertical="center" wrapText="1"/>
    </xf>
    <xf numFmtId="0" fontId="19" fillId="0" borderId="0" xfId="0" applyNumberFormat="1" applyFont="1" applyFill="1" applyAlignment="1" applyProtection="1">
      <alignment vertical="center"/>
    </xf>
    <xf numFmtId="0" fontId="18" fillId="0" borderId="0" xfId="0" applyNumberFormat="1" applyFont="1" applyFill="1" applyAlignment="1" applyProtection="1">
      <alignment horizontal="center" vertical="center"/>
    </xf>
    <xf numFmtId="0" fontId="18" fillId="0" borderId="0" xfId="0" applyNumberFormat="1" applyFont="1" applyFill="1" applyAlignment="1" applyProtection="1">
      <alignment vertical="center" wrapText="1"/>
    </xf>
    <xf numFmtId="0" fontId="24" fillId="0" borderId="0" xfId="0" applyNumberFormat="1" applyFont="1" applyFill="1" applyAlignment="1" applyProtection="1">
      <alignment vertical="center"/>
    </xf>
    <xf numFmtId="0" fontId="18" fillId="0" borderId="0" xfId="0" applyNumberFormat="1" applyFont="1" applyFill="1" applyAlignment="1" applyProtection="1">
      <alignment horizontal="left" vertical="center" indent="1"/>
    </xf>
    <xf numFmtId="0" fontId="12" fillId="0" borderId="0" xfId="0" applyNumberFormat="1" applyFont="1" applyFill="1" applyAlignment="1" applyProtection="1">
      <alignment horizontal="center" vertical="center"/>
    </xf>
    <xf numFmtId="0" fontId="12" fillId="0" borderId="0" xfId="0" applyNumberFormat="1" applyFont="1" applyFill="1" applyAlignment="1" applyProtection="1">
      <alignment vertical="center"/>
    </xf>
    <xf numFmtId="0" fontId="19" fillId="48" borderId="0" xfId="0" applyNumberFormat="1" applyFont="1" applyFill="1" applyAlignment="1" applyProtection="1">
      <alignment vertical="center"/>
    </xf>
    <xf numFmtId="0" fontId="18" fillId="48" borderId="0" xfId="0" applyNumberFormat="1" applyFont="1" applyFill="1" applyAlignment="1" applyProtection="1">
      <alignment horizontal="center" vertical="center"/>
    </xf>
    <xf numFmtId="0" fontId="18" fillId="0" borderId="0" xfId="0" applyNumberFormat="1" applyFont="1" applyFill="1" applyAlignment="1" applyProtection="1">
      <alignment horizontal="left" vertical="center"/>
    </xf>
    <xf numFmtId="0" fontId="42" fillId="37" borderId="3" xfId="0" applyNumberFormat="1" applyFont="1" applyFill="1" applyBorder="1" applyAlignment="1" applyProtection="1">
      <alignment horizontal="left" vertical="center"/>
    </xf>
    <xf numFmtId="0" fontId="42" fillId="37" borderId="8" xfId="0" applyNumberFormat="1" applyFont="1" applyFill="1" applyBorder="1" applyAlignment="1" applyProtection="1">
      <alignment horizontal="left" vertical="center"/>
    </xf>
    <xf numFmtId="0" fontId="18" fillId="37" borderId="1" xfId="0" applyNumberFormat="1" applyFont="1" applyFill="1" applyBorder="1" applyAlignment="1" applyProtection="1">
      <alignment horizontal="center" vertical="center"/>
    </xf>
    <xf numFmtId="0" fontId="42" fillId="37" borderId="1" xfId="0" applyNumberFormat="1" applyFont="1" applyFill="1" applyBorder="1" applyAlignment="1" applyProtection="1">
      <alignment horizontal="left" vertical="center" wrapText="1"/>
    </xf>
    <xf numFmtId="0" fontId="1" fillId="37" borderId="1" xfId="0" applyNumberFormat="1" applyFont="1" applyFill="1" applyBorder="1" applyAlignment="1" applyProtection="1">
      <alignment horizontal="left" vertical="center" wrapText="1"/>
    </xf>
    <xf numFmtId="0" fontId="18" fillId="37" borderId="0" xfId="0" applyNumberFormat="1" applyFont="1" applyFill="1" applyAlignment="1" applyProtection="1">
      <alignment vertical="center"/>
    </xf>
    <xf numFmtId="0" fontId="19" fillId="37" borderId="1" xfId="0" applyNumberFormat="1" applyFont="1" applyFill="1" applyBorder="1" applyAlignment="1" applyProtection="1">
      <alignment horizontal="center" vertical="center"/>
    </xf>
    <xf numFmtId="0" fontId="61" fillId="37" borderId="1" xfId="0" applyNumberFormat="1" applyFont="1" applyFill="1" applyBorder="1" applyAlignment="1" applyProtection="1">
      <alignment horizontal="center" vertical="center"/>
    </xf>
    <xf numFmtId="0" fontId="18" fillId="37" borderId="1" xfId="0" applyNumberFormat="1" applyFont="1" applyFill="1" applyBorder="1" applyAlignment="1" applyProtection="1">
      <alignment vertical="center"/>
    </xf>
    <xf numFmtId="0" fontId="61" fillId="37" borderId="1" xfId="0" applyNumberFormat="1" applyFont="1" applyFill="1" applyBorder="1" applyAlignment="1" applyProtection="1">
      <alignment vertical="center"/>
    </xf>
    <xf numFmtId="0" fontId="42" fillId="37" borderId="1" xfId="0" applyNumberFormat="1" applyFont="1" applyFill="1" applyBorder="1" applyAlignment="1" applyProtection="1">
      <alignment vertical="center" wrapText="1"/>
    </xf>
    <xf numFmtId="0" fontId="19" fillId="45" borderId="1" xfId="0" applyNumberFormat="1" applyFont="1" applyFill="1" applyBorder="1" applyAlignment="1" applyProtection="1">
      <alignment horizontal="center" vertical="center"/>
    </xf>
    <xf numFmtId="0" fontId="18" fillId="45" borderId="1" xfId="0" applyNumberFormat="1" applyFont="1" applyFill="1" applyBorder="1" applyAlignment="1" applyProtection="1">
      <alignment vertical="center" wrapText="1"/>
    </xf>
    <xf numFmtId="0" fontId="18" fillId="45" borderId="1" xfId="0" applyNumberFormat="1" applyFont="1" applyFill="1" applyBorder="1" applyAlignment="1" applyProtection="1">
      <alignment vertical="center"/>
    </xf>
    <xf numFmtId="0" fontId="12" fillId="2" borderId="0" xfId="0" applyNumberFormat="1" applyFont="1" applyFill="1" applyAlignment="1" applyProtection="1">
      <alignment vertical="center"/>
    </xf>
    <xf numFmtId="0" fontId="12" fillId="4" borderId="1" xfId="0" applyNumberFormat="1" applyFont="1" applyFill="1" applyBorder="1" applyAlignment="1" applyProtection="1">
      <alignment horizontal="center" vertical="center" wrapText="1"/>
    </xf>
    <xf numFmtId="166" fontId="12" fillId="4" borderId="1" xfId="0" applyNumberFormat="1" applyFont="1" applyFill="1" applyBorder="1" applyAlignment="1" applyProtection="1">
      <alignment horizontal="center" vertical="center" wrapText="1"/>
    </xf>
    <xf numFmtId="0" fontId="18" fillId="4" borderId="1" xfId="0" applyNumberFormat="1" applyFont="1" applyFill="1" applyBorder="1" applyAlignment="1" applyProtection="1">
      <alignment horizontal="center" vertical="center" wrapText="1"/>
    </xf>
    <xf numFmtId="165" fontId="12" fillId="4" borderId="1" xfId="0" applyNumberFormat="1" applyFont="1" applyFill="1" applyBorder="1" applyAlignment="1" applyProtection="1">
      <alignment horizontal="center" vertical="center" wrapText="1"/>
    </xf>
    <xf numFmtId="0" fontId="12" fillId="4" borderId="1" xfId="0" applyNumberFormat="1" applyFont="1" applyFill="1" applyBorder="1" applyAlignment="1" applyProtection="1">
      <alignment horizontal="left" vertical="center" wrapText="1"/>
    </xf>
    <xf numFmtId="0" fontId="11" fillId="2" borderId="0" xfId="0" applyNumberFormat="1" applyFont="1" applyFill="1" applyAlignment="1" applyProtection="1">
      <alignment vertical="center"/>
    </xf>
    <xf numFmtId="0" fontId="9" fillId="2" borderId="0" xfId="0" applyNumberFormat="1" applyFont="1" applyFill="1" applyAlignment="1" applyProtection="1">
      <alignment vertical="center"/>
    </xf>
    <xf numFmtId="166" fontId="9" fillId="2" borderId="0" xfId="0" applyNumberFormat="1" applyFont="1" applyFill="1" applyAlignment="1" applyProtection="1">
      <alignment horizontal="right" vertical="center"/>
    </xf>
    <xf numFmtId="166" fontId="9" fillId="2" borderId="0" xfId="0" applyNumberFormat="1" applyFont="1" applyFill="1" applyAlignment="1" applyProtection="1">
      <alignment vertical="center"/>
    </xf>
    <xf numFmtId="168" fontId="44" fillId="40" borderId="0" xfId="0" applyNumberFormat="1" applyFont="1" applyFill="1" applyAlignment="1" applyProtection="1">
      <alignment horizontal="left" vertical="center"/>
    </xf>
    <xf numFmtId="0" fontId="44" fillId="37" borderId="0" xfId="0" applyNumberFormat="1" applyFont="1" applyFill="1" applyAlignment="1" applyProtection="1">
      <alignment vertical="center"/>
    </xf>
    <xf numFmtId="166" fontId="44" fillId="40" borderId="0" xfId="0" applyNumberFormat="1" applyFont="1" applyFill="1" applyAlignment="1" applyProtection="1">
      <alignment vertical="center"/>
    </xf>
    <xf numFmtId="0" fontId="58" fillId="40" borderId="0" xfId="0" applyNumberFormat="1" applyFont="1" applyFill="1" applyAlignment="1" applyProtection="1">
      <alignment vertical="center"/>
    </xf>
    <xf numFmtId="0" fontId="12" fillId="2" borderId="0" xfId="0" applyNumberFormat="1" applyFont="1" applyFill="1" applyAlignment="1" applyProtection="1">
      <alignment horizontal="center" vertical="center"/>
    </xf>
    <xf numFmtId="0" fontId="44" fillId="46" borderId="29" xfId="0" applyNumberFormat="1" applyFont="1" applyFill="1" applyBorder="1" applyAlignment="1" applyProtection="1">
      <alignment horizontal="center" vertical="center" wrapText="1"/>
    </xf>
    <xf numFmtId="0" fontId="12" fillId="2" borderId="0" xfId="0" applyNumberFormat="1" applyFont="1" applyFill="1" applyAlignment="1" applyProtection="1">
      <alignment horizontal="left" vertical="center"/>
    </xf>
    <xf numFmtId="0" fontId="9" fillId="3" borderId="1" xfId="0" applyNumberFormat="1" applyFont="1" applyFill="1" applyBorder="1" applyAlignment="1" applyProtection="1">
      <alignment horizontal="center" vertical="center" wrapText="1"/>
    </xf>
    <xf numFmtId="0" fontId="44" fillId="40" borderId="1" xfId="0" applyNumberFormat="1" applyFont="1" applyFill="1" applyBorder="1" applyAlignment="1" applyProtection="1">
      <alignment horizontal="center" vertical="center" wrapText="1"/>
    </xf>
    <xf numFmtId="0" fontId="9" fillId="3" borderId="3" xfId="0" applyNumberFormat="1" applyFont="1" applyFill="1" applyBorder="1" applyAlignment="1" applyProtection="1">
      <alignment horizontal="center" vertical="center" wrapText="1"/>
    </xf>
    <xf numFmtId="0" fontId="44" fillId="40" borderId="5" xfId="0" applyNumberFormat="1" applyFont="1" applyFill="1" applyBorder="1" applyAlignment="1" applyProtection="1">
      <alignment horizontal="center" vertical="center" wrapText="1"/>
    </xf>
    <xf numFmtId="0" fontId="9" fillId="39" borderId="1" xfId="0" applyNumberFormat="1" applyFont="1" applyFill="1" applyBorder="1" applyAlignment="1" applyProtection="1">
      <alignment horizontal="center" vertical="center" wrapText="1"/>
    </xf>
    <xf numFmtId="0" fontId="0" fillId="50" borderId="0" xfId="0" applyNumberFormat="1" applyFill="1" applyAlignment="1" applyProtection="1">
      <alignment vertical="center"/>
    </xf>
    <xf numFmtId="0" fontId="12" fillId="50" borderId="0" xfId="0" applyNumberFormat="1" applyFont="1" applyFill="1" applyAlignment="1" applyProtection="1">
      <alignment vertical="center"/>
    </xf>
    <xf numFmtId="0" fontId="38" fillId="2" borderId="1" xfId="0" applyNumberFormat="1" applyFont="1" applyFill="1" applyBorder="1" applyAlignment="1" applyProtection="1">
      <alignment horizontal="left" vertical="center"/>
    </xf>
    <xf numFmtId="1" fontId="38" fillId="2" borderId="1" xfId="0" applyNumberFormat="1" applyFont="1" applyFill="1" applyBorder="1" applyAlignment="1" applyProtection="1">
      <alignment horizontal="left" vertical="center"/>
    </xf>
    <xf numFmtId="0" fontId="38" fillId="2" borderId="1" xfId="0" applyNumberFormat="1" applyFont="1" applyFill="1" applyBorder="1" applyAlignment="1" applyProtection="1">
      <alignment vertical="center"/>
    </xf>
    <xf numFmtId="3" fontId="12" fillId="50" borderId="0" xfId="0" applyNumberFormat="1" applyFont="1" applyFill="1" applyAlignment="1" applyProtection="1">
      <alignment vertical="center"/>
    </xf>
    <xf numFmtId="165" fontId="79" fillId="10" borderId="1" xfId="0" applyNumberFormat="1" applyFont="1" applyFill="1" applyBorder="1" applyAlignment="1" applyProtection="1">
      <alignment vertical="center"/>
    </xf>
    <xf numFmtId="165" fontId="38" fillId="10" borderId="1" xfId="0" applyNumberFormat="1" applyFont="1" applyFill="1" applyBorder="1" applyAlignment="1" applyProtection="1">
      <alignment vertical="center"/>
    </xf>
    <xf numFmtId="165" fontId="38" fillId="9" borderId="1" xfId="0" applyNumberFormat="1" applyFont="1" applyFill="1" applyBorder="1" applyAlignment="1" applyProtection="1">
      <alignment vertical="center"/>
    </xf>
    <xf numFmtId="0" fontId="12" fillId="2" borderId="1" xfId="0" applyNumberFormat="1" applyFont="1" applyFill="1" applyBorder="1" applyAlignment="1" applyProtection="1">
      <alignment horizontal="left" vertical="center"/>
    </xf>
    <xf numFmtId="0" fontId="12" fillId="2" borderId="1" xfId="0" applyNumberFormat="1" applyFont="1" applyFill="1" applyBorder="1" applyAlignment="1" applyProtection="1">
      <alignment vertical="center"/>
    </xf>
    <xf numFmtId="0" fontId="12" fillId="2" borderId="1" xfId="0" applyNumberFormat="1" applyFont="1" applyFill="1" applyBorder="1" applyAlignment="1" applyProtection="1">
      <alignment horizontal="center" vertical="center"/>
    </xf>
    <xf numFmtId="166" fontId="12" fillId="2" borderId="0" xfId="0" applyNumberFormat="1" applyFont="1" applyFill="1" applyAlignment="1" applyProtection="1">
      <alignment vertical="center"/>
    </xf>
    <xf numFmtId="0" fontId="13" fillId="2" borderId="0" xfId="0" applyNumberFormat="1" applyFont="1" applyFill="1" applyAlignment="1" applyProtection="1">
      <alignment vertical="center"/>
    </xf>
    <xf numFmtId="0" fontId="0" fillId="49" borderId="0" xfId="0" applyNumberFormat="1" applyFill="1" applyAlignment="1" applyProtection="1">
      <alignment vertical="center"/>
    </xf>
    <xf numFmtId="0" fontId="12" fillId="2" borderId="0" xfId="0" applyNumberFormat="1" applyFont="1" applyFill="1" applyAlignment="1" applyProtection="1">
      <alignment horizontal="center" vertical="center" wrapText="1"/>
    </xf>
    <xf numFmtId="0" fontId="12" fillId="49" borderId="0" xfId="0" applyNumberFormat="1" applyFont="1" applyFill="1" applyAlignment="1" applyProtection="1">
      <alignment horizontal="center" vertical="center" wrapText="1"/>
    </xf>
    <xf numFmtId="0" fontId="12" fillId="49" borderId="0" xfId="0" applyNumberFormat="1" applyFont="1" applyFill="1" applyAlignment="1" applyProtection="1">
      <alignment vertical="center"/>
    </xf>
    <xf numFmtId="0" fontId="12" fillId="37" borderId="0" xfId="0" applyNumberFormat="1" applyFont="1" applyFill="1" applyAlignment="1" applyProtection="1">
      <alignment vertical="center"/>
    </xf>
    <xf numFmtId="165" fontId="38" fillId="37" borderId="1" xfId="0" applyNumberFormat="1" applyFont="1" applyFill="1" applyBorder="1" applyAlignment="1" applyProtection="1">
      <alignment vertical="center"/>
    </xf>
    <xf numFmtId="4" fontId="38" fillId="37" borderId="1" xfId="0" applyNumberFormat="1" applyFont="1" applyFill="1" applyBorder="1" applyAlignment="1" applyProtection="1">
      <alignment horizontal="center" vertical="center"/>
    </xf>
    <xf numFmtId="4" fontId="12" fillId="37" borderId="1" xfId="0" applyNumberFormat="1" applyFont="1" applyFill="1" applyBorder="1" applyAlignment="1" applyProtection="1">
      <alignment horizontal="center" vertical="center"/>
    </xf>
    <xf numFmtId="0" fontId="50" fillId="2" borderId="0" xfId="0" applyNumberFormat="1" applyFont="1" applyFill="1" applyAlignment="1" applyProtection="1">
      <alignment vertical="center"/>
    </xf>
    <xf numFmtId="0" fontId="38" fillId="2" borderId="0" xfId="0" applyNumberFormat="1" applyFont="1" applyFill="1" applyAlignment="1" applyProtection="1">
      <alignment vertical="center"/>
    </xf>
    <xf numFmtId="165" fontId="38" fillId="2" borderId="0" xfId="0" applyNumberFormat="1" applyFont="1" applyFill="1" applyAlignment="1" applyProtection="1">
      <alignment vertical="center"/>
    </xf>
    <xf numFmtId="0" fontId="51" fillId="2" borderId="0" xfId="0" applyNumberFormat="1" applyFont="1" applyFill="1" applyAlignment="1" applyProtection="1">
      <alignment vertical="center"/>
    </xf>
    <xf numFmtId="166" fontId="51" fillId="2" borderId="0" xfId="0" applyNumberFormat="1" applyFont="1" applyFill="1" applyAlignment="1" applyProtection="1">
      <alignment vertical="center"/>
    </xf>
    <xf numFmtId="165" fontId="58" fillId="40" borderId="0" xfId="0" applyNumberFormat="1" applyFont="1" applyFill="1" applyAlignment="1" applyProtection="1">
      <alignment vertical="center"/>
    </xf>
    <xf numFmtId="0" fontId="38" fillId="40" borderId="0" xfId="0" applyNumberFormat="1" applyFont="1" applyFill="1" applyAlignment="1" applyProtection="1">
      <alignment vertical="center"/>
    </xf>
    <xf numFmtId="165" fontId="50" fillId="38" borderId="0" xfId="0" applyNumberFormat="1" applyFont="1" applyFill="1" applyAlignment="1" applyProtection="1">
      <alignment horizontal="center" vertical="center"/>
    </xf>
    <xf numFmtId="165" fontId="51" fillId="45" borderId="15" xfId="0" applyNumberFormat="1" applyFont="1" applyFill="1" applyBorder="1" applyAlignment="1" applyProtection="1">
      <alignment horizontal="center" vertical="center"/>
    </xf>
    <xf numFmtId="0" fontId="51" fillId="38" borderId="1" xfId="0" applyNumberFormat="1" applyFont="1" applyFill="1" applyBorder="1" applyAlignment="1" applyProtection="1">
      <alignment horizontal="center" vertical="center"/>
    </xf>
    <xf numFmtId="0" fontId="51" fillId="3" borderId="1" xfId="0" applyNumberFormat="1" applyFont="1" applyFill="1" applyBorder="1" applyAlignment="1" applyProtection="1">
      <alignment horizontal="center" vertical="center"/>
    </xf>
    <xf numFmtId="0" fontId="44" fillId="40" borderId="1" xfId="0" applyNumberFormat="1" applyFont="1" applyFill="1" applyBorder="1" applyAlignment="1" applyProtection="1">
      <alignment horizontal="center" vertical="center"/>
    </xf>
    <xf numFmtId="165" fontId="51" fillId="45" borderId="1" xfId="0" applyNumberFormat="1" applyFont="1" applyFill="1" applyBorder="1" applyAlignment="1" applyProtection="1">
      <alignment horizontal="center" vertical="center" wrapText="1"/>
    </xf>
    <xf numFmtId="4" fontId="51" fillId="10" borderId="1" xfId="0" applyNumberFormat="1" applyFont="1" applyFill="1" applyBorder="1" applyAlignment="1" applyProtection="1">
      <alignment horizontal="center" vertical="center" wrapText="1"/>
    </xf>
    <xf numFmtId="4" fontId="51" fillId="45" borderId="1" xfId="0" applyNumberFormat="1" applyFont="1" applyFill="1" applyBorder="1" applyAlignment="1" applyProtection="1">
      <alignment horizontal="center" vertical="center" wrapText="1"/>
    </xf>
    <xf numFmtId="165" fontId="51" fillId="15" borderId="1" xfId="0" applyNumberFormat="1" applyFont="1" applyFill="1" applyBorder="1" applyAlignment="1" applyProtection="1">
      <alignment horizontal="center" vertical="center"/>
    </xf>
    <xf numFmtId="165" fontId="51" fillId="15" borderId="1" xfId="0" applyNumberFormat="1" applyFont="1" applyFill="1" applyBorder="1" applyAlignment="1" applyProtection="1">
      <alignment horizontal="center" vertical="center" wrapText="1"/>
    </xf>
    <xf numFmtId="165" fontId="51" fillId="38" borderId="1" xfId="0" applyNumberFormat="1" applyFont="1" applyFill="1" applyBorder="1" applyAlignment="1" applyProtection="1">
      <alignment horizontal="center" vertical="center"/>
    </xf>
    <xf numFmtId="0" fontId="12" fillId="37" borderId="0" xfId="0" applyNumberFormat="1" applyFont="1" applyFill="1" applyAlignment="1" applyProtection="1">
      <alignment horizontal="center" vertical="center"/>
    </xf>
    <xf numFmtId="165" fontId="12" fillId="2" borderId="1" xfId="0" applyNumberFormat="1" applyFont="1" applyFill="1" applyBorder="1" applyAlignment="1" applyProtection="1">
      <alignment vertical="center"/>
    </xf>
    <xf numFmtId="165" fontId="12" fillId="2" borderId="0" xfId="0" applyNumberFormat="1" applyFont="1" applyFill="1" applyAlignment="1" applyProtection="1">
      <alignment vertical="center"/>
    </xf>
    <xf numFmtId="0" fontId="58" fillId="37" borderId="0" xfId="0" applyNumberFormat="1" applyFont="1" applyFill="1" applyAlignment="1" applyProtection="1">
      <alignment vertical="center"/>
    </xf>
    <xf numFmtId="165" fontId="51" fillId="11" borderId="1" xfId="0" applyNumberFormat="1" applyFont="1" applyFill="1" applyBorder="1" applyAlignment="1" applyProtection="1">
      <alignment horizontal="center" vertical="center" wrapText="1"/>
    </xf>
    <xf numFmtId="0" fontId="18" fillId="2" borderId="0" xfId="0" applyNumberFormat="1" applyFont="1" applyFill="1" applyAlignment="1" applyProtection="1">
      <alignment vertical="center"/>
    </xf>
    <xf numFmtId="0" fontId="9" fillId="39" borderId="1" xfId="0" applyNumberFormat="1" applyFont="1" applyFill="1" applyBorder="1" applyAlignment="1" applyProtection="1">
      <alignment vertical="center"/>
    </xf>
    <xf numFmtId="0" fontId="9" fillId="39" borderId="1" xfId="0" applyNumberFormat="1" applyFont="1" applyFill="1" applyBorder="1" applyAlignment="1" applyProtection="1">
      <alignment horizontal="center" vertical="center"/>
    </xf>
    <xf numFmtId="0" fontId="17" fillId="2" borderId="0" xfId="0" applyNumberFormat="1" applyFont="1" applyFill="1" applyAlignment="1" applyProtection="1">
      <alignment vertical="center"/>
    </xf>
    <xf numFmtId="0" fontId="18" fillId="49" borderId="0" xfId="0" applyNumberFormat="1" applyFont="1" applyFill="1" applyAlignment="1" applyProtection="1">
      <alignment vertical="center"/>
    </xf>
    <xf numFmtId="0" fontId="19" fillId="2" borderId="0" xfId="0" applyNumberFormat="1" applyFont="1" applyFill="1" applyAlignment="1" applyProtection="1">
      <alignment vertical="center"/>
    </xf>
    <xf numFmtId="166" fontId="19" fillId="2" borderId="0" xfId="0" applyNumberFormat="1" applyFont="1" applyFill="1" applyAlignment="1" applyProtection="1">
      <alignment vertical="center"/>
    </xf>
    <xf numFmtId="165" fontId="38" fillId="37" borderId="0" xfId="0" applyNumberFormat="1" applyFont="1" applyFill="1" applyAlignment="1" applyProtection="1">
      <alignment vertical="center"/>
    </xf>
    <xf numFmtId="0" fontId="18" fillId="2" borderId="1" xfId="0" applyNumberFormat="1" applyFont="1" applyFill="1" applyBorder="1" applyAlignment="1" applyProtection="1">
      <alignment horizontal="left" vertical="center"/>
    </xf>
    <xf numFmtId="43" fontId="18" fillId="2" borderId="1" xfId="0" applyNumberFormat="1" applyFont="1" applyFill="1" applyBorder="1" applyAlignment="1" applyProtection="1">
      <alignment vertical="center"/>
    </xf>
    <xf numFmtId="43" fontId="20" fillId="2" borderId="0" xfId="0" applyNumberFormat="1" applyFont="1" applyFill="1" applyAlignment="1" applyProtection="1">
      <alignment vertical="center"/>
    </xf>
    <xf numFmtId="0" fontId="18" fillId="2" borderId="1" xfId="0" applyNumberFormat="1" applyFont="1" applyFill="1" applyBorder="1" applyAlignment="1" applyProtection="1">
      <alignment vertical="center"/>
    </xf>
    <xf numFmtId="0" fontId="18" fillId="2" borderId="3" xfId="0" applyNumberFormat="1" applyFont="1" applyFill="1" applyBorder="1" applyAlignment="1" applyProtection="1">
      <alignment vertical="center"/>
    </xf>
    <xf numFmtId="0" fontId="20" fillId="2" borderId="0" xfId="0" applyNumberFormat="1" applyFont="1" applyFill="1" applyAlignment="1" applyProtection="1">
      <alignment vertical="center"/>
    </xf>
    <xf numFmtId="0" fontId="12" fillId="37" borderId="1" xfId="0" applyNumberFormat="1" applyFont="1" applyFill="1" applyBorder="1" applyAlignment="1" applyProtection="1">
      <alignment vertical="center"/>
    </xf>
    <xf numFmtId="43" fontId="18" fillId="37" borderId="1" xfId="0" applyNumberFormat="1" applyFont="1" applyFill="1" applyBorder="1" applyAlignment="1" applyProtection="1">
      <alignment vertical="center"/>
    </xf>
    <xf numFmtId="164" fontId="12" fillId="2" borderId="0" xfId="0" applyNumberFormat="1" applyFont="1" applyFill="1" applyAlignment="1" applyProtection="1">
      <alignment vertical="center"/>
    </xf>
    <xf numFmtId="166" fontId="9" fillId="37" borderId="0" xfId="0" applyNumberFormat="1" applyFont="1" applyFill="1" applyAlignment="1" applyProtection="1">
      <alignment vertical="center"/>
    </xf>
    <xf numFmtId="164" fontId="12" fillId="37" borderId="0" xfId="0" applyNumberFormat="1" applyFont="1" applyFill="1" applyAlignment="1" applyProtection="1">
      <alignment vertical="center"/>
    </xf>
    <xf numFmtId="166" fontId="9" fillId="49" borderId="0" xfId="0" applyNumberFormat="1" applyFont="1" applyFill="1" applyAlignment="1" applyProtection="1">
      <alignment vertical="center"/>
    </xf>
    <xf numFmtId="165" fontId="38" fillId="40" borderId="0" xfId="0" applyNumberFormat="1" applyFont="1" applyFill="1" applyAlignment="1" applyProtection="1">
      <alignment vertical="center"/>
    </xf>
    <xf numFmtId="0" fontId="44" fillId="49" borderId="0" xfId="0" applyNumberFormat="1" applyFont="1" applyFill="1" applyAlignment="1" applyProtection="1">
      <alignment horizontal="center" vertical="center"/>
    </xf>
    <xf numFmtId="0" fontId="18" fillId="39" borderId="1" xfId="0" applyNumberFormat="1" applyFont="1" applyFill="1" applyBorder="1" applyAlignment="1" applyProtection="1">
      <alignment vertical="center"/>
    </xf>
    <xf numFmtId="43" fontId="18" fillId="39" borderId="1" xfId="0" applyNumberFormat="1" applyFont="1" applyFill="1" applyBorder="1" applyAlignment="1" applyProtection="1">
      <alignment vertical="center"/>
    </xf>
    <xf numFmtId="0" fontId="12" fillId="39" borderId="1" xfId="0" applyNumberFormat="1" applyFont="1" applyFill="1" applyBorder="1" applyAlignment="1" applyProtection="1">
      <alignment vertical="center"/>
    </xf>
    <xf numFmtId="164" fontId="18" fillId="49" borderId="0" xfId="0" applyNumberFormat="1" applyFont="1" applyFill="1" applyAlignment="1" applyProtection="1">
      <alignment vertical="center"/>
    </xf>
    <xf numFmtId="0" fontId="12" fillId="2" borderId="0" xfId="0" applyNumberFormat="1" applyFont="1" applyFill="1" applyAlignment="1" applyProtection="1"/>
    <xf numFmtId="0" fontId="12" fillId="2" borderId="1" xfId="0" applyNumberFormat="1" applyFont="1" applyFill="1" applyBorder="1" applyAlignment="1" applyProtection="1">
      <alignment horizontal="center"/>
    </xf>
    <xf numFmtId="41" fontId="12" fillId="2" borderId="1" xfId="0" applyNumberFormat="1" applyFont="1" applyFill="1" applyBorder="1" applyAlignment="1" applyProtection="1">
      <alignment horizontal="center"/>
    </xf>
    <xf numFmtId="4" fontId="12" fillId="2" borderId="1" xfId="0" applyNumberFormat="1" applyFont="1" applyFill="1" applyBorder="1" applyAlignment="1" applyProtection="1">
      <alignment horizontal="center"/>
    </xf>
    <xf numFmtId="166" fontId="12" fillId="2" borderId="1" xfId="0" applyNumberFormat="1" applyFont="1" applyFill="1" applyBorder="1" applyAlignment="1" applyProtection="1">
      <alignment horizontal="center"/>
    </xf>
    <xf numFmtId="0" fontId="12" fillId="2" borderId="1" xfId="0" applyNumberFormat="1" applyFont="1" applyFill="1" applyBorder="1" applyAlignment="1" applyProtection="1"/>
    <xf numFmtId="0" fontId="11" fillId="2" borderId="0" xfId="0" applyNumberFormat="1" applyFont="1" applyFill="1" applyAlignment="1" applyProtection="1">
      <alignment horizontal="left" vertical="center"/>
    </xf>
    <xf numFmtId="0" fontId="12" fillId="2" borderId="0" xfId="0" applyNumberFormat="1" applyFont="1" applyFill="1" applyAlignment="1" applyProtection="1">
      <alignment horizontal="left" wrapText="1"/>
    </xf>
    <xf numFmtId="164" fontId="12" fillId="2" borderId="0" xfId="0" applyNumberFormat="1" applyFont="1" applyFill="1" applyAlignment="1" applyProtection="1"/>
    <xf numFmtId="0" fontId="44" fillId="47" borderId="0" xfId="0" applyNumberFormat="1" applyFont="1" applyFill="1" applyAlignment="1" applyProtection="1">
      <alignment horizontal="center" vertical="center" wrapText="1"/>
    </xf>
    <xf numFmtId="164" fontId="44" fillId="40" borderId="1" xfId="0" applyNumberFormat="1" applyFont="1" applyFill="1" applyBorder="1" applyAlignment="1" applyProtection="1">
      <alignment horizontal="center" vertical="center" wrapText="1"/>
    </xf>
    <xf numFmtId="164" fontId="9" fillId="39" borderId="1" xfId="0" applyNumberFormat="1" applyFont="1" applyFill="1" applyBorder="1" applyAlignment="1" applyProtection="1">
      <alignment horizontal="center" vertical="center" wrapText="1"/>
    </xf>
    <xf numFmtId="0" fontId="12" fillId="39" borderId="1" xfId="0" applyNumberFormat="1" applyFont="1" applyFill="1" applyBorder="1" applyAlignment="1" applyProtection="1"/>
    <xf numFmtId="41" fontId="12" fillId="39" borderId="1" xfId="0" applyNumberFormat="1" applyFont="1" applyFill="1" applyBorder="1" applyAlignment="1" applyProtection="1"/>
    <xf numFmtId="167" fontId="12" fillId="39" borderId="1" xfId="0" applyNumberFormat="1" applyFont="1" applyFill="1" applyBorder="1" applyAlignment="1" applyProtection="1"/>
    <xf numFmtId="166" fontId="12" fillId="39" borderId="1" xfId="0" applyNumberFormat="1" applyFont="1" applyFill="1" applyBorder="1" applyAlignment="1" applyProtection="1">
      <alignment horizontal="center"/>
    </xf>
    <xf numFmtId="166" fontId="12" fillId="39" borderId="1" xfId="0" applyNumberFormat="1" applyFont="1" applyFill="1" applyBorder="1" applyAlignment="1" applyProtection="1"/>
    <xf numFmtId="0" fontId="38" fillId="39" borderId="1" xfId="0" applyNumberFormat="1" applyFont="1" applyFill="1" applyBorder="1" applyAlignment="1" applyProtection="1"/>
    <xf numFmtId="0" fontId="15" fillId="2" borderId="1" xfId="0" applyNumberFormat="1" applyFont="1" applyFill="1" applyBorder="1" applyAlignment="1" applyProtection="1"/>
    <xf numFmtId="164" fontId="12" fillId="2" borderId="1" xfId="0" applyNumberFormat="1" applyFont="1" applyFill="1" applyBorder="1" applyAlignment="1" applyProtection="1"/>
    <xf numFmtId="164" fontId="12" fillId="21" borderId="1" xfId="0" applyNumberFormat="1" applyFont="1" applyFill="1" applyBorder="1" applyAlignment="1" applyProtection="1"/>
    <xf numFmtId="166" fontId="12" fillId="2" borderId="1" xfId="0" applyNumberFormat="1" applyFont="1" applyFill="1" applyBorder="1" applyAlignment="1" applyProtection="1"/>
    <xf numFmtId="0" fontId="0" fillId="49" borderId="0" xfId="0" applyNumberFormat="1" applyFill="1" applyAlignment="1" applyProtection="1"/>
    <xf numFmtId="0" fontId="12" fillId="2" borderId="0" xfId="0" applyNumberFormat="1" applyFont="1" applyFill="1" applyAlignment="1" applyProtection="1">
      <alignment vertical="center" wrapText="1"/>
    </xf>
    <xf numFmtId="0" fontId="12" fillId="3" borderId="1" xfId="0" applyNumberFormat="1" applyFont="1" applyFill="1" applyBorder="1" applyAlignment="1" applyProtection="1">
      <alignment vertical="center"/>
    </xf>
    <xf numFmtId="164" fontId="44" fillId="40" borderId="1" xfId="0" applyNumberFormat="1" applyFont="1" applyFill="1" applyBorder="1" applyAlignment="1" applyProtection="1">
      <alignment horizontal="center" vertical="center"/>
    </xf>
    <xf numFmtId="164" fontId="12" fillId="39" borderId="1" xfId="0" applyNumberFormat="1" applyFont="1" applyFill="1" applyBorder="1" applyAlignment="1" applyProtection="1"/>
    <xf numFmtId="0" fontId="12" fillId="37" borderId="1" xfId="0" applyNumberFormat="1" applyFont="1" applyFill="1" applyBorder="1" applyAlignment="1" applyProtection="1"/>
    <xf numFmtId="0" fontId="12" fillId="37" borderId="1" xfId="0" applyNumberFormat="1" applyFont="1" applyFill="1" applyBorder="1" applyAlignment="1" applyProtection="1">
      <alignment horizontal="left"/>
    </xf>
    <xf numFmtId="0" fontId="16" fillId="2" borderId="4" xfId="0" applyNumberFormat="1" applyFont="1" applyFill="1" applyBorder="1" applyAlignment="1" applyProtection="1">
      <alignment horizontal="left"/>
    </xf>
    <xf numFmtId="0" fontId="16" fillId="2" borderId="2" xfId="0" applyNumberFormat="1" applyFont="1" applyFill="1" applyBorder="1" applyAlignment="1" applyProtection="1">
      <alignment horizontal="left"/>
    </xf>
    <xf numFmtId="0" fontId="13" fillId="2" borderId="1" xfId="0" applyNumberFormat="1" applyFont="1" applyFill="1" applyBorder="1" applyAlignment="1" applyProtection="1"/>
    <xf numFmtId="0" fontId="13" fillId="2" borderId="2" xfId="0" applyNumberFormat="1" applyFont="1" applyFill="1" applyBorder="1" applyAlignment="1" applyProtection="1">
      <alignment horizontal="left"/>
    </xf>
    <xf numFmtId="0" fontId="12" fillId="37" borderId="0" xfId="0" applyNumberFormat="1" applyFont="1" applyFill="1" applyAlignment="1" applyProtection="1"/>
    <xf numFmtId="0" fontId="13" fillId="2" borderId="0" xfId="0" applyNumberFormat="1" applyFont="1" applyFill="1" applyAlignment="1" applyProtection="1"/>
    <xf numFmtId="0" fontId="0" fillId="2" borderId="0" xfId="0" applyNumberFormat="1" applyFill="1" applyAlignment="1" applyProtection="1"/>
    <xf numFmtId="43" fontId="0" fillId="10" borderId="1" xfId="0" applyNumberFormat="1" applyFill="1" applyBorder="1" applyAlignment="1" applyProtection="1">
      <alignment horizontal="right"/>
    </xf>
    <xf numFmtId="43" fontId="0" fillId="9" borderId="1" xfId="0" applyNumberFormat="1" applyFill="1" applyBorder="1" applyAlignment="1" applyProtection="1">
      <alignment horizontal="right"/>
    </xf>
    <xf numFmtId="0" fontId="23" fillId="2" borderId="14" xfId="0" applyNumberFormat="1" applyFont="1" applyFill="1" applyBorder="1" applyAlignment="1" applyProtection="1">
      <alignment vertical="center"/>
    </xf>
    <xf numFmtId="0" fontId="0" fillId="2" borderId="0" xfId="0" applyNumberFormat="1" applyFill="1" applyAlignment="1" applyProtection="1">
      <alignment vertical="center"/>
    </xf>
    <xf numFmtId="0" fontId="24" fillId="2" borderId="0" xfId="0" applyNumberFormat="1" applyFont="1" applyFill="1" applyAlignment="1" applyProtection="1">
      <alignment vertical="center"/>
    </xf>
    <xf numFmtId="0" fontId="19" fillId="2" borderId="0" xfId="0" applyNumberFormat="1" applyFont="1" applyFill="1" applyAlignment="1" applyProtection="1">
      <alignment vertical="center" wrapText="1"/>
    </xf>
    <xf numFmtId="0" fontId="12" fillId="40" borderId="0" xfId="0" applyNumberFormat="1" applyFont="1" applyFill="1" applyAlignment="1" applyProtection="1">
      <alignment vertical="center"/>
    </xf>
    <xf numFmtId="166" fontId="24" fillId="2" borderId="0" xfId="0" applyNumberFormat="1" applyFont="1" applyFill="1" applyAlignment="1" applyProtection="1">
      <alignment vertical="center"/>
    </xf>
    <xf numFmtId="0" fontId="0" fillId="2" borderId="0" xfId="0" applyNumberFormat="1" applyFill="1" applyAlignment="1" applyProtection="1">
      <alignment horizontal="right"/>
    </xf>
    <xf numFmtId="0" fontId="0" fillId="39" borderId="1" xfId="0" applyNumberFormat="1" applyFill="1" applyBorder="1" applyAlignment="1" applyProtection="1">
      <alignment horizontal="center"/>
    </xf>
    <xf numFmtId="0" fontId="0" fillId="50" borderId="0" xfId="0" applyNumberFormat="1" applyFill="1" applyAlignment="1" applyProtection="1"/>
    <xf numFmtId="166" fontId="0" fillId="39" borderId="1" xfId="0" applyNumberFormat="1" applyFill="1" applyBorder="1" applyAlignment="1" applyProtection="1">
      <alignment horizontal="center"/>
    </xf>
    <xf numFmtId="165" fontId="0" fillId="39" borderId="1" xfId="0" applyNumberFormat="1" applyFill="1" applyBorder="1" applyAlignment="1" applyProtection="1"/>
    <xf numFmtId="43" fontId="0" fillId="39" borderId="1" xfId="0" applyNumberFormat="1" applyFill="1" applyBorder="1" applyAlignment="1" applyProtection="1"/>
    <xf numFmtId="3" fontId="0" fillId="39" borderId="1" xfId="0" applyNumberFormat="1" applyFill="1" applyBorder="1" applyAlignment="1" applyProtection="1"/>
    <xf numFmtId="0" fontId="0" fillId="39" borderId="1" xfId="0" applyNumberFormat="1" applyFill="1" applyBorder="1" applyAlignment="1" applyProtection="1"/>
    <xf numFmtId="0" fontId="0" fillId="37" borderId="1" xfId="0" applyNumberFormat="1" applyFill="1" applyBorder="1" applyAlignment="1" applyProtection="1">
      <alignment horizontal="center"/>
    </xf>
    <xf numFmtId="166" fontId="12" fillId="37" borderId="1" xfId="0" applyNumberFormat="1" applyFont="1" applyFill="1" applyBorder="1" applyAlignment="1" applyProtection="1">
      <alignment horizontal="center" vertical="center"/>
    </xf>
    <xf numFmtId="165" fontId="0" fillId="37" borderId="1" xfId="0" applyNumberFormat="1" applyFill="1" applyBorder="1" applyAlignment="1" applyProtection="1"/>
    <xf numFmtId="3" fontId="0" fillId="10" borderId="1" xfId="0" applyNumberFormat="1" applyFill="1" applyBorder="1" applyAlignment="1" applyProtection="1">
      <alignment horizontal="right"/>
    </xf>
    <xf numFmtId="3" fontId="0" fillId="9" borderId="1" xfId="0" applyNumberFormat="1" applyFill="1" applyBorder="1" applyAlignment="1" applyProtection="1">
      <alignment horizontal="right"/>
    </xf>
    <xf numFmtId="0" fontId="0" fillId="37" borderId="1" xfId="0" applyNumberFormat="1" applyFill="1" applyBorder="1" applyAlignment="1" applyProtection="1"/>
    <xf numFmtId="166" fontId="12" fillId="37" borderId="1" xfId="0" applyNumberFormat="1" applyFont="1" applyFill="1" applyBorder="1" applyAlignment="1" applyProtection="1">
      <alignment horizontal="center"/>
    </xf>
    <xf numFmtId="166" fontId="0" fillId="2" borderId="0" xfId="0" applyNumberFormat="1" applyFill="1" applyAlignment="1" applyProtection="1"/>
    <xf numFmtId="3" fontId="0" fillId="2" borderId="0" xfId="0" applyNumberFormat="1" applyFill="1" applyAlignment="1" applyProtection="1"/>
    <xf numFmtId="3" fontId="0" fillId="2" borderId="0" xfId="0" applyNumberFormat="1" applyFill="1" applyAlignment="1" applyProtection="1">
      <alignment horizontal="right"/>
    </xf>
    <xf numFmtId="0" fontId="10" fillId="0" borderId="0" xfId="0" applyNumberFormat="1" applyFont="1" applyFill="1" applyAlignment="1" applyProtection="1">
      <alignment vertical="center"/>
    </xf>
    <xf numFmtId="0" fontId="12" fillId="37" borderId="1" xfId="0" applyNumberFormat="1" applyFont="1" applyFill="1" applyBorder="1" applyAlignment="1" applyProtection="1">
      <alignment horizontal="center" vertical="center"/>
    </xf>
    <xf numFmtId="0" fontId="14" fillId="37" borderId="1" xfId="0" applyNumberFormat="1" applyFont="1" applyFill="1" applyBorder="1" applyAlignment="1" applyProtection="1">
      <alignment horizontal="left" vertical="center"/>
    </xf>
    <xf numFmtId="165" fontId="12" fillId="37" borderId="1" xfId="0" applyNumberFormat="1" applyFont="1" applyFill="1" applyBorder="1" applyAlignment="1" applyProtection="1">
      <alignment vertical="center"/>
    </xf>
    <xf numFmtId="0" fontId="0" fillId="0" borderId="0" xfId="0" applyNumberFormat="1" applyFill="1" applyAlignment="1" applyProtection="1">
      <alignment vertical="center" wrapText="1"/>
    </xf>
    <xf numFmtId="3" fontId="12" fillId="2" borderId="0" xfId="0" applyNumberFormat="1" applyFont="1" applyFill="1" applyAlignment="1" applyProtection="1">
      <alignment vertical="center"/>
    </xf>
    <xf numFmtId="0" fontId="9" fillId="2" borderId="0" xfId="0" applyNumberFormat="1" applyFont="1" applyFill="1" applyAlignment="1" applyProtection="1">
      <alignment vertical="center" wrapText="1"/>
    </xf>
    <xf numFmtId="0" fontId="44" fillId="40" borderId="3" xfId="0" applyNumberFormat="1" applyFont="1" applyFill="1" applyBorder="1" applyAlignment="1" applyProtection="1">
      <alignment horizontal="center" vertical="center" wrapText="1"/>
    </xf>
    <xf numFmtId="0" fontId="12" fillId="39" borderId="2" xfId="0" applyNumberFormat="1" applyFont="1" applyFill="1" applyBorder="1" applyAlignment="1" applyProtection="1">
      <alignment horizontal="left" vertical="center"/>
    </xf>
    <xf numFmtId="166" fontId="12" fillId="39" borderId="1" xfId="0" applyNumberFormat="1" applyFont="1" applyFill="1" applyBorder="1" applyAlignment="1" applyProtection="1">
      <alignment horizontal="center" vertical="center"/>
    </xf>
    <xf numFmtId="0" fontId="12" fillId="39" borderId="1" xfId="0" applyNumberFormat="1" applyFont="1" applyFill="1" applyBorder="1" applyAlignment="1" applyProtection="1">
      <alignment horizontal="center" vertical="center"/>
    </xf>
    <xf numFmtId="165" fontId="12" fillId="39" borderId="1" xfId="0" applyNumberFormat="1" applyFont="1" applyFill="1" applyBorder="1" applyAlignment="1" applyProtection="1">
      <alignment vertical="center"/>
    </xf>
    <xf numFmtId="165" fontId="12" fillId="37" borderId="1" xfId="0" applyNumberFormat="1" applyFont="1" applyFill="1" applyBorder="1" applyAlignment="1" applyProtection="1">
      <alignment vertical="center" wrapText="1"/>
    </xf>
    <xf numFmtId="166" fontId="10" fillId="0" borderId="0" xfId="0" applyNumberFormat="1" applyFont="1" applyFill="1" applyAlignment="1" applyProtection="1">
      <alignment vertical="center"/>
    </xf>
    <xf numFmtId="165" fontId="10" fillId="0" borderId="0" xfId="0" applyNumberFormat="1" applyFont="1" applyFill="1" applyAlignment="1" applyProtection="1">
      <alignment vertical="center"/>
    </xf>
    <xf numFmtId="14" fontId="13" fillId="2" borderId="0" xfId="0" applyNumberFormat="1" applyFont="1" applyFill="1" applyAlignment="1" applyProtection="1">
      <alignment horizontal="center"/>
    </xf>
    <xf numFmtId="3" fontId="13" fillId="2" borderId="0" xfId="0" applyNumberFormat="1" applyFont="1" applyFill="1" applyAlignment="1" applyProtection="1">
      <alignment horizontal="center"/>
    </xf>
    <xf numFmtId="0" fontId="12" fillId="49" borderId="0" xfId="0" applyNumberFormat="1" applyFont="1" applyFill="1" applyAlignment="1" applyProtection="1"/>
    <xf numFmtId="0" fontId="38" fillId="2" borderId="0" xfId="0" applyNumberFormat="1" applyFont="1" applyFill="1" applyAlignment="1" applyProtection="1">
      <alignment horizontal="center" vertical="center"/>
    </xf>
    <xf numFmtId="166" fontId="51" fillId="2" borderId="0" xfId="0" applyNumberFormat="1" applyFont="1" applyFill="1" applyAlignment="1" applyProtection="1">
      <alignment horizontal="center" vertical="center"/>
    </xf>
    <xf numFmtId="166" fontId="74" fillId="2" borderId="0" xfId="0" applyNumberFormat="1" applyFont="1" applyFill="1" applyAlignment="1" applyProtection="1">
      <alignment horizontal="center" vertical="center"/>
    </xf>
    <xf numFmtId="0" fontId="9" fillId="5" borderId="0" xfId="0" applyNumberFormat="1" applyFont="1" applyFill="1" applyAlignment="1" applyProtection="1">
      <alignment vertical="center"/>
    </xf>
    <xf numFmtId="164" fontId="13" fillId="2" borderId="0" xfId="0" applyNumberFormat="1" applyFont="1" applyFill="1" applyAlignment="1" applyProtection="1">
      <alignment horizontal="center"/>
    </xf>
    <xf numFmtId="0" fontId="12" fillId="49" borderId="0" xfId="0" applyNumberFormat="1" applyFont="1" applyFill="1" applyAlignment="1" applyProtection="1">
      <alignment vertical="top"/>
    </xf>
    <xf numFmtId="14" fontId="44" fillId="40" borderId="1" xfId="0" applyNumberFormat="1" applyFont="1" applyFill="1" applyBorder="1" applyAlignment="1" applyProtection="1">
      <alignment horizontal="center" vertical="center" wrapText="1"/>
    </xf>
    <xf numFmtId="0" fontId="74" fillId="39" borderId="1" xfId="0" applyNumberFormat="1" applyFont="1" applyFill="1" applyBorder="1" applyAlignment="1" applyProtection="1">
      <alignment horizontal="center" vertical="center" wrapText="1"/>
    </xf>
    <xf numFmtId="166" fontId="12" fillId="39" borderId="1" xfId="0" applyNumberFormat="1" applyFont="1" applyFill="1" applyBorder="1" applyAlignment="1" applyProtection="1">
      <alignment horizontal="left"/>
    </xf>
    <xf numFmtId="164" fontId="12" fillId="39" borderId="1" xfId="0" applyNumberFormat="1" applyFont="1" applyFill="1" applyBorder="1" applyAlignment="1" applyProtection="1">
      <alignment horizontal="left"/>
    </xf>
    <xf numFmtId="41" fontId="12" fillId="39" borderId="1" xfId="0" applyNumberFormat="1" applyFont="1" applyFill="1" applyBorder="1" applyAlignment="1" applyProtection="1">
      <alignment horizontal="left"/>
    </xf>
    <xf numFmtId="166" fontId="12" fillId="37" borderId="1" xfId="0" applyNumberFormat="1" applyFont="1" applyFill="1" applyBorder="1" applyAlignment="1" applyProtection="1">
      <alignment horizontal="left" vertical="center"/>
    </xf>
    <xf numFmtId="164" fontId="12" fillId="37" borderId="1" xfId="0" applyNumberFormat="1" applyFont="1" applyFill="1" applyBorder="1" applyAlignment="1" applyProtection="1">
      <alignment horizontal="left" vertical="center"/>
    </xf>
    <xf numFmtId="41" fontId="12" fillId="37" borderId="1" xfId="0" applyNumberFormat="1" applyFont="1" applyFill="1" applyBorder="1" applyAlignment="1" applyProtection="1">
      <alignment horizontal="left" vertical="center"/>
    </xf>
    <xf numFmtId="166" fontId="13" fillId="2" borderId="0" xfId="0" applyNumberFormat="1" applyFont="1" applyFill="1" applyAlignment="1" applyProtection="1">
      <alignment horizontal="center"/>
    </xf>
    <xf numFmtId="0" fontId="12" fillId="2" borderId="0" xfId="0" applyNumberFormat="1" applyFont="1" applyFill="1" applyAlignment="1" applyProtection="1">
      <alignment horizontal="center"/>
    </xf>
    <xf numFmtId="0" fontId="12" fillId="37" borderId="5" xfId="0" applyNumberFormat="1" applyFont="1" applyFill="1" applyBorder="1" applyAlignment="1" applyProtection="1"/>
    <xf numFmtId="0" fontId="12" fillId="37" borderId="11" xfId="0" applyNumberFormat="1" applyFont="1" applyFill="1" applyBorder="1" applyAlignment="1" applyProtection="1">
      <alignment horizontal="left"/>
    </xf>
    <xf numFmtId="166" fontId="12" fillId="37" borderId="5" xfId="0" applyNumberFormat="1" applyFont="1" applyFill="1" applyBorder="1" applyAlignment="1" applyProtection="1"/>
    <xf numFmtId="0" fontId="12" fillId="37" borderId="5" xfId="0" applyNumberFormat="1" applyFont="1" applyFill="1" applyBorder="1" applyAlignment="1" applyProtection="1">
      <alignment horizontal="right"/>
    </xf>
    <xf numFmtId="0" fontId="12" fillId="37" borderId="5" xfId="0" applyNumberFormat="1" applyFont="1" applyFill="1" applyBorder="1" applyAlignment="1" applyProtection="1">
      <alignment horizontal="left"/>
    </xf>
    <xf numFmtId="14" fontId="12" fillId="2" borderId="0" xfId="0" applyNumberFormat="1" applyFont="1" applyFill="1" applyAlignment="1" applyProtection="1"/>
    <xf numFmtId="0" fontId="9" fillId="2" borderId="0" xfId="0" applyNumberFormat="1" applyFont="1" applyFill="1" applyAlignment="1" applyProtection="1"/>
    <xf numFmtId="0" fontId="12" fillId="37" borderId="12" xfId="0" applyNumberFormat="1" applyFont="1" applyFill="1" applyBorder="1" applyAlignment="1" applyProtection="1">
      <alignment horizontal="left"/>
    </xf>
    <xf numFmtId="0" fontId="12" fillId="37" borderId="1" xfId="0" applyNumberFormat="1" applyFont="1" applyFill="1" applyBorder="1" applyAlignment="1" applyProtection="1">
      <alignment horizontal="right"/>
    </xf>
    <xf numFmtId="166" fontId="12" fillId="37" borderId="1" xfId="0" applyNumberFormat="1" applyFont="1" applyFill="1" applyBorder="1" applyAlignment="1" applyProtection="1"/>
    <xf numFmtId="0" fontId="12" fillId="37" borderId="8" xfId="0" applyNumberFormat="1" applyFont="1" applyFill="1" applyBorder="1" applyAlignment="1" applyProtection="1">
      <alignment horizontal="left"/>
    </xf>
    <xf numFmtId="0" fontId="16" fillId="37" borderId="12" xfId="0" applyNumberFormat="1" applyFont="1" applyFill="1" applyBorder="1" applyAlignment="1" applyProtection="1">
      <alignment horizontal="left"/>
    </xf>
    <xf numFmtId="0" fontId="12" fillId="37" borderId="1" xfId="0" applyNumberFormat="1" applyFont="1" applyFill="1" applyBorder="1" applyAlignment="1" applyProtection="1">
      <alignment horizontal="right" wrapText="1"/>
    </xf>
    <xf numFmtId="0" fontId="9" fillId="37" borderId="12" xfId="0" applyNumberFormat="1" applyFont="1" applyFill="1" applyBorder="1" applyAlignment="1" applyProtection="1">
      <alignment horizontal="center"/>
    </xf>
    <xf numFmtId="0" fontId="12" fillId="37" borderId="12" xfId="0" applyNumberFormat="1" applyFont="1" applyFill="1" applyBorder="1" applyAlignment="1" applyProtection="1">
      <alignment horizontal="center"/>
    </xf>
    <xf numFmtId="166" fontId="12" fillId="37" borderId="0" xfId="0" applyNumberFormat="1" applyFont="1" applyFill="1" applyAlignment="1" applyProtection="1"/>
    <xf numFmtId="164" fontId="12" fillId="37" borderId="0" xfId="0" applyNumberFormat="1" applyFont="1" applyFill="1" applyAlignment="1" applyProtection="1"/>
    <xf numFmtId="0" fontId="43" fillId="2" borderId="0" xfId="0" applyNumberFormat="1" applyFont="1" applyFill="1" applyAlignment="1" applyProtection="1">
      <alignment vertical="center"/>
    </xf>
    <xf numFmtId="166" fontId="43" fillId="2" borderId="0" xfId="0" applyNumberFormat="1" applyFont="1" applyFill="1" applyAlignment="1" applyProtection="1">
      <alignment horizontal="center" vertical="center"/>
    </xf>
    <xf numFmtId="166" fontId="43" fillId="2" borderId="0" xfId="0" applyNumberFormat="1" applyFont="1" applyFill="1" applyAlignment="1" applyProtection="1">
      <alignment vertical="center"/>
    </xf>
    <xf numFmtId="15" fontId="12" fillId="2" borderId="0" xfId="0" applyNumberFormat="1" applyFont="1" applyFill="1" applyAlignment="1" applyProtection="1">
      <alignment vertical="center"/>
    </xf>
    <xf numFmtId="14" fontId="12" fillId="2" borderId="0" xfId="0" applyNumberFormat="1" applyFont="1" applyFill="1" applyAlignment="1" applyProtection="1">
      <alignment vertical="center"/>
    </xf>
    <xf numFmtId="14" fontId="12" fillId="2" borderId="1" xfId="0" applyNumberFormat="1" applyFont="1" applyFill="1" applyBorder="1" applyAlignment="1" applyProtection="1">
      <alignment vertical="center"/>
    </xf>
    <xf numFmtId="0" fontId="19" fillId="37" borderId="0" xfId="0" applyNumberFormat="1" applyFont="1" applyFill="1" applyAlignment="1" applyProtection="1">
      <alignment vertical="center" wrapText="1"/>
    </xf>
    <xf numFmtId="0" fontId="46" fillId="44" borderId="0" xfId="0" applyNumberFormat="1" applyFont="1" applyFill="1" applyAlignment="1" applyProtection="1">
      <alignment horizontal="center" vertical="center"/>
    </xf>
    <xf numFmtId="166" fontId="9" fillId="39" borderId="1" xfId="0" applyNumberFormat="1" applyFont="1" applyFill="1" applyBorder="1" applyAlignment="1" applyProtection="1">
      <alignment horizontal="center" vertical="center" wrapText="1"/>
    </xf>
    <xf numFmtId="0" fontId="53" fillId="8" borderId="1" xfId="0" applyNumberFormat="1" applyFont="1" applyFill="1" applyBorder="1" applyAlignment="1" applyProtection="1">
      <alignment horizontal="center" vertical="center" wrapText="1"/>
    </xf>
    <xf numFmtId="0" fontId="56" fillId="8" borderId="1" xfId="0" applyNumberFormat="1" applyFont="1" applyFill="1" applyBorder="1" applyAlignment="1" applyProtection="1">
      <alignment horizontal="center" vertical="center" wrapText="1"/>
    </xf>
    <xf numFmtId="0" fontId="53" fillId="8" borderId="5" xfId="0" applyNumberFormat="1" applyFont="1" applyFill="1" applyBorder="1" applyAlignment="1" applyProtection="1">
      <alignment horizontal="center" vertical="center" wrapText="1"/>
    </xf>
    <xf numFmtId="0" fontId="20" fillId="2" borderId="1" xfId="0" applyNumberFormat="1" applyFont="1" applyFill="1" applyBorder="1" applyAlignment="1" applyProtection="1">
      <alignment vertical="center"/>
    </xf>
    <xf numFmtId="0" fontId="18" fillId="2" borderId="0" xfId="0" applyNumberFormat="1" applyFont="1" applyFill="1" applyAlignment="1" applyProtection="1">
      <alignment horizontal="center" vertical="center" wrapText="1"/>
    </xf>
    <xf numFmtId="0" fontId="54" fillId="2" borderId="0" xfId="0" applyNumberFormat="1" applyFont="1" applyFill="1" applyAlignment="1" applyProtection="1">
      <alignment horizontal="center" vertical="center" wrapText="1"/>
    </xf>
    <xf numFmtId="0" fontId="12" fillId="37" borderId="3" xfId="0" applyNumberFormat="1" applyFont="1" applyFill="1" applyBorder="1" applyAlignment="1" applyProtection="1">
      <alignment horizontal="left"/>
    </xf>
    <xf numFmtId="0" fontId="44" fillId="40" borderId="0" xfId="0" applyNumberFormat="1" applyFont="1" applyFill="1" applyAlignment="1" applyProtection="1">
      <alignment vertical="center"/>
    </xf>
    <xf numFmtId="0" fontId="12" fillId="37" borderId="7" xfId="0" applyNumberFormat="1" applyFont="1" applyFill="1" applyBorder="1" applyAlignment="1" applyProtection="1">
      <alignment horizontal="left"/>
    </xf>
    <xf numFmtId="0" fontId="0" fillId="50" borderId="0" xfId="0" applyNumberFormat="1" applyFill="1" applyAlignment="1" applyProtection="1">
      <alignment vertical="center" wrapText="1"/>
    </xf>
    <xf numFmtId="0" fontId="63" fillId="0" borderId="0" xfId="0" applyNumberFormat="1" applyFont="1" applyFill="1" applyAlignment="1" applyProtection="1">
      <alignment horizontal="center"/>
    </xf>
    <xf numFmtId="0" fontId="66" fillId="0" borderId="0" xfId="0" applyNumberFormat="1" applyFont="1" applyFill="1" applyAlignment="1" applyProtection="1">
      <alignment horizontal="center"/>
    </xf>
    <xf numFmtId="0" fontId="18" fillId="0" borderId="3" xfId="0" applyNumberFormat="1" applyFont="1" applyFill="1" applyBorder="1" applyAlignment="1" applyProtection="1">
      <alignment horizontal="left" vertical="center"/>
    </xf>
    <xf numFmtId="0" fontId="18" fillId="0" borderId="8" xfId="0" applyNumberFormat="1" applyFont="1" applyFill="1" applyBorder="1" applyAlignment="1" applyProtection="1">
      <alignment horizontal="left" vertical="center"/>
    </xf>
    <xf numFmtId="0" fontId="42" fillId="0" borderId="3" xfId="0" applyNumberFormat="1" applyFont="1" applyFill="1" applyBorder="1" applyAlignment="1" applyProtection="1">
      <alignment horizontal="left" vertical="center"/>
    </xf>
    <xf numFmtId="0" fontId="42" fillId="0" borderId="8" xfId="0" applyNumberFormat="1" applyFont="1" applyFill="1" applyBorder="1" applyAlignment="1" applyProtection="1">
      <alignment horizontal="left" vertical="center"/>
    </xf>
    <xf numFmtId="0" fontId="42" fillId="0" borderId="3" xfId="0" applyNumberFormat="1" applyFont="1" applyFill="1" applyBorder="1" applyAlignment="1" applyProtection="1">
      <alignment horizontal="left" vertical="center" wrapText="1"/>
    </xf>
    <xf numFmtId="0" fontId="42" fillId="0" borderId="8" xfId="0" applyNumberFormat="1" applyFont="1" applyFill="1" applyBorder="1" applyAlignment="1" applyProtection="1">
      <alignment horizontal="left" vertical="center" wrapText="1"/>
    </xf>
    <xf numFmtId="0" fontId="19" fillId="43" borderId="3" xfId="0" applyNumberFormat="1" applyFont="1" applyFill="1" applyBorder="1" applyAlignment="1" applyProtection="1">
      <alignment horizontal="center" vertical="center"/>
    </xf>
    <xf numFmtId="0" fontId="19" fillId="43" borderId="15" xfId="0" applyNumberFormat="1" applyFont="1" applyFill="1" applyBorder="1" applyAlignment="1" applyProtection="1">
      <alignment horizontal="center" vertical="center"/>
    </xf>
    <xf numFmtId="0" fontId="19" fillId="43" borderId="8" xfId="0" applyNumberFormat="1" applyFont="1" applyFill="1" applyBorder="1" applyAlignment="1" applyProtection="1">
      <alignment horizontal="center" vertical="center" wrapText="1"/>
    </xf>
    <xf numFmtId="0" fontId="57" fillId="0" borderId="3" xfId="0" applyNumberFormat="1" applyFont="1" applyFill="1" applyBorder="1" applyAlignment="1" applyProtection="1">
      <alignment horizontal="left" vertical="center"/>
    </xf>
    <xf numFmtId="0" fontId="57" fillId="0" borderId="8" xfId="0" applyNumberFormat="1" applyFont="1" applyFill="1" applyBorder="1" applyAlignment="1" applyProtection="1">
      <alignment horizontal="left" vertical="center"/>
    </xf>
    <xf numFmtId="0" fontId="42" fillId="37" borderId="3" xfId="0" applyNumberFormat="1" applyFont="1" applyFill="1" applyBorder="1" applyAlignment="1" applyProtection="1">
      <alignment horizontal="left" vertical="center"/>
    </xf>
    <xf numFmtId="0" fontId="42" fillId="37" borderId="8" xfId="0" applyNumberFormat="1" applyFont="1" applyFill="1" applyBorder="1" applyAlignment="1" applyProtection="1">
      <alignment horizontal="left" vertical="center"/>
    </xf>
    <xf numFmtId="0" fontId="44" fillId="42" borderId="3" xfId="0" applyNumberFormat="1" applyFont="1" applyFill="1" applyBorder="1" applyAlignment="1" applyProtection="1">
      <alignment horizontal="center" vertical="center"/>
    </xf>
    <xf numFmtId="0" fontId="44" fillId="42" borderId="8" xfId="0" applyNumberFormat="1" applyFont="1" applyFill="1" applyBorder="1" applyAlignment="1" applyProtection="1">
      <alignment horizontal="center" vertical="center"/>
    </xf>
    <xf numFmtId="0" fontId="57" fillId="0" borderId="3" xfId="0" applyNumberFormat="1" applyFont="1" applyFill="1" applyBorder="1" applyAlignment="1" applyProtection="1">
      <alignment horizontal="left" vertical="center" wrapText="1"/>
    </xf>
    <xf numFmtId="0" fontId="57" fillId="0" borderId="8" xfId="0" applyNumberFormat="1" applyFont="1" applyFill="1" applyBorder="1" applyAlignment="1" applyProtection="1">
      <alignment horizontal="left" vertical="center" wrapText="1"/>
    </xf>
    <xf numFmtId="0" fontId="60" fillId="37" borderId="3" xfId="0" applyNumberFormat="1" applyFont="1" applyFill="1" applyBorder="1" applyAlignment="1" applyProtection="1">
      <alignment vertical="center"/>
    </xf>
    <xf numFmtId="0" fontId="60" fillId="37" borderId="8" xfId="0" applyNumberFormat="1" applyFont="1" applyFill="1" applyBorder="1" applyAlignment="1" applyProtection="1">
      <alignment vertical="center"/>
    </xf>
    <xf numFmtId="0" fontId="1" fillId="37" borderId="3" xfId="0" applyNumberFormat="1" applyFont="1" applyFill="1" applyBorder="1" applyAlignment="1" applyProtection="1">
      <alignment horizontal="left" vertical="center"/>
    </xf>
    <xf numFmtId="0" fontId="1" fillId="37" borderId="8" xfId="0" applyNumberFormat="1" applyFont="1" applyFill="1" applyBorder="1" applyAlignment="1" applyProtection="1">
      <alignment horizontal="left" vertical="center"/>
    </xf>
    <xf numFmtId="0" fontId="52" fillId="0" borderId="0" xfId="0" applyNumberFormat="1" applyFont="1" applyFill="1" applyAlignment="1" applyProtection="1">
      <alignment horizontal="left" vertical="center"/>
    </xf>
    <xf numFmtId="0" fontId="19" fillId="48" borderId="0" xfId="0" applyNumberFormat="1" applyFont="1" applyFill="1" applyAlignment="1" applyProtection="1">
      <alignment horizontal="left" vertical="center" wrapText="1"/>
    </xf>
    <xf numFmtId="0" fontId="18" fillId="37" borderId="9" xfId="0" applyNumberFormat="1" applyFont="1" applyFill="1" applyBorder="1" applyAlignment="1" applyProtection="1">
      <alignment horizontal="left" vertical="center" wrapText="1"/>
    </xf>
    <xf numFmtId="0" fontId="18" fillId="37" borderId="5" xfId="0" applyNumberFormat="1" applyFont="1" applyFill="1" applyBorder="1" applyAlignment="1" applyProtection="1">
      <alignment horizontal="left" vertical="center" wrapText="1"/>
    </xf>
    <xf numFmtId="0" fontId="57" fillId="37" borderId="10" xfId="0" applyNumberFormat="1" applyFont="1" applyFill="1" applyBorder="1" applyAlignment="1" applyProtection="1">
      <alignment vertical="center"/>
    </xf>
    <xf numFmtId="0" fontId="57" fillId="37" borderId="30" xfId="0" applyNumberFormat="1" applyFont="1" applyFill="1" applyBorder="1" applyAlignment="1" applyProtection="1">
      <alignment vertical="center"/>
    </xf>
    <xf numFmtId="0" fontId="57" fillId="37" borderId="7" xfId="0" applyNumberFormat="1" applyFont="1" applyFill="1" applyBorder="1" applyAlignment="1" applyProtection="1">
      <alignment vertical="center"/>
    </xf>
    <xf numFmtId="0" fontId="57" fillId="37" borderId="26" xfId="0" applyNumberFormat="1" applyFont="1" applyFill="1" applyBorder="1" applyAlignment="1" applyProtection="1">
      <alignment vertical="center"/>
    </xf>
    <xf numFmtId="0" fontId="19" fillId="37" borderId="9" xfId="0" applyNumberFormat="1" applyFont="1" applyFill="1" applyBorder="1" applyAlignment="1" applyProtection="1">
      <alignment horizontal="center" vertical="center"/>
    </xf>
    <xf numFmtId="0" fontId="19" fillId="37" borderId="5" xfId="0" applyNumberFormat="1" applyFont="1" applyFill="1" applyBorder="1" applyAlignment="1" applyProtection="1">
      <alignment horizontal="center" vertical="center"/>
    </xf>
    <xf numFmtId="0" fontId="42" fillId="37" borderId="3" xfId="0" applyNumberFormat="1" applyFont="1" applyFill="1" applyBorder="1" applyAlignment="1" applyProtection="1">
      <alignment vertical="center"/>
    </xf>
    <xf numFmtId="0" fontId="42" fillId="37" borderId="8" xfId="0" applyNumberFormat="1" applyFont="1" applyFill="1" applyBorder="1" applyAlignment="1" applyProtection="1">
      <alignment vertical="center"/>
    </xf>
    <xf numFmtId="0" fontId="42" fillId="0" borderId="3" xfId="0" applyNumberFormat="1" applyFont="1" applyFill="1" applyBorder="1" applyAlignment="1" applyProtection="1">
      <alignment vertical="center"/>
    </xf>
    <xf numFmtId="0" fontId="42" fillId="0" borderId="8" xfId="0" applyNumberFormat="1" applyFont="1" applyFill="1" applyBorder="1" applyAlignment="1" applyProtection="1">
      <alignment vertical="center"/>
    </xf>
    <xf numFmtId="0" fontId="18" fillId="45" borderId="3" xfId="0" applyNumberFormat="1" applyFont="1" applyFill="1" applyBorder="1" applyAlignment="1" applyProtection="1">
      <alignment vertical="center"/>
    </xf>
    <xf numFmtId="0" fontId="18" fillId="45" borderId="8" xfId="0" applyNumberFormat="1" applyFont="1" applyFill="1" applyBorder="1" applyAlignment="1" applyProtection="1">
      <alignment vertical="center"/>
    </xf>
    <xf numFmtId="0" fontId="61" fillId="37" borderId="3" xfId="0" applyNumberFormat="1" applyFont="1" applyFill="1" applyBorder="1" applyAlignment="1" applyProtection="1">
      <alignment vertical="center"/>
    </xf>
    <xf numFmtId="0" fontId="61" fillId="37" borderId="8" xfId="0" applyNumberFormat="1" applyFont="1" applyFill="1" applyBorder="1" applyAlignment="1" applyProtection="1">
      <alignment vertical="center"/>
    </xf>
    <xf numFmtId="0" fontId="18" fillId="0" borderId="3" xfId="0" applyNumberFormat="1" applyFont="1" applyFill="1" applyBorder="1" applyAlignment="1" applyProtection="1">
      <alignment vertical="center"/>
    </xf>
    <xf numFmtId="0" fontId="18" fillId="0" borderId="8" xfId="0" applyNumberFormat="1" applyFont="1" applyFill="1" applyBorder="1" applyAlignment="1" applyProtection="1">
      <alignment vertical="center"/>
    </xf>
    <xf numFmtId="0" fontId="42" fillId="0" borderId="3" xfId="0" applyNumberFormat="1" applyFont="1" applyFill="1" applyBorder="1" applyAlignment="1" applyProtection="1">
      <alignment vertical="center" wrapText="1"/>
    </xf>
    <xf numFmtId="0" fontId="18" fillId="37" borderId="9" xfId="0" applyNumberFormat="1" applyFont="1" applyFill="1" applyBorder="1" applyAlignment="1" applyProtection="1">
      <alignment horizontal="center" vertical="center"/>
    </xf>
    <xf numFmtId="0" fontId="18" fillId="37" borderId="5" xfId="0" applyNumberFormat="1" applyFont="1" applyFill="1" applyBorder="1" applyAlignment="1" applyProtection="1">
      <alignment horizontal="center" vertical="center"/>
    </xf>
    <xf numFmtId="0" fontId="18" fillId="45" borderId="3" xfId="0" applyNumberFormat="1" applyFont="1" applyFill="1" applyBorder="1" applyAlignment="1" applyProtection="1">
      <alignment horizontal="left" vertical="center"/>
    </xf>
    <xf numFmtId="0" fontId="18" fillId="45" borderId="8" xfId="0" applyNumberFormat="1" applyFont="1" applyFill="1" applyBorder="1" applyAlignment="1" applyProtection="1">
      <alignment horizontal="left" vertical="center"/>
    </xf>
    <xf numFmtId="0" fontId="44" fillId="40" borderId="1" xfId="0" applyNumberFormat="1" applyFont="1" applyFill="1" applyBorder="1" applyAlignment="1" applyProtection="1">
      <alignment horizontal="center" vertical="center" wrapText="1"/>
    </xf>
    <xf numFmtId="0" fontId="44" fillId="40" borderId="9" xfId="0" applyNumberFormat="1" applyFont="1" applyFill="1" applyBorder="1" applyAlignment="1" applyProtection="1">
      <alignment horizontal="center" vertical="center" wrapText="1"/>
    </xf>
    <xf numFmtId="0" fontId="44" fillId="40" borderId="5" xfId="0" applyNumberFormat="1" applyFont="1" applyFill="1" applyBorder="1" applyAlignment="1" applyProtection="1">
      <alignment horizontal="center" vertical="center" wrapText="1"/>
    </xf>
    <xf numFmtId="0" fontId="19" fillId="3" borderId="9" xfId="0" applyNumberFormat="1" applyFont="1" applyFill="1" applyBorder="1" applyAlignment="1" applyProtection="1">
      <alignment horizontal="center" vertical="center" wrapText="1"/>
    </xf>
    <xf numFmtId="0" fontId="19" fillId="3" borderId="5" xfId="0" applyNumberFormat="1" applyFont="1" applyFill="1" applyBorder="1" applyAlignment="1" applyProtection="1">
      <alignment horizontal="center" vertical="center" wrapText="1"/>
    </xf>
    <xf numFmtId="0" fontId="9" fillId="39" borderId="9" xfId="0" applyNumberFormat="1" applyFont="1" applyFill="1" applyBorder="1" applyAlignment="1" applyProtection="1">
      <alignment horizontal="center" vertical="center" wrapText="1"/>
    </xf>
    <xf numFmtId="0" fontId="9" fillId="39" borderId="5" xfId="0" applyNumberFormat="1" applyFont="1" applyFill="1" applyBorder="1" applyAlignment="1" applyProtection="1">
      <alignment horizontal="center" vertical="center" wrapText="1"/>
    </xf>
    <xf numFmtId="0" fontId="29" fillId="40" borderId="33" xfId="0" applyNumberFormat="1" applyFont="1" applyFill="1" applyBorder="1" applyAlignment="1" applyProtection="1">
      <alignment horizontal="center" vertical="center" wrapText="1"/>
    </xf>
    <xf numFmtId="0" fontId="29" fillId="40" borderId="35" xfId="0" applyNumberFormat="1" applyFont="1" applyFill="1" applyBorder="1" applyAlignment="1" applyProtection="1">
      <alignment horizontal="center" vertical="center" wrapText="1"/>
    </xf>
    <xf numFmtId="0" fontId="29" fillId="40" borderId="34" xfId="0" applyNumberFormat="1" applyFont="1" applyFill="1" applyBorder="1" applyAlignment="1" applyProtection="1">
      <alignment horizontal="center" vertical="center" wrapText="1"/>
    </xf>
    <xf numFmtId="0" fontId="19" fillId="39" borderId="7" xfId="0" applyNumberFormat="1" applyFont="1" applyFill="1" applyBorder="1" applyAlignment="1" applyProtection="1">
      <alignment horizontal="center" vertical="center" wrapText="1"/>
    </xf>
    <xf numFmtId="0" fontId="19" fillId="39" borderId="14" xfId="0" applyNumberFormat="1" applyFont="1" applyFill="1" applyBorder="1" applyAlignment="1" applyProtection="1">
      <alignment horizontal="center" vertical="center" wrapText="1"/>
    </xf>
    <xf numFmtId="0" fontId="19" fillId="39" borderId="26" xfId="0" applyNumberFormat="1" applyFont="1" applyFill="1" applyBorder="1" applyAlignment="1" applyProtection="1">
      <alignment horizontal="center" vertical="center" wrapText="1"/>
    </xf>
    <xf numFmtId="0" fontId="9" fillId="3" borderId="9" xfId="0" applyNumberFormat="1" applyFont="1" applyFill="1" applyBorder="1" applyAlignment="1" applyProtection="1">
      <alignment horizontal="center" vertical="center" wrapText="1"/>
    </xf>
    <xf numFmtId="0" fontId="9" fillId="3" borderId="5" xfId="0" applyNumberFormat="1" applyFont="1" applyFill="1" applyBorder="1" applyAlignment="1" applyProtection="1">
      <alignment horizontal="center" vertical="center" wrapText="1"/>
    </xf>
    <xf numFmtId="0" fontId="44" fillId="40" borderId="0" xfId="0" applyNumberFormat="1" applyFont="1" applyFill="1" applyAlignment="1" applyProtection="1">
      <alignment horizontal="center" vertical="center"/>
    </xf>
    <xf numFmtId="0" fontId="9" fillId="3" borderId="1" xfId="0" applyNumberFormat="1" applyFont="1" applyFill="1" applyBorder="1" applyAlignment="1" applyProtection="1">
      <alignment horizontal="center" vertical="center" wrapText="1"/>
    </xf>
    <xf numFmtId="166" fontId="44" fillId="40" borderId="1" xfId="0" applyNumberFormat="1" applyFont="1" applyFill="1" applyBorder="1" applyAlignment="1" applyProtection="1">
      <alignment horizontal="center" vertical="center" wrapText="1"/>
    </xf>
    <xf numFmtId="0" fontId="44" fillId="47" borderId="27" xfId="0" applyNumberFormat="1" applyFont="1" applyFill="1" applyBorder="1" applyAlignment="1" applyProtection="1">
      <alignment horizontal="center" vertical="center" wrapText="1"/>
    </xf>
    <xf numFmtId="0" fontId="44" fillId="47" borderId="29" xfId="0" applyNumberFormat="1" applyFont="1" applyFill="1" applyBorder="1" applyAlignment="1" applyProtection="1">
      <alignment horizontal="center" vertical="center" wrapText="1"/>
    </xf>
    <xf numFmtId="0" fontId="44" fillId="47" borderId="28" xfId="0" applyNumberFormat="1" applyFont="1" applyFill="1" applyBorder="1" applyAlignment="1" applyProtection="1">
      <alignment horizontal="center" vertical="center" wrapText="1"/>
    </xf>
    <xf numFmtId="0" fontId="44" fillId="46" borderId="27" xfId="0" applyNumberFormat="1" applyFont="1" applyFill="1" applyBorder="1" applyAlignment="1" applyProtection="1">
      <alignment horizontal="center" vertical="center" wrapText="1"/>
    </xf>
    <xf numFmtId="0" fontId="44" fillId="46" borderId="29" xfId="0" applyNumberFormat="1" applyFont="1" applyFill="1" applyBorder="1" applyAlignment="1" applyProtection="1">
      <alignment horizontal="center" vertical="center" wrapText="1"/>
    </xf>
    <xf numFmtId="0" fontId="51" fillId="15" borderId="3" xfId="0" applyNumberFormat="1" applyFont="1" applyFill="1" applyBorder="1" applyAlignment="1" applyProtection="1">
      <alignment horizontal="center" vertical="center"/>
    </xf>
    <xf numFmtId="0" fontId="51" fillId="15" borderId="8" xfId="0" applyNumberFormat="1" applyFont="1" applyFill="1" applyBorder="1" applyAlignment="1" applyProtection="1">
      <alignment horizontal="center" vertical="center"/>
    </xf>
    <xf numFmtId="165" fontId="44" fillId="40" borderId="0" xfId="0" applyNumberFormat="1" applyFont="1" applyFill="1" applyAlignment="1" applyProtection="1">
      <alignment horizontal="center" vertical="center"/>
    </xf>
    <xf numFmtId="165" fontId="51" fillId="45" borderId="3" xfId="0" applyNumberFormat="1" applyFont="1" applyFill="1" applyBorder="1" applyAlignment="1" applyProtection="1">
      <alignment horizontal="center" vertical="center"/>
    </xf>
    <xf numFmtId="165" fontId="51" fillId="45" borderId="15" xfId="0" applyNumberFormat="1" applyFont="1" applyFill="1" applyBorder="1" applyAlignment="1" applyProtection="1">
      <alignment horizontal="center" vertical="center"/>
    </xf>
    <xf numFmtId="165" fontId="51" fillId="45" borderId="8" xfId="0" applyNumberFormat="1" applyFont="1" applyFill="1" applyBorder="1" applyAlignment="1" applyProtection="1">
      <alignment horizontal="center" vertical="center"/>
    </xf>
    <xf numFmtId="0" fontId="46" fillId="41" borderId="0" xfId="0" applyNumberFormat="1" applyFont="1" applyFill="1" applyAlignment="1" applyProtection="1">
      <alignment horizontal="center" vertical="center"/>
    </xf>
    <xf numFmtId="0" fontId="44" fillId="37" borderId="0" xfId="0" applyNumberFormat="1" applyFont="1" applyFill="1" applyAlignment="1" applyProtection="1">
      <alignment horizontal="center" vertical="center"/>
    </xf>
    <xf numFmtId="0" fontId="9" fillId="39" borderId="1" xfId="0" applyNumberFormat="1" applyFont="1" applyFill="1" applyBorder="1" applyAlignment="1" applyProtection="1">
      <alignment horizontal="center" vertical="center" wrapText="1"/>
    </xf>
    <xf numFmtId="3" fontId="24" fillId="15" borderId="9" xfId="0" applyNumberFormat="1" applyFont="1" applyFill="1" applyBorder="1" applyAlignment="1" applyProtection="1">
      <alignment horizontal="center" vertical="center" wrapText="1"/>
    </xf>
    <xf numFmtId="3" fontId="0" fillId="15" borderId="5" xfId="0" applyNumberFormat="1" applyFill="1" applyBorder="1" applyAlignment="1" applyProtection="1">
      <alignment horizontal="center" vertical="center" wrapText="1"/>
    </xf>
    <xf numFmtId="3" fontId="24" fillId="16" borderId="9" xfId="0" applyNumberFormat="1" applyFont="1" applyFill="1" applyBorder="1" applyAlignment="1" applyProtection="1">
      <alignment horizontal="center" vertical="center" wrapText="1"/>
    </xf>
    <xf numFmtId="3" fontId="0" fillId="16" borderId="5" xfId="0" applyNumberFormat="1" applyFill="1" applyBorder="1" applyAlignment="1" applyProtection="1">
      <alignment horizontal="center" vertical="center" wrapText="1"/>
    </xf>
    <xf numFmtId="3" fontId="68" fillId="40" borderId="9" xfId="0" applyNumberFormat="1" applyFont="1" applyFill="1" applyBorder="1" applyAlignment="1" applyProtection="1">
      <alignment horizontal="center" vertical="center" wrapText="1"/>
    </xf>
    <xf numFmtId="3" fontId="69" fillId="40" borderId="5" xfId="0" applyNumberFormat="1" applyFont="1" applyFill="1" applyBorder="1" applyAlignment="1" applyProtection="1">
      <alignment horizontal="center" vertical="center" wrapText="1"/>
    </xf>
    <xf numFmtId="3" fontId="24" fillId="39" borderId="9" xfId="0" applyNumberFormat="1" applyFont="1" applyFill="1" applyBorder="1" applyAlignment="1" applyProtection="1">
      <alignment horizontal="center" vertical="center" wrapText="1"/>
    </xf>
    <xf numFmtId="3" fontId="0" fillId="39" borderId="5" xfId="0" applyNumberFormat="1" applyFill="1" applyBorder="1" applyAlignment="1" applyProtection="1">
      <alignment horizontal="center" wrapText="1"/>
    </xf>
    <xf numFmtId="0" fontId="47" fillId="41" borderId="0" xfId="0" applyNumberFormat="1" applyFont="1" applyFill="1" applyAlignment="1" applyProtection="1">
      <alignment horizontal="center" vertical="center"/>
    </xf>
    <xf numFmtId="0" fontId="24" fillId="39" borderId="9" xfId="0" applyNumberFormat="1" applyFont="1" applyFill="1" applyBorder="1" applyAlignment="1" applyProtection="1">
      <alignment horizontal="center" vertical="center" wrapText="1"/>
    </xf>
    <xf numFmtId="0" fontId="24" fillId="39" borderId="13" xfId="0" applyNumberFormat="1" applyFont="1" applyFill="1" applyBorder="1" applyAlignment="1" applyProtection="1">
      <alignment horizontal="center" vertical="center" wrapText="1"/>
    </xf>
    <xf numFmtId="0" fontId="0" fillId="39" borderId="5" xfId="0" applyNumberFormat="1" applyFill="1" applyBorder="1" applyAlignment="1" applyProtection="1">
      <alignment wrapText="1"/>
    </xf>
    <xf numFmtId="3" fontId="68" fillId="40" borderId="1" xfId="0" applyNumberFormat="1" applyFont="1" applyFill="1" applyBorder="1" applyAlignment="1" applyProtection="1">
      <alignment horizontal="center" vertical="center" wrapText="1"/>
    </xf>
    <xf numFmtId="3" fontId="68" fillId="40" borderId="1" xfId="0" applyNumberFormat="1" applyFont="1" applyFill="1" applyBorder="1" applyAlignment="1" applyProtection="1">
      <alignment horizontal="center" vertical="center"/>
    </xf>
    <xf numFmtId="166" fontId="68" fillId="40" borderId="9" xfId="0" applyNumberFormat="1" applyFont="1" applyFill="1" applyBorder="1" applyAlignment="1" applyProtection="1">
      <alignment horizontal="center" vertical="center" wrapText="1"/>
    </xf>
    <xf numFmtId="166" fontId="68" fillId="40" borderId="13" xfId="0" applyNumberFormat="1" applyFont="1" applyFill="1" applyBorder="1" applyAlignment="1" applyProtection="1">
      <alignment horizontal="center" vertical="center" wrapText="1"/>
    </xf>
    <xf numFmtId="166" fontId="69" fillId="40" borderId="5" xfId="0" applyNumberFormat="1" applyFont="1" applyFill="1" applyBorder="1" applyAlignment="1" applyProtection="1">
      <alignment horizontal="center" wrapText="1"/>
    </xf>
    <xf numFmtId="0" fontId="68" fillId="40" borderId="9" xfId="0" applyNumberFormat="1" applyFont="1" applyFill="1" applyBorder="1" applyAlignment="1" applyProtection="1">
      <alignment horizontal="center" vertical="center" wrapText="1"/>
    </xf>
    <xf numFmtId="0" fontId="68" fillId="40" borderId="13" xfId="0" applyNumberFormat="1" applyFont="1" applyFill="1" applyBorder="1" applyAlignment="1" applyProtection="1">
      <alignment horizontal="center" vertical="center" wrapText="1"/>
    </xf>
    <xf numFmtId="0" fontId="69" fillId="40" borderId="5" xfId="0" applyNumberFormat="1" applyFont="1" applyFill="1" applyBorder="1" applyAlignment="1" applyProtection="1">
      <alignment wrapText="1"/>
    </xf>
    <xf numFmtId="3" fontId="24" fillId="16" borderId="1" xfId="0" applyNumberFormat="1" applyFont="1" applyFill="1" applyBorder="1" applyAlignment="1" applyProtection="1">
      <alignment horizontal="center" vertical="center" wrapText="1"/>
    </xf>
    <xf numFmtId="3" fontId="24" fillId="16" borderId="1" xfId="0" applyNumberFormat="1" applyFont="1" applyFill="1" applyBorder="1" applyAlignment="1" applyProtection="1">
      <alignment horizontal="center" vertical="center"/>
    </xf>
    <xf numFmtId="3" fontId="24" fillId="15" borderId="1" xfId="0" applyNumberFormat="1" applyFont="1" applyFill="1" applyBorder="1" applyAlignment="1" applyProtection="1">
      <alignment horizontal="center" vertical="center" wrapText="1"/>
    </xf>
    <xf numFmtId="3" fontId="24" fillId="15" borderId="1" xfId="0" applyNumberFormat="1" applyFont="1" applyFill="1" applyBorder="1" applyAlignment="1" applyProtection="1">
      <alignment horizontal="center" vertical="center"/>
    </xf>
    <xf numFmtId="0" fontId="44" fillId="47" borderId="0" xfId="0" applyNumberFormat="1" applyFont="1" applyFill="1" applyAlignment="1" applyProtection="1">
      <alignment horizontal="center" vertical="center" wrapText="1"/>
    </xf>
    <xf numFmtId="0" fontId="44" fillId="47" borderId="14" xfId="0" applyNumberFormat="1" applyFont="1" applyFill="1" applyBorder="1" applyAlignment="1" applyProtection="1">
      <alignment horizontal="center" vertical="center" wrapText="1"/>
    </xf>
    <xf numFmtId="0" fontId="44" fillId="40" borderId="1" xfId="0" applyNumberFormat="1" applyFont="1" applyFill="1" applyBorder="1" applyAlignment="1" applyProtection="1">
      <alignment horizontal="center" vertical="center"/>
    </xf>
    <xf numFmtId="0" fontId="44" fillId="40" borderId="3" xfId="0" applyNumberFormat="1" applyFont="1" applyFill="1" applyBorder="1" applyAlignment="1" applyProtection="1">
      <alignment horizontal="center" vertical="center" wrapText="1"/>
    </xf>
    <xf numFmtId="0" fontId="44" fillId="40" borderId="15" xfId="0" applyNumberFormat="1" applyFont="1" applyFill="1" applyBorder="1" applyAlignment="1" applyProtection="1">
      <alignment horizontal="center" vertical="center" wrapText="1"/>
    </xf>
    <xf numFmtId="0" fontId="44" fillId="40" borderId="8" xfId="0" applyNumberFormat="1" applyFont="1" applyFill="1" applyBorder="1" applyAlignment="1" applyProtection="1">
      <alignment horizontal="center" vertical="center" wrapText="1"/>
    </xf>
    <xf numFmtId="165" fontId="9" fillId="39" borderId="9" xfId="0" applyNumberFormat="1" applyFont="1" applyFill="1" applyBorder="1" applyAlignment="1" applyProtection="1">
      <alignment horizontal="center" vertical="center"/>
    </xf>
    <xf numFmtId="165" fontId="9" fillId="39" borderId="5" xfId="0" applyNumberFormat="1" applyFont="1" applyFill="1" applyBorder="1" applyAlignment="1" applyProtection="1">
      <alignment horizontal="center" vertical="center"/>
    </xf>
    <xf numFmtId="0" fontId="9" fillId="39" borderId="1" xfId="0" applyNumberFormat="1" applyFont="1" applyFill="1" applyBorder="1" applyAlignment="1" applyProtection="1">
      <alignment horizontal="center" vertical="center"/>
    </xf>
    <xf numFmtId="166" fontId="44" fillId="40" borderId="1" xfId="0" applyNumberFormat="1" applyFont="1" applyFill="1" applyBorder="1" applyAlignment="1" applyProtection="1">
      <alignment horizontal="center" vertical="center"/>
    </xf>
    <xf numFmtId="0" fontId="44" fillId="40" borderId="1" xfId="0" applyNumberFormat="1" applyFont="1" applyFill="1" applyBorder="1" applyAlignment="1" applyProtection="1">
      <alignment horizontal="center" wrapText="1"/>
    </xf>
    <xf numFmtId="0" fontId="44" fillId="40" borderId="1" xfId="0" applyNumberFormat="1" applyFont="1" applyFill="1" applyBorder="1" applyAlignment="1" applyProtection="1">
      <alignment horizontal="center"/>
    </xf>
    <xf numFmtId="14" fontId="44" fillId="40" borderId="1" xfId="0" applyNumberFormat="1" applyFont="1" applyFill="1" applyBorder="1" applyAlignment="1" applyProtection="1">
      <alignment horizontal="center" vertical="center" wrapText="1"/>
    </xf>
    <xf numFmtId="0" fontId="44" fillId="40" borderId="3" xfId="0" applyNumberFormat="1" applyFont="1" applyFill="1" applyBorder="1" applyAlignment="1" applyProtection="1">
      <alignment horizontal="center" vertical="center"/>
    </xf>
    <xf numFmtId="0" fontId="44" fillId="40" borderId="15" xfId="0" applyNumberFormat="1" applyFont="1" applyFill="1" applyBorder="1" applyAlignment="1" applyProtection="1">
      <alignment horizontal="center" vertical="center"/>
    </xf>
    <xf numFmtId="0" fontId="44" fillId="40" borderId="8" xfId="0" applyNumberFormat="1" applyFont="1" applyFill="1" applyBorder="1" applyAlignment="1" applyProtection="1">
      <alignment horizontal="center" vertical="center"/>
    </xf>
    <xf numFmtId="0" fontId="44" fillId="40" borderId="3" xfId="0" applyNumberFormat="1" applyFont="1" applyFill="1" applyBorder="1" applyAlignment="1" applyProtection="1">
      <alignment horizontal="center" wrapText="1"/>
    </xf>
    <xf numFmtId="0" fontId="44" fillId="40" borderId="15" xfId="0" applyNumberFormat="1" applyFont="1" applyFill="1" applyBorder="1" applyAlignment="1" applyProtection="1">
      <alignment horizontal="center" wrapText="1"/>
    </xf>
    <xf numFmtId="0" fontId="44" fillId="40" borderId="8" xfId="0" applyNumberFormat="1" applyFont="1" applyFill="1" applyBorder="1" applyAlignment="1" applyProtection="1">
      <alignment horizontal="center" wrapText="1"/>
    </xf>
    <xf numFmtId="0" fontId="20" fillId="2" borderId="0" xfId="0" applyNumberFormat="1" applyFont="1" applyFill="1" applyAlignment="1" applyProtection="1">
      <alignment vertical="center" wrapText="1"/>
    </xf>
  </cellXfs>
  <cellStyles count="104">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0] 2" xfId="28" xr:uid="{00000000-0005-0000-0000-00001D000000}"/>
    <cellStyle name="Comma [0] 2 2" xfId="29" xr:uid="{00000000-0005-0000-0000-00001E000000}"/>
    <cellStyle name="Comma [0] 2 3" xfId="72" xr:uid="{00000000-0005-0000-0000-00001F000000}"/>
    <cellStyle name="Comma 10" xfId="30" xr:uid="{00000000-0005-0000-0000-000020000000}"/>
    <cellStyle name="Comma 11" xfId="31" xr:uid="{00000000-0005-0000-0000-000021000000}"/>
    <cellStyle name="Comma 12" xfId="32" xr:uid="{00000000-0005-0000-0000-000022000000}"/>
    <cellStyle name="Comma 13" xfId="33" xr:uid="{00000000-0005-0000-0000-000023000000}"/>
    <cellStyle name="Comma 14" xfId="34" xr:uid="{00000000-0005-0000-0000-000024000000}"/>
    <cellStyle name="Comma 15" xfId="35" xr:uid="{00000000-0005-0000-0000-000025000000}"/>
    <cellStyle name="Comma 2" xfId="36" xr:uid="{00000000-0005-0000-0000-000026000000}"/>
    <cellStyle name="Comma 2 2" xfId="37" xr:uid="{00000000-0005-0000-0000-000027000000}"/>
    <cellStyle name="Comma 2 3" xfId="73" xr:uid="{00000000-0005-0000-0000-000028000000}"/>
    <cellStyle name="Comma 3" xfId="38" xr:uid="{00000000-0005-0000-0000-000029000000}"/>
    <cellStyle name="Comma 3 2" xfId="74" xr:uid="{00000000-0005-0000-0000-00002A000000}"/>
    <cellStyle name="Comma 4" xfId="39" xr:uid="{00000000-0005-0000-0000-00002B000000}"/>
    <cellStyle name="Comma 4 2" xfId="71" xr:uid="{00000000-0005-0000-0000-00002C000000}"/>
    <cellStyle name="Comma 5" xfId="40" xr:uid="{00000000-0005-0000-0000-00002D000000}"/>
    <cellStyle name="Comma 6" xfId="41" xr:uid="{00000000-0005-0000-0000-00002E000000}"/>
    <cellStyle name="Comma 7" xfId="42" xr:uid="{00000000-0005-0000-0000-00002F000000}"/>
    <cellStyle name="Comma 8" xfId="43" xr:uid="{00000000-0005-0000-0000-000030000000}"/>
    <cellStyle name="Comma 9" xfId="44" xr:uid="{00000000-0005-0000-0000-000031000000}"/>
    <cellStyle name="Explanatory Text 2" xfId="45" xr:uid="{00000000-0005-0000-0000-000032000000}"/>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Good 2" xfId="46" xr:uid="{00000000-0005-0000-0000-00004C000000}"/>
    <cellStyle name="Heading 1 2" xfId="47" xr:uid="{00000000-0005-0000-0000-00004D000000}"/>
    <cellStyle name="Heading 2 2" xfId="48" xr:uid="{00000000-0005-0000-0000-00004E000000}"/>
    <cellStyle name="Heading 3 2" xfId="49" xr:uid="{00000000-0005-0000-0000-00004F000000}"/>
    <cellStyle name="Heading 4 2" xfId="50" xr:uid="{00000000-0005-0000-0000-000050000000}"/>
    <cellStyle name="Hyperlink" xfId="103" builtinId="8"/>
    <cellStyle name="Input 2" xfId="51" xr:uid="{00000000-0005-0000-0000-000052000000}"/>
    <cellStyle name="Linked Cell 2" xfId="52" xr:uid="{00000000-0005-0000-0000-000053000000}"/>
    <cellStyle name="Neutral 2" xfId="53" xr:uid="{00000000-0005-0000-0000-000054000000}"/>
    <cellStyle name="Normal" xfId="0" builtinId="0"/>
    <cellStyle name="Normal 10" xfId="54" xr:uid="{00000000-0005-0000-0000-000056000000}"/>
    <cellStyle name="Normal 10 2" xfId="75" xr:uid="{00000000-0005-0000-0000-000057000000}"/>
    <cellStyle name="Normal 2" xfId="55" xr:uid="{00000000-0005-0000-0000-000058000000}"/>
    <cellStyle name="Normal 2 2" xfId="56" xr:uid="{00000000-0005-0000-0000-000059000000}"/>
    <cellStyle name="Normal 2 2 2" xfId="76" xr:uid="{00000000-0005-0000-0000-00005A000000}"/>
    <cellStyle name="Normal 2 3" xfId="57" xr:uid="{00000000-0005-0000-0000-00005B000000}"/>
    <cellStyle name="Normal 2 33" xfId="58" xr:uid="{00000000-0005-0000-0000-00005C000000}"/>
    <cellStyle name="Normal 2 33 2" xfId="77" xr:uid="{00000000-0005-0000-0000-00005D000000}"/>
    <cellStyle name="Normal 3" xfId="59" xr:uid="{00000000-0005-0000-0000-00005E000000}"/>
    <cellStyle name="Normal 3 2" xfId="60" xr:uid="{00000000-0005-0000-0000-00005F000000}"/>
    <cellStyle name="Normal 4" xfId="61" xr:uid="{00000000-0005-0000-0000-000060000000}"/>
    <cellStyle name="Normal 4 2" xfId="62" xr:uid="{00000000-0005-0000-0000-000061000000}"/>
    <cellStyle name="Normal 5" xfId="63" xr:uid="{00000000-0005-0000-0000-000062000000}"/>
    <cellStyle name="Normal 6" xfId="64" xr:uid="{00000000-0005-0000-0000-000063000000}"/>
    <cellStyle name="Normal_Template PT MMI R1" xfId="65" xr:uid="{00000000-0005-0000-0000-000064000000}"/>
    <cellStyle name="Note 2" xfId="66" xr:uid="{00000000-0005-0000-0000-000066000000}"/>
    <cellStyle name="Output 2" xfId="67" xr:uid="{00000000-0005-0000-0000-000067000000}"/>
    <cellStyle name="Title 2" xfId="68" xr:uid="{00000000-0005-0000-0000-000068000000}"/>
    <cellStyle name="Total 2" xfId="69" xr:uid="{00000000-0005-0000-0000-000069000000}"/>
    <cellStyle name="Warning Text 2" xfId="70" xr:uid="{00000000-0005-0000-0000-00006A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762000</xdr:colOff>
      <xdr:row>4</xdr:row>
      <xdr:rowOff>57150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62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762000</xdr:colOff>
      <xdr:row>4</xdr:row>
      <xdr:rowOff>57150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62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PO\Accounts\ADP\New%20Client%20(Template)\01.%20Kick%20off%20Meeting%20&amp;%20MOM\Welcome%20Pack%20R3\Standard%20Flexi%20Form%20Recurring%20Template%20R3%2020190830%20(Calendar%20Day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Flexi Form Guidelines"/>
      <sheetName val="1. New Employee Data"/>
      <sheetName val="2. Variable Income&amp;Deductio IDR"/>
      <sheetName val="2.Variable Income&amp;Deduction USD"/>
      <sheetName val="3. BPJS Healthcare"/>
      <sheetName val="4a. Overtime Summary (Opt 1)"/>
      <sheetName val="4b. Overtime Summary (Opt 2)"/>
      <sheetName val="4c. Overtime Daily (Opt 3)"/>
      <sheetName val="5. Fixed Deduction"/>
      <sheetName val="6. Hold Salary"/>
      <sheetName val="7. Salary Change"/>
      <sheetName val="8. Mutation"/>
      <sheetName val="9. Resign"/>
      <sheetName val="10. BankAccountChange"/>
      <sheetName val="11. Tax Status Change"/>
      <sheetName val="12. Other Personal Data Change"/>
      <sheetName val="13. Unpaid Leave"/>
      <sheetName val="14. SPT 1721 A1 Ex Company"/>
    </sheetNames>
    <sheetDataSet>
      <sheetData sheetId="0"/>
      <sheetData sheetId="1">
        <row r="2">
          <cell r="B2" t="str">
            <v>PT ABC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gmail@gmail1" TargetMode="External"/><Relationship Id="rId2" Type="http://schemas.openxmlformats.org/officeDocument/2006/relationships/hyperlink" Target="mailto:adfy.arif@gmail.com" TargetMode="External"/><Relationship Id="rId1" Type="http://schemas.openxmlformats.org/officeDocument/2006/relationships/hyperlink" Target="mailto:adfy.arif@gmail.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gmail@gmail1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4:G21"/>
  <sheetViews>
    <sheetView workbookViewId="0">
      <selection activeCell="B7" sqref="B7 B7"/>
    </sheetView>
  </sheetViews>
  <sheetFormatPr defaultColWidth="110.7109375" defaultRowHeight="12.75"/>
  <cols>
    <col min="1" max="1" width="11.85546875" style="122" customWidth="1"/>
    <col min="2" max="2" width="13.42578125" style="122" customWidth="1"/>
    <col min="3" max="3" width="23.5703125" style="122" bestFit="1" customWidth="1"/>
    <col min="4" max="4" width="36.85546875" style="122" customWidth="1"/>
    <col min="5" max="5" width="13.85546875" style="122" customWidth="1"/>
    <col min="6" max="6" width="16.7109375" style="122" customWidth="1"/>
    <col min="7" max="7" width="23.7109375" style="122" customWidth="1"/>
  </cols>
  <sheetData>
    <row r="4" spans="1:7" ht="17.45" customHeight="1">
      <c r="A4" s="387" t="s">
        <v>0</v>
      </c>
      <c r="B4" s="387"/>
      <c r="C4" s="387"/>
      <c r="D4" s="387"/>
      <c r="E4" s="387"/>
      <c r="F4" s="387"/>
      <c r="G4" s="387"/>
    </row>
    <row r="5" spans="1:7" ht="17.45" customHeight="1">
      <c r="A5" s="126"/>
      <c r="B5" s="126"/>
      <c r="C5" s="126"/>
      <c r="D5" s="126"/>
      <c r="E5" s="126"/>
      <c r="F5" s="126"/>
      <c r="G5" s="126"/>
    </row>
    <row r="6" spans="1:7" ht="15.6" customHeight="1">
      <c r="A6" s="127" t="s">
        <v>1</v>
      </c>
      <c r="B6" s="128"/>
      <c r="C6" s="129"/>
      <c r="D6" s="129"/>
      <c r="E6" s="129"/>
      <c r="F6" s="129"/>
      <c r="G6" s="129"/>
    </row>
    <row r="7" spans="1:7" ht="15.6" customHeight="1">
      <c r="A7" s="124" t="s">
        <v>2</v>
      </c>
      <c r="B7" s="123" t="s">
        <v>3</v>
      </c>
      <c r="C7" s="125"/>
      <c r="D7" s="125"/>
      <c r="E7" s="125"/>
      <c r="F7" s="125"/>
      <c r="G7" s="125"/>
    </row>
    <row r="8" spans="1:7" ht="15.6" customHeight="1">
      <c r="A8" s="124" t="s">
        <v>4</v>
      </c>
      <c r="B8" s="123" t="s">
        <v>5</v>
      </c>
      <c r="C8" s="125"/>
      <c r="D8" s="125"/>
      <c r="E8" s="125"/>
      <c r="F8" s="125"/>
      <c r="G8" s="125"/>
    </row>
    <row r="9" spans="1:7" ht="14.45" customHeight="1" thickBot="1">
      <c r="A9" s="388"/>
      <c r="B9" s="388"/>
      <c r="C9" s="388"/>
      <c r="D9" s="388"/>
      <c r="E9" s="388"/>
      <c r="F9" s="388"/>
      <c r="G9" s="388"/>
    </row>
    <row r="10" spans="1:7" ht="27.75" customHeight="1">
      <c r="A10" s="130" t="s">
        <v>6</v>
      </c>
      <c r="B10" s="131" t="s">
        <v>7</v>
      </c>
      <c r="C10" s="131" t="s">
        <v>8</v>
      </c>
      <c r="D10" s="131" t="s">
        <v>9</v>
      </c>
      <c r="E10" s="131" t="s">
        <v>10</v>
      </c>
      <c r="F10" s="131" t="s">
        <v>11</v>
      </c>
      <c r="G10" s="130" t="s">
        <v>12</v>
      </c>
    </row>
    <row r="11" spans="1:7">
      <c r="A11" s="3"/>
      <c r="B11" s="4"/>
      <c r="C11" s="5"/>
      <c r="D11" s="6"/>
      <c r="E11" s="7"/>
      <c r="F11" s="4"/>
      <c r="G11" s="4"/>
    </row>
    <row r="12" spans="1:7" s="132" customFormat="1">
      <c r="A12" s="3"/>
      <c r="B12" s="4"/>
      <c r="C12" s="4"/>
      <c r="D12" s="6"/>
      <c r="E12" s="7"/>
      <c r="F12" s="4"/>
      <c r="G12" s="4"/>
    </row>
    <row r="13" spans="1:7">
      <c r="A13" s="3"/>
      <c r="B13" s="4"/>
      <c r="C13" s="4"/>
      <c r="D13" s="8"/>
      <c r="E13" s="9"/>
      <c r="F13" s="4"/>
      <c r="G13" s="4"/>
    </row>
    <row r="14" spans="1:7" s="132" customFormat="1">
      <c r="A14" s="3"/>
      <c r="B14" s="4"/>
      <c r="C14" s="5"/>
      <c r="D14" s="6"/>
      <c r="E14" s="7"/>
      <c r="F14" s="4"/>
      <c r="G14" s="4"/>
    </row>
    <row r="15" spans="1:7">
      <c r="A15" s="3"/>
      <c r="B15" s="4"/>
      <c r="C15" s="10"/>
      <c r="D15" s="6"/>
      <c r="E15" s="7"/>
      <c r="F15" s="4"/>
      <c r="G15" s="4"/>
    </row>
    <row r="16" spans="1:7">
      <c r="A16" s="3"/>
      <c r="B16" s="4"/>
      <c r="C16" s="10"/>
      <c r="D16" s="6"/>
      <c r="E16" s="6"/>
      <c r="F16" s="4"/>
      <c r="G16" s="4"/>
    </row>
    <row r="17" spans="1:7">
      <c r="A17" s="3"/>
      <c r="B17" s="4"/>
      <c r="C17" s="5"/>
      <c r="D17" s="6"/>
      <c r="E17" s="7"/>
      <c r="F17" s="4"/>
      <c r="G17" s="4"/>
    </row>
    <row r="18" spans="1:7">
      <c r="A18" s="3"/>
      <c r="B18" s="4"/>
      <c r="C18" s="5"/>
      <c r="D18" s="6"/>
      <c r="E18" s="7"/>
      <c r="F18" s="4"/>
      <c r="G18" s="4"/>
    </row>
    <row r="19" spans="1:7">
      <c r="A19" s="3"/>
      <c r="B19" s="4"/>
      <c r="C19" s="5"/>
      <c r="D19" s="6"/>
      <c r="E19" s="7"/>
      <c r="F19" s="4"/>
      <c r="G19" s="4"/>
    </row>
    <row r="20" spans="1:7">
      <c r="A20" s="3"/>
      <c r="B20" s="4"/>
      <c r="C20" s="5"/>
      <c r="D20" s="6"/>
      <c r="E20" s="7"/>
      <c r="F20" s="9"/>
      <c r="G20" s="9"/>
    </row>
    <row r="21" spans="1:7">
      <c r="A21" s="3"/>
      <c r="B21" s="4"/>
      <c r="C21" s="5"/>
      <c r="D21" s="6"/>
      <c r="E21" s="7"/>
      <c r="F21" s="9"/>
      <c r="G21" s="9"/>
    </row>
  </sheetData>
  <mergeCells count="2">
    <mergeCell ref="A4:G4"/>
    <mergeCell ref="A9:G9"/>
  </mergeCells>
  <pageMargins left="0.75" right="0.75" top="1" bottom="1" header="0.5" footer="0.5"/>
  <pageSetup paperSize="9" orientation="portrait"/>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46"/>
  <sheetViews>
    <sheetView showGridLines="0" zoomScale="85" zoomScaleNormal="85" workbookViewId="0">
      <pane xSplit="2" ySplit="14" topLeftCell="N15" activePane="bottomRight" state="frozenSplit"/>
      <selection activeCell="AX22" sqref="AX22 AX22"/>
      <selection pane="topRight"/>
      <selection pane="bottomLeft"/>
      <selection pane="bottomRight" activeCell="W18" sqref="W18"/>
    </sheetView>
  </sheetViews>
  <sheetFormatPr defaultColWidth="9.140625" defaultRowHeight="12.75"/>
  <cols>
    <col min="1" max="1" width="11.85546875" style="290" customWidth="1"/>
    <col min="2" max="3" width="16.7109375" style="290" customWidth="1"/>
    <col min="4" max="8" width="13.7109375" style="314" customWidth="1"/>
    <col min="9" max="9" width="16.42578125" style="315" customWidth="1"/>
    <col min="10" max="14" width="23.140625" style="315" customWidth="1"/>
    <col min="15" max="21" width="16.42578125" style="315" customWidth="1"/>
    <col min="22" max="22" width="13.42578125" style="316" customWidth="1"/>
    <col min="23" max="16384" width="9.140625" style="290"/>
  </cols>
  <sheetData>
    <row r="1" spans="1:30">
      <c r="A1" s="293" t="s">
        <v>531</v>
      </c>
      <c r="B1" s="294"/>
      <c r="C1" s="294"/>
    </row>
    <row r="2" spans="1:30" s="277" customFormat="1" ht="15.6" customHeight="1">
      <c r="A2" s="295" t="s">
        <v>360</v>
      </c>
      <c r="B2" s="207" t="s">
        <v>518</v>
      </c>
      <c r="C2" s="210" t="str">
        <f>'1. New Employee Data'!D2</f>
        <v>BUT. American Bureau Shipping</v>
      </c>
    </row>
    <row r="3" spans="1:30" s="277" customFormat="1" ht="15.6" customHeight="1">
      <c r="A3" s="295" t="s">
        <v>43</v>
      </c>
      <c r="B3" s="207" t="s">
        <v>518</v>
      </c>
      <c r="C3" s="172">
        <f>'1. New Employee Data'!D3</f>
        <v>43831</v>
      </c>
    </row>
    <row r="4" spans="1:30" s="277" customFormat="1" ht="15.6" customHeight="1">
      <c r="A4" s="295" t="s">
        <v>362</v>
      </c>
      <c r="B4" s="207" t="s">
        <v>518</v>
      </c>
      <c r="C4" s="210" t="str">
        <f>'1. New Employee Data'!D4</f>
        <v>IDR</v>
      </c>
    </row>
    <row r="5" spans="1:30" s="277" customFormat="1" ht="15.6" customHeight="1">
      <c r="A5" s="295" t="s">
        <v>364</v>
      </c>
      <c r="B5" s="207" t="s">
        <v>518</v>
      </c>
      <c r="C5" s="171" t="s">
        <v>473</v>
      </c>
    </row>
    <row r="6" spans="1:30" s="201" customFormat="1" ht="28.9" customHeight="1">
      <c r="A6" s="296" t="s">
        <v>366</v>
      </c>
      <c r="B6" s="207" t="s">
        <v>518</v>
      </c>
      <c r="C6" s="174" t="s">
        <v>367</v>
      </c>
      <c r="D6" s="297"/>
      <c r="E6" s="297"/>
      <c r="F6" s="297"/>
      <c r="G6" s="297"/>
      <c r="H6" s="297"/>
      <c r="I6" s="249"/>
      <c r="J6" s="249"/>
      <c r="K6" s="249"/>
      <c r="L6" s="249"/>
      <c r="M6" s="249"/>
      <c r="N6" s="249"/>
      <c r="O6" s="208"/>
      <c r="P6" s="171"/>
      <c r="Q6" s="171"/>
      <c r="R6" s="171"/>
      <c r="S6" s="171"/>
      <c r="T6" s="171"/>
      <c r="U6" s="171"/>
      <c r="V6" s="171"/>
      <c r="W6" s="208"/>
      <c r="X6" s="208"/>
      <c r="Y6" s="208"/>
      <c r="Z6" s="208"/>
      <c r="AA6" s="208"/>
      <c r="AB6" s="208"/>
      <c r="AC6" s="208"/>
      <c r="AD6" s="207"/>
    </row>
    <row r="7" spans="1:30">
      <c r="A7" s="295"/>
      <c r="B7" s="294"/>
      <c r="C7" s="294"/>
      <c r="D7" s="298"/>
      <c r="E7" s="298"/>
      <c r="F7" s="298"/>
      <c r="G7" s="298"/>
      <c r="H7" s="298"/>
    </row>
    <row r="8" spans="1:30">
      <c r="A8" s="475" t="s">
        <v>368</v>
      </c>
      <c r="B8" s="475"/>
      <c r="C8" s="475"/>
      <c r="D8" s="475"/>
      <c r="E8" s="475"/>
      <c r="F8" s="475"/>
      <c r="G8" s="475"/>
      <c r="H8" s="475"/>
      <c r="I8" s="475"/>
      <c r="J8" s="475"/>
      <c r="K8" s="475"/>
      <c r="L8" s="475"/>
      <c r="M8" s="475"/>
      <c r="N8" s="475"/>
      <c r="O8" s="475"/>
      <c r="P8" s="475"/>
      <c r="Q8" s="475"/>
      <c r="R8" s="475"/>
      <c r="S8" s="475"/>
      <c r="T8" s="475"/>
      <c r="U8" s="475"/>
      <c r="V8" s="475"/>
    </row>
    <row r="9" spans="1:30">
      <c r="A9" s="295"/>
      <c r="B9" s="294"/>
      <c r="C9" s="294"/>
      <c r="D9" s="298"/>
      <c r="E9" s="298"/>
      <c r="F9" s="298"/>
      <c r="G9" s="298"/>
      <c r="H9" s="298"/>
    </row>
    <row r="10" spans="1:30" s="277" customFormat="1" ht="36" customHeight="1">
      <c r="A10" s="295"/>
      <c r="B10" s="294"/>
      <c r="C10" s="294"/>
      <c r="D10" s="298"/>
      <c r="E10" s="298"/>
      <c r="F10" s="298"/>
      <c r="G10" s="298"/>
      <c r="H10" s="298"/>
      <c r="J10" s="491" t="s">
        <v>532</v>
      </c>
      <c r="K10" s="491"/>
      <c r="L10" s="491"/>
      <c r="M10" s="491"/>
      <c r="N10" s="491"/>
      <c r="O10" s="491"/>
      <c r="P10" s="491"/>
      <c r="Q10" s="491"/>
      <c r="R10" s="491"/>
      <c r="S10" s="491"/>
      <c r="T10" s="491"/>
      <c r="U10" s="491"/>
    </row>
    <row r="11" spans="1:30" s="277" customFormat="1" ht="36" customHeight="1">
      <c r="J11" s="492"/>
      <c r="K11" s="492"/>
      <c r="L11" s="492"/>
      <c r="M11" s="492"/>
      <c r="N11" s="492"/>
      <c r="O11" s="492"/>
      <c r="P11" s="492"/>
      <c r="Q11" s="492"/>
      <c r="R11" s="492"/>
      <c r="S11" s="492"/>
      <c r="T11" s="492"/>
      <c r="U11" s="492"/>
    </row>
    <row r="12" spans="1:30" s="277" customFormat="1" ht="89.25" customHeight="1">
      <c r="A12" s="476" t="s">
        <v>477</v>
      </c>
      <c r="B12" s="484" t="s">
        <v>47</v>
      </c>
      <c r="C12" s="481" t="s">
        <v>533</v>
      </c>
      <c r="D12" s="479" t="s">
        <v>534</v>
      </c>
      <c r="E12" s="479"/>
      <c r="F12" s="479"/>
      <c r="G12" s="479"/>
      <c r="H12" s="479"/>
      <c r="I12" s="480"/>
      <c r="J12" s="487" t="s">
        <v>535</v>
      </c>
      <c r="K12" s="487"/>
      <c r="L12" s="487"/>
      <c r="M12" s="487"/>
      <c r="N12" s="487"/>
      <c r="O12" s="488"/>
      <c r="P12" s="489" t="s">
        <v>536</v>
      </c>
      <c r="Q12" s="489"/>
      <c r="R12" s="489"/>
      <c r="S12" s="489"/>
      <c r="T12" s="489"/>
      <c r="U12" s="490"/>
      <c r="V12" s="299"/>
    </row>
    <row r="13" spans="1:30" s="277" customFormat="1" ht="44.1" customHeight="1">
      <c r="A13" s="477"/>
      <c r="B13" s="485"/>
      <c r="C13" s="482"/>
      <c r="D13" s="471" t="s">
        <v>400</v>
      </c>
      <c r="E13" s="471" t="s">
        <v>401</v>
      </c>
      <c r="F13" s="471" t="s">
        <v>402</v>
      </c>
      <c r="G13" s="471" t="s">
        <v>403</v>
      </c>
      <c r="H13" s="471" t="s">
        <v>404</v>
      </c>
      <c r="I13" s="471" t="s">
        <v>537</v>
      </c>
      <c r="J13" s="469" t="s">
        <v>400</v>
      </c>
      <c r="K13" s="469" t="s">
        <v>401</v>
      </c>
      <c r="L13" s="469" t="s">
        <v>402</v>
      </c>
      <c r="M13" s="469" t="s">
        <v>403</v>
      </c>
      <c r="N13" s="469" t="s">
        <v>404</v>
      </c>
      <c r="O13" s="469" t="s">
        <v>537</v>
      </c>
      <c r="P13" s="467" t="s">
        <v>400</v>
      </c>
      <c r="Q13" s="467" t="s">
        <v>401</v>
      </c>
      <c r="R13" s="467" t="s">
        <v>402</v>
      </c>
      <c r="S13" s="467" t="s">
        <v>403</v>
      </c>
      <c r="T13" s="467" t="s">
        <v>404</v>
      </c>
      <c r="U13" s="467" t="s">
        <v>537</v>
      </c>
      <c r="V13" s="473" t="s">
        <v>501</v>
      </c>
    </row>
    <row r="14" spans="1:30">
      <c r="A14" s="478"/>
      <c r="B14" s="486"/>
      <c r="C14" s="483"/>
      <c r="D14" s="472"/>
      <c r="E14" s="472"/>
      <c r="F14" s="472"/>
      <c r="G14" s="472"/>
      <c r="H14" s="472"/>
      <c r="I14" s="472"/>
      <c r="J14" s="470"/>
      <c r="K14" s="470"/>
      <c r="L14" s="470"/>
      <c r="M14" s="470"/>
      <c r="N14" s="470"/>
      <c r="O14" s="470"/>
      <c r="P14" s="468"/>
      <c r="Q14" s="468"/>
      <c r="R14" s="468"/>
      <c r="S14" s="468"/>
      <c r="T14" s="468"/>
      <c r="U14" s="468"/>
      <c r="V14" s="474"/>
    </row>
    <row r="15" spans="1:30" s="277" customFormat="1" ht="25.5" customHeight="1">
      <c r="A15" s="300">
        <v>1</v>
      </c>
      <c r="B15" s="301" t="s">
        <v>502</v>
      </c>
      <c r="C15" s="302">
        <v>43449</v>
      </c>
      <c r="D15" s="303">
        <v>10000000</v>
      </c>
      <c r="E15" s="303">
        <v>5000000</v>
      </c>
      <c r="F15" s="303">
        <v>2500000</v>
      </c>
      <c r="G15" s="303">
        <v>2000000</v>
      </c>
      <c r="H15" s="303">
        <v>2000000</v>
      </c>
      <c r="I15" s="303">
        <v>6000000</v>
      </c>
      <c r="J15" s="304">
        <f t="shared" ref="J15:O17" si="0">IF(MONTH($C15)&lt;MONTH($C$3),(NETWORKDAYS($C15,EOMONTH($C15,0))/NETWORKDAYS(DATE(YEAR($C15),MONTH($C15),1),EOMONTH($C15,0)))*D15,0)+IF(MONTH($C$3)-MONTH($C15)&gt;1,D15*(MONTH($C$3)-MONTH($C15)-1),0)</f>
        <v>0</v>
      </c>
      <c r="K15" s="304">
        <f t="shared" si="0"/>
        <v>0</v>
      </c>
      <c r="L15" s="304">
        <f t="shared" si="0"/>
        <v>0</v>
      </c>
      <c r="M15" s="304">
        <f t="shared" si="0"/>
        <v>0</v>
      </c>
      <c r="N15" s="304">
        <f t="shared" si="0"/>
        <v>0</v>
      </c>
      <c r="O15" s="304">
        <f t="shared" si="0"/>
        <v>0</v>
      </c>
      <c r="P15" s="305">
        <f t="shared" ref="P15:U17" si="1">IF(MONTH($C15)&lt;MONTH($C$3),0,(NETWORKDAYS($C15,EOMONTH($C$3,0))/NETWORKDAYS(DATE(YEAR($C15),MONTH($C15),1),EOMONTH($C15,0)))*D15)</f>
        <v>140476190.47619048</v>
      </c>
      <c r="Q15" s="305">
        <f t="shared" si="1"/>
        <v>70238095.238095239</v>
      </c>
      <c r="R15" s="305">
        <f t="shared" si="1"/>
        <v>35119047.619047619</v>
      </c>
      <c r="S15" s="305">
        <f t="shared" si="1"/>
        <v>28095238.095238093</v>
      </c>
      <c r="T15" s="305">
        <f t="shared" si="1"/>
        <v>28095238.095238093</v>
      </c>
      <c r="U15" s="305">
        <f t="shared" si="1"/>
        <v>84285714.285714284</v>
      </c>
      <c r="V15" s="306"/>
    </row>
    <row r="16" spans="1:30" s="277" customFormat="1" ht="15.6" customHeight="1">
      <c r="A16" s="307">
        <v>1</v>
      </c>
      <c r="B16" s="301" t="s">
        <v>503</v>
      </c>
      <c r="C16" s="308">
        <v>43831</v>
      </c>
      <c r="D16" s="309">
        <v>10000000</v>
      </c>
      <c r="E16" s="309"/>
      <c r="F16" s="309"/>
      <c r="G16" s="309"/>
      <c r="H16" s="309"/>
      <c r="I16" s="309"/>
      <c r="J16" s="310">
        <f t="shared" si="0"/>
        <v>0</v>
      </c>
      <c r="K16" s="310">
        <f t="shared" si="0"/>
        <v>0</v>
      </c>
      <c r="L16" s="310">
        <f t="shared" si="0"/>
        <v>0</v>
      </c>
      <c r="M16" s="310">
        <f t="shared" si="0"/>
        <v>0</v>
      </c>
      <c r="N16" s="310">
        <f t="shared" si="0"/>
        <v>0</v>
      </c>
      <c r="O16" s="310">
        <f t="shared" si="0"/>
        <v>0</v>
      </c>
      <c r="P16" s="311">
        <f t="shared" si="1"/>
        <v>10000000</v>
      </c>
      <c r="Q16" s="311">
        <f t="shared" si="1"/>
        <v>0</v>
      </c>
      <c r="R16" s="311">
        <f t="shared" si="1"/>
        <v>0</v>
      </c>
      <c r="S16" s="311">
        <f t="shared" si="1"/>
        <v>0</v>
      </c>
      <c r="T16" s="311">
        <f t="shared" si="1"/>
        <v>0</v>
      </c>
      <c r="U16" s="311">
        <f t="shared" si="1"/>
        <v>0</v>
      </c>
      <c r="V16" s="312"/>
    </row>
    <row r="17" spans="1:22" s="277" customFormat="1" ht="15.6" customHeight="1">
      <c r="A17" s="307">
        <v>2</v>
      </c>
      <c r="B17" s="301" t="s">
        <v>504</v>
      </c>
      <c r="C17" s="313">
        <v>43838</v>
      </c>
      <c r="D17" s="309">
        <v>29890148</v>
      </c>
      <c r="E17" s="309"/>
      <c r="F17" s="309"/>
      <c r="G17" s="309"/>
      <c r="H17" s="309"/>
      <c r="I17" s="309"/>
      <c r="J17" s="310">
        <f t="shared" si="0"/>
        <v>0</v>
      </c>
      <c r="K17" s="310">
        <f t="shared" si="0"/>
        <v>0</v>
      </c>
      <c r="L17" s="310">
        <f t="shared" si="0"/>
        <v>0</v>
      </c>
      <c r="M17" s="310">
        <f t="shared" si="0"/>
        <v>0</v>
      </c>
      <c r="N17" s="310">
        <f t="shared" si="0"/>
        <v>0</v>
      </c>
      <c r="O17" s="310">
        <f t="shared" si="0"/>
        <v>0</v>
      </c>
      <c r="P17" s="311">
        <f t="shared" si="1"/>
        <v>23392289.739130437</v>
      </c>
      <c r="Q17" s="311">
        <f t="shared" si="1"/>
        <v>0</v>
      </c>
      <c r="R17" s="311">
        <f t="shared" si="1"/>
        <v>0</v>
      </c>
      <c r="S17" s="311">
        <f t="shared" si="1"/>
        <v>0</v>
      </c>
      <c r="T17" s="311">
        <f t="shared" si="1"/>
        <v>0</v>
      </c>
      <c r="U17" s="311">
        <f t="shared" si="1"/>
        <v>0</v>
      </c>
      <c r="V17" s="312"/>
    </row>
    <row r="18" spans="1:22" s="277" customFormat="1">
      <c r="A18" s="69"/>
      <c r="B18" s="70"/>
      <c r="C18" s="71"/>
      <c r="D18" s="72"/>
      <c r="E18" s="72"/>
      <c r="F18" s="72"/>
      <c r="G18" s="72"/>
      <c r="H18" s="72"/>
      <c r="I18" s="72"/>
      <c r="J18" s="291">
        <f t="shared" ref="J18:J41" si="2">IF(MONTH($C18)&lt;MONTH($C$3),((EOMONTH($C18,0)-$C18+1)/(EOMONTH($C18,0)-DATE(YEAR($C18),MONTH($C18),1)+1))*D18,0)+IF(MONTH($C$3)-MONTH($C18)&gt;1,D18*(MONTH($C$3)-MONTH($C18)-1),0)</f>
        <v>0</v>
      </c>
      <c r="K18" s="291">
        <f t="shared" ref="K18:K41" si="3">IF(MONTH($C18)&lt;MONTH($C$3),((EOMONTH($C18,0)-$C18+1)/(EOMONTH($C18,0)-DATE(YEAR($C18),MONTH($C18),1)+1))*E18,0)+IF(MONTH($C$3)-MONTH($C18)&gt;1,E18*(MONTH($C$3)-MONTH($C18)-1),0)</f>
        <v>0</v>
      </c>
      <c r="L18" s="291">
        <f t="shared" ref="L18:L41" si="4">IF(MONTH($C18)&lt;MONTH($C$3),((EOMONTH($C18,0)-$C18+1)/(EOMONTH($C18,0)-DATE(YEAR($C18),MONTH($C18),1)+1))*F18,0)+IF(MONTH($C$3)-MONTH($C18)&gt;1,F18*(MONTH($C$3)-MONTH($C18)-1),0)</f>
        <v>0</v>
      </c>
      <c r="M18" s="291">
        <f t="shared" ref="M18:M41" si="5">IF(MONTH($C18)&lt;MONTH($C$3),((EOMONTH($C18,0)-$C18+1)/(EOMONTH($C18,0)-DATE(YEAR($C18),MONTH($C18),1)+1))*G18,0)+IF(MONTH($C$3)-MONTH($C18)&gt;1,G18*(MONTH($C$3)-MONTH($C18)-1),0)</f>
        <v>0</v>
      </c>
      <c r="N18" s="291">
        <f t="shared" ref="N18:N41" si="6">IF(MONTH($C18)&lt;MONTH($C$3),((EOMONTH($C18,0)-$C18+1)/(EOMONTH($C18,0)-DATE(YEAR($C18),MONTH($C18),1)+1))*H18,0)+IF(MONTH($C$3)-MONTH($C18)&gt;1,H18*(MONTH($C$3)-MONTH($C18)-1),0)</f>
        <v>0</v>
      </c>
      <c r="O18" s="291">
        <f t="shared" ref="O18:O41" si="7">IF(MONTH($C18)&lt;MONTH($C$3),((EOMONTH($C18,0)-$C18+1)/(EOMONTH($C18,0)-DATE(YEAR($C18),MONTH($C18),1)+1))*I18,0)+IF(MONTH($C$3)-MONTH($C18)&gt;1,I18*(MONTH($C$3)-MONTH($C18)-1),0)</f>
        <v>0</v>
      </c>
      <c r="P18" s="292">
        <f t="shared" ref="P18:P41" si="8">IF(MONTH($C18)&lt;MONTH($C$3),0,((EOMONTH($C18,0)-$C18+1)/(EOMONTH($C18,0)-DATE(YEAR($C18),MONTH($C18),1)+1))*D18)</f>
        <v>0</v>
      </c>
      <c r="Q18" s="292">
        <f t="shared" ref="Q18:Q41" si="9">IF(MONTH($C18)&lt;MONTH($C$3),0,((EOMONTH($C18,0)-$C18+1)/(EOMONTH($C18,0)-DATE(YEAR($C18),MONTH($C18),1)+1))*E18)</f>
        <v>0</v>
      </c>
      <c r="R18" s="292">
        <f t="shared" ref="R18:R41" si="10">IF(MONTH($C18)&lt;MONTH($C$3),0,((EOMONTH($C18,0)-$C18+1)/(EOMONTH($C18,0)-DATE(YEAR($C18),MONTH($C18),1)+1))*F18)</f>
        <v>0</v>
      </c>
      <c r="S18" s="292">
        <f t="shared" ref="S18:S41" si="11">IF(MONTH($C18)&lt;MONTH($C$3),0,((EOMONTH($C18,0)-$C18+1)/(EOMONTH($C18,0)-DATE(YEAR($C18),MONTH($C18),1)+1))*G18)</f>
        <v>0</v>
      </c>
      <c r="T18" s="292">
        <f t="shared" ref="T18:T41" si="12">IF(MONTH($C18)&lt;MONTH($C$3),0,((EOMONTH($C18,0)-$C18+1)/(EOMONTH($C18,0)-DATE(YEAR($C18),MONTH($C18),1)+1))*H18)</f>
        <v>0</v>
      </c>
      <c r="U18" s="292">
        <f t="shared" ref="U18:U41" si="13">IF(MONTH($C18)&lt;MONTH($C$3),0,((EOMONTH($C18,0)-$C18+1)/(EOMONTH($C18,0)-DATE(YEAR($C18),MONTH($C18),1)+1))*I18)</f>
        <v>0</v>
      </c>
      <c r="V18" s="73"/>
    </row>
    <row r="19" spans="1:22" s="277" customFormat="1">
      <c r="A19" s="69"/>
      <c r="B19" s="70"/>
      <c r="C19" s="71"/>
      <c r="D19" s="72"/>
      <c r="E19" s="72"/>
      <c r="F19" s="72"/>
      <c r="G19" s="72"/>
      <c r="H19" s="72"/>
      <c r="I19" s="72"/>
      <c r="J19" s="291">
        <f t="shared" si="2"/>
        <v>0</v>
      </c>
      <c r="K19" s="291">
        <f t="shared" si="3"/>
        <v>0</v>
      </c>
      <c r="L19" s="291">
        <f t="shared" si="4"/>
        <v>0</v>
      </c>
      <c r="M19" s="291">
        <f t="shared" si="5"/>
        <v>0</v>
      </c>
      <c r="N19" s="291">
        <f t="shared" si="6"/>
        <v>0</v>
      </c>
      <c r="O19" s="291">
        <f t="shared" si="7"/>
        <v>0</v>
      </c>
      <c r="P19" s="292">
        <f t="shared" si="8"/>
        <v>0</v>
      </c>
      <c r="Q19" s="292">
        <f t="shared" si="9"/>
        <v>0</v>
      </c>
      <c r="R19" s="292">
        <f t="shared" si="10"/>
        <v>0</v>
      </c>
      <c r="S19" s="292">
        <f t="shared" si="11"/>
        <v>0</v>
      </c>
      <c r="T19" s="292">
        <f t="shared" si="12"/>
        <v>0</v>
      </c>
      <c r="U19" s="292">
        <f t="shared" si="13"/>
        <v>0</v>
      </c>
      <c r="V19" s="73"/>
    </row>
    <row r="20" spans="1:22" s="277" customFormat="1">
      <c r="A20" s="69"/>
      <c r="B20" s="70"/>
      <c r="C20" s="71"/>
      <c r="D20" s="72"/>
      <c r="E20" s="72"/>
      <c r="F20" s="72"/>
      <c r="G20" s="72"/>
      <c r="H20" s="72"/>
      <c r="I20" s="72"/>
      <c r="J20" s="291">
        <f t="shared" si="2"/>
        <v>0</v>
      </c>
      <c r="K20" s="291">
        <f t="shared" si="3"/>
        <v>0</v>
      </c>
      <c r="L20" s="291">
        <f t="shared" si="4"/>
        <v>0</v>
      </c>
      <c r="M20" s="291">
        <f t="shared" si="5"/>
        <v>0</v>
      </c>
      <c r="N20" s="291">
        <f t="shared" si="6"/>
        <v>0</v>
      </c>
      <c r="O20" s="291">
        <f t="shared" si="7"/>
        <v>0</v>
      </c>
      <c r="P20" s="292">
        <f t="shared" si="8"/>
        <v>0</v>
      </c>
      <c r="Q20" s="292">
        <f t="shared" si="9"/>
        <v>0</v>
      </c>
      <c r="R20" s="292">
        <f t="shared" si="10"/>
        <v>0</v>
      </c>
      <c r="S20" s="292">
        <f t="shared" si="11"/>
        <v>0</v>
      </c>
      <c r="T20" s="292">
        <f t="shared" si="12"/>
        <v>0</v>
      </c>
      <c r="U20" s="292">
        <f t="shared" si="13"/>
        <v>0</v>
      </c>
      <c r="V20" s="73"/>
    </row>
    <row r="21" spans="1:22" s="277" customFormat="1">
      <c r="A21" s="69"/>
      <c r="B21" s="70"/>
      <c r="C21" s="71"/>
      <c r="D21" s="72"/>
      <c r="E21" s="72"/>
      <c r="F21" s="72"/>
      <c r="G21" s="72"/>
      <c r="H21" s="72"/>
      <c r="I21" s="72"/>
      <c r="J21" s="291">
        <f t="shared" si="2"/>
        <v>0</v>
      </c>
      <c r="K21" s="291">
        <f t="shared" si="3"/>
        <v>0</v>
      </c>
      <c r="L21" s="291">
        <f t="shared" si="4"/>
        <v>0</v>
      </c>
      <c r="M21" s="291">
        <f t="shared" si="5"/>
        <v>0</v>
      </c>
      <c r="N21" s="291">
        <f t="shared" si="6"/>
        <v>0</v>
      </c>
      <c r="O21" s="291">
        <f t="shared" si="7"/>
        <v>0</v>
      </c>
      <c r="P21" s="292">
        <f t="shared" si="8"/>
        <v>0</v>
      </c>
      <c r="Q21" s="292">
        <f t="shared" si="9"/>
        <v>0</v>
      </c>
      <c r="R21" s="292">
        <f t="shared" si="10"/>
        <v>0</v>
      </c>
      <c r="S21" s="292">
        <f t="shared" si="11"/>
        <v>0</v>
      </c>
      <c r="T21" s="292">
        <f t="shared" si="12"/>
        <v>0</v>
      </c>
      <c r="U21" s="292">
        <f t="shared" si="13"/>
        <v>0</v>
      </c>
      <c r="V21" s="73"/>
    </row>
    <row r="22" spans="1:22" s="277" customFormat="1">
      <c r="A22" s="69"/>
      <c r="B22" s="70"/>
      <c r="C22" s="71"/>
      <c r="D22" s="72"/>
      <c r="E22" s="72"/>
      <c r="F22" s="72"/>
      <c r="G22" s="72"/>
      <c r="H22" s="72"/>
      <c r="I22" s="72"/>
      <c r="J22" s="291">
        <f t="shared" si="2"/>
        <v>0</v>
      </c>
      <c r="K22" s="291">
        <f t="shared" si="3"/>
        <v>0</v>
      </c>
      <c r="L22" s="291">
        <f t="shared" si="4"/>
        <v>0</v>
      </c>
      <c r="M22" s="291">
        <f t="shared" si="5"/>
        <v>0</v>
      </c>
      <c r="N22" s="291">
        <f t="shared" si="6"/>
        <v>0</v>
      </c>
      <c r="O22" s="291">
        <f t="shared" si="7"/>
        <v>0</v>
      </c>
      <c r="P22" s="292">
        <f t="shared" si="8"/>
        <v>0</v>
      </c>
      <c r="Q22" s="292">
        <f t="shared" si="9"/>
        <v>0</v>
      </c>
      <c r="R22" s="292">
        <f t="shared" si="10"/>
        <v>0</v>
      </c>
      <c r="S22" s="292">
        <f t="shared" si="11"/>
        <v>0</v>
      </c>
      <c r="T22" s="292">
        <f t="shared" si="12"/>
        <v>0</v>
      </c>
      <c r="U22" s="292">
        <f t="shared" si="13"/>
        <v>0</v>
      </c>
      <c r="V22" s="73"/>
    </row>
    <row r="23" spans="1:22" s="277" customFormat="1">
      <c r="A23" s="69"/>
      <c r="B23" s="70"/>
      <c r="C23" s="71"/>
      <c r="D23" s="72"/>
      <c r="E23" s="72"/>
      <c r="F23" s="72"/>
      <c r="G23" s="72"/>
      <c r="H23" s="72"/>
      <c r="I23" s="72"/>
      <c r="J23" s="291">
        <f t="shared" si="2"/>
        <v>0</v>
      </c>
      <c r="K23" s="291">
        <f t="shared" si="3"/>
        <v>0</v>
      </c>
      <c r="L23" s="291">
        <f t="shared" si="4"/>
        <v>0</v>
      </c>
      <c r="M23" s="291">
        <f t="shared" si="5"/>
        <v>0</v>
      </c>
      <c r="N23" s="291">
        <f t="shared" si="6"/>
        <v>0</v>
      </c>
      <c r="O23" s="291">
        <f t="shared" si="7"/>
        <v>0</v>
      </c>
      <c r="P23" s="292">
        <f t="shared" si="8"/>
        <v>0</v>
      </c>
      <c r="Q23" s="292">
        <f t="shared" si="9"/>
        <v>0</v>
      </c>
      <c r="R23" s="292">
        <f t="shared" si="10"/>
        <v>0</v>
      </c>
      <c r="S23" s="292">
        <f t="shared" si="11"/>
        <v>0</v>
      </c>
      <c r="T23" s="292">
        <f t="shared" si="12"/>
        <v>0</v>
      </c>
      <c r="U23" s="292">
        <f t="shared" si="13"/>
        <v>0</v>
      </c>
      <c r="V23" s="73"/>
    </row>
    <row r="24" spans="1:22" s="277" customFormat="1">
      <c r="A24" s="69"/>
      <c r="B24" s="70"/>
      <c r="C24" s="71"/>
      <c r="D24" s="72"/>
      <c r="E24" s="72"/>
      <c r="F24" s="72"/>
      <c r="G24" s="72"/>
      <c r="H24" s="72"/>
      <c r="I24" s="72"/>
      <c r="J24" s="291">
        <f t="shared" si="2"/>
        <v>0</v>
      </c>
      <c r="K24" s="291">
        <f t="shared" si="3"/>
        <v>0</v>
      </c>
      <c r="L24" s="291">
        <f t="shared" si="4"/>
        <v>0</v>
      </c>
      <c r="M24" s="291">
        <f t="shared" si="5"/>
        <v>0</v>
      </c>
      <c r="N24" s="291">
        <f t="shared" si="6"/>
        <v>0</v>
      </c>
      <c r="O24" s="291">
        <f t="shared" si="7"/>
        <v>0</v>
      </c>
      <c r="P24" s="292">
        <f t="shared" si="8"/>
        <v>0</v>
      </c>
      <c r="Q24" s="292">
        <f t="shared" si="9"/>
        <v>0</v>
      </c>
      <c r="R24" s="292">
        <f t="shared" si="10"/>
        <v>0</v>
      </c>
      <c r="S24" s="292">
        <f t="shared" si="11"/>
        <v>0</v>
      </c>
      <c r="T24" s="292">
        <f t="shared" si="12"/>
        <v>0</v>
      </c>
      <c r="U24" s="292">
        <f t="shared" si="13"/>
        <v>0</v>
      </c>
      <c r="V24" s="73"/>
    </row>
    <row r="25" spans="1:22" s="277" customFormat="1">
      <c r="A25" s="69"/>
      <c r="B25" s="70"/>
      <c r="C25" s="71"/>
      <c r="D25" s="72"/>
      <c r="E25" s="72"/>
      <c r="F25" s="72"/>
      <c r="G25" s="72"/>
      <c r="H25" s="72"/>
      <c r="I25" s="72"/>
      <c r="J25" s="291">
        <f t="shared" si="2"/>
        <v>0</v>
      </c>
      <c r="K25" s="291">
        <f t="shared" si="3"/>
        <v>0</v>
      </c>
      <c r="L25" s="291">
        <f t="shared" si="4"/>
        <v>0</v>
      </c>
      <c r="M25" s="291">
        <f t="shared" si="5"/>
        <v>0</v>
      </c>
      <c r="N25" s="291">
        <f t="shared" si="6"/>
        <v>0</v>
      </c>
      <c r="O25" s="291">
        <f t="shared" si="7"/>
        <v>0</v>
      </c>
      <c r="P25" s="292">
        <f t="shared" si="8"/>
        <v>0</v>
      </c>
      <c r="Q25" s="292">
        <f t="shared" si="9"/>
        <v>0</v>
      </c>
      <c r="R25" s="292">
        <f t="shared" si="10"/>
        <v>0</v>
      </c>
      <c r="S25" s="292">
        <f t="shared" si="11"/>
        <v>0</v>
      </c>
      <c r="T25" s="292">
        <f t="shared" si="12"/>
        <v>0</v>
      </c>
      <c r="U25" s="292">
        <f t="shared" si="13"/>
        <v>0</v>
      </c>
      <c r="V25" s="73"/>
    </row>
    <row r="26" spans="1:22" s="277" customFormat="1">
      <c r="A26" s="69"/>
      <c r="B26" s="70"/>
      <c r="C26" s="71"/>
      <c r="D26" s="72"/>
      <c r="E26" s="72"/>
      <c r="F26" s="72"/>
      <c r="G26" s="72"/>
      <c r="H26" s="72"/>
      <c r="I26" s="72"/>
      <c r="J26" s="291">
        <f t="shared" si="2"/>
        <v>0</v>
      </c>
      <c r="K26" s="291">
        <f t="shared" si="3"/>
        <v>0</v>
      </c>
      <c r="L26" s="291">
        <f t="shared" si="4"/>
        <v>0</v>
      </c>
      <c r="M26" s="291">
        <f t="shared" si="5"/>
        <v>0</v>
      </c>
      <c r="N26" s="291">
        <f t="shared" si="6"/>
        <v>0</v>
      </c>
      <c r="O26" s="291">
        <f t="shared" si="7"/>
        <v>0</v>
      </c>
      <c r="P26" s="292">
        <f t="shared" si="8"/>
        <v>0</v>
      </c>
      <c r="Q26" s="292">
        <f t="shared" si="9"/>
        <v>0</v>
      </c>
      <c r="R26" s="292">
        <f t="shared" si="10"/>
        <v>0</v>
      </c>
      <c r="S26" s="292">
        <f t="shared" si="11"/>
        <v>0</v>
      </c>
      <c r="T26" s="292">
        <f t="shared" si="12"/>
        <v>0</v>
      </c>
      <c r="U26" s="292">
        <f t="shared" si="13"/>
        <v>0</v>
      </c>
      <c r="V26" s="73"/>
    </row>
    <row r="27" spans="1:22" s="277" customFormat="1">
      <c r="A27" s="69"/>
      <c r="B27" s="70"/>
      <c r="C27" s="71"/>
      <c r="D27" s="72"/>
      <c r="E27" s="72"/>
      <c r="F27" s="72"/>
      <c r="G27" s="72"/>
      <c r="H27" s="72"/>
      <c r="I27" s="72"/>
      <c r="J27" s="291">
        <f t="shared" si="2"/>
        <v>0</v>
      </c>
      <c r="K27" s="291">
        <f t="shared" si="3"/>
        <v>0</v>
      </c>
      <c r="L27" s="291">
        <f t="shared" si="4"/>
        <v>0</v>
      </c>
      <c r="M27" s="291">
        <f t="shared" si="5"/>
        <v>0</v>
      </c>
      <c r="N27" s="291">
        <f t="shared" si="6"/>
        <v>0</v>
      </c>
      <c r="O27" s="291">
        <f t="shared" si="7"/>
        <v>0</v>
      </c>
      <c r="P27" s="292">
        <f t="shared" si="8"/>
        <v>0</v>
      </c>
      <c r="Q27" s="292">
        <f t="shared" si="9"/>
        <v>0</v>
      </c>
      <c r="R27" s="292">
        <f t="shared" si="10"/>
        <v>0</v>
      </c>
      <c r="S27" s="292">
        <f t="shared" si="11"/>
        <v>0</v>
      </c>
      <c r="T27" s="292">
        <f t="shared" si="12"/>
        <v>0</v>
      </c>
      <c r="U27" s="292">
        <f t="shared" si="13"/>
        <v>0</v>
      </c>
      <c r="V27" s="73"/>
    </row>
    <row r="28" spans="1:22" s="277" customFormat="1">
      <c r="A28" s="69"/>
      <c r="B28" s="70"/>
      <c r="C28" s="71"/>
      <c r="D28" s="72"/>
      <c r="E28" s="72"/>
      <c r="F28" s="72"/>
      <c r="G28" s="72"/>
      <c r="H28" s="72"/>
      <c r="I28" s="72"/>
      <c r="J28" s="291">
        <f t="shared" si="2"/>
        <v>0</v>
      </c>
      <c r="K28" s="291">
        <f t="shared" si="3"/>
        <v>0</v>
      </c>
      <c r="L28" s="291">
        <f t="shared" si="4"/>
        <v>0</v>
      </c>
      <c r="M28" s="291">
        <f t="shared" si="5"/>
        <v>0</v>
      </c>
      <c r="N28" s="291">
        <f t="shared" si="6"/>
        <v>0</v>
      </c>
      <c r="O28" s="291">
        <f t="shared" si="7"/>
        <v>0</v>
      </c>
      <c r="P28" s="292">
        <f t="shared" si="8"/>
        <v>0</v>
      </c>
      <c r="Q28" s="292">
        <f t="shared" si="9"/>
        <v>0</v>
      </c>
      <c r="R28" s="292">
        <f t="shared" si="10"/>
        <v>0</v>
      </c>
      <c r="S28" s="292">
        <f t="shared" si="11"/>
        <v>0</v>
      </c>
      <c r="T28" s="292">
        <f t="shared" si="12"/>
        <v>0</v>
      </c>
      <c r="U28" s="292">
        <f t="shared" si="13"/>
        <v>0</v>
      </c>
      <c r="V28" s="73"/>
    </row>
    <row r="29" spans="1:22" s="277" customFormat="1">
      <c r="A29" s="69"/>
      <c r="B29" s="70"/>
      <c r="C29" s="71"/>
      <c r="D29" s="72"/>
      <c r="E29" s="72"/>
      <c r="F29" s="72"/>
      <c r="G29" s="72"/>
      <c r="H29" s="72"/>
      <c r="I29" s="72"/>
      <c r="J29" s="291">
        <f t="shared" si="2"/>
        <v>0</v>
      </c>
      <c r="K29" s="291">
        <f t="shared" si="3"/>
        <v>0</v>
      </c>
      <c r="L29" s="291">
        <f t="shared" si="4"/>
        <v>0</v>
      </c>
      <c r="M29" s="291">
        <f t="shared" si="5"/>
        <v>0</v>
      </c>
      <c r="N29" s="291">
        <f t="shared" si="6"/>
        <v>0</v>
      </c>
      <c r="O29" s="291">
        <f t="shared" si="7"/>
        <v>0</v>
      </c>
      <c r="P29" s="292">
        <f t="shared" si="8"/>
        <v>0</v>
      </c>
      <c r="Q29" s="292">
        <f t="shared" si="9"/>
        <v>0</v>
      </c>
      <c r="R29" s="292">
        <f t="shared" si="10"/>
        <v>0</v>
      </c>
      <c r="S29" s="292">
        <f t="shared" si="11"/>
        <v>0</v>
      </c>
      <c r="T29" s="292">
        <f t="shared" si="12"/>
        <v>0</v>
      </c>
      <c r="U29" s="292">
        <f t="shared" si="13"/>
        <v>0</v>
      </c>
      <c r="V29" s="73"/>
    </row>
    <row r="30" spans="1:22" s="277" customFormat="1">
      <c r="A30" s="69"/>
      <c r="B30" s="70"/>
      <c r="C30" s="71"/>
      <c r="D30" s="72"/>
      <c r="E30" s="72"/>
      <c r="F30" s="72"/>
      <c r="G30" s="72"/>
      <c r="H30" s="72"/>
      <c r="I30" s="72"/>
      <c r="J30" s="291">
        <f t="shared" si="2"/>
        <v>0</v>
      </c>
      <c r="K30" s="291">
        <f t="shared" si="3"/>
        <v>0</v>
      </c>
      <c r="L30" s="291">
        <f t="shared" si="4"/>
        <v>0</v>
      </c>
      <c r="M30" s="291">
        <f t="shared" si="5"/>
        <v>0</v>
      </c>
      <c r="N30" s="291">
        <f t="shared" si="6"/>
        <v>0</v>
      </c>
      <c r="O30" s="291">
        <f t="shared" si="7"/>
        <v>0</v>
      </c>
      <c r="P30" s="292">
        <f t="shared" si="8"/>
        <v>0</v>
      </c>
      <c r="Q30" s="292">
        <f t="shared" si="9"/>
        <v>0</v>
      </c>
      <c r="R30" s="292">
        <f t="shared" si="10"/>
        <v>0</v>
      </c>
      <c r="S30" s="292">
        <f t="shared" si="11"/>
        <v>0</v>
      </c>
      <c r="T30" s="292">
        <f t="shared" si="12"/>
        <v>0</v>
      </c>
      <c r="U30" s="292">
        <f t="shared" si="13"/>
        <v>0</v>
      </c>
      <c r="V30" s="73"/>
    </row>
    <row r="31" spans="1:22" s="277" customFormat="1">
      <c r="A31" s="69"/>
      <c r="B31" s="70"/>
      <c r="C31" s="71"/>
      <c r="D31" s="72"/>
      <c r="E31" s="72"/>
      <c r="F31" s="72"/>
      <c r="G31" s="72"/>
      <c r="H31" s="72"/>
      <c r="I31" s="72"/>
      <c r="J31" s="291">
        <f t="shared" si="2"/>
        <v>0</v>
      </c>
      <c r="K31" s="291">
        <f t="shared" si="3"/>
        <v>0</v>
      </c>
      <c r="L31" s="291">
        <f t="shared" si="4"/>
        <v>0</v>
      </c>
      <c r="M31" s="291">
        <f t="shared" si="5"/>
        <v>0</v>
      </c>
      <c r="N31" s="291">
        <f t="shared" si="6"/>
        <v>0</v>
      </c>
      <c r="O31" s="291">
        <f t="shared" si="7"/>
        <v>0</v>
      </c>
      <c r="P31" s="292">
        <f t="shared" si="8"/>
        <v>0</v>
      </c>
      <c r="Q31" s="292">
        <f t="shared" si="9"/>
        <v>0</v>
      </c>
      <c r="R31" s="292">
        <f t="shared" si="10"/>
        <v>0</v>
      </c>
      <c r="S31" s="292">
        <f t="shared" si="11"/>
        <v>0</v>
      </c>
      <c r="T31" s="292">
        <f t="shared" si="12"/>
        <v>0</v>
      </c>
      <c r="U31" s="292">
        <f t="shared" si="13"/>
        <v>0</v>
      </c>
      <c r="V31" s="73"/>
    </row>
    <row r="32" spans="1:22" s="277" customFormat="1">
      <c r="A32" s="69"/>
      <c r="B32" s="70"/>
      <c r="C32" s="71"/>
      <c r="D32" s="72"/>
      <c r="E32" s="72"/>
      <c r="F32" s="72"/>
      <c r="G32" s="72"/>
      <c r="H32" s="72"/>
      <c r="I32" s="72"/>
      <c r="J32" s="291">
        <f t="shared" si="2"/>
        <v>0</v>
      </c>
      <c r="K32" s="291">
        <f t="shared" si="3"/>
        <v>0</v>
      </c>
      <c r="L32" s="291">
        <f t="shared" si="4"/>
        <v>0</v>
      </c>
      <c r="M32" s="291">
        <f t="shared" si="5"/>
        <v>0</v>
      </c>
      <c r="N32" s="291">
        <f t="shared" si="6"/>
        <v>0</v>
      </c>
      <c r="O32" s="291">
        <f t="shared" si="7"/>
        <v>0</v>
      </c>
      <c r="P32" s="292">
        <f t="shared" si="8"/>
        <v>0</v>
      </c>
      <c r="Q32" s="292">
        <f t="shared" si="9"/>
        <v>0</v>
      </c>
      <c r="R32" s="292">
        <f t="shared" si="10"/>
        <v>0</v>
      </c>
      <c r="S32" s="292">
        <f t="shared" si="11"/>
        <v>0</v>
      </c>
      <c r="T32" s="292">
        <f t="shared" si="12"/>
        <v>0</v>
      </c>
      <c r="U32" s="292">
        <f t="shared" si="13"/>
        <v>0</v>
      </c>
      <c r="V32" s="73"/>
    </row>
    <row r="33" spans="1:22" s="277" customFormat="1">
      <c r="A33" s="69"/>
      <c r="B33" s="70"/>
      <c r="C33" s="71"/>
      <c r="D33" s="72"/>
      <c r="E33" s="72"/>
      <c r="F33" s="72"/>
      <c r="G33" s="72"/>
      <c r="H33" s="72"/>
      <c r="I33" s="72"/>
      <c r="J33" s="291">
        <f t="shared" si="2"/>
        <v>0</v>
      </c>
      <c r="K33" s="291">
        <f t="shared" si="3"/>
        <v>0</v>
      </c>
      <c r="L33" s="291">
        <f t="shared" si="4"/>
        <v>0</v>
      </c>
      <c r="M33" s="291">
        <f t="shared" si="5"/>
        <v>0</v>
      </c>
      <c r="N33" s="291">
        <f t="shared" si="6"/>
        <v>0</v>
      </c>
      <c r="O33" s="291">
        <f t="shared" si="7"/>
        <v>0</v>
      </c>
      <c r="P33" s="292">
        <f t="shared" si="8"/>
        <v>0</v>
      </c>
      <c r="Q33" s="292">
        <f t="shared" si="9"/>
        <v>0</v>
      </c>
      <c r="R33" s="292">
        <f t="shared" si="10"/>
        <v>0</v>
      </c>
      <c r="S33" s="292">
        <f t="shared" si="11"/>
        <v>0</v>
      </c>
      <c r="T33" s="292">
        <f t="shared" si="12"/>
        <v>0</v>
      </c>
      <c r="U33" s="292">
        <f t="shared" si="13"/>
        <v>0</v>
      </c>
      <c r="V33" s="73"/>
    </row>
    <row r="34" spans="1:22" s="277" customFormat="1">
      <c r="A34" s="69"/>
      <c r="B34" s="70"/>
      <c r="C34" s="71"/>
      <c r="D34" s="72"/>
      <c r="E34" s="72"/>
      <c r="F34" s="72"/>
      <c r="G34" s="72"/>
      <c r="H34" s="72"/>
      <c r="I34" s="72"/>
      <c r="J34" s="291">
        <f t="shared" si="2"/>
        <v>0</v>
      </c>
      <c r="K34" s="291">
        <f t="shared" si="3"/>
        <v>0</v>
      </c>
      <c r="L34" s="291">
        <f t="shared" si="4"/>
        <v>0</v>
      </c>
      <c r="M34" s="291">
        <f t="shared" si="5"/>
        <v>0</v>
      </c>
      <c r="N34" s="291">
        <f t="shared" si="6"/>
        <v>0</v>
      </c>
      <c r="O34" s="291">
        <f t="shared" si="7"/>
        <v>0</v>
      </c>
      <c r="P34" s="292">
        <f t="shared" si="8"/>
        <v>0</v>
      </c>
      <c r="Q34" s="292">
        <f t="shared" si="9"/>
        <v>0</v>
      </c>
      <c r="R34" s="292">
        <f t="shared" si="10"/>
        <v>0</v>
      </c>
      <c r="S34" s="292">
        <f t="shared" si="11"/>
        <v>0</v>
      </c>
      <c r="T34" s="292">
        <f t="shared" si="12"/>
        <v>0</v>
      </c>
      <c r="U34" s="292">
        <f t="shared" si="13"/>
        <v>0</v>
      </c>
      <c r="V34" s="73"/>
    </row>
    <row r="35" spans="1:22" s="277" customFormat="1">
      <c r="A35" s="69"/>
      <c r="B35" s="70"/>
      <c r="C35" s="71"/>
      <c r="D35" s="72"/>
      <c r="E35" s="72"/>
      <c r="F35" s="72"/>
      <c r="G35" s="72"/>
      <c r="H35" s="72"/>
      <c r="I35" s="72"/>
      <c r="J35" s="291">
        <f t="shared" si="2"/>
        <v>0</v>
      </c>
      <c r="K35" s="291">
        <f t="shared" si="3"/>
        <v>0</v>
      </c>
      <c r="L35" s="291">
        <f t="shared" si="4"/>
        <v>0</v>
      </c>
      <c r="M35" s="291">
        <f t="shared" si="5"/>
        <v>0</v>
      </c>
      <c r="N35" s="291">
        <f t="shared" si="6"/>
        <v>0</v>
      </c>
      <c r="O35" s="291">
        <f t="shared" si="7"/>
        <v>0</v>
      </c>
      <c r="P35" s="292">
        <f t="shared" si="8"/>
        <v>0</v>
      </c>
      <c r="Q35" s="292">
        <f t="shared" si="9"/>
        <v>0</v>
      </c>
      <c r="R35" s="292">
        <f t="shared" si="10"/>
        <v>0</v>
      </c>
      <c r="S35" s="292">
        <f t="shared" si="11"/>
        <v>0</v>
      </c>
      <c r="T35" s="292">
        <f t="shared" si="12"/>
        <v>0</v>
      </c>
      <c r="U35" s="292">
        <f t="shared" si="13"/>
        <v>0</v>
      </c>
      <c r="V35" s="73"/>
    </row>
    <row r="36" spans="1:22" s="277" customFormat="1">
      <c r="A36" s="69"/>
      <c r="B36" s="70"/>
      <c r="C36" s="71"/>
      <c r="D36" s="72"/>
      <c r="E36" s="72"/>
      <c r="F36" s="72"/>
      <c r="G36" s="72"/>
      <c r="H36" s="72"/>
      <c r="I36" s="72"/>
      <c r="J36" s="291">
        <f t="shared" si="2"/>
        <v>0</v>
      </c>
      <c r="K36" s="291">
        <f t="shared" si="3"/>
        <v>0</v>
      </c>
      <c r="L36" s="291">
        <f t="shared" si="4"/>
        <v>0</v>
      </c>
      <c r="M36" s="291">
        <f t="shared" si="5"/>
        <v>0</v>
      </c>
      <c r="N36" s="291">
        <f t="shared" si="6"/>
        <v>0</v>
      </c>
      <c r="O36" s="291">
        <f t="shared" si="7"/>
        <v>0</v>
      </c>
      <c r="P36" s="292">
        <f t="shared" si="8"/>
        <v>0</v>
      </c>
      <c r="Q36" s="292">
        <f t="shared" si="9"/>
        <v>0</v>
      </c>
      <c r="R36" s="292">
        <f t="shared" si="10"/>
        <v>0</v>
      </c>
      <c r="S36" s="292">
        <f t="shared" si="11"/>
        <v>0</v>
      </c>
      <c r="T36" s="292">
        <f t="shared" si="12"/>
        <v>0</v>
      </c>
      <c r="U36" s="292">
        <f t="shared" si="13"/>
        <v>0</v>
      </c>
      <c r="V36" s="73"/>
    </row>
    <row r="37" spans="1:22" s="277" customFormat="1">
      <c r="A37" s="69"/>
      <c r="B37" s="70"/>
      <c r="C37" s="71"/>
      <c r="D37" s="72"/>
      <c r="E37" s="72"/>
      <c r="F37" s="72"/>
      <c r="G37" s="72"/>
      <c r="H37" s="72"/>
      <c r="I37" s="72"/>
      <c r="J37" s="291">
        <f t="shared" si="2"/>
        <v>0</v>
      </c>
      <c r="K37" s="291">
        <f t="shared" si="3"/>
        <v>0</v>
      </c>
      <c r="L37" s="291">
        <f t="shared" si="4"/>
        <v>0</v>
      </c>
      <c r="M37" s="291">
        <f t="shared" si="5"/>
        <v>0</v>
      </c>
      <c r="N37" s="291">
        <f t="shared" si="6"/>
        <v>0</v>
      </c>
      <c r="O37" s="291">
        <f t="shared" si="7"/>
        <v>0</v>
      </c>
      <c r="P37" s="292">
        <f t="shared" si="8"/>
        <v>0</v>
      </c>
      <c r="Q37" s="292">
        <f t="shared" si="9"/>
        <v>0</v>
      </c>
      <c r="R37" s="292">
        <f t="shared" si="10"/>
        <v>0</v>
      </c>
      <c r="S37" s="292">
        <f t="shared" si="11"/>
        <v>0</v>
      </c>
      <c r="T37" s="292">
        <f t="shared" si="12"/>
        <v>0</v>
      </c>
      <c r="U37" s="292">
        <f t="shared" si="13"/>
        <v>0</v>
      </c>
      <c r="V37" s="73"/>
    </row>
    <row r="38" spans="1:22" s="277" customFormat="1">
      <c r="A38" s="69"/>
      <c r="B38" s="70"/>
      <c r="C38" s="71"/>
      <c r="D38" s="72"/>
      <c r="E38" s="72"/>
      <c r="F38" s="72"/>
      <c r="G38" s="72"/>
      <c r="H38" s="72"/>
      <c r="I38" s="72"/>
      <c r="J38" s="291">
        <f t="shared" si="2"/>
        <v>0</v>
      </c>
      <c r="K38" s="291">
        <f t="shared" si="3"/>
        <v>0</v>
      </c>
      <c r="L38" s="291">
        <f t="shared" si="4"/>
        <v>0</v>
      </c>
      <c r="M38" s="291">
        <f t="shared" si="5"/>
        <v>0</v>
      </c>
      <c r="N38" s="291">
        <f t="shared" si="6"/>
        <v>0</v>
      </c>
      <c r="O38" s="291">
        <f t="shared" si="7"/>
        <v>0</v>
      </c>
      <c r="P38" s="292">
        <f t="shared" si="8"/>
        <v>0</v>
      </c>
      <c r="Q38" s="292">
        <f t="shared" si="9"/>
        <v>0</v>
      </c>
      <c r="R38" s="292">
        <f t="shared" si="10"/>
        <v>0</v>
      </c>
      <c r="S38" s="292">
        <f t="shared" si="11"/>
        <v>0</v>
      </c>
      <c r="T38" s="292">
        <f t="shared" si="12"/>
        <v>0</v>
      </c>
      <c r="U38" s="292">
        <f t="shared" si="13"/>
        <v>0</v>
      </c>
      <c r="V38" s="73"/>
    </row>
    <row r="39" spans="1:22" s="277" customFormat="1">
      <c r="A39" s="69"/>
      <c r="B39" s="70"/>
      <c r="C39" s="71"/>
      <c r="D39" s="72"/>
      <c r="E39" s="72"/>
      <c r="F39" s="72"/>
      <c r="G39" s="72"/>
      <c r="H39" s="72"/>
      <c r="I39" s="72"/>
      <c r="J39" s="291">
        <f t="shared" si="2"/>
        <v>0</v>
      </c>
      <c r="K39" s="291">
        <f t="shared" si="3"/>
        <v>0</v>
      </c>
      <c r="L39" s="291">
        <f t="shared" si="4"/>
        <v>0</v>
      </c>
      <c r="M39" s="291">
        <f t="shared" si="5"/>
        <v>0</v>
      </c>
      <c r="N39" s="291">
        <f t="shared" si="6"/>
        <v>0</v>
      </c>
      <c r="O39" s="291">
        <f t="shared" si="7"/>
        <v>0</v>
      </c>
      <c r="P39" s="292">
        <f t="shared" si="8"/>
        <v>0</v>
      </c>
      <c r="Q39" s="292">
        <f t="shared" si="9"/>
        <v>0</v>
      </c>
      <c r="R39" s="292">
        <f t="shared" si="10"/>
        <v>0</v>
      </c>
      <c r="S39" s="292">
        <f t="shared" si="11"/>
        <v>0</v>
      </c>
      <c r="T39" s="292">
        <f t="shared" si="12"/>
        <v>0</v>
      </c>
      <c r="U39" s="292">
        <f t="shared" si="13"/>
        <v>0</v>
      </c>
      <c r="V39" s="73"/>
    </row>
    <row r="40" spans="1:22" s="277" customFormat="1">
      <c r="A40" s="69"/>
      <c r="B40" s="70"/>
      <c r="C40" s="71"/>
      <c r="D40" s="72"/>
      <c r="E40" s="72"/>
      <c r="F40" s="72"/>
      <c r="G40" s="72"/>
      <c r="H40" s="72"/>
      <c r="I40" s="72"/>
      <c r="J40" s="291">
        <f t="shared" si="2"/>
        <v>0</v>
      </c>
      <c r="K40" s="291">
        <f t="shared" si="3"/>
        <v>0</v>
      </c>
      <c r="L40" s="291">
        <f t="shared" si="4"/>
        <v>0</v>
      </c>
      <c r="M40" s="291">
        <f t="shared" si="5"/>
        <v>0</v>
      </c>
      <c r="N40" s="291">
        <f t="shared" si="6"/>
        <v>0</v>
      </c>
      <c r="O40" s="291">
        <f t="shared" si="7"/>
        <v>0</v>
      </c>
      <c r="P40" s="292">
        <f t="shared" si="8"/>
        <v>0</v>
      </c>
      <c r="Q40" s="292">
        <f t="shared" si="9"/>
        <v>0</v>
      </c>
      <c r="R40" s="292">
        <f t="shared" si="10"/>
        <v>0</v>
      </c>
      <c r="S40" s="292">
        <f t="shared" si="11"/>
        <v>0</v>
      </c>
      <c r="T40" s="292">
        <f t="shared" si="12"/>
        <v>0</v>
      </c>
      <c r="U40" s="292">
        <f t="shared" si="13"/>
        <v>0</v>
      </c>
      <c r="V40" s="73"/>
    </row>
    <row r="41" spans="1:22" s="277" customFormat="1">
      <c r="A41" s="69"/>
      <c r="B41" s="70"/>
      <c r="C41" s="71"/>
      <c r="D41" s="72"/>
      <c r="E41" s="72"/>
      <c r="F41" s="72"/>
      <c r="G41" s="72"/>
      <c r="H41" s="72"/>
      <c r="I41" s="72"/>
      <c r="J41" s="291">
        <f t="shared" si="2"/>
        <v>0</v>
      </c>
      <c r="K41" s="291">
        <f t="shared" si="3"/>
        <v>0</v>
      </c>
      <c r="L41" s="291">
        <f t="shared" si="4"/>
        <v>0</v>
      </c>
      <c r="M41" s="291">
        <f t="shared" si="5"/>
        <v>0</v>
      </c>
      <c r="N41" s="291">
        <f t="shared" si="6"/>
        <v>0</v>
      </c>
      <c r="O41" s="291">
        <f t="shared" si="7"/>
        <v>0</v>
      </c>
      <c r="P41" s="292">
        <f t="shared" si="8"/>
        <v>0</v>
      </c>
      <c r="Q41" s="292">
        <f t="shared" si="9"/>
        <v>0</v>
      </c>
      <c r="R41" s="292">
        <f t="shared" si="10"/>
        <v>0</v>
      </c>
      <c r="S41" s="292">
        <f t="shared" si="11"/>
        <v>0</v>
      </c>
      <c r="T41" s="292">
        <f t="shared" si="12"/>
        <v>0</v>
      </c>
      <c r="U41" s="292">
        <f t="shared" si="13"/>
        <v>0</v>
      </c>
      <c r="V41" s="73"/>
    </row>
    <row r="43" spans="1:22">
      <c r="D43" s="299"/>
      <c r="E43" s="299"/>
      <c r="F43" s="299"/>
      <c r="G43" s="299"/>
      <c r="H43" s="299"/>
    </row>
    <row r="44" spans="1:22">
      <c r="D44" s="299"/>
      <c r="E44" s="299"/>
      <c r="F44" s="299"/>
      <c r="G44" s="299"/>
      <c r="H44" s="299"/>
    </row>
    <row r="45" spans="1:22">
      <c r="D45" s="299"/>
      <c r="E45" s="299"/>
      <c r="F45" s="299"/>
      <c r="G45" s="299"/>
      <c r="H45" s="299"/>
    </row>
    <row r="46" spans="1:22">
      <c r="D46" s="299"/>
      <c r="E46" s="299"/>
      <c r="F46" s="299"/>
      <c r="G46" s="299"/>
      <c r="H46" s="299"/>
    </row>
  </sheetData>
  <autoFilter ref="A14:V41" xr:uid="{00000000-0009-0000-0000-000009000000}"/>
  <mergeCells count="27">
    <mergeCell ref="V13:V14"/>
    <mergeCell ref="A8:V8"/>
    <mergeCell ref="A12:A14"/>
    <mergeCell ref="D12:I12"/>
    <mergeCell ref="D13:D14"/>
    <mergeCell ref="C12:C14"/>
    <mergeCell ref="B12:B14"/>
    <mergeCell ref="I13:I14"/>
    <mergeCell ref="J12:O12"/>
    <mergeCell ref="P12:U12"/>
    <mergeCell ref="J13:J14"/>
    <mergeCell ref="O13:O14"/>
    <mergeCell ref="P13:P14"/>
    <mergeCell ref="J10:U11"/>
    <mergeCell ref="U13:U14"/>
    <mergeCell ref="E13:E14"/>
    <mergeCell ref="F13:F14"/>
    <mergeCell ref="G13:G14"/>
    <mergeCell ref="H13:H14"/>
    <mergeCell ref="Q13:Q14"/>
    <mergeCell ref="R13:R14"/>
    <mergeCell ref="S13:S14"/>
    <mergeCell ref="T13:T14"/>
    <mergeCell ref="K13:K14"/>
    <mergeCell ref="L13:L14"/>
    <mergeCell ref="M13:M14"/>
    <mergeCell ref="N13:N14"/>
  </mergeCells>
  <phoneticPr fontId="7" type="noConversion"/>
  <pageMargins left="1.3385826771653544" right="0.35433070866141736" top="0.78740157480314965" bottom="0.78740157480314965" header="0.51181102362204722" footer="0.51181102362204722"/>
  <headerFooter alignWithMargins="0"/>
  <extLst>
    <x:ext xmlns:x="http://schemas.openxmlformats.org/spreadsheetml/2006/main" xmlns:mx="http://schemas.microsoft.com/office/mac/excel/2008/main" uri="{64002731-A6B0-56B0-2670-7721B7C09600}">
      <mx:PLV Mode="0" OnePage="0" WScale="0"/>
    </x: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39"/>
  <sheetViews>
    <sheetView showGridLines="0" zoomScale="70" zoomScaleNormal="70" zoomScalePageLayoutView="97" workbookViewId="0">
      <pane xSplit="2" ySplit="11" topLeftCell="G12" activePane="bottomRight" state="frozenSplit"/>
      <selection activeCell="D13" sqref="D13 D13"/>
      <selection pane="topRight"/>
      <selection pane="bottomLeft"/>
      <selection pane="bottomRight" activeCell="O11" sqref="O11"/>
    </sheetView>
  </sheetViews>
  <sheetFormatPr defaultColWidth="9.140625" defaultRowHeight="15"/>
  <cols>
    <col min="1" max="1" width="12.7109375" style="317" customWidth="1"/>
    <col min="2" max="2" width="15.140625" style="317" customWidth="1"/>
    <col min="3" max="3" width="19.42578125" style="330" customWidth="1"/>
    <col min="4" max="4" width="33.42578125" style="317" customWidth="1"/>
    <col min="5" max="5" width="27.42578125" style="317" customWidth="1"/>
    <col min="6" max="6" width="25" style="317" customWidth="1"/>
    <col min="7" max="10" width="22.28515625" style="317" customWidth="1"/>
    <col min="11" max="11" width="19.7109375" style="317" customWidth="1"/>
    <col min="12" max="12" width="25.28515625" style="331" bestFit="1" customWidth="1"/>
    <col min="13" max="13" width="9.140625" style="317" customWidth="1"/>
    <col min="14" max="16384" width="9.140625" style="317"/>
  </cols>
  <sheetData>
    <row r="1" spans="1:20" s="162" customFormat="1" ht="15.6" customHeight="1">
      <c r="A1" s="168" t="s">
        <v>538</v>
      </c>
      <c r="C1" s="196"/>
      <c r="D1" s="322"/>
      <c r="E1" s="322"/>
    </row>
    <row r="2" spans="1:20" s="162" customFormat="1" ht="15.6" customHeight="1">
      <c r="A2" s="169" t="s">
        <v>360</v>
      </c>
      <c r="B2" s="207" t="s">
        <v>518</v>
      </c>
      <c r="C2" s="210" t="str">
        <f>'1. New Employee Data'!D2</f>
        <v>BUT. American Bureau Shipping</v>
      </c>
      <c r="D2" s="322"/>
      <c r="E2" s="322"/>
    </row>
    <row r="3" spans="1:20" s="162" customFormat="1" ht="15.6" customHeight="1">
      <c r="A3" s="169" t="s">
        <v>43</v>
      </c>
      <c r="B3" s="207" t="s">
        <v>518</v>
      </c>
      <c r="C3" s="172">
        <f>'1. New Employee Data'!D3</f>
        <v>43831</v>
      </c>
      <c r="D3" s="322"/>
      <c r="E3" s="322"/>
    </row>
    <row r="4" spans="1:20" s="162" customFormat="1" ht="15.6" customHeight="1">
      <c r="A4" s="169" t="s">
        <v>362</v>
      </c>
      <c r="B4" s="207" t="s">
        <v>518</v>
      </c>
      <c r="C4" s="210" t="str">
        <f>'1. New Employee Data'!D4</f>
        <v>IDR</v>
      </c>
      <c r="D4" s="322"/>
      <c r="E4" s="322"/>
    </row>
    <row r="5" spans="1:20" s="162" customFormat="1" ht="15.6" customHeight="1">
      <c r="A5" s="169" t="s">
        <v>364</v>
      </c>
      <c r="B5" s="207" t="s">
        <v>518</v>
      </c>
      <c r="C5" s="171" t="s">
        <v>473</v>
      </c>
      <c r="D5" s="322"/>
      <c r="E5" s="322"/>
    </row>
    <row r="6" spans="1:20" s="144" customFormat="1" ht="31.15" customHeight="1">
      <c r="A6" s="323" t="s">
        <v>366</v>
      </c>
      <c r="B6" s="207" t="s">
        <v>518</v>
      </c>
      <c r="C6" s="174" t="s">
        <v>367</v>
      </c>
      <c r="D6" s="175"/>
      <c r="E6" s="211"/>
      <c r="F6" s="162"/>
      <c r="G6" s="208"/>
      <c r="H6" s="171"/>
      <c r="I6" s="171"/>
      <c r="J6" s="171"/>
      <c r="K6" s="171"/>
      <c r="L6" s="208"/>
      <c r="M6" s="208"/>
      <c r="N6" s="208"/>
      <c r="O6" s="208"/>
      <c r="P6" s="208"/>
      <c r="Q6" s="208"/>
      <c r="R6" s="208"/>
      <c r="S6" s="208"/>
      <c r="T6" s="207"/>
    </row>
    <row r="7" spans="1:20" s="162" customFormat="1" ht="15.6" customHeight="1">
      <c r="A7" s="169"/>
      <c r="C7" s="171"/>
      <c r="D7" s="322"/>
      <c r="E7" s="322"/>
    </row>
    <row r="8" spans="1:20" s="162" customFormat="1" ht="15.6" customHeight="1">
      <c r="A8" s="464" t="s">
        <v>368</v>
      </c>
      <c r="B8" s="464"/>
      <c r="C8" s="464"/>
      <c r="D8" s="464"/>
      <c r="E8" s="464"/>
      <c r="F8" s="464"/>
      <c r="G8" s="464"/>
      <c r="H8" s="464"/>
      <c r="I8" s="464"/>
      <c r="J8" s="464"/>
      <c r="K8" s="464"/>
    </row>
    <row r="9" spans="1:20" s="162" customFormat="1" ht="15.6" customHeight="1">
      <c r="A9" s="169"/>
      <c r="C9" s="171"/>
      <c r="D9" s="322"/>
      <c r="E9" s="322"/>
    </row>
    <row r="10" spans="1:20" s="144" customFormat="1" ht="43.5" customHeight="1">
      <c r="A10" s="499" t="s">
        <v>35</v>
      </c>
      <c r="B10" s="435" t="s">
        <v>47</v>
      </c>
      <c r="C10" s="452" t="s">
        <v>539</v>
      </c>
      <c r="D10" s="435" t="s">
        <v>540</v>
      </c>
      <c r="E10" s="494" t="s">
        <v>541</v>
      </c>
      <c r="F10" s="495"/>
      <c r="G10" s="495"/>
      <c r="H10" s="495"/>
      <c r="I10" s="495"/>
      <c r="J10" s="495"/>
      <c r="K10" s="496"/>
      <c r="L10" s="497" t="s">
        <v>39</v>
      </c>
    </row>
    <row r="11" spans="1:20" s="144" customFormat="1" ht="31.15" customHeight="1">
      <c r="A11" s="499"/>
      <c r="B11" s="435"/>
      <c r="C11" s="500"/>
      <c r="D11" s="493"/>
      <c r="E11" s="182" t="s">
        <v>542</v>
      </c>
      <c r="F11" s="182" t="s">
        <v>57</v>
      </c>
      <c r="G11" s="182" t="s">
        <v>543</v>
      </c>
      <c r="H11" s="182" t="s">
        <v>64</v>
      </c>
      <c r="I11" s="182" t="s">
        <v>544</v>
      </c>
      <c r="J11" s="182" t="s">
        <v>70</v>
      </c>
      <c r="K11" s="182" t="s">
        <v>90</v>
      </c>
      <c r="L11" s="498"/>
    </row>
    <row r="12" spans="1:20" s="132" customFormat="1" ht="15.6" customHeight="1">
      <c r="A12" s="253">
        <v>1</v>
      </c>
      <c r="B12" s="325" t="s">
        <v>545</v>
      </c>
      <c r="C12" s="326">
        <v>42569</v>
      </c>
      <c r="D12" s="327" t="s">
        <v>546</v>
      </c>
      <c r="E12" s="253" t="s">
        <v>430</v>
      </c>
      <c r="F12" s="253" t="s">
        <v>547</v>
      </c>
      <c r="G12" s="253"/>
      <c r="H12" s="253"/>
      <c r="I12" s="253"/>
      <c r="J12" s="253"/>
      <c r="K12" s="253" t="s">
        <v>439</v>
      </c>
      <c r="L12" s="328"/>
      <c r="M12" s="321"/>
    </row>
    <row r="13" spans="1:20" s="132" customFormat="1" ht="15.6" customHeight="1">
      <c r="A13" s="243">
        <v>1</v>
      </c>
      <c r="B13" s="319">
        <v>65950</v>
      </c>
      <c r="C13" s="308">
        <v>43831</v>
      </c>
      <c r="D13" s="318" t="s">
        <v>548</v>
      </c>
      <c r="E13" s="318" t="s">
        <v>430</v>
      </c>
      <c r="F13" s="243" t="s">
        <v>549</v>
      </c>
      <c r="G13" s="243"/>
      <c r="H13" s="243"/>
      <c r="I13" s="243"/>
      <c r="J13" s="243"/>
      <c r="K13" s="243"/>
      <c r="L13" s="320" t="s">
        <v>550</v>
      </c>
      <c r="M13" s="321"/>
    </row>
    <row r="14" spans="1:20" s="132" customFormat="1" ht="93.6" customHeight="1">
      <c r="A14" s="243">
        <v>2</v>
      </c>
      <c r="B14" s="319">
        <v>4700</v>
      </c>
      <c r="C14" s="308">
        <v>43838</v>
      </c>
      <c r="D14" s="318" t="s">
        <v>548</v>
      </c>
      <c r="E14" s="318" t="s">
        <v>551</v>
      </c>
      <c r="F14" s="243"/>
      <c r="G14" s="243"/>
      <c r="H14" s="243"/>
      <c r="I14" s="243"/>
      <c r="J14" s="243"/>
      <c r="K14" s="243"/>
      <c r="L14" s="329" t="s">
        <v>552</v>
      </c>
      <c r="M14" s="321"/>
    </row>
    <row r="15" spans="1:20" s="132" customFormat="1" ht="15.6" customHeight="1">
      <c r="A15" s="74"/>
      <c r="B15" s="75"/>
      <c r="C15" s="76"/>
      <c r="D15" s="77"/>
      <c r="E15" s="77"/>
      <c r="F15" s="74"/>
      <c r="G15" s="74"/>
      <c r="H15" s="74"/>
      <c r="I15" s="74"/>
      <c r="J15" s="74"/>
      <c r="K15" s="74"/>
      <c r="L15" s="78"/>
    </row>
    <row r="16" spans="1:20" s="132" customFormat="1" ht="15.6" customHeight="1">
      <c r="A16" s="74"/>
      <c r="B16" s="75"/>
      <c r="C16" s="76"/>
      <c r="D16" s="77"/>
      <c r="E16" s="77"/>
      <c r="F16" s="74"/>
      <c r="G16" s="74"/>
      <c r="H16" s="74"/>
      <c r="I16" s="74"/>
      <c r="J16" s="74"/>
      <c r="K16" s="74"/>
      <c r="L16" s="78"/>
    </row>
    <row r="17" spans="1:13" s="132" customFormat="1" ht="15.6" customHeight="1">
      <c r="A17" s="74"/>
      <c r="B17" s="75"/>
      <c r="C17" s="76"/>
      <c r="D17" s="77"/>
      <c r="E17" s="77"/>
      <c r="F17" s="74"/>
      <c r="G17" s="74"/>
      <c r="H17" s="74"/>
      <c r="I17" s="74"/>
      <c r="J17" s="74"/>
      <c r="K17" s="74"/>
      <c r="L17" s="78"/>
    </row>
    <row r="18" spans="1:13" s="132" customFormat="1" ht="15.6" customHeight="1">
      <c r="A18" s="74"/>
      <c r="B18" s="75"/>
      <c r="C18" s="76"/>
      <c r="D18" s="77"/>
      <c r="E18" s="77"/>
      <c r="F18" s="74"/>
      <c r="G18" s="74"/>
      <c r="H18" s="74"/>
      <c r="I18" s="74"/>
      <c r="J18" s="74"/>
      <c r="K18" s="74"/>
      <c r="L18" s="78"/>
    </row>
    <row r="19" spans="1:13" s="132" customFormat="1" ht="15.6" customHeight="1">
      <c r="A19" s="74"/>
      <c r="B19" s="79"/>
      <c r="C19" s="76"/>
      <c r="D19" s="77"/>
      <c r="E19" s="77"/>
      <c r="F19" s="74"/>
      <c r="G19" s="74"/>
      <c r="H19" s="74"/>
      <c r="I19" s="74"/>
      <c r="J19" s="74"/>
      <c r="K19" s="74"/>
      <c r="L19" s="80"/>
    </row>
    <row r="20" spans="1:13" s="132" customFormat="1" ht="15.6" customHeight="1">
      <c r="A20" s="74"/>
      <c r="B20" s="79"/>
      <c r="C20" s="76"/>
      <c r="D20" s="77"/>
      <c r="E20" s="77"/>
      <c r="F20" s="74"/>
      <c r="G20" s="74"/>
      <c r="H20" s="74"/>
      <c r="I20" s="74"/>
      <c r="J20" s="74"/>
      <c r="K20" s="74"/>
      <c r="L20" s="80"/>
    </row>
    <row r="21" spans="1:13" s="132" customFormat="1" ht="15.6" customHeight="1">
      <c r="A21" s="74"/>
      <c r="B21" s="81"/>
      <c r="C21" s="76"/>
      <c r="D21" s="77"/>
      <c r="E21" s="77"/>
      <c r="F21" s="74"/>
      <c r="G21" s="74"/>
      <c r="H21" s="74"/>
      <c r="I21" s="74"/>
      <c r="J21" s="74"/>
      <c r="K21" s="74"/>
      <c r="L21" s="80"/>
    </row>
    <row r="22" spans="1:13" s="132" customFormat="1" ht="15.6" customHeight="1">
      <c r="A22" s="74"/>
      <c r="B22" s="81"/>
      <c r="C22" s="76"/>
      <c r="D22" s="77"/>
      <c r="E22" s="77"/>
      <c r="F22" s="2"/>
      <c r="G22" s="2"/>
      <c r="H22" s="2"/>
      <c r="I22" s="2"/>
      <c r="J22" s="2"/>
      <c r="K22" s="74"/>
      <c r="L22" s="80"/>
    </row>
    <row r="23" spans="1:13" s="132" customFormat="1" ht="15.6" customHeight="1">
      <c r="A23" s="74"/>
      <c r="B23" s="81"/>
      <c r="C23" s="82"/>
      <c r="D23" s="77"/>
      <c r="E23" s="83"/>
      <c r="F23" s="74"/>
      <c r="G23" s="74"/>
      <c r="H23" s="74"/>
      <c r="I23" s="74"/>
      <c r="J23" s="74"/>
      <c r="K23" s="74"/>
      <c r="L23" s="80"/>
    </row>
    <row r="24" spans="1:13" s="144" customFormat="1" ht="15.6" customHeight="1">
      <c r="A24" s="74"/>
      <c r="B24" s="84"/>
      <c r="C24" s="82"/>
      <c r="D24" s="77"/>
      <c r="E24" s="85"/>
      <c r="F24" s="2"/>
      <c r="G24" s="2"/>
      <c r="H24" s="2"/>
      <c r="I24" s="2"/>
      <c r="J24" s="2"/>
      <c r="K24" s="74"/>
      <c r="L24" s="80"/>
    </row>
    <row r="25" spans="1:13" s="144" customFormat="1" ht="15.6" customHeight="1">
      <c r="A25" s="74"/>
      <c r="B25" s="86"/>
      <c r="C25" s="76"/>
      <c r="D25" s="77"/>
      <c r="E25" s="83"/>
      <c r="F25" s="2"/>
      <c r="G25" s="2"/>
      <c r="H25" s="2"/>
      <c r="I25" s="2"/>
      <c r="J25" s="2"/>
      <c r="K25" s="74"/>
      <c r="L25" s="78"/>
    </row>
    <row r="26" spans="1:13" s="144" customFormat="1" ht="15.6" customHeight="1">
      <c r="A26" s="74"/>
      <c r="B26" s="86"/>
      <c r="C26" s="76"/>
      <c r="D26" s="77"/>
      <c r="E26" s="83"/>
      <c r="F26" s="2"/>
      <c r="G26" s="2"/>
      <c r="H26" s="2"/>
      <c r="I26" s="2"/>
      <c r="J26" s="2"/>
      <c r="K26" s="74"/>
      <c r="L26" s="78"/>
    </row>
    <row r="27" spans="1:13" s="132" customFormat="1" ht="15.6" customHeight="1">
      <c r="A27" s="74"/>
      <c r="B27" s="86"/>
      <c r="C27" s="76"/>
      <c r="D27" s="77"/>
      <c r="E27" s="83"/>
      <c r="F27" s="2"/>
      <c r="G27" s="2"/>
      <c r="H27" s="2"/>
      <c r="I27" s="2"/>
      <c r="J27" s="2"/>
      <c r="K27" s="74"/>
      <c r="L27" s="78"/>
      <c r="M27" s="144"/>
    </row>
    <row r="28" spans="1:13" s="132" customFormat="1" ht="15.6" customHeight="1">
      <c r="A28" s="74"/>
      <c r="B28" s="86"/>
      <c r="C28" s="76"/>
      <c r="D28" s="77"/>
      <c r="E28" s="83"/>
      <c r="F28" s="87"/>
      <c r="G28" s="87"/>
      <c r="H28" s="87"/>
      <c r="I28" s="87"/>
      <c r="J28" s="87"/>
      <c r="K28" s="74"/>
      <c r="L28" s="78"/>
      <c r="M28" s="144"/>
    </row>
    <row r="29" spans="1:13" s="132" customFormat="1" ht="15.6" customHeight="1">
      <c r="A29" s="74"/>
      <c r="B29" s="86"/>
      <c r="C29" s="76"/>
      <c r="D29" s="77"/>
      <c r="E29" s="83"/>
      <c r="F29" s="2"/>
      <c r="G29" s="2"/>
      <c r="H29" s="2"/>
      <c r="I29" s="2"/>
      <c r="J29" s="2"/>
      <c r="K29" s="74"/>
      <c r="L29" s="78"/>
      <c r="M29" s="144"/>
    </row>
    <row r="30" spans="1:13" s="132" customFormat="1" ht="15.6" customHeight="1">
      <c r="A30" s="74"/>
      <c r="B30" s="86"/>
      <c r="C30" s="76"/>
      <c r="D30" s="77"/>
      <c r="E30" s="83"/>
      <c r="F30" s="2"/>
      <c r="G30" s="2"/>
      <c r="H30" s="2"/>
      <c r="I30" s="2"/>
      <c r="J30" s="2"/>
      <c r="K30" s="74"/>
      <c r="L30" s="78"/>
      <c r="M30" s="144"/>
    </row>
    <row r="31" spans="1:13" s="132" customFormat="1" ht="15.6" customHeight="1">
      <c r="A31" s="74"/>
      <c r="B31" s="86"/>
      <c r="C31" s="76"/>
      <c r="D31" s="77"/>
      <c r="E31" s="83"/>
      <c r="F31" s="2"/>
      <c r="G31" s="2"/>
      <c r="H31" s="2"/>
      <c r="I31" s="2"/>
      <c r="J31" s="2"/>
      <c r="K31" s="74"/>
      <c r="L31" s="78"/>
      <c r="M31" s="144"/>
    </row>
    <row r="32" spans="1:13" s="132" customFormat="1" ht="15.6" customHeight="1">
      <c r="A32" s="74"/>
      <c r="B32" s="86"/>
      <c r="C32" s="76"/>
      <c r="D32" s="77"/>
      <c r="E32" s="83"/>
      <c r="F32" s="2"/>
      <c r="G32" s="2"/>
      <c r="H32" s="2"/>
      <c r="I32" s="2"/>
      <c r="J32" s="2"/>
      <c r="K32" s="74"/>
      <c r="L32" s="78"/>
      <c r="M32" s="144"/>
    </row>
    <row r="33" spans="1:13" s="132" customFormat="1" ht="15.6" customHeight="1">
      <c r="A33" s="74"/>
      <c r="B33" s="86"/>
      <c r="C33" s="76"/>
      <c r="D33" s="77"/>
      <c r="E33" s="83"/>
      <c r="F33" s="2"/>
      <c r="G33" s="2"/>
      <c r="H33" s="2"/>
      <c r="I33" s="2"/>
      <c r="J33" s="2"/>
      <c r="K33" s="74"/>
      <c r="L33" s="78"/>
      <c r="M33" s="144"/>
    </row>
    <row r="34" spans="1:13" s="132" customFormat="1" ht="15.6" customHeight="1">
      <c r="A34" s="74"/>
      <c r="B34" s="88"/>
      <c r="C34" s="89"/>
      <c r="D34" s="90"/>
      <c r="E34" s="91"/>
      <c r="F34" s="92"/>
      <c r="G34" s="92"/>
      <c r="H34" s="92"/>
      <c r="I34" s="92"/>
      <c r="J34" s="92"/>
      <c r="K34" s="93"/>
      <c r="L34" s="78"/>
      <c r="M34" s="144"/>
    </row>
    <row r="35" spans="1:13" s="132" customFormat="1" ht="15.6" customHeight="1">
      <c r="A35" s="74"/>
      <c r="B35" s="2"/>
      <c r="C35" s="76"/>
      <c r="D35" s="77"/>
      <c r="E35" s="77"/>
      <c r="F35" s="2"/>
      <c r="G35" s="2"/>
      <c r="H35" s="2"/>
      <c r="I35" s="2"/>
      <c r="J35" s="2"/>
      <c r="K35" s="74"/>
      <c r="L35" s="78"/>
      <c r="M35" s="144"/>
    </row>
    <row r="36" spans="1:13" s="132" customFormat="1" ht="15.6" customHeight="1">
      <c r="A36" s="74"/>
      <c r="B36" s="84"/>
      <c r="C36" s="82"/>
      <c r="D36" s="94"/>
      <c r="E36" s="85"/>
      <c r="F36" s="95"/>
      <c r="G36" s="95"/>
      <c r="H36" s="95"/>
      <c r="I36" s="95"/>
      <c r="J36" s="95"/>
      <c r="K36" s="96"/>
      <c r="L36" s="78"/>
      <c r="M36" s="144"/>
    </row>
    <row r="37" spans="1:13" s="132" customFormat="1" ht="15.6" customHeight="1">
      <c r="A37" s="74"/>
      <c r="B37" s="86"/>
      <c r="C37" s="76"/>
      <c r="D37" s="77"/>
      <c r="E37" s="83"/>
      <c r="F37" s="2"/>
      <c r="G37" s="2"/>
      <c r="H37" s="2"/>
      <c r="I37" s="2"/>
      <c r="J37" s="2"/>
      <c r="K37" s="74"/>
      <c r="L37" s="78"/>
      <c r="M37" s="144"/>
    </row>
    <row r="38" spans="1:13" s="132" customFormat="1" ht="15.6" customHeight="1">
      <c r="A38" s="74"/>
      <c r="B38" s="86"/>
      <c r="C38" s="76"/>
      <c r="D38" s="77"/>
      <c r="E38" s="83"/>
      <c r="F38" s="74"/>
      <c r="G38" s="74"/>
      <c r="H38" s="74"/>
      <c r="I38" s="74"/>
      <c r="J38" s="74"/>
      <c r="K38" s="74"/>
      <c r="L38" s="78"/>
      <c r="M38" s="144"/>
    </row>
    <row r="39" spans="1:13" s="132" customFormat="1" ht="15.6" customHeight="1">
      <c r="A39" s="74"/>
      <c r="B39" s="86"/>
      <c r="C39" s="76"/>
      <c r="D39" s="77"/>
      <c r="E39" s="83"/>
      <c r="F39" s="74"/>
      <c r="G39" s="74"/>
      <c r="H39" s="74"/>
      <c r="I39" s="74"/>
      <c r="J39" s="74"/>
      <c r="K39" s="74"/>
      <c r="L39" s="78"/>
      <c r="M39" s="144"/>
    </row>
  </sheetData>
  <mergeCells count="7">
    <mergeCell ref="A8:K8"/>
    <mergeCell ref="D10:D11"/>
    <mergeCell ref="E10:K10"/>
    <mergeCell ref="L10:L11"/>
    <mergeCell ref="A10:A11"/>
    <mergeCell ref="B10:B11"/>
    <mergeCell ref="C10:C11"/>
  </mergeCells>
  <phoneticPr fontId="7" type="noConversion"/>
  <dataValidations count="2">
    <dataValidation type="list" allowBlank="1" showInputMessage="1" showErrorMessage="1" sqref="E12" xr:uid="{00000000-0002-0000-0A00-000000000000}">
      <formula1>"Permanent, Contract"</formula1>
    </dataValidation>
    <dataValidation type="list" allowBlank="1" showInputMessage="1" showErrorMessage="1" sqref="D12:D39" xr:uid="{00000000-0002-0000-0A00-000001000000}">
      <formula1>"Relocation, Promotion, Etc"</formula1>
    </dataValidation>
  </dataValidations>
  <pageMargins left="0.9055118110236221" right="0" top="0.35433070866141736" bottom="0.9448818897637796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64"/>
  <sheetViews>
    <sheetView showGridLines="0" zoomScale="85" zoomScaleNormal="85" workbookViewId="0">
      <pane xSplit="2" ySplit="10" topLeftCell="C11" activePane="bottomRight" state="frozenSplit"/>
      <selection activeCell="D13" sqref="D13 D13"/>
      <selection pane="topRight"/>
      <selection pane="bottomLeft"/>
      <selection pane="bottomRight" activeCell="I12" sqref="I12"/>
    </sheetView>
  </sheetViews>
  <sheetFormatPr defaultColWidth="9.140625" defaultRowHeight="15.75"/>
  <cols>
    <col min="1" max="1" width="12.7109375" style="255" customWidth="1"/>
    <col min="2" max="2" width="16.7109375" style="350" customWidth="1"/>
    <col min="3" max="3" width="34.140625" style="350" customWidth="1"/>
    <col min="4" max="5" width="24.42578125" style="349" customWidth="1"/>
    <col min="6" max="6" width="32.7109375" style="339" customWidth="1"/>
    <col min="7" max="7" width="31.42578125" style="255" customWidth="1"/>
    <col min="8" max="8" width="21.7109375" style="255" bestFit="1" customWidth="1"/>
    <col min="9" max="9" width="9.28515625" style="255" customWidth="1"/>
    <col min="10" max="10" width="9.140625" style="255" customWidth="1"/>
    <col min="11" max="16384" width="9.140625" style="255"/>
  </cols>
  <sheetData>
    <row r="1" spans="1:18">
      <c r="A1" s="168" t="s">
        <v>553</v>
      </c>
      <c r="B1" s="176"/>
      <c r="C1" s="176"/>
      <c r="D1" s="332"/>
      <c r="E1" s="332"/>
      <c r="F1" s="333"/>
      <c r="I1" s="334"/>
      <c r="J1" s="334" t="s">
        <v>554</v>
      </c>
    </row>
    <row r="2" spans="1:18">
      <c r="A2" s="169" t="s">
        <v>360</v>
      </c>
      <c r="B2" s="335" t="s">
        <v>518</v>
      </c>
      <c r="C2" s="336" t="str">
        <f>'1. New Employee Data'!D2</f>
        <v>BUT. American Bureau Shipping</v>
      </c>
      <c r="D2" s="337"/>
      <c r="E2" s="337"/>
      <c r="F2" s="333"/>
      <c r="I2" s="334">
        <v>1</v>
      </c>
      <c r="J2" s="334" t="s">
        <v>555</v>
      </c>
    </row>
    <row r="3" spans="1:18">
      <c r="A3" s="169" t="s">
        <v>43</v>
      </c>
      <c r="B3" s="335" t="s">
        <v>518</v>
      </c>
      <c r="C3" s="172">
        <f>'1. New Employee Data'!D3</f>
        <v>43831</v>
      </c>
      <c r="D3" s="337"/>
      <c r="E3" s="337"/>
      <c r="F3" s="333"/>
      <c r="I3" s="334">
        <v>2</v>
      </c>
      <c r="J3" s="334" t="s">
        <v>556</v>
      </c>
    </row>
    <row r="4" spans="1:18">
      <c r="A4" s="169" t="s">
        <v>362</v>
      </c>
      <c r="B4" s="335" t="s">
        <v>518</v>
      </c>
      <c r="C4" s="336" t="str">
        <f>'1. New Employee Data'!D4</f>
        <v>IDR</v>
      </c>
      <c r="D4" s="337"/>
      <c r="E4" s="337"/>
      <c r="F4" s="333"/>
      <c r="I4" s="334">
        <v>3</v>
      </c>
      <c r="J4" s="334" t="s">
        <v>557</v>
      </c>
    </row>
    <row r="5" spans="1:18">
      <c r="A5" s="338" t="s">
        <v>364</v>
      </c>
      <c r="B5" s="335" t="s">
        <v>518</v>
      </c>
      <c r="C5" s="169" t="s">
        <v>473</v>
      </c>
      <c r="D5" s="337"/>
      <c r="E5" s="337"/>
      <c r="F5" s="333"/>
      <c r="I5" s="334">
        <v>4</v>
      </c>
      <c r="J5" s="334" t="s">
        <v>558</v>
      </c>
    </row>
    <row r="6" spans="1:18" s="201" customFormat="1" ht="31.15" customHeight="1">
      <c r="A6" s="323" t="s">
        <v>366</v>
      </c>
      <c r="B6" s="335" t="s">
        <v>518</v>
      </c>
      <c r="C6" s="174" t="s">
        <v>367</v>
      </c>
      <c r="D6" s="175"/>
      <c r="E6" s="211"/>
      <c r="F6" s="333"/>
      <c r="G6" s="208"/>
      <c r="H6" s="337"/>
      <c r="I6" s="334">
        <v>5</v>
      </c>
      <c r="J6" s="334" t="s">
        <v>559</v>
      </c>
      <c r="K6" s="162"/>
      <c r="L6" s="162"/>
      <c r="M6" s="162"/>
      <c r="N6" s="162"/>
      <c r="O6" s="208"/>
      <c r="P6" s="208"/>
      <c r="Q6" s="208"/>
      <c r="R6" s="335"/>
    </row>
    <row r="7" spans="1:18">
      <c r="A7" s="338"/>
      <c r="B7" s="176"/>
      <c r="C7" s="176"/>
      <c r="D7" s="337"/>
      <c r="E7" s="337"/>
      <c r="F7" s="333"/>
      <c r="I7" s="334">
        <v>6</v>
      </c>
      <c r="J7" s="334" t="s">
        <v>560</v>
      </c>
    </row>
    <row r="8" spans="1:18">
      <c r="A8" s="464" t="s">
        <v>368</v>
      </c>
      <c r="B8" s="464"/>
      <c r="C8" s="464"/>
      <c r="D8" s="464"/>
      <c r="E8" s="464"/>
      <c r="F8" s="464"/>
      <c r="G8" s="464"/>
      <c r="H8" s="464"/>
      <c r="I8" s="334">
        <v>7</v>
      </c>
      <c r="J8" s="334" t="s">
        <v>561</v>
      </c>
    </row>
    <row r="9" spans="1:18">
      <c r="C9" s="332"/>
      <c r="D9" s="339"/>
      <c r="E9" s="339"/>
      <c r="F9" s="162"/>
      <c r="I9" s="340">
        <v>8</v>
      </c>
      <c r="J9" s="340" t="s">
        <v>562</v>
      </c>
    </row>
    <row r="10" spans="1:18" s="277" customFormat="1" ht="48.75" customHeight="1">
      <c r="A10" s="253" t="s">
        <v>35</v>
      </c>
      <c r="B10" s="217" t="s">
        <v>47</v>
      </c>
      <c r="C10" s="341" t="s">
        <v>563</v>
      </c>
      <c r="D10" s="265" t="s">
        <v>564</v>
      </c>
      <c r="E10" s="265" t="s">
        <v>565</v>
      </c>
      <c r="F10" s="342" t="s">
        <v>566</v>
      </c>
      <c r="G10" s="342" t="s">
        <v>567</v>
      </c>
      <c r="H10" s="183" t="s">
        <v>568</v>
      </c>
      <c r="I10" s="340">
        <v>9</v>
      </c>
      <c r="J10" s="340" t="s">
        <v>569</v>
      </c>
      <c r="K10" s="334"/>
      <c r="L10" s="334"/>
      <c r="M10" s="334"/>
      <c r="N10" s="334"/>
    </row>
    <row r="11" spans="1:18" s="334" customFormat="1">
      <c r="A11" s="267">
        <v>1</v>
      </c>
      <c r="B11" s="272" t="s">
        <v>529</v>
      </c>
      <c r="C11" s="343">
        <v>42597</v>
      </c>
      <c r="D11" s="344" t="s">
        <v>570</v>
      </c>
      <c r="E11" s="344" t="s">
        <v>555</v>
      </c>
      <c r="F11" s="345">
        <v>5000000</v>
      </c>
      <c r="G11" s="345"/>
      <c r="H11" s="345"/>
    </row>
    <row r="12" spans="1:18" s="334" customFormat="1" ht="124.9" customHeight="1">
      <c r="A12" s="243">
        <v>1</v>
      </c>
      <c r="B12" s="319">
        <v>4700</v>
      </c>
      <c r="C12" s="346">
        <v>43837</v>
      </c>
      <c r="D12" s="347" t="s">
        <v>570</v>
      </c>
      <c r="E12" s="347" t="s">
        <v>559</v>
      </c>
      <c r="F12" s="348">
        <v>992437379</v>
      </c>
      <c r="G12" s="318" t="s">
        <v>571</v>
      </c>
      <c r="H12" s="329" t="s">
        <v>572</v>
      </c>
    </row>
    <row r="13" spans="1:18" s="334" customFormat="1">
      <c r="A13" s="98"/>
      <c r="B13" s="99"/>
      <c r="C13" s="100"/>
      <c r="D13" s="97"/>
      <c r="E13" s="101"/>
      <c r="F13" s="102"/>
      <c r="G13" s="103"/>
      <c r="H13" s="103"/>
    </row>
    <row r="14" spans="1:18" s="334" customFormat="1">
      <c r="A14" s="98"/>
      <c r="B14" s="99"/>
      <c r="C14" s="100"/>
      <c r="D14" s="97"/>
      <c r="E14" s="101"/>
      <c r="F14" s="102"/>
      <c r="G14" s="103"/>
      <c r="H14" s="103"/>
    </row>
    <row r="15" spans="1:18" s="334" customFormat="1">
      <c r="A15" s="98"/>
      <c r="B15" s="99"/>
      <c r="C15" s="100"/>
      <c r="D15" s="97"/>
      <c r="E15" s="101"/>
      <c r="F15" s="102"/>
      <c r="G15" s="103"/>
      <c r="H15" s="103"/>
    </row>
    <row r="16" spans="1:18" s="334" customFormat="1">
      <c r="A16" s="98"/>
      <c r="B16" s="99"/>
      <c r="C16" s="100"/>
      <c r="D16" s="97"/>
      <c r="E16" s="101"/>
      <c r="F16" s="102"/>
      <c r="G16" s="103"/>
      <c r="H16" s="103"/>
    </row>
    <row r="17" spans="1:8" s="334" customFormat="1">
      <c r="A17" s="98"/>
      <c r="B17" s="103"/>
      <c r="C17" s="104"/>
      <c r="D17" s="97"/>
      <c r="E17" s="105"/>
      <c r="F17" s="98"/>
      <c r="G17" s="98"/>
      <c r="H17" s="98"/>
    </row>
    <row r="18" spans="1:8" s="334" customFormat="1">
      <c r="A18" s="98"/>
      <c r="B18" s="103"/>
      <c r="C18" s="104"/>
      <c r="D18" s="97"/>
      <c r="E18" s="105"/>
      <c r="F18" s="98"/>
      <c r="G18" s="98"/>
      <c r="H18" s="98"/>
    </row>
    <row r="19" spans="1:8" s="334" customFormat="1">
      <c r="A19" s="98"/>
      <c r="B19" s="103"/>
      <c r="C19" s="104"/>
      <c r="D19" s="97"/>
      <c r="E19" s="105"/>
      <c r="F19" s="98"/>
      <c r="G19" s="98"/>
      <c r="H19" s="98"/>
    </row>
    <row r="20" spans="1:8" s="334" customFormat="1">
      <c r="A20" s="98"/>
      <c r="B20" s="103"/>
      <c r="C20" s="104"/>
      <c r="D20" s="97"/>
      <c r="E20" s="105"/>
      <c r="F20" s="98"/>
      <c r="G20" s="98"/>
      <c r="H20" s="98"/>
    </row>
    <row r="21" spans="1:8" s="334" customFormat="1">
      <c r="A21" s="98"/>
      <c r="B21" s="103"/>
      <c r="C21" s="104"/>
      <c r="D21" s="97"/>
      <c r="E21" s="105"/>
      <c r="F21" s="98"/>
      <c r="G21" s="98"/>
      <c r="H21" s="98"/>
    </row>
    <row r="22" spans="1:8" s="334" customFormat="1">
      <c r="A22" s="98"/>
      <c r="B22" s="103"/>
      <c r="C22" s="104"/>
      <c r="D22" s="97"/>
      <c r="E22" s="105"/>
      <c r="F22" s="98"/>
      <c r="G22" s="98"/>
      <c r="H22" s="98"/>
    </row>
    <row r="23" spans="1:8" s="334" customFormat="1">
      <c r="A23" s="98"/>
      <c r="B23" s="103"/>
      <c r="C23" s="104"/>
      <c r="D23" s="97"/>
      <c r="E23" s="105"/>
      <c r="F23" s="98"/>
      <c r="G23" s="98"/>
      <c r="H23" s="98"/>
    </row>
    <row r="24" spans="1:8" s="334" customFormat="1">
      <c r="A24" s="98"/>
      <c r="B24" s="103"/>
      <c r="C24" s="104"/>
      <c r="D24" s="97"/>
      <c r="E24" s="105"/>
      <c r="F24" s="98"/>
      <c r="G24" s="98"/>
      <c r="H24" s="98"/>
    </row>
    <row r="25" spans="1:8" s="334" customFormat="1">
      <c r="A25" s="98"/>
      <c r="B25" s="103"/>
      <c r="C25" s="104"/>
      <c r="D25" s="97"/>
      <c r="E25" s="105"/>
      <c r="F25" s="98"/>
      <c r="G25" s="98"/>
      <c r="H25" s="98"/>
    </row>
    <row r="26" spans="1:8" s="334" customFormat="1">
      <c r="A26" s="98"/>
      <c r="B26" s="103"/>
      <c r="C26" s="104"/>
      <c r="D26" s="97"/>
      <c r="E26" s="98"/>
      <c r="F26" s="98"/>
      <c r="G26" s="98"/>
      <c r="H26" s="98"/>
    </row>
    <row r="27" spans="1:8" s="334" customFormat="1">
      <c r="A27" s="98"/>
      <c r="B27" s="103"/>
      <c r="C27" s="104"/>
      <c r="D27" s="97"/>
      <c r="E27" s="98"/>
      <c r="F27" s="98"/>
      <c r="G27" s="98"/>
      <c r="H27" s="98"/>
    </row>
    <row r="28" spans="1:8" s="334" customFormat="1">
      <c r="A28" s="98"/>
      <c r="B28" s="103"/>
      <c r="C28" s="104"/>
      <c r="D28" s="97"/>
      <c r="E28" s="98"/>
      <c r="F28" s="98"/>
      <c r="G28" s="98"/>
      <c r="H28" s="98"/>
    </row>
    <row r="29" spans="1:8" s="334" customFormat="1">
      <c r="A29" s="98"/>
      <c r="B29" s="103"/>
      <c r="C29" s="104"/>
      <c r="D29" s="97"/>
      <c r="E29" s="98"/>
      <c r="F29" s="98"/>
      <c r="G29" s="98"/>
      <c r="H29" s="98"/>
    </row>
    <row r="30" spans="1:8" s="334" customFormat="1">
      <c r="A30" s="98"/>
      <c r="B30" s="103"/>
      <c r="C30" s="104"/>
      <c r="D30" s="97"/>
      <c r="E30" s="98"/>
      <c r="F30" s="98"/>
      <c r="G30" s="98"/>
      <c r="H30" s="98"/>
    </row>
    <row r="31" spans="1:8" s="334" customFormat="1">
      <c r="A31" s="98"/>
      <c r="B31" s="103"/>
      <c r="C31" s="104"/>
      <c r="D31" s="97"/>
      <c r="E31" s="98"/>
      <c r="F31" s="98"/>
      <c r="G31" s="98"/>
      <c r="H31" s="98"/>
    </row>
    <row r="32" spans="1:8" s="334" customFormat="1">
      <c r="A32" s="98"/>
      <c r="B32" s="103"/>
      <c r="C32" s="104"/>
      <c r="D32" s="97"/>
      <c r="E32" s="98"/>
      <c r="F32" s="98"/>
      <c r="G32" s="98"/>
      <c r="H32" s="98"/>
    </row>
    <row r="33" spans="1:14" s="334" customFormat="1">
      <c r="A33" s="98"/>
      <c r="B33" s="98"/>
      <c r="C33" s="104"/>
      <c r="D33" s="97"/>
      <c r="E33" s="98"/>
      <c r="F33" s="98"/>
      <c r="G33" s="98"/>
      <c r="H33" s="98"/>
    </row>
    <row r="34" spans="1:14" s="334" customFormat="1">
      <c r="A34" s="98"/>
      <c r="B34" s="103"/>
      <c r="C34" s="104"/>
      <c r="D34" s="97"/>
      <c r="E34" s="98"/>
      <c r="F34" s="98"/>
      <c r="G34" s="98"/>
      <c r="H34" s="98"/>
    </row>
    <row r="35" spans="1:14" s="334" customFormat="1">
      <c r="A35" s="98"/>
      <c r="B35" s="103"/>
      <c r="C35" s="104"/>
      <c r="D35" s="97"/>
      <c r="E35" s="98"/>
      <c r="F35" s="98"/>
      <c r="G35" s="98"/>
      <c r="H35" s="98"/>
    </row>
    <row r="36" spans="1:14" s="334" customFormat="1">
      <c r="A36" s="98"/>
      <c r="B36" s="103"/>
      <c r="C36" s="104"/>
      <c r="D36" s="97"/>
      <c r="E36" s="98"/>
      <c r="F36" s="98"/>
      <c r="G36" s="98"/>
      <c r="H36" s="98"/>
    </row>
    <row r="37" spans="1:14" s="334" customFormat="1">
      <c r="A37" s="98"/>
      <c r="B37" s="103"/>
      <c r="C37" s="104"/>
      <c r="D37" s="97"/>
      <c r="E37" s="98"/>
      <c r="F37" s="98"/>
      <c r="G37" s="98"/>
      <c r="H37" s="98"/>
    </row>
    <row r="38" spans="1:14" s="334" customFormat="1">
      <c r="A38" s="98"/>
      <c r="B38" s="103"/>
      <c r="C38" s="104"/>
      <c r="D38" s="97"/>
      <c r="E38" s="98"/>
      <c r="F38" s="98"/>
      <c r="G38" s="98"/>
      <c r="H38" s="98"/>
    </row>
    <row r="39" spans="1:14" s="334" customFormat="1">
      <c r="A39" s="98"/>
      <c r="B39" s="103"/>
      <c r="C39" s="104"/>
      <c r="D39" s="97"/>
      <c r="E39" s="105"/>
      <c r="F39" s="98"/>
      <c r="G39" s="98"/>
      <c r="H39" s="98"/>
    </row>
    <row r="40" spans="1:14" s="334" customFormat="1">
      <c r="A40" s="98"/>
      <c r="B40" s="103"/>
      <c r="C40" s="104"/>
      <c r="D40" s="97"/>
      <c r="E40" s="105"/>
      <c r="F40" s="98"/>
      <c r="G40" s="98"/>
      <c r="H40" s="98"/>
    </row>
    <row r="41" spans="1:14" s="334" customFormat="1">
      <c r="A41" s="98"/>
      <c r="B41" s="103"/>
      <c r="C41" s="104"/>
      <c r="D41" s="97"/>
      <c r="E41" s="105"/>
      <c r="F41" s="98"/>
      <c r="G41" s="98"/>
      <c r="H41" s="98"/>
      <c r="I41" s="162"/>
      <c r="J41" s="162"/>
      <c r="K41" s="162"/>
      <c r="L41" s="162"/>
      <c r="M41" s="162"/>
      <c r="N41" s="162"/>
    </row>
    <row r="42" spans="1:14">
      <c r="D42" s="339"/>
      <c r="E42" s="339"/>
      <c r="F42" s="162"/>
    </row>
    <row r="43" spans="1:14">
      <c r="D43" s="339"/>
      <c r="E43" s="339"/>
      <c r="F43" s="162"/>
    </row>
    <row r="44" spans="1:14">
      <c r="D44" s="339"/>
      <c r="E44" s="339"/>
      <c r="F44" s="162"/>
    </row>
    <row r="45" spans="1:14">
      <c r="D45" s="339"/>
      <c r="E45" s="339"/>
      <c r="F45" s="162"/>
    </row>
    <row r="46" spans="1:14">
      <c r="D46" s="339"/>
      <c r="E46" s="339"/>
      <c r="F46" s="162"/>
    </row>
    <row r="47" spans="1:14">
      <c r="C47" s="349"/>
      <c r="D47" s="339"/>
      <c r="E47" s="339"/>
      <c r="F47" s="162"/>
    </row>
    <row r="48" spans="1:14">
      <c r="C48" s="349"/>
      <c r="D48" s="339"/>
      <c r="E48" s="339"/>
      <c r="F48" s="162"/>
    </row>
    <row r="49" spans="3:6">
      <c r="C49" s="349"/>
      <c r="D49" s="339"/>
      <c r="E49" s="339"/>
      <c r="F49" s="162"/>
    </row>
    <row r="50" spans="3:6">
      <c r="C50" s="349"/>
      <c r="D50" s="339"/>
      <c r="E50" s="339"/>
      <c r="F50" s="162"/>
    </row>
    <row r="51" spans="3:6">
      <c r="C51" s="349"/>
      <c r="D51" s="339"/>
      <c r="E51" s="339"/>
      <c r="F51" s="162"/>
    </row>
    <row r="52" spans="3:6">
      <c r="C52" s="349"/>
      <c r="D52" s="339"/>
      <c r="E52" s="339"/>
      <c r="F52" s="162"/>
    </row>
    <row r="53" spans="3:6">
      <c r="C53" s="349"/>
      <c r="D53" s="339"/>
      <c r="E53" s="339"/>
      <c r="F53" s="162"/>
    </row>
    <row r="54" spans="3:6">
      <c r="C54" s="349"/>
      <c r="D54" s="339"/>
      <c r="E54" s="339"/>
      <c r="F54" s="162"/>
    </row>
    <row r="55" spans="3:6">
      <c r="C55" s="349"/>
      <c r="D55" s="339"/>
      <c r="E55" s="339"/>
      <c r="F55" s="162"/>
    </row>
    <row r="56" spans="3:6">
      <c r="C56" s="349"/>
      <c r="D56" s="339"/>
      <c r="E56" s="339"/>
      <c r="F56" s="162"/>
    </row>
    <row r="57" spans="3:6">
      <c r="C57" s="349"/>
      <c r="D57" s="339"/>
      <c r="E57" s="339"/>
      <c r="F57" s="162"/>
    </row>
    <row r="58" spans="3:6">
      <c r="C58" s="349"/>
      <c r="D58" s="339"/>
      <c r="E58" s="339"/>
      <c r="F58" s="162"/>
    </row>
    <row r="59" spans="3:6">
      <c r="C59" s="349"/>
      <c r="D59" s="339"/>
      <c r="E59" s="339"/>
      <c r="F59" s="162"/>
    </row>
    <row r="60" spans="3:6">
      <c r="C60" s="349"/>
      <c r="D60" s="339"/>
      <c r="E60" s="339"/>
      <c r="F60" s="162"/>
    </row>
    <row r="61" spans="3:6">
      <c r="C61" s="349"/>
      <c r="D61" s="339"/>
      <c r="E61" s="339"/>
      <c r="F61" s="162"/>
    </row>
    <row r="62" spans="3:6">
      <c r="C62" s="349"/>
      <c r="D62" s="339"/>
      <c r="E62" s="339"/>
      <c r="F62" s="162"/>
    </row>
    <row r="63" spans="3:6">
      <c r="C63" s="349"/>
      <c r="D63" s="339"/>
      <c r="E63" s="339"/>
      <c r="F63" s="162"/>
    </row>
    <row r="64" spans="3:6">
      <c r="C64" s="349"/>
      <c r="D64" s="339"/>
      <c r="E64" s="339"/>
      <c r="F64" s="162"/>
    </row>
  </sheetData>
  <mergeCells count="1">
    <mergeCell ref="A8:H8"/>
  </mergeCells>
  <phoneticPr fontId="7" type="noConversion"/>
  <dataValidations count="3">
    <dataValidation type="list" allowBlank="1" showInputMessage="1" showErrorMessage="1" sqref="D13:D41 D11" xr:uid="{00000000-0002-0000-0B00-000000000000}">
      <formula1>"Prorate, Full Salary"</formula1>
    </dataValidation>
    <dataValidation type="list" allowBlank="1" showInputMessage="1" showErrorMessage="1" sqref="E13:E41" xr:uid="{00000000-0002-0000-0B00-000002000000}">
      <formula1>$J$2:$J$10</formula1>
    </dataValidation>
    <dataValidation type="list" allowBlank="1" showInputMessage="1" showErrorMessage="1" sqref="E11:E12" xr:uid="{00000000-0002-0000-0B00-000003000000}">
      <formula1>$J$2:$J$8</formula1>
    </dataValidation>
  </dataValidations>
  <pageMargins left="0.74803149606299213" right="0.35433070866141736" top="0.59055118110236227" bottom="0.98425196850393704" header="0.51181102362204722" footer="0.51181102362204722"/>
  <headerFooter alignWithMargins="0"/>
  <legacyDrawing r:id="rId1"/>
  <extLst>
    <x:ext xmlns:x="http://schemas.openxmlformats.org/spreadsheetml/2006/main" xmlns:mx="http://schemas.microsoft.com/office/mac/excel/2008/main" uri="{64002731-A6B0-56B0-2670-7721B7C09600}">
      <mx:PLV Mode="0" OnePage="0" WScale="0"/>
    </x: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1"/>
  <sheetViews>
    <sheetView zoomScaleNormal="85" zoomScalePageLayoutView="85" workbookViewId="0">
      <pane xSplit="2" ySplit="12" topLeftCell="F13" activePane="bottomRight" state="frozenSplit"/>
      <selection activeCell="D13" sqref="D13 D13"/>
      <selection pane="topRight"/>
      <selection pane="bottomLeft"/>
      <selection pane="bottomRight" activeCell="K1" sqref="K1:K1048576"/>
    </sheetView>
  </sheetViews>
  <sheetFormatPr defaultColWidth="9.140625" defaultRowHeight="15.75"/>
  <cols>
    <col min="1" max="1" width="12" style="288" customWidth="1"/>
    <col min="2" max="2" width="15.42578125" style="288" customWidth="1"/>
    <col min="3" max="3" width="20.28515625" style="366" customWidth="1"/>
    <col min="4" max="4" width="17.42578125" style="288" customWidth="1"/>
    <col min="5" max="5" width="23.7109375" style="288" customWidth="1"/>
    <col min="6" max="6" width="23.7109375" style="367" customWidth="1"/>
    <col min="7" max="7" width="17.7109375" style="288" customWidth="1"/>
    <col min="8" max="8" width="23.7109375" style="288" customWidth="1"/>
    <col min="9" max="10" width="24" style="288" customWidth="1"/>
    <col min="11" max="16384" width="9.140625" style="288"/>
  </cols>
  <sheetData>
    <row r="1" spans="1:20" s="255" customFormat="1">
      <c r="A1" s="168" t="s">
        <v>573</v>
      </c>
      <c r="B1" s="162"/>
      <c r="C1" s="356"/>
      <c r="F1" s="263"/>
    </row>
    <row r="2" spans="1:20" s="255" customFormat="1">
      <c r="A2" s="169" t="s">
        <v>360</v>
      </c>
      <c r="B2" s="207" t="s">
        <v>518</v>
      </c>
      <c r="C2" s="210" t="str">
        <f>'1. New Employee Data'!D2</f>
        <v>BUT. American Bureau Shipping</v>
      </c>
      <c r="F2" s="263"/>
    </row>
    <row r="3" spans="1:20" s="255" customFormat="1">
      <c r="A3" s="169" t="s">
        <v>43</v>
      </c>
      <c r="B3" s="207" t="s">
        <v>518</v>
      </c>
      <c r="C3" s="172">
        <f>'1. New Employee Data'!D3</f>
        <v>43831</v>
      </c>
      <c r="F3" s="263"/>
    </row>
    <row r="4" spans="1:20" s="255" customFormat="1">
      <c r="A4" s="169" t="s">
        <v>362</v>
      </c>
      <c r="B4" s="207" t="s">
        <v>518</v>
      </c>
      <c r="C4" s="210" t="str">
        <f>'1. New Employee Data'!D4</f>
        <v>IDR</v>
      </c>
      <c r="F4" s="263"/>
    </row>
    <row r="5" spans="1:20" s="255" customFormat="1">
      <c r="A5" s="357" t="s">
        <v>364</v>
      </c>
      <c r="B5" s="207" t="s">
        <v>518</v>
      </c>
      <c r="C5" s="171" t="s">
        <v>473</v>
      </c>
      <c r="F5" s="263"/>
    </row>
    <row r="6" spans="1:20" s="185" customFormat="1" ht="31.15" customHeight="1">
      <c r="A6" s="323" t="s">
        <v>366</v>
      </c>
      <c r="B6" s="207" t="s">
        <v>518</v>
      </c>
      <c r="C6" s="174" t="s">
        <v>367</v>
      </c>
      <c r="D6" s="175"/>
      <c r="E6" s="211"/>
      <c r="F6" s="211"/>
      <c r="G6" s="208"/>
      <c r="H6" s="171"/>
      <c r="I6" s="171"/>
      <c r="J6" s="171"/>
      <c r="K6" s="208"/>
      <c r="L6" s="208"/>
      <c r="M6" s="208"/>
      <c r="N6" s="208"/>
      <c r="O6" s="208"/>
      <c r="P6" s="208"/>
      <c r="Q6" s="208"/>
      <c r="R6" s="208"/>
      <c r="S6" s="208"/>
      <c r="T6" s="207"/>
    </row>
    <row r="7" spans="1:20" s="255" customFormat="1">
      <c r="A7" s="357"/>
      <c r="B7" s="171"/>
      <c r="C7" s="356"/>
      <c r="F7" s="263"/>
    </row>
    <row r="8" spans="1:20" s="255" customFormat="1">
      <c r="A8" s="464" t="s">
        <v>368</v>
      </c>
      <c r="B8" s="464"/>
      <c r="C8" s="464"/>
      <c r="D8" s="464"/>
      <c r="E8" s="464"/>
      <c r="F8" s="464"/>
      <c r="G8" s="464"/>
      <c r="H8" s="464"/>
    </row>
    <row r="9" spans="1:20" s="255" customFormat="1">
      <c r="A9" s="357"/>
      <c r="B9" s="171"/>
      <c r="C9" s="356"/>
      <c r="F9" s="263"/>
    </row>
    <row r="10" spans="1:20" s="255" customFormat="1">
      <c r="A10" s="357"/>
      <c r="B10" s="171"/>
      <c r="C10" s="356"/>
      <c r="F10" s="263"/>
    </row>
    <row r="11" spans="1:20" s="255" customFormat="1" ht="35.25" customHeight="1">
      <c r="A11" s="499" t="s">
        <v>35</v>
      </c>
      <c r="B11" s="493" t="s">
        <v>47</v>
      </c>
      <c r="C11" s="503" t="s">
        <v>574</v>
      </c>
      <c r="D11" s="501" t="s">
        <v>575</v>
      </c>
      <c r="E11" s="502"/>
      <c r="F11" s="502"/>
      <c r="G11" s="502"/>
      <c r="H11" s="502"/>
      <c r="I11" s="502"/>
      <c r="J11" s="502"/>
    </row>
    <row r="12" spans="1:20" s="162" customFormat="1" ht="35.1" customHeight="1">
      <c r="A12" s="499"/>
      <c r="B12" s="493"/>
      <c r="C12" s="503"/>
      <c r="D12" s="217" t="s">
        <v>393</v>
      </c>
      <c r="E12" s="180" t="s">
        <v>394</v>
      </c>
      <c r="F12" s="180" t="s">
        <v>576</v>
      </c>
      <c r="G12" s="180" t="s">
        <v>396</v>
      </c>
      <c r="H12" s="180" t="s">
        <v>397</v>
      </c>
      <c r="I12" s="180" t="s">
        <v>398</v>
      </c>
      <c r="J12" s="180" t="s">
        <v>399</v>
      </c>
    </row>
    <row r="13" spans="1:20">
      <c r="A13" s="282">
        <v>1</v>
      </c>
      <c r="B13" s="352">
        <v>12333</v>
      </c>
      <c r="C13" s="353">
        <v>44138</v>
      </c>
      <c r="D13" s="351" t="s">
        <v>577</v>
      </c>
      <c r="E13" s="354" t="s">
        <v>439</v>
      </c>
      <c r="F13" s="355" t="s">
        <v>578</v>
      </c>
      <c r="G13" s="282">
        <v>123</v>
      </c>
      <c r="H13" s="282">
        <v>123456</v>
      </c>
      <c r="I13" s="282" t="s">
        <v>432</v>
      </c>
      <c r="J13" s="282" t="s">
        <v>363</v>
      </c>
    </row>
    <row r="14" spans="1:20">
      <c r="A14" s="282">
        <v>2</v>
      </c>
      <c r="B14" s="358">
        <v>12334</v>
      </c>
      <c r="C14" s="353">
        <v>44139</v>
      </c>
      <c r="D14" s="282" t="s">
        <v>579</v>
      </c>
      <c r="E14" s="359" t="s">
        <v>439</v>
      </c>
      <c r="F14" s="283" t="s">
        <v>580</v>
      </c>
      <c r="G14" s="282">
        <v>123</v>
      </c>
      <c r="H14" s="282">
        <v>123455</v>
      </c>
      <c r="I14" s="282" t="s">
        <v>581</v>
      </c>
      <c r="J14" s="282" t="s">
        <v>363</v>
      </c>
    </row>
    <row r="15" spans="1:20">
      <c r="A15" s="282"/>
      <c r="B15" s="358"/>
      <c r="C15" s="360"/>
      <c r="D15" s="282"/>
      <c r="E15" s="359"/>
      <c r="F15" s="283"/>
      <c r="G15" s="282"/>
      <c r="H15" s="282"/>
      <c r="I15" s="282"/>
      <c r="J15" s="282"/>
    </row>
    <row r="16" spans="1:20">
      <c r="A16" s="282"/>
      <c r="B16" s="361"/>
      <c r="C16" s="360"/>
      <c r="D16" s="282"/>
      <c r="E16" s="359"/>
      <c r="F16" s="283"/>
      <c r="G16" s="282"/>
      <c r="H16" s="282"/>
      <c r="I16" s="282"/>
      <c r="J16" s="282"/>
    </row>
    <row r="17" spans="1:10">
      <c r="A17" s="282"/>
      <c r="B17" s="361"/>
      <c r="C17" s="360"/>
      <c r="D17" s="282"/>
      <c r="E17" s="359"/>
      <c r="F17" s="283"/>
      <c r="G17" s="282"/>
      <c r="H17" s="282"/>
      <c r="I17" s="282"/>
      <c r="J17" s="282"/>
    </row>
    <row r="18" spans="1:10">
      <c r="A18" s="282"/>
      <c r="B18" s="362"/>
      <c r="C18" s="360"/>
      <c r="D18" s="282"/>
      <c r="E18" s="359"/>
      <c r="F18" s="283"/>
      <c r="G18" s="282"/>
      <c r="H18" s="282"/>
      <c r="I18" s="282"/>
      <c r="J18" s="282"/>
    </row>
    <row r="19" spans="1:10">
      <c r="A19" s="282"/>
      <c r="B19" s="361"/>
      <c r="C19" s="360"/>
      <c r="D19" s="282"/>
      <c r="E19" s="359"/>
      <c r="F19" s="283"/>
      <c r="G19" s="282"/>
      <c r="H19" s="282"/>
      <c r="I19" s="282"/>
      <c r="J19" s="282"/>
    </row>
    <row r="20" spans="1:10">
      <c r="A20" s="282"/>
      <c r="B20" s="361"/>
      <c r="C20" s="360"/>
      <c r="D20" s="282"/>
      <c r="E20" s="359"/>
      <c r="F20" s="283"/>
      <c r="G20" s="282"/>
      <c r="H20" s="282"/>
      <c r="I20" s="282"/>
      <c r="J20" s="282"/>
    </row>
    <row r="21" spans="1:10">
      <c r="A21" s="282"/>
      <c r="B21" s="361"/>
      <c r="C21" s="360"/>
      <c r="D21" s="282"/>
      <c r="E21" s="359"/>
      <c r="F21" s="283"/>
      <c r="G21" s="282"/>
      <c r="H21" s="282"/>
      <c r="I21" s="282"/>
      <c r="J21" s="282"/>
    </row>
    <row r="22" spans="1:10">
      <c r="A22" s="282"/>
      <c r="B22" s="361"/>
      <c r="C22" s="360"/>
      <c r="D22" s="282"/>
      <c r="E22" s="359"/>
      <c r="F22" s="283"/>
      <c r="G22" s="282"/>
      <c r="H22" s="282"/>
      <c r="I22" s="282"/>
      <c r="J22" s="282"/>
    </row>
    <row r="23" spans="1:10">
      <c r="A23" s="282"/>
      <c r="B23" s="361"/>
      <c r="C23" s="360"/>
      <c r="D23" s="282"/>
      <c r="E23" s="359"/>
      <c r="F23" s="283"/>
      <c r="G23" s="282"/>
      <c r="H23" s="282"/>
      <c r="I23" s="282"/>
      <c r="J23" s="282"/>
    </row>
    <row r="24" spans="1:10">
      <c r="A24" s="282"/>
      <c r="B24" s="361"/>
      <c r="C24" s="360"/>
      <c r="D24" s="282"/>
      <c r="E24" s="359"/>
      <c r="F24" s="283"/>
      <c r="G24" s="282"/>
      <c r="H24" s="282"/>
      <c r="I24" s="282"/>
      <c r="J24" s="282"/>
    </row>
    <row r="25" spans="1:10">
      <c r="A25" s="282"/>
      <c r="B25" s="361"/>
      <c r="C25" s="360"/>
      <c r="D25" s="282"/>
      <c r="E25" s="359"/>
      <c r="F25" s="283"/>
      <c r="G25" s="282"/>
      <c r="H25" s="282"/>
      <c r="I25" s="282"/>
      <c r="J25" s="282"/>
    </row>
    <row r="26" spans="1:10">
      <c r="A26" s="282"/>
      <c r="B26" s="361"/>
      <c r="C26" s="360"/>
      <c r="D26" s="282"/>
      <c r="E26" s="359"/>
      <c r="F26" s="283"/>
      <c r="G26" s="282"/>
      <c r="H26" s="282"/>
      <c r="I26" s="282"/>
      <c r="J26" s="282"/>
    </row>
    <row r="27" spans="1:10">
      <c r="A27" s="282"/>
      <c r="B27" s="361"/>
      <c r="C27" s="360"/>
      <c r="D27" s="282"/>
      <c r="E27" s="359"/>
      <c r="F27" s="283"/>
      <c r="G27" s="282"/>
      <c r="H27" s="282"/>
      <c r="I27" s="282"/>
      <c r="J27" s="282"/>
    </row>
    <row r="28" spans="1:10">
      <c r="A28" s="282"/>
      <c r="B28" s="361"/>
      <c r="C28" s="360"/>
      <c r="D28" s="282"/>
      <c r="E28" s="359"/>
      <c r="F28" s="283"/>
      <c r="G28" s="282"/>
      <c r="H28" s="282"/>
      <c r="I28" s="282"/>
      <c r="J28" s="282"/>
    </row>
    <row r="29" spans="1:10">
      <c r="A29" s="282"/>
      <c r="B29" s="361"/>
      <c r="C29" s="360"/>
      <c r="D29" s="282"/>
      <c r="E29" s="359"/>
      <c r="F29" s="283"/>
      <c r="G29" s="282"/>
      <c r="H29" s="282"/>
      <c r="I29" s="282"/>
      <c r="J29" s="282"/>
    </row>
    <row r="30" spans="1:10">
      <c r="A30" s="282"/>
      <c r="B30" s="352"/>
      <c r="C30" s="360"/>
      <c r="D30" s="282"/>
      <c r="E30" s="359"/>
      <c r="F30" s="283"/>
      <c r="G30" s="282"/>
      <c r="H30" s="282"/>
      <c r="I30" s="282"/>
      <c r="J30" s="282"/>
    </row>
    <row r="31" spans="1:10">
      <c r="A31" s="282"/>
      <c r="B31" s="358"/>
      <c r="C31" s="360"/>
      <c r="D31" s="282"/>
      <c r="E31" s="359"/>
      <c r="F31" s="283"/>
      <c r="G31" s="282"/>
      <c r="H31" s="282"/>
      <c r="I31" s="282"/>
      <c r="J31" s="282"/>
    </row>
    <row r="32" spans="1:10">
      <c r="A32" s="282"/>
      <c r="B32" s="358"/>
      <c r="C32" s="360"/>
      <c r="D32" s="282"/>
      <c r="E32" s="359"/>
      <c r="F32" s="283"/>
      <c r="G32" s="282"/>
      <c r="H32" s="282"/>
      <c r="I32" s="282"/>
      <c r="J32" s="282"/>
    </row>
    <row r="33" spans="1:10">
      <c r="A33" s="282"/>
      <c r="B33" s="358"/>
      <c r="C33" s="360"/>
      <c r="D33" s="282"/>
      <c r="E33" s="359"/>
      <c r="F33" s="283"/>
      <c r="G33" s="282"/>
      <c r="H33" s="282"/>
      <c r="I33" s="282"/>
      <c r="J33" s="282"/>
    </row>
    <row r="34" spans="1:10">
      <c r="A34" s="282"/>
      <c r="B34" s="358"/>
      <c r="C34" s="360"/>
      <c r="D34" s="282"/>
      <c r="E34" s="359"/>
      <c r="F34" s="283"/>
      <c r="G34" s="282"/>
      <c r="H34" s="282"/>
      <c r="I34" s="282"/>
      <c r="J34" s="282"/>
    </row>
    <row r="35" spans="1:10">
      <c r="A35" s="282"/>
      <c r="B35" s="358"/>
      <c r="C35" s="360"/>
      <c r="D35" s="282"/>
      <c r="E35" s="359"/>
      <c r="F35" s="283"/>
      <c r="G35" s="282"/>
      <c r="H35" s="282"/>
      <c r="I35" s="282"/>
      <c r="J35" s="282"/>
    </row>
    <row r="36" spans="1:10">
      <c r="A36" s="282"/>
      <c r="B36" s="362"/>
      <c r="C36" s="360"/>
      <c r="D36" s="282"/>
      <c r="E36" s="363"/>
      <c r="F36" s="283"/>
      <c r="G36" s="282"/>
      <c r="H36" s="282"/>
      <c r="I36" s="282"/>
      <c r="J36" s="282"/>
    </row>
    <row r="37" spans="1:10">
      <c r="A37" s="282"/>
      <c r="B37" s="364"/>
      <c r="C37" s="360"/>
      <c r="D37" s="282"/>
      <c r="E37" s="363"/>
      <c r="F37" s="283"/>
      <c r="G37" s="282"/>
      <c r="H37" s="282"/>
      <c r="I37" s="282"/>
      <c r="J37" s="282"/>
    </row>
    <row r="38" spans="1:10">
      <c r="A38" s="282"/>
      <c r="B38" s="365"/>
      <c r="C38" s="360"/>
      <c r="D38" s="282"/>
      <c r="E38" s="363"/>
      <c r="F38" s="283"/>
      <c r="G38" s="282"/>
      <c r="H38" s="282"/>
      <c r="I38" s="282"/>
      <c r="J38" s="282"/>
    </row>
    <row r="39" spans="1:10">
      <c r="A39" s="282"/>
      <c r="B39" s="365"/>
      <c r="C39" s="360"/>
      <c r="D39" s="282"/>
      <c r="E39" s="363"/>
      <c r="F39" s="283"/>
      <c r="G39" s="282"/>
      <c r="H39" s="282"/>
      <c r="I39" s="282"/>
      <c r="J39" s="282"/>
    </row>
    <row r="40" spans="1:10">
      <c r="A40" s="282"/>
      <c r="B40" s="365"/>
      <c r="C40" s="360"/>
      <c r="D40" s="282"/>
      <c r="E40" s="359"/>
      <c r="F40" s="283"/>
      <c r="G40" s="282"/>
      <c r="H40" s="282"/>
      <c r="I40" s="282"/>
      <c r="J40" s="282"/>
    </row>
    <row r="41" spans="1:10">
      <c r="A41" s="282"/>
      <c r="B41" s="365"/>
      <c r="C41" s="360"/>
      <c r="D41" s="282"/>
      <c r="E41" s="359"/>
      <c r="F41" s="283"/>
      <c r="G41" s="282"/>
      <c r="H41" s="282"/>
      <c r="I41" s="282"/>
      <c r="J41" s="282"/>
    </row>
  </sheetData>
  <mergeCells count="5">
    <mergeCell ref="D11:J11"/>
    <mergeCell ref="C11:C12"/>
    <mergeCell ref="B11:B12"/>
    <mergeCell ref="A11:A12"/>
    <mergeCell ref="A8:H8"/>
  </mergeCells>
  <phoneticPr fontId="7" type="noConversion"/>
  <pageMargins left="1.1023622047244095" right="0.11811023622047245" top="0.35433070866141736" bottom="0.7480314960629921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U40"/>
  <sheetViews>
    <sheetView zoomScaleNormal="85" zoomScalePageLayoutView="85" workbookViewId="0"/>
  </sheetViews>
  <sheetFormatPr defaultColWidth="9.140625" defaultRowHeight="15.75"/>
  <cols>
    <col min="1" max="1" width="12.42578125" style="162" customWidth="1"/>
    <col min="2" max="2" width="17.140625" style="162" customWidth="1"/>
    <col min="3" max="3" width="32.5703125" style="162" customWidth="1"/>
    <col min="4" max="4" width="30.140625" style="162" customWidth="1"/>
    <col min="5" max="5" width="21.28515625" style="162" customWidth="1"/>
    <col min="6" max="6" width="9.140625" style="162" customWidth="1"/>
    <col min="7" max="8" width="10.42578125" style="162" bestFit="1" customWidth="1"/>
    <col min="9" max="9" width="10.7109375" style="162" bestFit="1" customWidth="1"/>
    <col min="10" max="10" width="9.140625" style="162" customWidth="1"/>
    <col min="11" max="16384" width="9.140625" style="162"/>
  </cols>
  <sheetData>
    <row r="1" spans="1:21" s="198" customFormat="1" ht="14.25" customHeight="1">
      <c r="A1" s="168" t="s">
        <v>582</v>
      </c>
    </row>
    <row r="2" spans="1:21" s="198" customFormat="1" ht="14.25" customHeight="1">
      <c r="A2" s="169" t="s">
        <v>360</v>
      </c>
      <c r="B2" s="171" t="str">
        <f>'1. New Employee Data'!C2</f>
        <v>:</v>
      </c>
      <c r="C2" s="171" t="str">
        <f>'1. New Employee Data'!D2</f>
        <v>BUT. American Bureau Shipping</v>
      </c>
    </row>
    <row r="3" spans="1:21">
      <c r="A3" s="368" t="s">
        <v>583</v>
      </c>
      <c r="B3" s="369" t="s">
        <v>584</v>
      </c>
      <c r="C3" s="370" t="s">
        <v>585</v>
      </c>
    </row>
    <row r="4" spans="1:21" s="201" customFormat="1" ht="31.15" customHeight="1">
      <c r="A4" s="323" t="s">
        <v>366</v>
      </c>
      <c r="B4" s="207" t="s">
        <v>518</v>
      </c>
      <c r="C4" s="174" t="s">
        <v>367</v>
      </c>
      <c r="D4" s="175"/>
      <c r="E4" s="211"/>
      <c r="F4" s="211"/>
      <c r="G4" s="208"/>
      <c r="H4" s="171"/>
      <c r="I4" s="171"/>
      <c r="J4" s="171"/>
      <c r="K4" s="171"/>
      <c r="L4" s="208"/>
      <c r="M4" s="208"/>
      <c r="N4" s="208"/>
      <c r="O4" s="208"/>
      <c r="P4" s="208"/>
      <c r="Q4" s="208"/>
      <c r="R4" s="208"/>
      <c r="S4" s="208"/>
      <c r="T4" s="208"/>
      <c r="U4" s="207"/>
    </row>
    <row r="5" spans="1:21">
      <c r="A5" s="169"/>
      <c r="B5" s="171"/>
    </row>
    <row r="6" spans="1:21">
      <c r="A6" s="464" t="s">
        <v>368</v>
      </c>
      <c r="B6" s="464"/>
      <c r="C6" s="464"/>
      <c r="D6" s="464"/>
      <c r="E6" s="464"/>
    </row>
    <row r="7" spans="1:21">
      <c r="A7" s="169"/>
      <c r="B7" s="171"/>
    </row>
    <row r="9" spans="1:21">
      <c r="A9" s="499" t="s">
        <v>35</v>
      </c>
      <c r="B9" s="493" t="s">
        <v>47</v>
      </c>
      <c r="C9" s="504" t="s">
        <v>586</v>
      </c>
      <c r="D9" s="505"/>
      <c r="E9" s="506"/>
    </row>
    <row r="10" spans="1:21" s="198" customFormat="1" ht="149.25" customHeight="1">
      <c r="A10" s="499"/>
      <c r="B10" s="493"/>
      <c r="C10" s="180" t="s">
        <v>587</v>
      </c>
      <c r="D10" s="180" t="s">
        <v>588</v>
      </c>
      <c r="E10" s="180" t="s">
        <v>589</v>
      </c>
    </row>
    <row r="11" spans="1:21">
      <c r="A11" s="253">
        <v>1</v>
      </c>
      <c r="B11" s="253"/>
      <c r="C11" s="253"/>
      <c r="D11" s="253"/>
      <c r="E11" s="253"/>
      <c r="G11" s="371"/>
      <c r="H11" s="371"/>
      <c r="I11" s="372"/>
    </row>
    <row r="12" spans="1:21">
      <c r="A12" s="194"/>
      <c r="B12" s="44"/>
      <c r="C12" s="243"/>
      <c r="D12" s="194"/>
      <c r="E12" s="373"/>
      <c r="G12" s="371"/>
      <c r="H12" s="371"/>
    </row>
    <row r="13" spans="1:21">
      <c r="A13" s="194"/>
      <c r="B13" s="44"/>
      <c r="C13" s="243"/>
      <c r="D13" s="194"/>
      <c r="E13" s="373"/>
    </row>
    <row r="14" spans="1:21">
      <c r="A14" s="194"/>
      <c r="B14" s="44"/>
      <c r="C14" s="243"/>
      <c r="D14" s="194"/>
      <c r="E14" s="373"/>
    </row>
    <row r="15" spans="1:21">
      <c r="A15" s="194"/>
      <c r="B15" s="44"/>
      <c r="C15" s="243"/>
      <c r="D15" s="194"/>
      <c r="E15" s="373"/>
    </row>
    <row r="16" spans="1:21">
      <c r="A16" s="194"/>
      <c r="B16" s="44"/>
      <c r="C16" s="243"/>
      <c r="D16" s="194"/>
      <c r="E16" s="373"/>
    </row>
    <row r="17" spans="1:5">
      <c r="A17" s="194"/>
      <c r="B17" s="44"/>
      <c r="C17" s="243"/>
      <c r="D17" s="194"/>
      <c r="E17" s="373"/>
    </row>
    <row r="18" spans="1:5">
      <c r="A18" s="194"/>
      <c r="B18" s="44"/>
      <c r="C18" s="243"/>
      <c r="D18" s="194"/>
      <c r="E18" s="373"/>
    </row>
    <row r="19" spans="1:5">
      <c r="A19" s="194"/>
      <c r="B19" s="194"/>
      <c r="C19" s="243"/>
      <c r="D19" s="194"/>
      <c r="E19" s="194"/>
    </row>
    <row r="20" spans="1:5">
      <c r="A20" s="194"/>
      <c r="B20" s="194"/>
      <c r="C20" s="243"/>
      <c r="D20" s="194"/>
      <c r="E20" s="194"/>
    </row>
    <row r="21" spans="1:5">
      <c r="A21" s="194"/>
      <c r="B21" s="194"/>
      <c r="C21" s="243"/>
      <c r="D21" s="194"/>
      <c r="E21" s="194"/>
    </row>
    <row r="22" spans="1:5">
      <c r="A22" s="194"/>
      <c r="B22" s="194"/>
      <c r="C22" s="243"/>
      <c r="D22" s="194"/>
      <c r="E22" s="194"/>
    </row>
    <row r="23" spans="1:5">
      <c r="A23" s="194"/>
      <c r="B23" s="194"/>
      <c r="C23" s="243"/>
      <c r="D23" s="194"/>
      <c r="E23" s="194"/>
    </row>
    <row r="24" spans="1:5">
      <c r="A24" s="194"/>
      <c r="B24" s="194"/>
      <c r="C24" s="243"/>
      <c r="D24" s="194"/>
      <c r="E24" s="194"/>
    </row>
    <row r="25" spans="1:5">
      <c r="A25" s="194"/>
      <c r="B25" s="194"/>
      <c r="C25" s="243"/>
      <c r="D25" s="194"/>
      <c r="E25" s="194"/>
    </row>
    <row r="26" spans="1:5">
      <c r="A26" s="194"/>
      <c r="B26" s="194"/>
      <c r="C26" s="243"/>
      <c r="D26" s="194"/>
      <c r="E26" s="194"/>
    </row>
    <row r="27" spans="1:5">
      <c r="A27" s="194"/>
      <c r="B27" s="194"/>
      <c r="C27" s="243"/>
      <c r="D27" s="194"/>
      <c r="E27" s="194"/>
    </row>
    <row r="28" spans="1:5">
      <c r="A28" s="194"/>
      <c r="B28" s="194"/>
      <c r="C28" s="243"/>
      <c r="D28" s="194"/>
      <c r="E28" s="194"/>
    </row>
    <row r="29" spans="1:5">
      <c r="A29" s="194"/>
      <c r="B29" s="194"/>
      <c r="C29" s="243"/>
      <c r="D29" s="194"/>
      <c r="E29" s="194"/>
    </row>
    <row r="30" spans="1:5">
      <c r="A30" s="194"/>
      <c r="B30" s="194"/>
      <c r="C30" s="243"/>
      <c r="D30" s="194"/>
      <c r="E30" s="194"/>
    </row>
    <row r="31" spans="1:5">
      <c r="A31" s="194"/>
      <c r="B31" s="194"/>
      <c r="C31" s="243"/>
      <c r="D31" s="194"/>
      <c r="E31" s="194"/>
    </row>
    <row r="32" spans="1:5">
      <c r="A32" s="194"/>
      <c r="B32" s="194"/>
      <c r="C32" s="243"/>
      <c r="D32" s="194"/>
      <c r="E32" s="194"/>
    </row>
    <row r="33" spans="1:5">
      <c r="A33" s="194"/>
      <c r="B33" s="194"/>
      <c r="C33" s="243"/>
      <c r="D33" s="194"/>
      <c r="E33" s="194"/>
    </row>
    <row r="34" spans="1:5">
      <c r="A34" s="194"/>
      <c r="B34" s="194"/>
      <c r="C34" s="243"/>
      <c r="D34" s="194"/>
      <c r="E34" s="194"/>
    </row>
    <row r="35" spans="1:5">
      <c r="A35" s="194"/>
      <c r="B35" s="194"/>
      <c r="C35" s="243"/>
      <c r="D35" s="194"/>
      <c r="E35" s="194"/>
    </row>
    <row r="36" spans="1:5">
      <c r="A36" s="194"/>
      <c r="B36" s="194"/>
      <c r="C36" s="243"/>
      <c r="D36" s="194"/>
      <c r="E36" s="194"/>
    </row>
    <row r="37" spans="1:5">
      <c r="A37" s="194"/>
      <c r="B37" s="194"/>
      <c r="C37" s="243"/>
      <c r="D37" s="194"/>
      <c r="E37" s="194"/>
    </row>
    <row r="38" spans="1:5">
      <c r="A38" s="194"/>
      <c r="B38" s="194"/>
      <c r="C38" s="243"/>
      <c r="D38" s="194"/>
      <c r="E38" s="194"/>
    </row>
    <row r="39" spans="1:5">
      <c r="A39" s="194"/>
      <c r="B39" s="194"/>
      <c r="C39" s="243"/>
      <c r="D39" s="194"/>
      <c r="E39" s="194"/>
    </row>
    <row r="40" spans="1:5">
      <c r="A40" s="194"/>
      <c r="B40" s="194"/>
      <c r="C40" s="243"/>
      <c r="D40" s="194"/>
      <c r="E40" s="194"/>
    </row>
  </sheetData>
  <mergeCells count="4">
    <mergeCell ref="B9:B10"/>
    <mergeCell ref="A9:A10"/>
    <mergeCell ref="A6:E6"/>
    <mergeCell ref="C9:E9"/>
  </mergeCells>
  <phoneticPr fontId="8" type="noConversion"/>
  <dataValidations count="2">
    <dataValidation type="list" allowBlank="1" showInputMessage="1" showErrorMessage="1" sqref="C11:C40" xr:uid="{00000000-0002-0000-0D00-000000000000}">
      <formula1>"Single, Married"</formula1>
    </dataValidation>
    <dataValidation type="list" allowBlank="1" showInputMessage="1" showErrorMessage="1" sqref="D11" xr:uid="{00000000-0002-0000-0D00-000001000000}">
      <formula1>"0, 1, 2, 3"</formula1>
    </dataValidation>
  </dataValidations>
  <pageMargins left="0.7" right="0.7" top="0.75" bottom="0.75" header="0.3" footer="0.3"/>
  <headerFooter alignWithMargins="0"/>
  <legacyDrawing r:id="rId1"/>
  <extLst>
    <x:ext xmlns:x="http://schemas.openxmlformats.org/spreadsheetml/2006/main" xmlns:mx="http://schemas.microsoft.com/office/mac/excel/2008/main" uri="{64002731-A6B0-56B0-2670-7721B7C09600}">
      <mx:PLV Mode="0" OnePage="0" WScale="0"/>
    </x: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V38"/>
  <sheetViews>
    <sheetView topLeftCell="A5" workbookViewId="0">
      <selection activeCell="R13" sqref="R13 R13"/>
    </sheetView>
  </sheetViews>
  <sheetFormatPr defaultColWidth="9.140625" defaultRowHeight="15.75"/>
  <cols>
    <col min="1" max="1" width="13.5703125" style="162" customWidth="1"/>
    <col min="2" max="3" width="17.140625" style="162" customWidth="1"/>
    <col min="4" max="4" width="16.140625" style="162" customWidth="1"/>
    <col min="5" max="5" width="13.140625" style="162" customWidth="1"/>
    <col min="6" max="6" width="14" style="162" customWidth="1"/>
    <col min="7" max="7" width="13.42578125" style="162" customWidth="1"/>
    <col min="8" max="8" width="24.7109375" style="162" customWidth="1"/>
    <col min="9" max="9" width="12" style="162" customWidth="1"/>
    <col min="10" max="10" width="16.85546875" style="162" customWidth="1"/>
    <col min="11" max="11" width="14.7109375" style="162" customWidth="1"/>
    <col min="12" max="12" width="14.140625" style="162" customWidth="1"/>
    <col min="13" max="13" width="14.28515625" style="162" customWidth="1"/>
    <col min="14" max="14" width="13.7109375" style="162" customWidth="1"/>
    <col min="15" max="15" width="13.42578125" style="162" customWidth="1"/>
    <col min="16" max="17" width="14.140625" style="162" customWidth="1"/>
    <col min="18" max="18" width="24.42578125" style="162" customWidth="1"/>
    <col min="19" max="19" width="23.42578125" style="162" customWidth="1"/>
    <col min="20" max="22" width="24.42578125" style="162" customWidth="1"/>
    <col min="23" max="23" width="9.140625" style="162" customWidth="1"/>
    <col min="24" max="16384" width="9.140625" style="162"/>
  </cols>
  <sheetData>
    <row r="1" spans="1:22" s="229" customFormat="1" ht="14.45" customHeight="1">
      <c r="A1" s="232" t="s">
        <v>590</v>
      </c>
    </row>
    <row r="2" spans="1:22" s="229" customFormat="1">
      <c r="A2" s="234" t="s">
        <v>360</v>
      </c>
      <c r="B2" s="207" t="s">
        <v>518</v>
      </c>
      <c r="C2" s="210" t="str">
        <f>'1. New Employee Data'!D2</f>
        <v>BUT. American Bureau Shipping</v>
      </c>
      <c r="D2" s="235"/>
      <c r="E2" s="235"/>
    </row>
    <row r="3" spans="1:22" s="229" customFormat="1">
      <c r="A3" s="234" t="s">
        <v>43</v>
      </c>
      <c r="B3" s="207" t="s">
        <v>518</v>
      </c>
      <c r="C3" s="172">
        <f>'1. New Employee Data'!D3</f>
        <v>43831</v>
      </c>
      <c r="D3" s="450" t="s">
        <v>528</v>
      </c>
      <c r="E3" s="450"/>
      <c r="F3" s="450"/>
      <c r="K3" s="374"/>
      <c r="M3" s="374"/>
      <c r="N3" s="374"/>
      <c r="O3" s="374"/>
      <c r="P3" s="153"/>
      <c r="Q3" s="153"/>
    </row>
    <row r="4" spans="1:22" s="201" customFormat="1" ht="28.9" customHeight="1">
      <c r="A4" s="296" t="s">
        <v>366</v>
      </c>
      <c r="B4" s="207" t="s">
        <v>518</v>
      </c>
      <c r="C4" s="174" t="s">
        <v>367</v>
      </c>
      <c r="D4" s="175"/>
      <c r="E4" s="211"/>
      <c r="F4" s="211"/>
      <c r="G4" s="211"/>
      <c r="H4" s="171"/>
      <c r="I4" s="171"/>
      <c r="J4" s="171"/>
      <c r="K4" s="171"/>
      <c r="L4" s="208"/>
      <c r="M4" s="208"/>
      <c r="N4" s="208"/>
      <c r="O4" s="208"/>
      <c r="P4" s="208"/>
      <c r="Q4" s="208"/>
      <c r="R4" s="208"/>
      <c r="S4" s="208"/>
      <c r="T4" s="208"/>
      <c r="U4" s="207"/>
    </row>
    <row r="5" spans="1:22" s="229" customFormat="1">
      <c r="A5" s="234"/>
      <c r="B5" s="207"/>
      <c r="C5" s="210"/>
      <c r="D5" s="235"/>
      <c r="E5" s="235"/>
      <c r="K5" s="374"/>
      <c r="M5" s="374"/>
      <c r="N5" s="374"/>
      <c r="O5" s="374"/>
      <c r="P5" s="153"/>
      <c r="Q5" s="153"/>
    </row>
    <row r="6" spans="1:22" s="229" customFormat="1">
      <c r="A6" s="464" t="s">
        <v>368</v>
      </c>
      <c r="B6" s="464"/>
      <c r="C6" s="464"/>
      <c r="D6" s="464"/>
      <c r="E6" s="464"/>
      <c r="F6" s="464"/>
      <c r="G6" s="464"/>
      <c r="H6" s="464"/>
      <c r="I6" s="464"/>
      <c r="J6" s="464"/>
      <c r="K6" s="374"/>
      <c r="M6" s="374"/>
      <c r="N6" s="374"/>
      <c r="O6" s="374"/>
      <c r="P6" s="153"/>
      <c r="Q6" s="153"/>
    </row>
    <row r="7" spans="1:22" s="153" customFormat="1">
      <c r="A7" s="375"/>
      <c r="B7" s="375"/>
      <c r="C7" s="375"/>
      <c r="D7" s="375"/>
      <c r="E7" s="375"/>
      <c r="F7" s="375"/>
      <c r="G7" s="375"/>
      <c r="H7" s="375"/>
      <c r="I7" s="375"/>
      <c r="J7" s="375"/>
      <c r="K7" s="374"/>
      <c r="M7" s="374"/>
      <c r="N7" s="374"/>
      <c r="O7" s="374"/>
    </row>
    <row r="8" spans="1:22" s="229" customFormat="1" ht="14.45" customHeight="1">
      <c r="K8" s="374"/>
      <c r="M8" s="374"/>
      <c r="N8" s="374"/>
      <c r="O8" s="374"/>
      <c r="P8" s="153"/>
      <c r="Q8" s="153"/>
    </row>
    <row r="9" spans="1:22" s="381" customFormat="1" ht="31.15" customHeight="1">
      <c r="A9" s="183" t="s">
        <v>35</v>
      </c>
      <c r="B9" s="180" t="s">
        <v>47</v>
      </c>
      <c r="C9" s="180" t="s">
        <v>255</v>
      </c>
      <c r="D9" s="183" t="s">
        <v>373</v>
      </c>
      <c r="E9" s="183" t="s">
        <v>374</v>
      </c>
      <c r="F9" s="183" t="s">
        <v>375</v>
      </c>
      <c r="G9" s="183" t="s">
        <v>376</v>
      </c>
      <c r="H9" s="183" t="s">
        <v>83</v>
      </c>
      <c r="I9" s="183" t="s">
        <v>93</v>
      </c>
      <c r="J9" s="376" t="s">
        <v>96</v>
      </c>
      <c r="K9" s="183" t="s">
        <v>102</v>
      </c>
      <c r="L9" s="183" t="s">
        <v>591</v>
      </c>
      <c r="M9" s="183" t="s">
        <v>592</v>
      </c>
      <c r="N9" s="183" t="s">
        <v>593</v>
      </c>
      <c r="O9" s="183" t="s">
        <v>594</v>
      </c>
      <c r="P9" s="183" t="s">
        <v>387</v>
      </c>
      <c r="Q9" s="183" t="s">
        <v>388</v>
      </c>
      <c r="R9" s="183" t="s">
        <v>595</v>
      </c>
      <c r="S9" s="183" t="s">
        <v>132</v>
      </c>
      <c r="T9" s="183" t="s">
        <v>139</v>
      </c>
      <c r="U9" s="183" t="s">
        <v>596</v>
      </c>
      <c r="V9" s="183" t="s">
        <v>597</v>
      </c>
    </row>
    <row r="10" spans="1:22" s="382" customFormat="1" ht="82.9" customHeight="1">
      <c r="A10" s="377"/>
      <c r="B10" s="377"/>
      <c r="C10" s="377" t="s">
        <v>598</v>
      </c>
      <c r="D10" s="377"/>
      <c r="E10" s="377"/>
      <c r="F10" s="377"/>
      <c r="G10" s="377"/>
      <c r="H10" s="378" t="s">
        <v>599</v>
      </c>
      <c r="I10" s="379"/>
      <c r="J10" s="379" t="s">
        <v>600</v>
      </c>
      <c r="K10" s="379" t="s">
        <v>601</v>
      </c>
      <c r="L10" s="377" t="s">
        <v>422</v>
      </c>
      <c r="M10" s="379" t="s">
        <v>423</v>
      </c>
      <c r="N10" s="379" t="s">
        <v>423</v>
      </c>
      <c r="O10" s="379" t="s">
        <v>423</v>
      </c>
      <c r="P10" s="377"/>
      <c r="Q10" s="377"/>
      <c r="R10" s="377"/>
      <c r="S10" s="377"/>
      <c r="T10" s="377"/>
      <c r="U10" s="377"/>
      <c r="V10" s="377" t="s">
        <v>602</v>
      </c>
    </row>
    <row r="11" spans="1:22">
      <c r="A11" s="193">
        <v>1</v>
      </c>
      <c r="B11" s="44">
        <v>12345</v>
      </c>
      <c r="C11" s="1">
        <v>44155</v>
      </c>
      <c r="D11" s="44"/>
      <c r="E11" s="44"/>
      <c r="F11" s="44"/>
      <c r="G11" s="194"/>
      <c r="H11" s="44">
        <v>1231234</v>
      </c>
      <c r="I11" s="194"/>
      <c r="J11" s="194"/>
      <c r="K11" s="24"/>
      <c r="L11" s="44">
        <v>1234566</v>
      </c>
      <c r="M11" s="194"/>
      <c r="N11" s="194"/>
      <c r="O11" s="194"/>
      <c r="P11" s="194"/>
      <c r="Q11" s="194"/>
      <c r="R11" s="194"/>
      <c r="S11" s="194"/>
      <c r="T11" s="194"/>
      <c r="U11" s="194"/>
      <c r="V11" s="194"/>
    </row>
    <row r="12" spans="1:22">
      <c r="A12" s="193">
        <v>2</v>
      </c>
      <c r="B12" s="44">
        <v>12346</v>
      </c>
      <c r="C12" s="1">
        <v>44156</v>
      </c>
      <c r="D12" s="44"/>
      <c r="E12" s="44"/>
      <c r="F12" s="44"/>
      <c r="G12" s="194"/>
      <c r="H12" s="44"/>
      <c r="I12" s="194"/>
      <c r="J12" s="194"/>
      <c r="K12" s="24"/>
      <c r="L12" s="44"/>
      <c r="M12" s="194"/>
      <c r="N12" s="194"/>
      <c r="O12" s="194"/>
      <c r="P12" s="194"/>
      <c r="Q12" s="194"/>
      <c r="R12" s="194">
        <v>221001</v>
      </c>
      <c r="S12" s="194">
        <v>221002</v>
      </c>
      <c r="T12" s="194"/>
      <c r="U12" s="194"/>
      <c r="V12" s="194"/>
    </row>
    <row r="13" spans="1:22">
      <c r="A13" s="193"/>
      <c r="B13" s="44"/>
      <c r="C13" s="44"/>
      <c r="D13" s="44"/>
      <c r="E13" s="44"/>
      <c r="F13" s="44"/>
      <c r="G13" s="194"/>
      <c r="H13" s="44"/>
      <c r="I13" s="194"/>
      <c r="J13" s="194"/>
      <c r="K13" s="24"/>
      <c r="L13" s="44"/>
      <c r="M13" s="194"/>
      <c r="N13" s="194"/>
      <c r="O13" s="194"/>
      <c r="P13" s="194"/>
      <c r="Q13" s="194"/>
      <c r="R13" s="194"/>
      <c r="S13" s="194"/>
      <c r="T13" s="194"/>
      <c r="U13" s="194"/>
      <c r="V13" s="194"/>
    </row>
    <row r="14" spans="1:22">
      <c r="A14" s="193"/>
      <c r="B14" s="44"/>
      <c r="C14" s="44"/>
      <c r="D14" s="44"/>
      <c r="E14" s="44"/>
      <c r="F14" s="44"/>
      <c r="G14" s="194"/>
      <c r="H14" s="44"/>
      <c r="I14" s="194"/>
      <c r="J14" s="194"/>
      <c r="K14" s="24"/>
      <c r="L14" s="44"/>
      <c r="M14" s="194"/>
      <c r="N14" s="194"/>
      <c r="O14" s="194"/>
      <c r="P14" s="194"/>
      <c r="Q14" s="194"/>
      <c r="R14" s="194"/>
      <c r="S14" s="194"/>
      <c r="T14" s="194"/>
      <c r="U14" s="194"/>
      <c r="V14" s="194"/>
    </row>
    <row r="15" spans="1:22">
      <c r="A15" s="193"/>
      <c r="B15" s="44"/>
      <c r="C15" s="44"/>
      <c r="D15" s="44"/>
      <c r="E15" s="44"/>
      <c r="F15" s="44"/>
      <c r="G15" s="194"/>
      <c r="H15" s="44"/>
      <c r="I15" s="194"/>
      <c r="J15" s="194"/>
      <c r="K15" s="24"/>
      <c r="L15" s="44"/>
      <c r="M15" s="194"/>
      <c r="N15" s="194"/>
      <c r="O15" s="194"/>
      <c r="P15" s="194"/>
      <c r="Q15" s="194"/>
      <c r="R15" s="194"/>
      <c r="S15" s="194"/>
      <c r="T15" s="194"/>
      <c r="U15" s="194"/>
      <c r="V15" s="194"/>
    </row>
    <row r="16" spans="1:22">
      <c r="A16" s="193"/>
      <c r="B16" s="44"/>
      <c r="C16" s="44"/>
      <c r="D16" s="44"/>
      <c r="E16" s="44"/>
      <c r="F16" s="44"/>
      <c r="G16" s="194"/>
      <c r="H16" s="44"/>
      <c r="I16" s="194"/>
      <c r="J16" s="194"/>
      <c r="K16" s="24"/>
      <c r="L16" s="44"/>
      <c r="M16" s="194"/>
      <c r="N16" s="194"/>
      <c r="O16" s="194"/>
      <c r="P16" s="194"/>
      <c r="Q16" s="194"/>
      <c r="R16" s="194"/>
      <c r="S16" s="194"/>
      <c r="T16" s="194"/>
      <c r="U16" s="194"/>
      <c r="V16" s="194"/>
    </row>
    <row r="17" spans="1:22">
      <c r="A17" s="193"/>
      <c r="B17" s="44"/>
      <c r="C17" s="44"/>
      <c r="D17" s="44"/>
      <c r="E17" s="44"/>
      <c r="F17" s="194"/>
      <c r="G17" s="194"/>
      <c r="H17" s="44"/>
      <c r="I17" s="194"/>
      <c r="J17" s="194"/>
      <c r="K17" s="24"/>
      <c r="L17" s="44"/>
      <c r="M17" s="194"/>
      <c r="N17" s="194"/>
      <c r="O17" s="194"/>
      <c r="P17" s="194"/>
      <c r="Q17" s="194"/>
      <c r="R17" s="194"/>
      <c r="S17" s="194"/>
      <c r="T17" s="194"/>
      <c r="U17" s="194"/>
      <c r="V17" s="194"/>
    </row>
    <row r="18" spans="1:22">
      <c r="A18" s="193"/>
      <c r="B18" s="44"/>
      <c r="C18" s="44"/>
      <c r="D18" s="44"/>
      <c r="E18" s="44"/>
      <c r="F18" s="194"/>
      <c r="G18" s="194"/>
      <c r="H18" s="44"/>
      <c r="I18" s="194"/>
      <c r="J18" s="194"/>
      <c r="K18" s="24"/>
      <c r="L18" s="44"/>
      <c r="M18" s="194"/>
      <c r="N18" s="194"/>
      <c r="O18" s="194"/>
      <c r="P18" s="194"/>
      <c r="Q18" s="194"/>
      <c r="R18" s="194"/>
      <c r="S18" s="194"/>
      <c r="T18" s="194"/>
      <c r="U18" s="194"/>
      <c r="V18" s="194"/>
    </row>
    <row r="19" spans="1:22" s="242" customFormat="1">
      <c r="A19" s="237"/>
      <c r="B19" s="240"/>
      <c r="C19" s="240"/>
      <c r="D19" s="240"/>
      <c r="E19" s="240"/>
      <c r="F19" s="240"/>
      <c r="G19" s="240"/>
      <c r="H19" s="240"/>
      <c r="I19" s="380"/>
      <c r="J19" s="380"/>
      <c r="K19" s="24"/>
      <c r="L19" s="240"/>
      <c r="M19" s="380"/>
      <c r="N19" s="380"/>
      <c r="O19" s="380"/>
      <c r="P19" s="380"/>
      <c r="Q19" s="380"/>
      <c r="R19" s="380"/>
      <c r="S19" s="380"/>
      <c r="T19" s="380"/>
      <c r="U19" s="380"/>
      <c r="V19" s="380"/>
    </row>
    <row r="20" spans="1:22" s="242" customFormat="1">
      <c r="A20" s="237"/>
      <c r="B20" s="240"/>
      <c r="C20" s="240"/>
      <c r="D20" s="240"/>
      <c r="E20" s="240"/>
      <c r="F20" s="240"/>
      <c r="G20" s="240"/>
      <c r="H20" s="240"/>
      <c r="I20" s="380"/>
      <c r="J20" s="380"/>
      <c r="K20" s="24"/>
      <c r="L20" s="240"/>
      <c r="M20" s="380"/>
      <c r="N20" s="380"/>
      <c r="O20" s="380"/>
      <c r="P20" s="380"/>
      <c r="Q20" s="380"/>
      <c r="R20" s="380"/>
      <c r="S20" s="380"/>
      <c r="T20" s="380"/>
      <c r="U20" s="380"/>
      <c r="V20" s="380"/>
    </row>
    <row r="21" spans="1:22" s="242" customFormat="1">
      <c r="A21" s="237"/>
      <c r="B21" s="240"/>
      <c r="C21" s="240"/>
      <c r="D21" s="240"/>
      <c r="E21" s="240"/>
      <c r="F21" s="240"/>
      <c r="G21" s="240"/>
      <c r="H21" s="240"/>
      <c r="I21" s="380"/>
      <c r="J21" s="380"/>
      <c r="K21" s="24"/>
      <c r="L21" s="240"/>
      <c r="M21" s="380"/>
      <c r="N21" s="380"/>
      <c r="O21" s="380"/>
      <c r="P21" s="380"/>
      <c r="Q21" s="380"/>
      <c r="R21" s="380"/>
      <c r="S21" s="380"/>
      <c r="T21" s="380"/>
      <c r="U21" s="380"/>
      <c r="V21" s="380"/>
    </row>
    <row r="22" spans="1:22" s="242" customFormat="1">
      <c r="A22" s="237"/>
      <c r="B22" s="240"/>
      <c r="C22" s="240"/>
      <c r="D22" s="240"/>
      <c r="E22" s="240"/>
      <c r="F22" s="240"/>
      <c r="G22" s="240"/>
      <c r="H22" s="240"/>
      <c r="I22" s="380"/>
      <c r="J22" s="380"/>
      <c r="K22" s="24"/>
      <c r="L22" s="240"/>
      <c r="M22" s="380"/>
      <c r="N22" s="380"/>
      <c r="O22" s="380"/>
      <c r="P22" s="380"/>
      <c r="Q22" s="380"/>
      <c r="R22" s="380"/>
      <c r="S22" s="380"/>
      <c r="T22" s="380"/>
      <c r="U22" s="380"/>
      <c r="V22" s="380"/>
    </row>
    <row r="23" spans="1:22" s="242" customFormat="1">
      <c r="A23" s="237"/>
      <c r="B23" s="240"/>
      <c r="C23" s="240"/>
      <c r="D23" s="240"/>
      <c r="E23" s="240"/>
      <c r="F23" s="240"/>
      <c r="G23" s="240"/>
      <c r="H23" s="240"/>
      <c r="I23" s="380"/>
      <c r="J23" s="380"/>
      <c r="K23" s="24"/>
      <c r="L23" s="240"/>
      <c r="M23" s="380"/>
      <c r="N23" s="380"/>
      <c r="O23" s="380"/>
      <c r="P23" s="380"/>
      <c r="Q23" s="380"/>
      <c r="R23" s="380"/>
      <c r="S23" s="380"/>
      <c r="T23" s="380"/>
      <c r="U23" s="380"/>
      <c r="V23" s="380"/>
    </row>
    <row r="24" spans="1:22" s="242" customFormat="1">
      <c r="A24" s="237"/>
      <c r="B24" s="240"/>
      <c r="C24" s="240"/>
      <c r="D24" s="240"/>
      <c r="E24" s="240"/>
      <c r="F24" s="240"/>
      <c r="G24" s="240"/>
      <c r="H24" s="240"/>
      <c r="I24" s="380"/>
      <c r="J24" s="380"/>
      <c r="K24" s="24"/>
      <c r="L24" s="240"/>
      <c r="M24" s="380"/>
      <c r="N24" s="380"/>
      <c r="O24" s="380"/>
      <c r="P24" s="380"/>
      <c r="Q24" s="380"/>
      <c r="R24" s="380"/>
      <c r="S24" s="380"/>
      <c r="T24" s="380"/>
      <c r="U24" s="380"/>
      <c r="V24" s="380"/>
    </row>
    <row r="25" spans="1:22" s="242" customFormat="1">
      <c r="A25" s="237"/>
      <c r="B25" s="240"/>
      <c r="C25" s="240"/>
      <c r="D25" s="240"/>
      <c r="E25" s="240"/>
      <c r="F25" s="240"/>
      <c r="G25" s="240"/>
      <c r="H25" s="240"/>
      <c r="I25" s="380"/>
      <c r="J25" s="380"/>
      <c r="K25" s="24"/>
      <c r="L25" s="240"/>
      <c r="M25" s="380"/>
      <c r="N25" s="380"/>
      <c r="O25" s="380"/>
      <c r="P25" s="380"/>
      <c r="Q25" s="380"/>
      <c r="R25" s="380"/>
      <c r="S25" s="380"/>
      <c r="T25" s="380"/>
      <c r="U25" s="380"/>
      <c r="V25" s="380"/>
    </row>
    <row r="26" spans="1:22" s="242" customFormat="1">
      <c r="A26" s="237"/>
      <c r="B26" s="240"/>
      <c r="C26" s="240"/>
      <c r="D26" s="240"/>
      <c r="E26" s="240"/>
      <c r="F26" s="240"/>
      <c r="G26" s="240"/>
      <c r="H26" s="240"/>
      <c r="I26" s="380"/>
      <c r="J26" s="380"/>
      <c r="K26" s="24"/>
      <c r="L26" s="240"/>
      <c r="M26" s="380"/>
      <c r="N26" s="380"/>
      <c r="O26" s="380"/>
      <c r="P26" s="380"/>
      <c r="Q26" s="380"/>
      <c r="R26" s="380"/>
      <c r="S26" s="380"/>
      <c r="T26" s="380"/>
      <c r="U26" s="380"/>
      <c r="V26" s="380"/>
    </row>
    <row r="27" spans="1:22" s="242" customFormat="1">
      <c r="A27" s="237"/>
      <c r="B27" s="240"/>
      <c r="C27" s="240"/>
      <c r="D27" s="240"/>
      <c r="E27" s="240"/>
      <c r="F27" s="240"/>
      <c r="G27" s="240"/>
      <c r="H27" s="240"/>
      <c r="I27" s="380"/>
      <c r="J27" s="380"/>
      <c r="K27" s="24"/>
      <c r="L27" s="240"/>
      <c r="M27" s="380"/>
      <c r="N27" s="380"/>
      <c r="O27" s="380"/>
      <c r="P27" s="380"/>
      <c r="Q27" s="380"/>
      <c r="R27" s="380"/>
      <c r="S27" s="380"/>
      <c r="T27" s="380"/>
      <c r="U27" s="380"/>
      <c r="V27" s="380"/>
    </row>
    <row r="28" spans="1:22" s="242" customFormat="1">
      <c r="A28" s="237"/>
      <c r="B28" s="240"/>
      <c r="C28" s="240"/>
      <c r="D28" s="240"/>
      <c r="E28" s="240"/>
      <c r="F28" s="240"/>
      <c r="G28" s="240"/>
      <c r="H28" s="240"/>
      <c r="I28" s="380"/>
      <c r="J28" s="380"/>
      <c r="K28" s="24"/>
      <c r="L28" s="240"/>
      <c r="M28" s="380"/>
      <c r="N28" s="380"/>
      <c r="O28" s="380"/>
      <c r="P28" s="380"/>
      <c r="Q28" s="380"/>
      <c r="R28" s="380"/>
      <c r="S28" s="380"/>
      <c r="T28" s="380"/>
      <c r="U28" s="380"/>
      <c r="V28" s="380"/>
    </row>
    <row r="29" spans="1:22" s="242" customFormat="1">
      <c r="A29" s="237"/>
      <c r="B29" s="240"/>
      <c r="C29" s="240"/>
      <c r="D29" s="240"/>
      <c r="E29" s="240"/>
      <c r="F29" s="240"/>
      <c r="G29" s="240"/>
      <c r="H29" s="240"/>
      <c r="I29" s="380"/>
      <c r="J29" s="380"/>
      <c r="K29" s="24"/>
      <c r="L29" s="240"/>
      <c r="M29" s="380"/>
      <c r="N29" s="380"/>
      <c r="O29" s="380"/>
      <c r="P29" s="380"/>
      <c r="Q29" s="380"/>
      <c r="R29" s="380"/>
      <c r="S29" s="380"/>
      <c r="T29" s="380"/>
      <c r="U29" s="380"/>
      <c r="V29" s="380"/>
    </row>
    <row r="30" spans="1:22" s="242" customFormat="1">
      <c r="A30" s="237"/>
      <c r="B30" s="240"/>
      <c r="C30" s="240"/>
      <c r="D30" s="240"/>
      <c r="E30" s="240"/>
      <c r="F30" s="240"/>
      <c r="G30" s="240"/>
      <c r="H30" s="240"/>
      <c r="I30" s="380"/>
      <c r="J30" s="380"/>
      <c r="K30" s="24"/>
      <c r="L30" s="240"/>
      <c r="M30" s="380"/>
      <c r="N30" s="380"/>
      <c r="O30" s="380"/>
      <c r="P30" s="380"/>
      <c r="Q30" s="380"/>
      <c r="R30" s="380"/>
      <c r="S30" s="380"/>
      <c r="T30" s="380"/>
      <c r="U30" s="380"/>
      <c r="V30" s="380"/>
    </row>
    <row r="31" spans="1:22" s="242" customFormat="1">
      <c r="A31" s="237"/>
      <c r="B31" s="240"/>
      <c r="C31" s="240"/>
      <c r="D31" s="240"/>
      <c r="E31" s="240"/>
      <c r="F31" s="240"/>
      <c r="G31" s="240"/>
      <c r="H31" s="240"/>
      <c r="I31" s="380"/>
      <c r="J31" s="380"/>
      <c r="K31" s="24"/>
      <c r="L31" s="240"/>
      <c r="M31" s="380"/>
      <c r="N31" s="380"/>
      <c r="O31" s="380"/>
      <c r="P31" s="380"/>
      <c r="Q31" s="380"/>
      <c r="R31" s="380"/>
      <c r="S31" s="380"/>
      <c r="T31" s="380"/>
      <c r="U31" s="380"/>
      <c r="V31" s="380"/>
    </row>
    <row r="32" spans="1:22" s="242" customFormat="1">
      <c r="A32" s="237"/>
      <c r="B32" s="240"/>
      <c r="C32" s="240"/>
      <c r="D32" s="240"/>
      <c r="E32" s="240"/>
      <c r="F32" s="240"/>
      <c r="G32" s="240"/>
      <c r="H32" s="240"/>
      <c r="I32" s="380"/>
      <c r="J32" s="380"/>
      <c r="K32" s="24"/>
      <c r="L32" s="240"/>
      <c r="M32" s="380"/>
      <c r="N32" s="380"/>
      <c r="O32" s="380"/>
      <c r="P32" s="380"/>
      <c r="Q32" s="380"/>
      <c r="R32" s="380"/>
      <c r="S32" s="380"/>
      <c r="T32" s="380"/>
      <c r="U32" s="380"/>
      <c r="V32" s="380"/>
    </row>
    <row r="33" spans="1:22" s="242" customFormat="1">
      <c r="A33" s="237"/>
      <c r="B33" s="240"/>
      <c r="C33" s="240"/>
      <c r="D33" s="240"/>
      <c r="E33" s="240"/>
      <c r="F33" s="240"/>
      <c r="G33" s="240"/>
      <c r="H33" s="240"/>
      <c r="I33" s="380"/>
      <c r="J33" s="380"/>
      <c r="K33" s="24"/>
      <c r="L33" s="240"/>
      <c r="M33" s="380"/>
      <c r="N33" s="380"/>
      <c r="O33" s="380"/>
      <c r="P33" s="380"/>
      <c r="Q33" s="380"/>
      <c r="R33" s="380"/>
      <c r="S33" s="380"/>
      <c r="T33" s="380"/>
      <c r="U33" s="380"/>
      <c r="V33" s="380"/>
    </row>
    <row r="34" spans="1:22" s="242" customFormat="1">
      <c r="A34" s="237"/>
      <c r="B34" s="240"/>
      <c r="C34" s="240"/>
      <c r="D34" s="240"/>
      <c r="E34" s="240"/>
      <c r="F34" s="240"/>
      <c r="G34" s="240"/>
      <c r="H34" s="240"/>
      <c r="I34" s="380"/>
      <c r="J34" s="380"/>
      <c r="K34" s="24"/>
      <c r="L34" s="240"/>
      <c r="M34" s="380"/>
      <c r="N34" s="380"/>
      <c r="O34" s="380"/>
      <c r="P34" s="380"/>
      <c r="Q34" s="380"/>
      <c r="R34" s="380"/>
      <c r="S34" s="380"/>
      <c r="T34" s="380"/>
      <c r="U34" s="380"/>
      <c r="V34" s="380"/>
    </row>
    <row r="35" spans="1:22" s="242" customFormat="1">
      <c r="A35" s="237"/>
      <c r="B35" s="240"/>
      <c r="C35" s="240"/>
      <c r="D35" s="240"/>
      <c r="E35" s="240"/>
      <c r="F35" s="240"/>
      <c r="G35" s="240"/>
      <c r="H35" s="240"/>
      <c r="I35" s="380"/>
      <c r="J35" s="380"/>
      <c r="K35" s="24"/>
      <c r="L35" s="240"/>
      <c r="M35" s="380"/>
      <c r="N35" s="380"/>
      <c r="O35" s="380"/>
      <c r="P35" s="380"/>
      <c r="Q35" s="380"/>
      <c r="R35" s="380"/>
      <c r="S35" s="380"/>
      <c r="T35" s="380"/>
      <c r="U35" s="380"/>
      <c r="V35" s="380"/>
    </row>
    <row r="36" spans="1:22" s="242" customFormat="1">
      <c r="A36" s="237"/>
      <c r="B36" s="240"/>
      <c r="C36" s="240"/>
      <c r="D36" s="240"/>
      <c r="E36" s="240"/>
      <c r="F36" s="240"/>
      <c r="G36" s="240"/>
      <c r="H36" s="240"/>
      <c r="I36" s="380"/>
      <c r="J36" s="380"/>
      <c r="K36" s="24"/>
      <c r="L36" s="240"/>
      <c r="M36" s="380"/>
      <c r="N36" s="380"/>
      <c r="O36" s="380"/>
      <c r="P36" s="380"/>
      <c r="Q36" s="380"/>
      <c r="R36" s="380"/>
      <c r="S36" s="380"/>
      <c r="T36" s="380"/>
      <c r="U36" s="380"/>
      <c r="V36" s="380"/>
    </row>
    <row r="37" spans="1:22" s="242" customFormat="1">
      <c r="A37" s="237"/>
      <c r="B37" s="240"/>
      <c r="C37" s="240"/>
      <c r="D37" s="240"/>
      <c r="E37" s="240"/>
      <c r="F37" s="240"/>
      <c r="G37" s="240"/>
      <c r="H37" s="240"/>
      <c r="I37" s="380"/>
      <c r="J37" s="380"/>
      <c r="K37" s="24"/>
      <c r="L37" s="240"/>
      <c r="M37" s="380"/>
      <c r="N37" s="380"/>
      <c r="O37" s="380"/>
      <c r="P37" s="380"/>
      <c r="Q37" s="380"/>
      <c r="R37" s="380"/>
      <c r="S37" s="380"/>
      <c r="T37" s="380"/>
      <c r="U37" s="380"/>
      <c r="V37" s="380"/>
    </row>
    <row r="38" spans="1:22" s="242" customFormat="1">
      <c r="A38" s="237"/>
      <c r="B38" s="240"/>
      <c r="C38" s="240"/>
      <c r="D38" s="240"/>
      <c r="E38" s="240"/>
      <c r="F38" s="240"/>
      <c r="G38" s="240"/>
      <c r="H38" s="240"/>
      <c r="I38" s="380"/>
      <c r="J38" s="380"/>
      <c r="K38" s="24"/>
      <c r="L38" s="240"/>
      <c r="M38" s="380"/>
      <c r="N38" s="380"/>
      <c r="O38" s="380"/>
      <c r="P38" s="380"/>
      <c r="Q38" s="380"/>
      <c r="R38" s="380"/>
      <c r="S38" s="380"/>
      <c r="T38" s="380"/>
      <c r="U38" s="380"/>
      <c r="V38" s="380"/>
    </row>
  </sheetData>
  <mergeCells count="2">
    <mergeCell ref="A6:J6"/>
    <mergeCell ref="D3:F3"/>
  </mergeCells>
  <dataValidations count="1">
    <dataValidation type="list" allowBlank="1" showInputMessage="1" showErrorMessage="1" sqref="K11:K38" xr:uid="{00000000-0002-0000-0E00-000000000000}">
      <formula1>"Budha, Hindu, Islam, Katolik, Kristen"</formula1>
    </dataValidation>
  </dataValidations>
  <pageMargins left="0.7" right="0.7" top="0.75" bottom="0.75" header="0.3" footer="0.3"/>
  <legacyDrawing r:id="rId1"/>
  <extLst>
    <x:ext xmlns:x="http://schemas.openxmlformats.org/spreadsheetml/2006/main" xmlns:mx="http://schemas.microsoft.com/office/mac/excel/2008/main" uri="{64002731-A6B0-56B0-2670-7721B7C09600}">
      <mx:PLV Mode="0" OnePage="0" WScale="0"/>
    </x: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T26"/>
  <sheetViews>
    <sheetView workbookViewId="0">
      <selection activeCell="F1" sqref="F1:F1048576"/>
    </sheetView>
  </sheetViews>
  <sheetFormatPr defaultColWidth="9.140625" defaultRowHeight="15.75"/>
  <cols>
    <col min="1" max="1" width="11.7109375" style="255" customWidth="1"/>
    <col min="2" max="2" width="16.7109375" style="255" customWidth="1"/>
    <col min="3" max="3" width="31.140625" style="263" customWidth="1"/>
    <col min="4" max="4" width="32" style="255" customWidth="1"/>
    <col min="5" max="5" width="17.28515625" style="255" customWidth="1"/>
    <col min="6" max="16384" width="9.140625" style="255"/>
  </cols>
  <sheetData>
    <row r="1" spans="1:20">
      <c r="A1" s="261" t="s">
        <v>323</v>
      </c>
      <c r="B1" s="162"/>
    </row>
    <row r="2" spans="1:20">
      <c r="A2" s="169" t="s">
        <v>360</v>
      </c>
      <c r="B2" s="207" t="s">
        <v>518</v>
      </c>
      <c r="C2" s="210" t="s">
        <v>603</v>
      </c>
      <c r="D2" s="263"/>
      <c r="E2" s="263"/>
    </row>
    <row r="3" spans="1:20">
      <c r="A3" s="169" t="s">
        <v>43</v>
      </c>
      <c r="B3" s="207" t="s">
        <v>518</v>
      </c>
      <c r="C3" s="172">
        <f>'1. New Employee Data'!D3</f>
        <v>43831</v>
      </c>
      <c r="D3" s="263"/>
      <c r="E3" s="263"/>
    </row>
    <row r="4" spans="1:20">
      <c r="A4" s="169" t="s">
        <v>362</v>
      </c>
      <c r="B4" s="207" t="s">
        <v>518</v>
      </c>
      <c r="C4" s="210" t="s">
        <v>363</v>
      </c>
      <c r="D4" s="263"/>
      <c r="E4" s="263"/>
    </row>
    <row r="5" spans="1:20" s="201" customFormat="1" ht="31.15" customHeight="1">
      <c r="A5" s="323" t="s">
        <v>366</v>
      </c>
      <c r="B5" s="207" t="s">
        <v>518</v>
      </c>
      <c r="C5" s="174" t="s">
        <v>367</v>
      </c>
      <c r="D5" s="175"/>
      <c r="E5" s="211"/>
      <c r="F5" s="208"/>
      <c r="G5" s="171"/>
      <c r="H5" s="171"/>
      <c r="I5" s="171"/>
      <c r="J5" s="171"/>
      <c r="K5" s="208"/>
      <c r="L5" s="208"/>
      <c r="M5" s="208"/>
      <c r="N5" s="208"/>
      <c r="O5" s="208"/>
      <c r="P5" s="208"/>
      <c r="Q5" s="208"/>
      <c r="R5" s="208"/>
      <c r="S5" s="208"/>
      <c r="T5" s="207"/>
    </row>
    <row r="6" spans="1:20">
      <c r="A6" s="169"/>
      <c r="B6" s="162"/>
    </row>
    <row r="7" spans="1:20">
      <c r="A7" s="464" t="s">
        <v>368</v>
      </c>
      <c r="B7" s="464"/>
      <c r="C7" s="464"/>
      <c r="D7" s="464"/>
      <c r="E7" s="464"/>
    </row>
    <row r="8" spans="1:20">
      <c r="A8" s="262"/>
      <c r="B8" s="262"/>
    </row>
    <row r="9" spans="1:20" s="278" customFormat="1" ht="72.75" customHeight="1">
      <c r="A9" s="183" t="s">
        <v>35</v>
      </c>
      <c r="B9" s="180" t="s">
        <v>47</v>
      </c>
      <c r="C9" s="180" t="s">
        <v>604</v>
      </c>
      <c r="D9" s="180" t="s">
        <v>605</v>
      </c>
      <c r="E9" s="183" t="s">
        <v>606</v>
      </c>
    </row>
    <row r="10" spans="1:20">
      <c r="A10" s="267">
        <v>1</v>
      </c>
      <c r="B10" s="267" t="s">
        <v>524</v>
      </c>
      <c r="C10" s="270">
        <v>42005</v>
      </c>
      <c r="D10" s="271">
        <v>42369</v>
      </c>
      <c r="E10" s="272" t="s">
        <v>526</v>
      </c>
    </row>
    <row r="11" spans="1:20">
      <c r="A11" s="267">
        <v>1</v>
      </c>
      <c r="B11" s="267" t="s">
        <v>524</v>
      </c>
      <c r="C11" s="270">
        <v>42005</v>
      </c>
      <c r="D11" s="271">
        <v>42369</v>
      </c>
      <c r="E11" s="272" t="s">
        <v>526</v>
      </c>
    </row>
    <row r="12" spans="1:20">
      <c r="A12" s="260"/>
      <c r="B12" s="260"/>
      <c r="C12" s="276"/>
      <c r="D12" s="276"/>
      <c r="E12" s="273"/>
    </row>
    <row r="13" spans="1:20">
      <c r="A13" s="260"/>
      <c r="B13" s="260"/>
      <c r="C13" s="276"/>
      <c r="D13" s="276"/>
      <c r="E13" s="273"/>
    </row>
    <row r="14" spans="1:20">
      <c r="A14" s="260"/>
      <c r="B14" s="260"/>
      <c r="C14" s="276"/>
      <c r="D14" s="276"/>
      <c r="E14" s="273"/>
    </row>
    <row r="15" spans="1:20">
      <c r="A15" s="260"/>
      <c r="B15" s="260"/>
      <c r="C15" s="276"/>
      <c r="D15" s="276"/>
      <c r="E15" s="273"/>
    </row>
    <row r="16" spans="1:20">
      <c r="A16" s="260"/>
      <c r="B16" s="260"/>
      <c r="C16" s="276"/>
      <c r="D16" s="276"/>
      <c r="E16" s="273"/>
    </row>
    <row r="17" spans="1:5">
      <c r="A17" s="260"/>
      <c r="B17" s="260"/>
      <c r="C17" s="276"/>
      <c r="D17" s="276"/>
      <c r="E17" s="273"/>
    </row>
    <row r="18" spans="1:5">
      <c r="A18" s="260"/>
      <c r="B18" s="260"/>
      <c r="C18" s="276"/>
      <c r="D18" s="276"/>
      <c r="E18" s="260"/>
    </row>
    <row r="19" spans="1:5">
      <c r="A19" s="260"/>
      <c r="B19" s="260"/>
      <c r="C19" s="276"/>
      <c r="D19" s="276"/>
      <c r="E19" s="260"/>
    </row>
    <row r="20" spans="1:5">
      <c r="A20" s="260"/>
      <c r="B20" s="260"/>
      <c r="C20" s="276"/>
      <c r="D20" s="276"/>
      <c r="E20" s="260"/>
    </row>
    <row r="21" spans="1:5">
      <c r="A21" s="260"/>
      <c r="B21" s="260"/>
      <c r="C21" s="276"/>
      <c r="D21" s="276"/>
      <c r="E21" s="260"/>
    </row>
    <row r="22" spans="1:5">
      <c r="C22" s="162"/>
    </row>
    <row r="23" spans="1:5">
      <c r="C23" s="162"/>
    </row>
    <row r="24" spans="1:5">
      <c r="C24" s="162"/>
    </row>
    <row r="25" spans="1:5">
      <c r="C25" s="162"/>
    </row>
    <row r="26" spans="1:5">
      <c r="C26" s="162"/>
    </row>
  </sheetData>
  <mergeCells count="1">
    <mergeCell ref="A7:E7"/>
  </mergeCells>
  <pageMargins left="0.75" right="0.75" top="0.7"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40"/>
  <sheetViews>
    <sheetView showGridLines="0" topLeftCell="H1" workbookViewId="0">
      <selection activeCell="M11" sqref="M11"/>
    </sheetView>
  </sheetViews>
  <sheetFormatPr defaultColWidth="9.140625" defaultRowHeight="15.75"/>
  <cols>
    <col min="1" max="1" width="11.85546875" style="288" customWidth="1"/>
    <col min="2" max="2" width="16.140625" style="288" customWidth="1"/>
    <col min="3" max="3" width="25.7109375" style="366" customWidth="1"/>
    <col min="4" max="4" width="28.85546875" style="288" customWidth="1"/>
    <col min="5" max="5" width="27.42578125" style="288" customWidth="1"/>
    <col min="6" max="6" width="23.7109375" style="367" customWidth="1"/>
    <col min="7" max="7" width="24.5703125" style="288" customWidth="1"/>
    <col min="8" max="8" width="23.7109375" style="288" customWidth="1"/>
    <col min="9" max="9" width="24" style="288" customWidth="1"/>
    <col min="10" max="10" width="27.28515625" style="288" customWidth="1"/>
    <col min="11" max="11" width="10.5703125" style="288" bestFit="1" customWidth="1"/>
    <col min="12" max="14" width="9.140625" style="288" customWidth="1"/>
    <col min="15" max="15" width="33.140625" style="288" bestFit="1" customWidth="1"/>
    <col min="16" max="16" width="9.140625" style="288" customWidth="1"/>
    <col min="17" max="16384" width="9.140625" style="288"/>
  </cols>
  <sheetData>
    <row r="1" spans="1:21" s="255" customFormat="1">
      <c r="A1" s="168" t="s">
        <v>607</v>
      </c>
      <c r="B1" s="162"/>
      <c r="C1" s="356"/>
      <c r="F1" s="263"/>
      <c r="O1" s="255" t="s">
        <v>608</v>
      </c>
      <c r="P1" s="255" t="s">
        <v>609</v>
      </c>
    </row>
    <row r="2" spans="1:21" s="255" customFormat="1">
      <c r="A2" s="169" t="s">
        <v>360</v>
      </c>
      <c r="B2" s="207" t="s">
        <v>518</v>
      </c>
      <c r="C2" s="210" t="str">
        <f>'Flexi Form Guidelines'!B2</f>
        <v>BUT. American Bureau Shipping</v>
      </c>
      <c r="F2" s="263"/>
      <c r="O2" s="255" t="s">
        <v>610</v>
      </c>
      <c r="P2" s="255" t="s">
        <v>611</v>
      </c>
    </row>
    <row r="3" spans="1:21" s="255" customFormat="1">
      <c r="A3" s="169" t="s">
        <v>43</v>
      </c>
      <c r="B3" s="207" t="s">
        <v>518</v>
      </c>
      <c r="C3" s="172" t="s">
        <v>612</v>
      </c>
      <c r="D3" s="384"/>
      <c r="E3" s="384"/>
      <c r="F3" s="384"/>
      <c r="O3" s="255" t="s">
        <v>613</v>
      </c>
      <c r="P3" s="255" t="s">
        <v>614</v>
      </c>
    </row>
    <row r="4" spans="1:21" s="255" customFormat="1">
      <c r="A4" s="169" t="s">
        <v>362</v>
      </c>
      <c r="B4" s="207" t="s">
        <v>518</v>
      </c>
      <c r="C4" s="210" t="s">
        <v>363</v>
      </c>
      <c r="F4" s="263"/>
      <c r="O4" s="255" t="s">
        <v>615</v>
      </c>
    </row>
    <row r="5" spans="1:21" s="255" customFormat="1">
      <c r="A5" s="357" t="s">
        <v>364</v>
      </c>
      <c r="B5" s="207" t="s">
        <v>518</v>
      </c>
      <c r="C5" s="171" t="s">
        <v>473</v>
      </c>
      <c r="F5" s="263"/>
      <c r="O5" s="255" t="s">
        <v>616</v>
      </c>
    </row>
    <row r="6" spans="1:21" s="185" customFormat="1" ht="31.15" customHeight="1">
      <c r="A6" s="323" t="s">
        <v>366</v>
      </c>
      <c r="B6" s="207" t="s">
        <v>518</v>
      </c>
      <c r="C6" s="174" t="s">
        <v>367</v>
      </c>
      <c r="D6" s="175"/>
      <c r="E6" s="211"/>
      <c r="F6" s="208"/>
      <c r="G6" s="208"/>
      <c r="H6" s="171"/>
      <c r="I6" s="171"/>
      <c r="J6" s="171"/>
      <c r="K6" s="171"/>
      <c r="L6" s="208"/>
      <c r="M6" s="208"/>
      <c r="N6" s="208"/>
      <c r="O6" s="208"/>
      <c r="P6" s="208"/>
      <c r="Q6" s="208"/>
      <c r="R6" s="208"/>
      <c r="S6" s="208"/>
      <c r="T6" s="208"/>
      <c r="U6" s="207"/>
    </row>
    <row r="7" spans="1:21" s="255" customFormat="1">
      <c r="A7" s="357"/>
      <c r="B7" s="171"/>
      <c r="C7" s="356"/>
      <c r="F7" s="263"/>
      <c r="O7" s="255" t="s">
        <v>617</v>
      </c>
    </row>
    <row r="8" spans="1:21" s="255" customFormat="1">
      <c r="A8" s="464" t="s">
        <v>618</v>
      </c>
      <c r="B8" s="464"/>
      <c r="C8" s="464"/>
      <c r="D8" s="464"/>
      <c r="E8" s="464"/>
      <c r="F8" s="464"/>
      <c r="G8" s="464"/>
      <c r="H8" s="464"/>
      <c r="O8" s="255" t="s">
        <v>619</v>
      </c>
    </row>
    <row r="9" spans="1:21" s="255" customFormat="1">
      <c r="A9" s="357"/>
      <c r="B9" s="171"/>
      <c r="C9" s="356"/>
      <c r="F9" s="263"/>
      <c r="O9" s="255" t="s">
        <v>620</v>
      </c>
    </row>
    <row r="10" spans="1:21" s="255" customFormat="1" ht="15.75" customHeight="1">
      <c r="A10" s="499" t="s">
        <v>35</v>
      </c>
      <c r="B10" s="493" t="s">
        <v>47</v>
      </c>
      <c r="C10" s="507" t="s">
        <v>621</v>
      </c>
      <c r="D10" s="508"/>
      <c r="E10" s="508"/>
      <c r="F10" s="508"/>
      <c r="G10" s="508"/>
      <c r="H10" s="508"/>
      <c r="I10" s="508"/>
      <c r="J10" s="508"/>
      <c r="K10" s="509"/>
      <c r="L10" s="334"/>
      <c r="O10" s="255" t="s">
        <v>622</v>
      </c>
    </row>
    <row r="11" spans="1:21" s="162" customFormat="1" ht="69.95" customHeight="1">
      <c r="A11" s="499"/>
      <c r="B11" s="493"/>
      <c r="C11" s="180" t="s">
        <v>336</v>
      </c>
      <c r="D11" s="180" t="s">
        <v>339</v>
      </c>
      <c r="E11" s="180" t="s">
        <v>342</v>
      </c>
      <c r="F11" s="180" t="s">
        <v>623</v>
      </c>
      <c r="G11" s="180" t="s">
        <v>624</v>
      </c>
      <c r="H11" s="180" t="s">
        <v>351</v>
      </c>
      <c r="I11" s="324" t="s">
        <v>625</v>
      </c>
      <c r="J11" s="324" t="s">
        <v>357</v>
      </c>
      <c r="K11" s="231" t="s">
        <v>568</v>
      </c>
      <c r="O11" s="255"/>
      <c r="P11" s="255"/>
    </row>
    <row r="12" spans="1:21">
      <c r="A12" s="282"/>
      <c r="B12" s="352"/>
      <c r="C12" s="361"/>
      <c r="D12" s="361"/>
      <c r="E12" s="351"/>
      <c r="F12" s="351"/>
      <c r="G12" s="351"/>
      <c r="H12" s="354"/>
      <c r="I12" s="385"/>
      <c r="J12" s="385"/>
      <c r="K12" s="282"/>
      <c r="O12" s="162"/>
      <c r="P12" s="162"/>
    </row>
    <row r="13" spans="1:21">
      <c r="A13" s="282"/>
      <c r="B13" s="358"/>
      <c r="C13" s="361"/>
      <c r="D13" s="361"/>
      <c r="E13" s="282"/>
      <c r="F13" s="282"/>
      <c r="G13" s="282"/>
      <c r="H13" s="359"/>
      <c r="I13" s="383"/>
      <c r="J13" s="383"/>
      <c r="K13" s="282"/>
    </row>
    <row r="14" spans="1:21">
      <c r="A14" s="282"/>
      <c r="B14" s="358"/>
      <c r="C14" s="361"/>
      <c r="D14" s="361"/>
      <c r="E14" s="282"/>
      <c r="F14" s="282"/>
      <c r="G14" s="282"/>
      <c r="H14" s="359"/>
      <c r="I14" s="383"/>
      <c r="J14" s="383"/>
      <c r="K14" s="282"/>
    </row>
    <row r="15" spans="1:21">
      <c r="A15" s="282"/>
      <c r="B15" s="361"/>
      <c r="C15" s="361"/>
      <c r="D15" s="361"/>
      <c r="E15" s="282"/>
      <c r="F15" s="282"/>
      <c r="G15" s="282"/>
      <c r="H15" s="359"/>
      <c r="I15" s="383"/>
      <c r="J15" s="383"/>
      <c r="K15" s="282"/>
    </row>
    <row r="16" spans="1:21">
      <c r="A16" s="282"/>
      <c r="B16" s="361"/>
      <c r="C16" s="361"/>
      <c r="D16" s="361"/>
      <c r="E16" s="282"/>
      <c r="F16" s="282"/>
      <c r="G16" s="282"/>
      <c r="H16" s="359"/>
      <c r="I16" s="383"/>
      <c r="J16" s="383"/>
      <c r="K16" s="282"/>
    </row>
    <row r="17" spans="1:11">
      <c r="A17" s="282"/>
      <c r="B17" s="362"/>
      <c r="C17" s="361"/>
      <c r="D17" s="361"/>
      <c r="E17" s="282"/>
      <c r="F17" s="282"/>
      <c r="G17" s="282"/>
      <c r="H17" s="359"/>
      <c r="I17" s="383"/>
      <c r="J17" s="383"/>
      <c r="K17" s="282"/>
    </row>
    <row r="18" spans="1:11">
      <c r="A18" s="282"/>
      <c r="B18" s="361"/>
      <c r="C18" s="361"/>
      <c r="D18" s="361"/>
      <c r="E18" s="282"/>
      <c r="F18" s="282"/>
      <c r="G18" s="282"/>
      <c r="H18" s="359"/>
      <c r="I18" s="383"/>
      <c r="J18" s="383"/>
      <c r="K18" s="282"/>
    </row>
    <row r="19" spans="1:11">
      <c r="A19" s="282"/>
      <c r="B19" s="361"/>
      <c r="C19" s="361"/>
      <c r="D19" s="361"/>
      <c r="E19" s="282"/>
      <c r="F19" s="282"/>
      <c r="G19" s="282"/>
      <c r="H19" s="359"/>
      <c r="I19" s="383"/>
      <c r="J19" s="383"/>
      <c r="K19" s="282"/>
    </row>
    <row r="20" spans="1:11">
      <c r="A20" s="282"/>
      <c r="B20" s="361"/>
      <c r="C20" s="361"/>
      <c r="D20" s="361"/>
      <c r="E20" s="282"/>
      <c r="F20" s="282"/>
      <c r="G20" s="282"/>
      <c r="H20" s="359"/>
      <c r="I20" s="383"/>
      <c r="J20" s="383"/>
      <c r="K20" s="282"/>
    </row>
    <row r="21" spans="1:11">
      <c r="A21" s="282"/>
      <c r="B21" s="361"/>
      <c r="C21" s="361"/>
      <c r="D21" s="361"/>
      <c r="E21" s="282"/>
      <c r="F21" s="282"/>
      <c r="G21" s="282"/>
      <c r="H21" s="359"/>
      <c r="I21" s="383"/>
      <c r="J21" s="383"/>
      <c r="K21" s="282"/>
    </row>
    <row r="22" spans="1:11">
      <c r="A22" s="282"/>
      <c r="B22" s="361"/>
      <c r="C22" s="361"/>
      <c r="D22" s="361"/>
      <c r="E22" s="282"/>
      <c r="F22" s="282"/>
      <c r="G22" s="282"/>
      <c r="H22" s="359"/>
      <c r="I22" s="383"/>
      <c r="J22" s="383"/>
      <c r="K22" s="282"/>
    </row>
    <row r="23" spans="1:11">
      <c r="A23" s="282"/>
      <c r="B23" s="361"/>
      <c r="C23" s="361"/>
      <c r="D23" s="361"/>
      <c r="E23" s="282"/>
      <c r="F23" s="282"/>
      <c r="G23" s="282"/>
      <c r="H23" s="359"/>
      <c r="I23" s="383"/>
      <c r="J23" s="383"/>
      <c r="K23" s="282"/>
    </row>
    <row r="24" spans="1:11">
      <c r="A24" s="282"/>
      <c r="B24" s="361"/>
      <c r="C24" s="361"/>
      <c r="D24" s="361"/>
      <c r="E24" s="282"/>
      <c r="F24" s="282"/>
      <c r="G24" s="282"/>
      <c r="H24" s="359"/>
      <c r="I24" s="383"/>
      <c r="J24" s="383"/>
      <c r="K24" s="282"/>
    </row>
    <row r="25" spans="1:11">
      <c r="A25" s="282"/>
      <c r="B25" s="361"/>
      <c r="C25" s="361"/>
      <c r="D25" s="361"/>
      <c r="E25" s="282"/>
      <c r="F25" s="282"/>
      <c r="G25" s="282"/>
      <c r="H25" s="359"/>
      <c r="I25" s="383"/>
      <c r="J25" s="383"/>
      <c r="K25" s="282"/>
    </row>
    <row r="26" spans="1:11">
      <c r="A26" s="282"/>
      <c r="B26" s="361"/>
      <c r="C26" s="361"/>
      <c r="D26" s="361"/>
      <c r="E26" s="282"/>
      <c r="F26" s="282"/>
      <c r="G26" s="282"/>
      <c r="H26" s="359"/>
      <c r="I26" s="383"/>
      <c r="J26" s="383"/>
      <c r="K26" s="282"/>
    </row>
    <row r="27" spans="1:11">
      <c r="A27" s="282"/>
      <c r="B27" s="361"/>
      <c r="C27" s="361"/>
      <c r="D27" s="361"/>
      <c r="E27" s="282"/>
      <c r="F27" s="282"/>
      <c r="G27" s="282"/>
      <c r="H27" s="359"/>
      <c r="I27" s="383"/>
      <c r="J27" s="383"/>
      <c r="K27" s="282"/>
    </row>
    <row r="28" spans="1:11">
      <c r="A28" s="282"/>
      <c r="B28" s="361"/>
      <c r="C28" s="361"/>
      <c r="D28" s="361"/>
      <c r="E28" s="282"/>
      <c r="F28" s="282"/>
      <c r="G28" s="282"/>
      <c r="H28" s="359"/>
      <c r="I28" s="383"/>
      <c r="J28" s="383"/>
      <c r="K28" s="282"/>
    </row>
    <row r="29" spans="1:11">
      <c r="A29" s="282"/>
      <c r="B29" s="352"/>
      <c r="C29" s="361"/>
      <c r="D29" s="361"/>
      <c r="E29" s="282"/>
      <c r="F29" s="282"/>
      <c r="G29" s="282"/>
      <c r="H29" s="359"/>
      <c r="I29" s="383"/>
      <c r="J29" s="383"/>
      <c r="K29" s="282"/>
    </row>
    <row r="30" spans="1:11">
      <c r="A30" s="282"/>
      <c r="B30" s="358"/>
      <c r="C30" s="361"/>
      <c r="D30" s="361"/>
      <c r="E30" s="282"/>
      <c r="F30" s="282"/>
      <c r="G30" s="282"/>
      <c r="H30" s="359"/>
      <c r="I30" s="383"/>
      <c r="J30" s="383"/>
      <c r="K30" s="282"/>
    </row>
    <row r="31" spans="1:11">
      <c r="A31" s="282"/>
      <c r="B31" s="358"/>
      <c r="C31" s="361"/>
      <c r="D31" s="361"/>
      <c r="E31" s="282"/>
      <c r="F31" s="282"/>
      <c r="G31" s="282"/>
      <c r="H31" s="359"/>
      <c r="I31" s="383"/>
      <c r="J31" s="383"/>
      <c r="K31" s="282"/>
    </row>
    <row r="32" spans="1:11">
      <c r="A32" s="282"/>
      <c r="B32" s="358"/>
      <c r="C32" s="361"/>
      <c r="D32" s="361"/>
      <c r="E32" s="282"/>
      <c r="F32" s="282"/>
      <c r="G32" s="282"/>
      <c r="H32" s="359"/>
      <c r="I32" s="383"/>
      <c r="J32" s="383"/>
      <c r="K32" s="282"/>
    </row>
    <row r="33" spans="1:11">
      <c r="A33" s="282"/>
      <c r="B33" s="358"/>
      <c r="C33" s="361"/>
      <c r="D33" s="361"/>
      <c r="E33" s="282"/>
      <c r="F33" s="282"/>
      <c r="G33" s="282"/>
      <c r="H33" s="359"/>
      <c r="I33" s="383"/>
      <c r="J33" s="383"/>
      <c r="K33" s="282"/>
    </row>
    <row r="34" spans="1:11">
      <c r="A34" s="282"/>
      <c r="B34" s="358"/>
      <c r="C34" s="361"/>
      <c r="D34" s="361"/>
      <c r="E34" s="282"/>
      <c r="F34" s="282"/>
      <c r="G34" s="282"/>
      <c r="H34" s="359"/>
      <c r="I34" s="383"/>
      <c r="J34" s="383"/>
      <c r="K34" s="282"/>
    </row>
    <row r="35" spans="1:11">
      <c r="A35" s="282"/>
      <c r="B35" s="362"/>
      <c r="C35" s="361"/>
      <c r="D35" s="361"/>
      <c r="E35" s="282"/>
      <c r="F35" s="282"/>
      <c r="G35" s="282"/>
      <c r="H35" s="363"/>
      <c r="I35" s="383"/>
      <c r="J35" s="383"/>
      <c r="K35" s="282"/>
    </row>
    <row r="36" spans="1:11">
      <c r="A36" s="282"/>
      <c r="B36" s="364"/>
      <c r="C36" s="361"/>
      <c r="D36" s="361"/>
      <c r="E36" s="282"/>
      <c r="F36" s="282"/>
      <c r="G36" s="282"/>
      <c r="H36" s="363"/>
      <c r="I36" s="383"/>
      <c r="J36" s="383"/>
      <c r="K36" s="282"/>
    </row>
    <row r="37" spans="1:11">
      <c r="A37" s="282"/>
      <c r="B37" s="365"/>
      <c r="C37" s="361"/>
      <c r="D37" s="361"/>
      <c r="E37" s="282"/>
      <c r="F37" s="282"/>
      <c r="G37" s="282"/>
      <c r="H37" s="363"/>
      <c r="I37" s="383"/>
      <c r="J37" s="383"/>
      <c r="K37" s="282"/>
    </row>
    <row r="38" spans="1:11">
      <c r="A38" s="282"/>
      <c r="B38" s="365"/>
      <c r="C38" s="361"/>
      <c r="D38" s="361"/>
      <c r="E38" s="282"/>
      <c r="F38" s="282"/>
      <c r="G38" s="282"/>
      <c r="H38" s="363"/>
      <c r="I38" s="383"/>
      <c r="J38" s="383"/>
      <c r="K38" s="282"/>
    </row>
    <row r="39" spans="1:11">
      <c r="A39" s="282"/>
      <c r="B39" s="365"/>
      <c r="C39" s="361"/>
      <c r="D39" s="361"/>
      <c r="E39" s="282"/>
      <c r="F39" s="282"/>
      <c r="G39" s="282"/>
      <c r="H39" s="359"/>
      <c r="I39" s="383"/>
      <c r="J39" s="383"/>
      <c r="K39" s="282"/>
    </row>
    <row r="40" spans="1:11">
      <c r="A40" s="282"/>
      <c r="B40" s="365"/>
      <c r="C40" s="361"/>
      <c r="D40" s="361"/>
      <c r="E40" s="282"/>
      <c r="F40" s="282"/>
      <c r="G40" s="282"/>
      <c r="H40" s="359"/>
      <c r="I40" s="383"/>
      <c r="J40" s="383"/>
      <c r="K40" s="282"/>
    </row>
  </sheetData>
  <mergeCells count="4">
    <mergeCell ref="A8:H8"/>
    <mergeCell ref="A10:A11"/>
    <mergeCell ref="B10:B11"/>
    <mergeCell ref="C10:K10"/>
  </mergeCells>
  <dataValidations count="2">
    <dataValidation type="list" allowBlank="1" showInputMessage="1" showErrorMessage="1" sqref="J12:J40" xr:uid="{00000000-0002-0000-1000-000000000000}">
      <formula1>$P$2:$P$3</formula1>
    </dataValidation>
    <dataValidation type="list" allowBlank="1" showInputMessage="1" showErrorMessage="1" sqref="D12:D40" xr:uid="{00000000-0002-0000-1000-000001000000}">
      <formula1>$O$2:$O$10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64"/>
  <sheetViews>
    <sheetView topLeftCell="A4" workbookViewId="0">
      <selection activeCell="F26" sqref="F26 F26"/>
    </sheetView>
  </sheetViews>
  <sheetFormatPr defaultColWidth="8.85546875" defaultRowHeight="15"/>
  <cols>
    <col min="1" max="1" width="20.28515625" style="133" bestFit="1" customWidth="1"/>
    <col min="2" max="2" width="3.42578125" style="139" bestFit="1" customWidth="1"/>
    <col min="3" max="3" width="5.140625" style="139" bestFit="1" customWidth="1"/>
    <col min="4" max="4" width="18.140625" style="133" customWidth="1"/>
    <col min="5" max="5" width="14" style="133" customWidth="1"/>
    <col min="6" max="6" width="66.42578125" style="140" customWidth="1"/>
    <col min="7" max="7" width="58.7109375" style="133" customWidth="1"/>
    <col min="8" max="8" width="8.85546875" style="133" customWidth="1"/>
    <col min="9" max="16384" width="8.85546875" style="133"/>
  </cols>
  <sheetData>
    <row r="1" spans="1:9" s="132" customFormat="1" ht="18" customHeight="1">
      <c r="A1" s="136" t="s">
        <v>13</v>
      </c>
      <c r="B1" s="410" t="s">
        <v>14</v>
      </c>
      <c r="C1" s="410"/>
      <c r="D1" s="410"/>
      <c r="E1" s="410"/>
      <c r="F1" s="410"/>
    </row>
    <row r="2" spans="1:9" s="132" customFormat="1" ht="18" customHeight="1">
      <c r="A2" s="136" t="s">
        <v>15</v>
      </c>
      <c r="B2" s="410" t="s">
        <v>16</v>
      </c>
      <c r="C2" s="410"/>
      <c r="D2" s="410"/>
      <c r="E2" s="410"/>
      <c r="F2" s="137"/>
    </row>
    <row r="3" spans="1:9" s="132" customFormat="1" ht="30.75" customHeight="1">
      <c r="A3" s="138" t="s">
        <v>17</v>
      </c>
      <c r="B3" s="411" t="s">
        <v>18</v>
      </c>
      <c r="C3" s="411"/>
      <c r="D3" s="411"/>
      <c r="E3" s="411"/>
      <c r="F3" s="411"/>
    </row>
    <row r="4" spans="1:9">
      <c r="A4" s="133" t="s">
        <v>19</v>
      </c>
      <c r="B4" s="139" t="s">
        <v>20</v>
      </c>
    </row>
    <row r="6" spans="1:9">
      <c r="A6" s="138" t="s">
        <v>21</v>
      </c>
      <c r="E6" s="132"/>
      <c r="F6" s="132"/>
      <c r="G6" s="132"/>
      <c r="H6" s="132"/>
      <c r="I6" s="132"/>
    </row>
    <row r="7" spans="1:9">
      <c r="A7" s="140"/>
      <c r="D7" s="141"/>
      <c r="E7" s="132"/>
      <c r="F7" s="132"/>
      <c r="G7" s="132"/>
      <c r="H7" s="132"/>
      <c r="I7" s="132"/>
    </row>
    <row r="8" spans="1:9">
      <c r="C8" s="133">
        <v>1</v>
      </c>
      <c r="D8" s="138" t="s">
        <v>22</v>
      </c>
      <c r="H8" s="132"/>
      <c r="I8" s="132"/>
    </row>
    <row r="9" spans="1:9">
      <c r="D9" s="142" t="s">
        <v>23</v>
      </c>
      <c r="H9" s="132"/>
      <c r="I9" s="132"/>
    </row>
    <row r="10" spans="1:9">
      <c r="D10" s="142" t="s">
        <v>24</v>
      </c>
      <c r="H10" s="132"/>
      <c r="I10" s="132"/>
    </row>
    <row r="11" spans="1:9">
      <c r="D11" s="142" t="s">
        <v>25</v>
      </c>
      <c r="H11" s="132"/>
      <c r="I11" s="132"/>
    </row>
    <row r="12" spans="1:9">
      <c r="D12" s="142" t="s">
        <v>26</v>
      </c>
      <c r="H12" s="132"/>
      <c r="I12" s="132"/>
    </row>
    <row r="13" spans="1:9">
      <c r="D13" s="142" t="s">
        <v>27</v>
      </c>
      <c r="H13" s="132"/>
      <c r="I13" s="132"/>
    </row>
    <row r="14" spans="1:9">
      <c r="D14" s="138" t="s">
        <v>28</v>
      </c>
      <c r="H14" s="132"/>
      <c r="I14" s="132"/>
    </row>
    <row r="15" spans="1:9">
      <c r="H15" s="132"/>
      <c r="I15" s="132"/>
    </row>
    <row r="16" spans="1:9">
      <c r="C16" s="133">
        <v>2</v>
      </c>
      <c r="D16" s="133" t="s">
        <v>29</v>
      </c>
      <c r="H16" s="132"/>
      <c r="I16" s="132"/>
    </row>
    <row r="17" spans="1:9">
      <c r="D17" s="133" t="s">
        <v>30</v>
      </c>
      <c r="H17" s="132"/>
      <c r="I17" s="132"/>
    </row>
    <row r="18" spans="1:9">
      <c r="D18" s="133" t="s">
        <v>31</v>
      </c>
      <c r="H18" s="132"/>
      <c r="I18" s="132"/>
    </row>
    <row r="19" spans="1:9">
      <c r="H19" s="132"/>
      <c r="I19" s="132"/>
    </row>
    <row r="20" spans="1:9">
      <c r="C20" s="133">
        <v>3</v>
      </c>
      <c r="D20" s="133" t="s">
        <v>32</v>
      </c>
      <c r="H20" s="132"/>
      <c r="I20" s="132"/>
    </row>
    <row r="21" spans="1:9">
      <c r="D21" s="133" t="s">
        <v>33</v>
      </c>
      <c r="H21" s="132"/>
      <c r="I21" s="132"/>
    </row>
    <row r="22" spans="1:9">
      <c r="D22" s="133" t="s">
        <v>31</v>
      </c>
      <c r="H22" s="132"/>
      <c r="I22" s="132"/>
    </row>
    <row r="23" spans="1:9" s="132" customFormat="1" ht="15.6" customHeight="1">
      <c r="C23" s="143"/>
      <c r="D23" s="144"/>
    </row>
    <row r="24" spans="1:9">
      <c r="A24" s="145" t="s">
        <v>34</v>
      </c>
      <c r="B24" s="146"/>
      <c r="C24" s="146"/>
    </row>
    <row r="26" spans="1:9" s="139" customFormat="1" ht="15.6" customHeight="1">
      <c r="B26" s="402" t="s">
        <v>35</v>
      </c>
      <c r="C26" s="403"/>
      <c r="D26" s="135" t="s">
        <v>36</v>
      </c>
      <c r="E26" s="135" t="s">
        <v>37</v>
      </c>
      <c r="F26" s="134" t="s">
        <v>38</v>
      </c>
      <c r="G26" s="134" t="s">
        <v>39</v>
      </c>
    </row>
    <row r="27" spans="1:9" s="132" customFormat="1" ht="28.9" customHeight="1">
      <c r="B27" s="11">
        <v>1</v>
      </c>
      <c r="C27" s="11"/>
      <c r="D27" s="398" t="s">
        <v>40</v>
      </c>
      <c r="E27" s="399"/>
      <c r="F27" s="12" t="s">
        <v>41</v>
      </c>
      <c r="G27" s="13"/>
    </row>
    <row r="28" spans="1:9">
      <c r="A28" s="147"/>
      <c r="B28" s="11"/>
      <c r="C28" s="14" t="s">
        <v>42</v>
      </c>
      <c r="D28" s="400" t="s">
        <v>43</v>
      </c>
      <c r="E28" s="401"/>
      <c r="F28" s="15" t="s">
        <v>44</v>
      </c>
      <c r="G28" s="16" t="s">
        <v>45</v>
      </c>
    </row>
    <row r="29" spans="1:9" s="132" customFormat="1" ht="43.15" customHeight="1">
      <c r="A29" s="147"/>
      <c r="B29" s="11"/>
      <c r="C29" s="14" t="s">
        <v>46</v>
      </c>
      <c r="D29" s="400" t="s">
        <v>47</v>
      </c>
      <c r="E29" s="401"/>
      <c r="F29" s="15" t="s">
        <v>48</v>
      </c>
      <c r="G29" s="16" t="s">
        <v>45</v>
      </c>
    </row>
    <row r="30" spans="1:9" s="132" customFormat="1" ht="28.9" customHeight="1">
      <c r="A30" s="147"/>
      <c r="B30" s="17"/>
      <c r="C30" s="14" t="s">
        <v>49</v>
      </c>
      <c r="D30" s="391" t="s">
        <v>50</v>
      </c>
      <c r="E30" s="392"/>
      <c r="F30" s="15" t="s">
        <v>51</v>
      </c>
      <c r="G30" s="16" t="s">
        <v>45</v>
      </c>
    </row>
    <row r="31" spans="1:9" s="132" customFormat="1" ht="28.9" customHeight="1">
      <c r="A31" s="147"/>
      <c r="B31" s="17"/>
      <c r="C31" s="11" t="s">
        <v>52</v>
      </c>
      <c r="D31" s="389" t="s">
        <v>53</v>
      </c>
      <c r="E31" s="390"/>
      <c r="F31" s="18" t="s">
        <v>54</v>
      </c>
      <c r="G31" s="18" t="s">
        <v>55</v>
      </c>
    </row>
    <row r="32" spans="1:9">
      <c r="A32" s="147"/>
      <c r="B32" s="17"/>
      <c r="C32" s="14" t="s">
        <v>56</v>
      </c>
      <c r="D32" s="391" t="s">
        <v>57</v>
      </c>
      <c r="E32" s="392"/>
      <c r="F32" s="15" t="s">
        <v>58</v>
      </c>
      <c r="G32" s="16" t="s">
        <v>45</v>
      </c>
    </row>
    <row r="33" spans="1:7">
      <c r="A33" s="147"/>
      <c r="B33" s="17"/>
      <c r="C33" s="11" t="s">
        <v>59</v>
      </c>
      <c r="D33" s="389" t="s">
        <v>60</v>
      </c>
      <c r="E33" s="390"/>
      <c r="F33" s="18" t="s">
        <v>61</v>
      </c>
      <c r="G33" s="19" t="s">
        <v>62</v>
      </c>
    </row>
    <row r="34" spans="1:7" s="132" customFormat="1" ht="30" customHeight="1">
      <c r="A34" s="147"/>
      <c r="B34" s="17"/>
      <c r="C34" s="11" t="s">
        <v>63</v>
      </c>
      <c r="D34" s="389" t="s">
        <v>64</v>
      </c>
      <c r="E34" s="390"/>
      <c r="F34" s="18" t="s">
        <v>65</v>
      </c>
      <c r="G34" s="19" t="s">
        <v>62</v>
      </c>
    </row>
    <row r="35" spans="1:7">
      <c r="A35" s="147"/>
      <c r="B35" s="17"/>
      <c r="C35" s="14" t="s">
        <v>66</v>
      </c>
      <c r="D35" s="391" t="s">
        <v>67</v>
      </c>
      <c r="E35" s="392"/>
      <c r="F35" s="15" t="s">
        <v>68</v>
      </c>
      <c r="G35" s="16" t="s">
        <v>45</v>
      </c>
    </row>
    <row r="36" spans="1:7" s="132" customFormat="1" ht="30" customHeight="1">
      <c r="A36" s="147"/>
      <c r="B36" s="17"/>
      <c r="C36" s="14" t="s">
        <v>69</v>
      </c>
      <c r="D36" s="391" t="s">
        <v>70</v>
      </c>
      <c r="E36" s="392"/>
      <c r="F36" s="15" t="s">
        <v>71</v>
      </c>
      <c r="G36" s="16" t="s">
        <v>45</v>
      </c>
    </row>
    <row r="37" spans="1:7" s="132" customFormat="1" ht="30" customHeight="1">
      <c r="A37" s="147"/>
      <c r="B37" s="17"/>
      <c r="C37" s="14" t="s">
        <v>72</v>
      </c>
      <c r="D37" s="391" t="s">
        <v>73</v>
      </c>
      <c r="E37" s="392"/>
      <c r="F37" s="15" t="s">
        <v>74</v>
      </c>
      <c r="G37" s="16" t="s">
        <v>45</v>
      </c>
    </row>
    <row r="38" spans="1:7" s="132" customFormat="1" ht="28.9" customHeight="1">
      <c r="A38" s="147"/>
      <c r="B38" s="150"/>
      <c r="C38" s="14" t="s">
        <v>75</v>
      </c>
      <c r="D38" s="400" t="s">
        <v>76</v>
      </c>
      <c r="E38" s="401"/>
      <c r="F38" s="151" t="s">
        <v>77</v>
      </c>
      <c r="G38" s="16" t="s">
        <v>45</v>
      </c>
    </row>
    <row r="39" spans="1:7" s="132" customFormat="1" ht="28.9" customHeight="1">
      <c r="A39" s="147"/>
      <c r="B39" s="17"/>
      <c r="C39" s="11" t="s">
        <v>78</v>
      </c>
      <c r="D39" s="389" t="s">
        <v>79</v>
      </c>
      <c r="E39" s="390"/>
      <c r="F39" s="18" t="s">
        <v>80</v>
      </c>
      <c r="G39" s="18" t="s">
        <v>81</v>
      </c>
    </row>
    <row r="40" spans="1:7" s="132" customFormat="1" ht="28.9" customHeight="1">
      <c r="A40" s="147"/>
      <c r="B40" s="17"/>
      <c r="C40" s="14" t="s">
        <v>82</v>
      </c>
      <c r="D40" s="391" t="s">
        <v>83</v>
      </c>
      <c r="E40" s="392"/>
      <c r="F40" s="15" t="s">
        <v>84</v>
      </c>
      <c r="G40" s="15" t="s">
        <v>45</v>
      </c>
    </row>
    <row r="41" spans="1:7" s="132" customFormat="1" ht="43.15" customHeight="1">
      <c r="A41" s="147"/>
      <c r="B41" s="17"/>
      <c r="C41" s="11" t="s">
        <v>85</v>
      </c>
      <c r="D41" s="389" t="s">
        <v>86</v>
      </c>
      <c r="E41" s="390"/>
      <c r="F41" s="18" t="s">
        <v>87</v>
      </c>
      <c r="G41" s="18" t="s">
        <v>88</v>
      </c>
    </row>
    <row r="42" spans="1:7" s="132" customFormat="1" ht="30" customHeight="1">
      <c r="A42" s="147"/>
      <c r="B42" s="17"/>
      <c r="C42" s="14" t="s">
        <v>89</v>
      </c>
      <c r="D42" s="391" t="s">
        <v>90</v>
      </c>
      <c r="E42" s="392"/>
      <c r="F42" s="15" t="s">
        <v>91</v>
      </c>
      <c r="G42" s="16" t="s">
        <v>45</v>
      </c>
    </row>
    <row r="43" spans="1:7">
      <c r="A43" s="147"/>
      <c r="B43" s="17"/>
      <c r="C43" s="11" t="s">
        <v>92</v>
      </c>
      <c r="D43" s="389" t="s">
        <v>93</v>
      </c>
      <c r="E43" s="390"/>
      <c r="F43" s="18" t="s">
        <v>94</v>
      </c>
      <c r="G43" s="19" t="s">
        <v>88</v>
      </c>
    </row>
    <row r="44" spans="1:7" s="132" customFormat="1" ht="30" customHeight="1">
      <c r="A44" s="147"/>
      <c r="B44" s="17"/>
      <c r="C44" s="14" t="s">
        <v>95</v>
      </c>
      <c r="D44" s="391" t="s">
        <v>96</v>
      </c>
      <c r="E44" s="392"/>
      <c r="F44" s="15" t="s">
        <v>97</v>
      </c>
      <c r="G44" s="16" t="s">
        <v>45</v>
      </c>
    </row>
    <row r="45" spans="1:7">
      <c r="A45" s="147"/>
      <c r="B45" s="17"/>
      <c r="C45" s="14" t="s">
        <v>98</v>
      </c>
      <c r="D45" s="391" t="s">
        <v>99</v>
      </c>
      <c r="E45" s="392"/>
      <c r="F45" s="15" t="s">
        <v>100</v>
      </c>
      <c r="G45" s="16" t="s">
        <v>45</v>
      </c>
    </row>
    <row r="46" spans="1:7" s="132" customFormat="1" ht="43.15" customHeight="1">
      <c r="A46" s="147"/>
      <c r="B46" s="17"/>
      <c r="C46" s="14" t="s">
        <v>101</v>
      </c>
      <c r="D46" s="391" t="s">
        <v>102</v>
      </c>
      <c r="E46" s="392"/>
      <c r="F46" s="15" t="s">
        <v>103</v>
      </c>
      <c r="G46" s="15" t="s">
        <v>104</v>
      </c>
    </row>
    <row r="47" spans="1:7" s="132" customFormat="1" ht="28.9" customHeight="1">
      <c r="A47" s="147"/>
      <c r="B47" s="17"/>
      <c r="C47" s="11" t="s">
        <v>105</v>
      </c>
      <c r="D47" s="389" t="s">
        <v>106</v>
      </c>
      <c r="E47" s="390"/>
      <c r="F47" s="18" t="s">
        <v>107</v>
      </c>
      <c r="G47" s="18" t="s">
        <v>81</v>
      </c>
    </row>
    <row r="48" spans="1:7" s="132" customFormat="1" ht="43.15" customHeight="1">
      <c r="A48" s="147"/>
      <c r="B48" s="17"/>
      <c r="C48" s="14" t="s">
        <v>108</v>
      </c>
      <c r="D48" s="391" t="s">
        <v>109</v>
      </c>
      <c r="E48" s="392"/>
      <c r="F48" s="15" t="s">
        <v>110</v>
      </c>
      <c r="G48" s="16" t="s">
        <v>45</v>
      </c>
    </row>
    <row r="49" spans="1:7" s="132" customFormat="1" ht="72" customHeight="1">
      <c r="A49" s="147"/>
      <c r="B49" s="17"/>
      <c r="C49" s="14" t="s">
        <v>111</v>
      </c>
      <c r="D49" s="391" t="s">
        <v>112</v>
      </c>
      <c r="E49" s="392"/>
      <c r="F49" s="15" t="s">
        <v>113</v>
      </c>
      <c r="G49" s="16" t="s">
        <v>45</v>
      </c>
    </row>
    <row r="50" spans="1:7" s="132" customFormat="1" ht="28.9" customHeight="1">
      <c r="A50" s="147"/>
      <c r="B50" s="150"/>
      <c r="C50" s="11" t="s">
        <v>114</v>
      </c>
      <c r="D50" s="408" t="s">
        <v>115</v>
      </c>
      <c r="E50" s="409"/>
      <c r="F50" s="152" t="s">
        <v>116</v>
      </c>
      <c r="G50" s="19" t="s">
        <v>88</v>
      </c>
    </row>
    <row r="51" spans="1:7" s="132" customFormat="1" ht="28.9" customHeight="1">
      <c r="A51" s="147"/>
      <c r="B51" s="150"/>
      <c r="C51" s="11" t="s">
        <v>117</v>
      </c>
      <c r="D51" s="408" t="s">
        <v>118</v>
      </c>
      <c r="E51" s="409"/>
      <c r="F51" s="152" t="s">
        <v>119</v>
      </c>
      <c r="G51" s="19" t="s">
        <v>120</v>
      </c>
    </row>
    <row r="52" spans="1:7" s="132" customFormat="1" ht="28.9" customHeight="1">
      <c r="A52" s="147"/>
      <c r="B52" s="17"/>
      <c r="C52" s="11" t="s">
        <v>121</v>
      </c>
      <c r="D52" s="389" t="s">
        <v>122</v>
      </c>
      <c r="E52" s="390"/>
      <c r="F52" s="152" t="s">
        <v>123</v>
      </c>
      <c r="G52" s="19" t="s">
        <v>88</v>
      </c>
    </row>
    <row r="53" spans="1:7" s="132" customFormat="1" ht="28.9" customHeight="1">
      <c r="A53" s="147"/>
      <c r="B53" s="17"/>
      <c r="C53" s="11" t="s">
        <v>124</v>
      </c>
      <c r="D53" s="389" t="s">
        <v>125</v>
      </c>
      <c r="E53" s="390"/>
      <c r="F53" s="18" t="s">
        <v>126</v>
      </c>
      <c r="G53" s="19" t="s">
        <v>127</v>
      </c>
    </row>
    <row r="54" spans="1:7" s="132" customFormat="1" ht="28.9" customHeight="1">
      <c r="A54" s="147"/>
      <c r="B54" s="17"/>
      <c r="C54" s="11" t="s">
        <v>128</v>
      </c>
      <c r="D54" s="389" t="s">
        <v>129</v>
      </c>
      <c r="E54" s="390"/>
      <c r="F54" s="152" t="s">
        <v>130</v>
      </c>
      <c r="G54" s="19" t="s">
        <v>88</v>
      </c>
    </row>
    <row r="55" spans="1:7" s="132" customFormat="1" ht="30" customHeight="1">
      <c r="A55" s="147"/>
      <c r="B55" s="17"/>
      <c r="C55" s="11" t="s">
        <v>131</v>
      </c>
      <c r="D55" s="389" t="s">
        <v>132</v>
      </c>
      <c r="E55" s="390"/>
      <c r="F55" s="18" t="s">
        <v>133</v>
      </c>
      <c r="G55" s="19" t="s">
        <v>134</v>
      </c>
    </row>
    <row r="56" spans="1:7" s="132" customFormat="1" ht="57.6" customHeight="1">
      <c r="A56" s="147"/>
      <c r="B56" s="150"/>
      <c r="C56" s="14" t="s">
        <v>135</v>
      </c>
      <c r="D56" s="400" t="s">
        <v>136</v>
      </c>
      <c r="E56" s="401"/>
      <c r="F56" s="151" t="s">
        <v>137</v>
      </c>
      <c r="G56" s="16" t="s">
        <v>45</v>
      </c>
    </row>
    <row r="57" spans="1:7" s="132" customFormat="1" ht="69" customHeight="1">
      <c r="A57" s="147"/>
      <c r="B57" s="17"/>
      <c r="C57" s="14" t="s">
        <v>138</v>
      </c>
      <c r="D57" s="391" t="s">
        <v>139</v>
      </c>
      <c r="E57" s="392"/>
      <c r="F57" s="15" t="s">
        <v>140</v>
      </c>
      <c r="G57" s="15" t="s">
        <v>141</v>
      </c>
    </row>
    <row r="58" spans="1:7" s="132" customFormat="1" ht="43.5" customHeight="1">
      <c r="A58" s="147"/>
      <c r="B58" s="17"/>
      <c r="C58" s="14" t="s">
        <v>142</v>
      </c>
      <c r="D58" s="391" t="s">
        <v>143</v>
      </c>
      <c r="E58" s="392"/>
      <c r="F58" s="15" t="s">
        <v>144</v>
      </c>
      <c r="G58" s="15" t="s">
        <v>145</v>
      </c>
    </row>
    <row r="59" spans="1:7" s="132" customFormat="1" ht="28.9" customHeight="1">
      <c r="A59" s="147"/>
      <c r="B59" s="17"/>
      <c r="C59" s="14" t="s">
        <v>146</v>
      </c>
      <c r="D59" s="391" t="s">
        <v>147</v>
      </c>
      <c r="E59" s="392"/>
      <c r="F59" s="15" t="s">
        <v>148</v>
      </c>
      <c r="G59" s="16" t="s">
        <v>45</v>
      </c>
    </row>
    <row r="60" spans="1:7" s="132" customFormat="1" ht="28.9" customHeight="1">
      <c r="A60" s="147"/>
      <c r="B60" s="17"/>
      <c r="C60" s="14" t="s">
        <v>149</v>
      </c>
      <c r="D60" s="391" t="s">
        <v>150</v>
      </c>
      <c r="E60" s="392"/>
      <c r="F60" s="15" t="s">
        <v>151</v>
      </c>
      <c r="G60" s="16" t="s">
        <v>45</v>
      </c>
    </row>
    <row r="61" spans="1:7">
      <c r="B61" s="395"/>
      <c r="C61" s="396"/>
      <c r="D61" s="396"/>
      <c r="E61" s="396"/>
      <c r="F61" s="397"/>
      <c r="G61" s="13"/>
    </row>
    <row r="62" spans="1:7" s="132" customFormat="1" ht="28.9" customHeight="1">
      <c r="B62" s="11">
        <v>2</v>
      </c>
      <c r="C62" s="11"/>
      <c r="D62" s="404" t="s">
        <v>152</v>
      </c>
      <c r="E62" s="405"/>
      <c r="F62" s="12" t="s">
        <v>153</v>
      </c>
      <c r="G62" s="13"/>
    </row>
    <row r="63" spans="1:7" s="132" customFormat="1" ht="28.9" customHeight="1">
      <c r="B63" s="11"/>
      <c r="C63" s="14" t="s">
        <v>154</v>
      </c>
      <c r="D63" s="426" t="s">
        <v>47</v>
      </c>
      <c r="E63" s="427"/>
      <c r="F63" s="20" t="s">
        <v>155</v>
      </c>
      <c r="G63" s="16" t="s">
        <v>45</v>
      </c>
    </row>
    <row r="64" spans="1:7" s="132" customFormat="1" ht="57.6" customHeight="1">
      <c r="B64" s="17"/>
      <c r="C64" s="11" t="s">
        <v>156</v>
      </c>
      <c r="D64" s="389" t="s">
        <v>157</v>
      </c>
      <c r="E64" s="390"/>
      <c r="F64" s="12" t="s">
        <v>158</v>
      </c>
      <c r="G64" s="13"/>
    </row>
    <row r="65" spans="1:7" s="132" customFormat="1" ht="28.9" customHeight="1">
      <c r="B65" s="17"/>
      <c r="C65" s="11" t="s">
        <v>159</v>
      </c>
      <c r="D65" s="389" t="s">
        <v>160</v>
      </c>
      <c r="E65" s="390"/>
      <c r="F65" s="12" t="s">
        <v>161</v>
      </c>
      <c r="G65" s="13"/>
    </row>
    <row r="66" spans="1:7">
      <c r="B66" s="395"/>
      <c r="C66" s="396"/>
      <c r="D66" s="396"/>
      <c r="E66" s="396"/>
      <c r="F66" s="397"/>
      <c r="G66" s="13"/>
    </row>
    <row r="67" spans="1:7">
      <c r="A67" s="153"/>
      <c r="B67" s="418">
        <v>3</v>
      </c>
      <c r="C67" s="418"/>
      <c r="D67" s="414" t="s">
        <v>162</v>
      </c>
      <c r="E67" s="415"/>
      <c r="F67" s="412" t="s">
        <v>163</v>
      </c>
      <c r="G67" s="431"/>
    </row>
    <row r="68" spans="1:7" s="132" customFormat="1" ht="48.95" customHeight="1">
      <c r="A68" s="153"/>
      <c r="B68" s="419"/>
      <c r="C68" s="419"/>
      <c r="D68" s="416"/>
      <c r="E68" s="417"/>
      <c r="F68" s="413"/>
      <c r="G68" s="432"/>
    </row>
    <row r="69" spans="1:7" s="132" customFormat="1" ht="48.95" customHeight="1">
      <c r="B69" s="154"/>
      <c r="C69" s="155" t="s">
        <v>164</v>
      </c>
      <c r="D69" s="426" t="s">
        <v>47</v>
      </c>
      <c r="E69" s="427"/>
      <c r="F69" s="20" t="s">
        <v>155</v>
      </c>
      <c r="G69" s="16" t="s">
        <v>45</v>
      </c>
    </row>
    <row r="70" spans="1:7" s="132" customFormat="1" ht="48.95" customHeight="1">
      <c r="B70" s="154"/>
      <c r="C70" s="154" t="s">
        <v>165</v>
      </c>
      <c r="D70" s="406" t="s">
        <v>166</v>
      </c>
      <c r="E70" s="407"/>
      <c r="F70" s="12" t="s">
        <v>167</v>
      </c>
      <c r="G70" s="156"/>
    </row>
    <row r="71" spans="1:7" s="132" customFormat="1" ht="48.95" customHeight="1">
      <c r="B71" s="154"/>
      <c r="C71" s="155" t="s">
        <v>165</v>
      </c>
      <c r="D71" s="157" t="s">
        <v>168</v>
      </c>
      <c r="E71" s="157"/>
      <c r="F71" s="20" t="s">
        <v>169</v>
      </c>
      <c r="G71" s="16" t="s">
        <v>45</v>
      </c>
    </row>
    <row r="72" spans="1:7">
      <c r="A72" s="153"/>
      <c r="B72" s="395"/>
      <c r="C72" s="396"/>
      <c r="D72" s="396"/>
      <c r="E72" s="396"/>
      <c r="F72" s="397"/>
      <c r="G72" s="156"/>
    </row>
    <row r="73" spans="1:7" s="132" customFormat="1" ht="28.9" customHeight="1">
      <c r="B73" s="11" t="s">
        <v>170</v>
      </c>
      <c r="C73" s="11"/>
      <c r="D73" s="398" t="s">
        <v>171</v>
      </c>
      <c r="E73" s="399"/>
      <c r="F73" s="12" t="s">
        <v>172</v>
      </c>
      <c r="G73" s="13"/>
    </row>
    <row r="74" spans="1:7" s="132" customFormat="1" ht="28.9" customHeight="1">
      <c r="B74" s="11"/>
      <c r="C74" s="14" t="s">
        <v>173</v>
      </c>
      <c r="D74" s="420" t="s">
        <v>47</v>
      </c>
      <c r="E74" s="421"/>
      <c r="F74" s="20" t="s">
        <v>155</v>
      </c>
      <c r="G74" s="21" t="s">
        <v>45</v>
      </c>
    </row>
    <row r="75" spans="1:7" s="132" customFormat="1" ht="39" customHeight="1">
      <c r="B75" s="11"/>
      <c r="C75" s="22" t="s">
        <v>174</v>
      </c>
      <c r="D75" s="430" t="s">
        <v>175</v>
      </c>
      <c r="E75" s="423"/>
      <c r="F75" s="20" t="s">
        <v>176</v>
      </c>
      <c r="G75" s="21" t="s">
        <v>45</v>
      </c>
    </row>
    <row r="76" spans="1:7">
      <c r="B76" s="11"/>
      <c r="C76" s="11" t="s">
        <v>177</v>
      </c>
      <c r="D76" s="428" t="s">
        <v>178</v>
      </c>
      <c r="E76" s="429"/>
      <c r="F76" s="12" t="s">
        <v>179</v>
      </c>
      <c r="G76" s="13" t="s">
        <v>88</v>
      </c>
    </row>
    <row r="77" spans="1:7">
      <c r="A77" s="153"/>
      <c r="B77" s="395"/>
      <c r="C77" s="396"/>
      <c r="D77" s="396"/>
      <c r="E77" s="396"/>
      <c r="F77" s="397"/>
      <c r="G77" s="156"/>
    </row>
    <row r="78" spans="1:7" s="132" customFormat="1" ht="28.9" customHeight="1">
      <c r="B78" s="11" t="s">
        <v>180</v>
      </c>
      <c r="C78" s="11"/>
      <c r="D78" s="398" t="s">
        <v>181</v>
      </c>
      <c r="E78" s="399"/>
      <c r="F78" s="12" t="s">
        <v>172</v>
      </c>
      <c r="G78" s="13"/>
    </row>
    <row r="79" spans="1:7" s="132" customFormat="1" ht="28.9" customHeight="1">
      <c r="B79" s="11"/>
      <c r="C79" s="14" t="s">
        <v>182</v>
      </c>
      <c r="D79" s="420" t="s">
        <v>47</v>
      </c>
      <c r="E79" s="421"/>
      <c r="F79" s="20" t="s">
        <v>155</v>
      </c>
      <c r="G79" s="21" t="s">
        <v>45</v>
      </c>
    </row>
    <row r="80" spans="1:7" s="132" customFormat="1" ht="129.6" customHeight="1">
      <c r="B80" s="11"/>
      <c r="C80" s="155" t="s">
        <v>183</v>
      </c>
      <c r="D80" s="420" t="s">
        <v>184</v>
      </c>
      <c r="E80" s="421"/>
      <c r="F80" s="158" t="s">
        <v>185</v>
      </c>
      <c r="G80" s="21" t="s">
        <v>186</v>
      </c>
    </row>
    <row r="81" spans="1:7" s="132" customFormat="1" ht="100.9" customHeight="1">
      <c r="B81" s="11"/>
      <c r="C81" s="155" t="s">
        <v>177</v>
      </c>
      <c r="D81" s="420" t="s">
        <v>187</v>
      </c>
      <c r="E81" s="421"/>
      <c r="F81" s="158" t="s">
        <v>188</v>
      </c>
      <c r="G81" s="21" t="s">
        <v>189</v>
      </c>
    </row>
    <row r="82" spans="1:7">
      <c r="B82" s="11"/>
      <c r="C82" s="11" t="s">
        <v>190</v>
      </c>
      <c r="D82" s="428" t="s">
        <v>178</v>
      </c>
      <c r="E82" s="429"/>
      <c r="F82" s="12" t="s">
        <v>179</v>
      </c>
      <c r="G82" s="13" t="s">
        <v>88</v>
      </c>
    </row>
    <row r="83" spans="1:7">
      <c r="B83" s="11"/>
      <c r="C83" s="159" t="s">
        <v>191</v>
      </c>
      <c r="D83" s="424" t="s">
        <v>192</v>
      </c>
      <c r="E83" s="425"/>
      <c r="F83" s="160" t="s">
        <v>193</v>
      </c>
      <c r="G83" s="161" t="s">
        <v>194</v>
      </c>
    </row>
    <row r="84" spans="1:7">
      <c r="A84" s="153"/>
      <c r="B84" s="395"/>
      <c r="C84" s="396"/>
      <c r="D84" s="396"/>
      <c r="E84" s="396"/>
      <c r="F84" s="397"/>
      <c r="G84" s="156"/>
    </row>
    <row r="85" spans="1:7" s="132" customFormat="1" ht="28.9" customHeight="1">
      <c r="B85" s="11" t="s">
        <v>195</v>
      </c>
      <c r="C85" s="11"/>
      <c r="D85" s="398" t="s">
        <v>196</v>
      </c>
      <c r="E85" s="399"/>
      <c r="F85" s="12" t="s">
        <v>172</v>
      </c>
      <c r="G85" s="13"/>
    </row>
    <row r="86" spans="1:7" s="132" customFormat="1" ht="28.9" customHeight="1">
      <c r="B86" s="11"/>
      <c r="C86" s="14" t="s">
        <v>197</v>
      </c>
      <c r="D86" s="420" t="s">
        <v>47</v>
      </c>
      <c r="E86" s="421"/>
      <c r="F86" s="20" t="s">
        <v>155</v>
      </c>
      <c r="G86" s="21" t="s">
        <v>45</v>
      </c>
    </row>
    <row r="87" spans="1:7">
      <c r="B87" s="11"/>
      <c r="C87" s="14" t="s">
        <v>198</v>
      </c>
      <c r="D87" s="422" t="s">
        <v>199</v>
      </c>
      <c r="E87" s="423"/>
      <c r="F87" s="20" t="s">
        <v>200</v>
      </c>
      <c r="G87" s="21" t="s">
        <v>45</v>
      </c>
    </row>
    <row r="88" spans="1:7">
      <c r="B88" s="11"/>
      <c r="C88" s="159" t="s">
        <v>201</v>
      </c>
      <c r="D88" s="424" t="s">
        <v>202</v>
      </c>
      <c r="E88" s="425"/>
      <c r="F88" s="160" t="s">
        <v>203</v>
      </c>
      <c r="G88" s="161" t="s">
        <v>194</v>
      </c>
    </row>
    <row r="89" spans="1:7">
      <c r="B89" s="11"/>
      <c r="C89" s="14" t="s">
        <v>204</v>
      </c>
      <c r="D89" s="422" t="s">
        <v>205</v>
      </c>
      <c r="E89" s="423"/>
      <c r="F89" s="20" t="s">
        <v>206</v>
      </c>
      <c r="G89" s="21" t="s">
        <v>45</v>
      </c>
    </row>
    <row r="90" spans="1:7">
      <c r="B90" s="11"/>
      <c r="C90" s="14" t="s">
        <v>207</v>
      </c>
      <c r="D90" s="422" t="s">
        <v>208</v>
      </c>
      <c r="E90" s="423"/>
      <c r="F90" s="20" t="s">
        <v>209</v>
      </c>
      <c r="G90" s="21" t="s">
        <v>45</v>
      </c>
    </row>
    <row r="91" spans="1:7" s="132" customFormat="1" ht="28.9" customHeight="1">
      <c r="B91" s="11"/>
      <c r="C91" s="11" t="s">
        <v>210</v>
      </c>
      <c r="D91" s="428" t="s">
        <v>211</v>
      </c>
      <c r="E91" s="429"/>
      <c r="F91" s="12" t="s">
        <v>212</v>
      </c>
      <c r="G91" s="12" t="s">
        <v>213</v>
      </c>
    </row>
    <row r="92" spans="1:7">
      <c r="B92" s="11"/>
      <c r="C92" s="159" t="s">
        <v>214</v>
      </c>
      <c r="D92" s="424" t="s">
        <v>215</v>
      </c>
      <c r="E92" s="425"/>
      <c r="F92" s="160" t="s">
        <v>216</v>
      </c>
      <c r="G92" s="161" t="s">
        <v>194</v>
      </c>
    </row>
    <row r="93" spans="1:7" s="132" customFormat="1" ht="56.25" customHeight="1">
      <c r="B93" s="11"/>
      <c r="C93" s="159" t="s">
        <v>217</v>
      </c>
      <c r="D93" s="424" t="s">
        <v>218</v>
      </c>
      <c r="E93" s="425"/>
      <c r="F93" s="160" t="s">
        <v>219</v>
      </c>
      <c r="G93" s="161" t="s">
        <v>194</v>
      </c>
    </row>
    <row r="94" spans="1:7" s="132" customFormat="1" ht="129.6" customHeight="1">
      <c r="B94" s="11"/>
      <c r="C94" s="159" t="s">
        <v>220</v>
      </c>
      <c r="D94" s="424" t="s">
        <v>184</v>
      </c>
      <c r="E94" s="425"/>
      <c r="F94" s="160" t="s">
        <v>185</v>
      </c>
      <c r="G94" s="161" t="s">
        <v>194</v>
      </c>
    </row>
    <row r="95" spans="1:7" s="132" customFormat="1" ht="100.9" customHeight="1">
      <c r="B95" s="11"/>
      <c r="C95" s="159" t="s">
        <v>221</v>
      </c>
      <c r="D95" s="424" t="s">
        <v>187</v>
      </c>
      <c r="E95" s="425"/>
      <c r="F95" s="160" t="s">
        <v>188</v>
      </c>
      <c r="G95" s="161" t="s">
        <v>194</v>
      </c>
    </row>
    <row r="96" spans="1:7">
      <c r="B96" s="11"/>
      <c r="C96" s="11" t="s">
        <v>222</v>
      </c>
      <c r="D96" s="428" t="s">
        <v>178</v>
      </c>
      <c r="E96" s="429"/>
      <c r="F96" s="12" t="s">
        <v>179</v>
      </c>
      <c r="G96" s="13" t="s">
        <v>88</v>
      </c>
    </row>
    <row r="97" spans="2:7">
      <c r="B97" s="11"/>
      <c r="C97" s="159" t="s">
        <v>223</v>
      </c>
      <c r="D97" s="424" t="s">
        <v>192</v>
      </c>
      <c r="E97" s="425"/>
      <c r="F97" s="160" t="s">
        <v>193</v>
      </c>
      <c r="G97" s="161" t="s">
        <v>194</v>
      </c>
    </row>
    <row r="98" spans="2:7">
      <c r="B98" s="395"/>
      <c r="C98" s="396"/>
      <c r="D98" s="396"/>
      <c r="E98" s="396"/>
      <c r="F98" s="397"/>
      <c r="G98" s="13"/>
    </row>
    <row r="99" spans="2:7" s="132" customFormat="1" ht="28.9" customHeight="1">
      <c r="B99" s="11">
        <v>5</v>
      </c>
      <c r="C99" s="11"/>
      <c r="D99" s="398" t="s">
        <v>224</v>
      </c>
      <c r="E99" s="399"/>
      <c r="F99" s="12" t="s">
        <v>225</v>
      </c>
      <c r="G99" s="13"/>
    </row>
    <row r="100" spans="2:7" s="132" customFormat="1" ht="28.9" customHeight="1">
      <c r="B100" s="11"/>
      <c r="C100" s="14" t="s">
        <v>226</v>
      </c>
      <c r="D100" s="400" t="s">
        <v>47</v>
      </c>
      <c r="E100" s="401"/>
      <c r="F100" s="20" t="s">
        <v>155</v>
      </c>
      <c r="G100" s="21" t="s">
        <v>45</v>
      </c>
    </row>
    <row r="101" spans="2:7" s="132" customFormat="1" ht="28.9" customHeight="1">
      <c r="B101" s="11"/>
      <c r="C101" s="14" t="s">
        <v>227</v>
      </c>
      <c r="D101" s="148" t="s">
        <v>228</v>
      </c>
      <c r="E101" s="149"/>
      <c r="F101" s="20" t="s">
        <v>229</v>
      </c>
      <c r="G101" s="21" t="s">
        <v>45</v>
      </c>
    </row>
    <row r="102" spans="2:7">
      <c r="B102" s="11"/>
      <c r="C102" s="14" t="s">
        <v>230</v>
      </c>
      <c r="D102" s="391" t="s">
        <v>231</v>
      </c>
      <c r="E102" s="392"/>
      <c r="F102" s="20" t="s">
        <v>232</v>
      </c>
      <c r="G102" s="21" t="s">
        <v>45</v>
      </c>
    </row>
    <row r="103" spans="2:7" s="132" customFormat="1" ht="28.9" customHeight="1">
      <c r="B103" s="11"/>
      <c r="C103" s="14" t="s">
        <v>233</v>
      </c>
      <c r="D103" s="391" t="s">
        <v>234</v>
      </c>
      <c r="E103" s="392"/>
      <c r="F103" s="20" t="s">
        <v>235</v>
      </c>
      <c r="G103" s="21" t="s">
        <v>45</v>
      </c>
    </row>
    <row r="104" spans="2:7">
      <c r="B104" s="11"/>
      <c r="C104" s="159" t="s">
        <v>236</v>
      </c>
      <c r="D104" s="433" t="s">
        <v>237</v>
      </c>
      <c r="E104" s="434"/>
      <c r="F104" s="160" t="s">
        <v>238</v>
      </c>
      <c r="G104" s="161" t="s">
        <v>194</v>
      </c>
    </row>
    <row r="105" spans="2:7">
      <c r="B105" s="11"/>
      <c r="C105" s="11" t="s">
        <v>239</v>
      </c>
      <c r="D105" s="391" t="s">
        <v>240</v>
      </c>
      <c r="E105" s="392"/>
      <c r="F105" s="20" t="s">
        <v>241</v>
      </c>
      <c r="G105" s="21" t="s">
        <v>45</v>
      </c>
    </row>
    <row r="106" spans="2:7">
      <c r="B106" s="11"/>
      <c r="C106" s="11" t="s">
        <v>242</v>
      </c>
      <c r="D106" s="391" t="s">
        <v>243</v>
      </c>
      <c r="E106" s="392"/>
      <c r="F106" s="20" t="s">
        <v>244</v>
      </c>
      <c r="G106" s="21" t="s">
        <v>45</v>
      </c>
    </row>
    <row r="107" spans="2:7">
      <c r="B107" s="395"/>
      <c r="C107" s="396"/>
      <c r="D107" s="396"/>
      <c r="E107" s="396"/>
      <c r="F107" s="397"/>
      <c r="G107" s="13"/>
    </row>
    <row r="108" spans="2:7" s="132" customFormat="1" ht="28.9" customHeight="1">
      <c r="B108" s="11">
        <v>6</v>
      </c>
      <c r="C108" s="11"/>
      <c r="D108" s="398" t="s">
        <v>245</v>
      </c>
      <c r="E108" s="399"/>
      <c r="F108" s="12" t="s">
        <v>246</v>
      </c>
      <c r="G108" s="13"/>
    </row>
    <row r="109" spans="2:7" s="132" customFormat="1" ht="28.9" customHeight="1">
      <c r="B109" s="11"/>
      <c r="C109" s="14" t="s">
        <v>247</v>
      </c>
      <c r="D109" s="400" t="s">
        <v>47</v>
      </c>
      <c r="E109" s="401"/>
      <c r="F109" s="20" t="s">
        <v>155</v>
      </c>
      <c r="G109" s="21" t="s">
        <v>45</v>
      </c>
    </row>
    <row r="110" spans="2:7">
      <c r="B110" s="11"/>
      <c r="C110" s="14" t="s">
        <v>248</v>
      </c>
      <c r="D110" s="400" t="s">
        <v>249</v>
      </c>
      <c r="E110" s="401"/>
      <c r="F110" s="20" t="s">
        <v>250</v>
      </c>
      <c r="G110" s="21" t="s">
        <v>45</v>
      </c>
    </row>
    <row r="111" spans="2:7">
      <c r="B111" s="395"/>
      <c r="C111" s="396"/>
      <c r="D111" s="396"/>
      <c r="E111" s="396"/>
      <c r="F111" s="397"/>
      <c r="G111" s="13"/>
    </row>
    <row r="112" spans="2:7" s="132" customFormat="1" ht="28.9" customHeight="1">
      <c r="B112" s="11">
        <v>7</v>
      </c>
      <c r="C112" s="11"/>
      <c r="D112" s="398" t="s">
        <v>251</v>
      </c>
      <c r="E112" s="399"/>
      <c r="F112" s="20" t="s">
        <v>252</v>
      </c>
      <c r="G112" s="13"/>
    </row>
    <row r="113" spans="2:7" s="132" customFormat="1" ht="28.9" customHeight="1">
      <c r="B113" s="11"/>
      <c r="C113" s="14" t="s">
        <v>253</v>
      </c>
      <c r="D113" s="400" t="s">
        <v>47</v>
      </c>
      <c r="E113" s="401"/>
      <c r="F113" s="20" t="s">
        <v>155</v>
      </c>
      <c r="G113" s="21" t="s">
        <v>45</v>
      </c>
    </row>
    <row r="114" spans="2:7" s="132" customFormat="1" ht="28.9" customHeight="1">
      <c r="B114" s="11"/>
      <c r="C114" s="14" t="s">
        <v>254</v>
      </c>
      <c r="D114" s="400" t="s">
        <v>255</v>
      </c>
      <c r="E114" s="401"/>
      <c r="F114" s="20" t="s">
        <v>256</v>
      </c>
      <c r="G114" s="21" t="s">
        <v>45</v>
      </c>
    </row>
    <row r="115" spans="2:7" s="132" customFormat="1" ht="28.9" customHeight="1">
      <c r="B115" s="17"/>
      <c r="C115" s="14" t="s">
        <v>257</v>
      </c>
      <c r="D115" s="391" t="s">
        <v>147</v>
      </c>
      <c r="E115" s="392"/>
      <c r="F115" s="15" t="s">
        <v>258</v>
      </c>
      <c r="G115" s="16" t="s">
        <v>45</v>
      </c>
    </row>
    <row r="116" spans="2:7">
      <c r="B116" s="395"/>
      <c r="C116" s="396"/>
      <c r="D116" s="396"/>
      <c r="E116" s="396"/>
      <c r="F116" s="397"/>
      <c r="G116" s="13"/>
    </row>
    <row r="117" spans="2:7" s="132" customFormat="1" ht="28.9" customHeight="1">
      <c r="B117" s="11">
        <v>8</v>
      </c>
      <c r="C117" s="11"/>
      <c r="D117" s="398" t="s">
        <v>259</v>
      </c>
      <c r="E117" s="399"/>
      <c r="F117" s="12" t="s">
        <v>260</v>
      </c>
      <c r="G117" s="13"/>
    </row>
    <row r="118" spans="2:7" s="132" customFormat="1" ht="28.9" customHeight="1">
      <c r="B118" s="11"/>
      <c r="C118" s="14" t="s">
        <v>261</v>
      </c>
      <c r="D118" s="400" t="s">
        <v>47</v>
      </c>
      <c r="E118" s="401"/>
      <c r="F118" s="20" t="s">
        <v>155</v>
      </c>
      <c r="G118" s="16" t="s">
        <v>45</v>
      </c>
    </row>
    <row r="119" spans="2:7" s="132" customFormat="1" ht="28.9" customHeight="1">
      <c r="B119" s="11"/>
      <c r="C119" s="14" t="s">
        <v>262</v>
      </c>
      <c r="D119" s="400" t="s">
        <v>255</v>
      </c>
      <c r="E119" s="401"/>
      <c r="F119" s="20" t="s">
        <v>263</v>
      </c>
      <c r="G119" s="16" t="s">
        <v>45</v>
      </c>
    </row>
    <row r="120" spans="2:7">
      <c r="B120" s="11"/>
      <c r="C120" s="14" t="s">
        <v>264</v>
      </c>
      <c r="D120" s="391" t="s">
        <v>265</v>
      </c>
      <c r="E120" s="392"/>
      <c r="F120" s="20" t="s">
        <v>266</v>
      </c>
      <c r="G120" s="16" t="s">
        <v>45</v>
      </c>
    </row>
    <row r="121" spans="2:7">
      <c r="B121" s="11"/>
      <c r="C121" s="14" t="s">
        <v>267</v>
      </c>
      <c r="D121" s="391" t="s">
        <v>268</v>
      </c>
      <c r="E121" s="392"/>
      <c r="F121" s="20" t="s">
        <v>269</v>
      </c>
      <c r="G121" s="16" t="s">
        <v>45</v>
      </c>
    </row>
    <row r="122" spans="2:7">
      <c r="B122" s="395"/>
      <c r="C122" s="396"/>
      <c r="D122" s="396"/>
      <c r="E122" s="396"/>
      <c r="F122" s="397"/>
      <c r="G122" s="13"/>
    </row>
    <row r="123" spans="2:7" s="132" customFormat="1" ht="28.9" customHeight="1">
      <c r="B123" s="11">
        <v>9</v>
      </c>
      <c r="C123" s="11"/>
      <c r="D123" s="398" t="s">
        <v>270</v>
      </c>
      <c r="E123" s="399"/>
      <c r="F123" s="12" t="s">
        <v>271</v>
      </c>
      <c r="G123" s="13"/>
    </row>
    <row r="124" spans="2:7" s="132" customFormat="1" ht="28.9" customHeight="1">
      <c r="B124" s="11"/>
      <c r="C124" s="14" t="s">
        <v>272</v>
      </c>
      <c r="D124" s="400" t="s">
        <v>47</v>
      </c>
      <c r="E124" s="401"/>
      <c r="F124" s="20" t="s">
        <v>155</v>
      </c>
      <c r="G124" s="16" t="s">
        <v>45</v>
      </c>
    </row>
    <row r="125" spans="2:7" s="132" customFormat="1" ht="28.9" customHeight="1">
      <c r="B125" s="11"/>
      <c r="C125" s="14" t="s">
        <v>273</v>
      </c>
      <c r="D125" s="391" t="s">
        <v>255</v>
      </c>
      <c r="E125" s="392"/>
      <c r="F125" s="20" t="s">
        <v>274</v>
      </c>
      <c r="G125" s="16" t="s">
        <v>45</v>
      </c>
    </row>
    <row r="126" spans="2:7" s="132" customFormat="1" ht="28.9" customHeight="1">
      <c r="B126" s="11"/>
      <c r="C126" s="14" t="s">
        <v>275</v>
      </c>
      <c r="D126" s="391" t="s">
        <v>276</v>
      </c>
      <c r="E126" s="392"/>
      <c r="F126" s="20" t="s">
        <v>277</v>
      </c>
      <c r="G126" s="16" t="s">
        <v>45</v>
      </c>
    </row>
    <row r="127" spans="2:7" s="132" customFormat="1" ht="43.15" customHeight="1">
      <c r="B127" s="11"/>
      <c r="C127" s="14" t="s">
        <v>278</v>
      </c>
      <c r="D127" s="391" t="s">
        <v>279</v>
      </c>
      <c r="E127" s="392"/>
      <c r="F127" s="20" t="s">
        <v>280</v>
      </c>
      <c r="G127" s="16" t="s">
        <v>45</v>
      </c>
    </row>
    <row r="128" spans="2:7" s="132" customFormat="1" ht="28.9" customHeight="1">
      <c r="B128" s="11"/>
      <c r="C128" s="11" t="s">
        <v>281</v>
      </c>
      <c r="D128" s="389" t="s">
        <v>282</v>
      </c>
      <c r="E128" s="390"/>
      <c r="F128" s="12" t="s">
        <v>283</v>
      </c>
      <c r="G128" s="13" t="s">
        <v>88</v>
      </c>
    </row>
    <row r="129" spans="2:7">
      <c r="B129" s="11"/>
      <c r="C129" s="11" t="s">
        <v>284</v>
      </c>
      <c r="D129" s="389" t="s">
        <v>285</v>
      </c>
      <c r="E129" s="390"/>
      <c r="F129" s="12" t="s">
        <v>286</v>
      </c>
      <c r="G129" s="13" t="s">
        <v>88</v>
      </c>
    </row>
    <row r="130" spans="2:7" s="132" customFormat="1" ht="28.9" customHeight="1">
      <c r="B130" s="11"/>
      <c r="C130" s="11" t="s">
        <v>287</v>
      </c>
      <c r="D130" s="389" t="s">
        <v>288</v>
      </c>
      <c r="E130" s="390"/>
      <c r="F130" s="12" t="s">
        <v>289</v>
      </c>
      <c r="G130" s="13" t="s">
        <v>88</v>
      </c>
    </row>
    <row r="131" spans="2:7">
      <c r="B131" s="11"/>
      <c r="C131" s="11" t="s">
        <v>290</v>
      </c>
      <c r="D131" s="389" t="s">
        <v>291</v>
      </c>
      <c r="E131" s="390"/>
      <c r="F131" s="12" t="s">
        <v>292</v>
      </c>
      <c r="G131" s="13" t="s">
        <v>88</v>
      </c>
    </row>
    <row r="132" spans="2:7" s="132" customFormat="1" ht="28.9" customHeight="1">
      <c r="B132" s="11"/>
      <c r="C132" s="11" t="s">
        <v>293</v>
      </c>
      <c r="D132" s="389" t="s">
        <v>294</v>
      </c>
      <c r="E132" s="390"/>
      <c r="F132" s="12" t="s">
        <v>295</v>
      </c>
      <c r="G132" s="13" t="s">
        <v>88</v>
      </c>
    </row>
    <row r="133" spans="2:7">
      <c r="B133" s="11"/>
      <c r="C133" s="11" t="s">
        <v>296</v>
      </c>
      <c r="D133" s="389" t="s">
        <v>297</v>
      </c>
      <c r="E133" s="390"/>
      <c r="F133" s="12" t="s">
        <v>298</v>
      </c>
      <c r="G133" s="13" t="s">
        <v>88</v>
      </c>
    </row>
    <row r="134" spans="2:7">
      <c r="B134" s="395"/>
      <c r="C134" s="396"/>
      <c r="D134" s="396"/>
      <c r="E134" s="396"/>
      <c r="F134" s="397"/>
      <c r="G134" s="13"/>
    </row>
    <row r="135" spans="2:7" s="132" customFormat="1" ht="28.9" customHeight="1">
      <c r="B135" s="11">
        <v>10</v>
      </c>
      <c r="C135" s="11"/>
      <c r="D135" s="398" t="s">
        <v>299</v>
      </c>
      <c r="E135" s="399"/>
      <c r="F135" s="12" t="s">
        <v>300</v>
      </c>
      <c r="G135" s="16" t="s">
        <v>45</v>
      </c>
    </row>
    <row r="136" spans="2:7" s="132" customFormat="1" ht="28.9" customHeight="1">
      <c r="B136" s="11"/>
      <c r="C136" s="11" t="s">
        <v>301</v>
      </c>
      <c r="D136" s="400" t="s">
        <v>47</v>
      </c>
      <c r="E136" s="401"/>
      <c r="F136" s="20" t="s">
        <v>155</v>
      </c>
      <c r="G136" s="16" t="s">
        <v>45</v>
      </c>
    </row>
    <row r="137" spans="2:7" s="132" customFormat="1" ht="28.9" customHeight="1">
      <c r="B137" s="11"/>
      <c r="C137" s="11" t="s">
        <v>302</v>
      </c>
      <c r="D137" s="391" t="s">
        <v>255</v>
      </c>
      <c r="E137" s="392"/>
      <c r="F137" s="20" t="s">
        <v>303</v>
      </c>
      <c r="G137" s="16" t="s">
        <v>45</v>
      </c>
    </row>
    <row r="138" spans="2:7">
      <c r="B138" s="11"/>
      <c r="C138" s="11" t="s">
        <v>304</v>
      </c>
      <c r="D138" s="391" t="s">
        <v>305</v>
      </c>
      <c r="E138" s="392"/>
      <c r="F138" s="20" t="s">
        <v>306</v>
      </c>
      <c r="G138" s="16" t="s">
        <v>45</v>
      </c>
    </row>
    <row r="139" spans="2:7">
      <c r="B139" s="395"/>
      <c r="C139" s="396"/>
      <c r="D139" s="396"/>
      <c r="E139" s="396"/>
      <c r="F139" s="397"/>
      <c r="G139" s="13"/>
    </row>
    <row r="140" spans="2:7" s="132" customFormat="1" ht="43.15" customHeight="1">
      <c r="B140" s="11">
        <v>11</v>
      </c>
      <c r="C140" s="11"/>
      <c r="D140" s="398" t="s">
        <v>307</v>
      </c>
      <c r="E140" s="399"/>
      <c r="F140" s="12" t="s">
        <v>308</v>
      </c>
      <c r="G140" s="13"/>
    </row>
    <row r="141" spans="2:7" s="132" customFormat="1" ht="28.9" customHeight="1">
      <c r="B141" s="11"/>
      <c r="C141" s="11" t="s">
        <v>309</v>
      </c>
      <c r="D141" s="400" t="s">
        <v>47</v>
      </c>
      <c r="E141" s="401"/>
      <c r="F141" s="20" t="s">
        <v>155</v>
      </c>
      <c r="G141" s="16" t="s">
        <v>45</v>
      </c>
    </row>
    <row r="142" spans="2:7" s="132" customFormat="1" ht="28.9" customHeight="1">
      <c r="B142" s="11"/>
      <c r="C142" s="11" t="s">
        <v>310</v>
      </c>
      <c r="D142" s="391" t="s">
        <v>109</v>
      </c>
      <c r="E142" s="392"/>
      <c r="F142" s="20" t="s">
        <v>311</v>
      </c>
      <c r="G142" s="16" t="s">
        <v>45</v>
      </c>
    </row>
    <row r="143" spans="2:7" s="132" customFormat="1" ht="28.9" customHeight="1">
      <c r="B143" s="11"/>
      <c r="C143" s="11" t="s">
        <v>312</v>
      </c>
      <c r="D143" s="391" t="s">
        <v>313</v>
      </c>
      <c r="E143" s="392"/>
      <c r="F143" s="20" t="s">
        <v>314</v>
      </c>
      <c r="G143" s="16" t="s">
        <v>45</v>
      </c>
    </row>
    <row r="144" spans="2:7" s="132" customFormat="1" ht="28.9" customHeight="1">
      <c r="B144" s="11"/>
      <c r="C144" s="11" t="s">
        <v>315</v>
      </c>
      <c r="D144" s="391" t="s">
        <v>316</v>
      </c>
      <c r="E144" s="392"/>
      <c r="F144" s="20" t="s">
        <v>317</v>
      </c>
      <c r="G144" s="16" t="s">
        <v>45</v>
      </c>
    </row>
    <row r="145" spans="2:7">
      <c r="B145" s="395"/>
      <c r="C145" s="396"/>
      <c r="D145" s="396"/>
      <c r="E145" s="396"/>
      <c r="F145" s="397"/>
      <c r="G145" s="13"/>
    </row>
    <row r="146" spans="2:7" s="132" customFormat="1" ht="57.6" customHeight="1">
      <c r="B146" s="11">
        <v>12</v>
      </c>
      <c r="C146" s="11"/>
      <c r="D146" s="398" t="s">
        <v>318</v>
      </c>
      <c r="E146" s="399"/>
      <c r="F146" s="12" t="s">
        <v>319</v>
      </c>
      <c r="G146" s="13"/>
    </row>
    <row r="147" spans="2:7" s="132" customFormat="1" ht="28.9" customHeight="1">
      <c r="B147" s="11"/>
      <c r="C147" s="11" t="s">
        <v>320</v>
      </c>
      <c r="D147" s="400" t="s">
        <v>47</v>
      </c>
      <c r="E147" s="401"/>
      <c r="F147" s="20" t="s">
        <v>155</v>
      </c>
      <c r="G147" s="16" t="s">
        <v>45</v>
      </c>
    </row>
    <row r="148" spans="2:7" s="132" customFormat="1" ht="28.9" customHeight="1">
      <c r="B148" s="11"/>
      <c r="C148" s="11" t="s">
        <v>321</v>
      </c>
      <c r="D148" s="391" t="s">
        <v>255</v>
      </c>
      <c r="E148" s="392"/>
      <c r="F148" s="20" t="s">
        <v>322</v>
      </c>
      <c r="G148" s="16" t="s">
        <v>45</v>
      </c>
    </row>
    <row r="149" spans="2:7">
      <c r="B149" s="395"/>
      <c r="C149" s="396"/>
      <c r="D149" s="396"/>
      <c r="E149" s="396"/>
      <c r="F149" s="397"/>
      <c r="G149" s="13"/>
    </row>
    <row r="150" spans="2:7" s="132" customFormat="1" ht="28.9" customHeight="1">
      <c r="B150" s="11">
        <v>13</v>
      </c>
      <c r="C150" s="11"/>
      <c r="D150" s="398" t="s">
        <v>323</v>
      </c>
      <c r="E150" s="399"/>
      <c r="F150" s="20" t="s">
        <v>324</v>
      </c>
      <c r="G150" s="13"/>
    </row>
    <row r="151" spans="2:7" s="132" customFormat="1" ht="28.9" customHeight="1">
      <c r="B151" s="11"/>
      <c r="C151" s="11" t="s">
        <v>325</v>
      </c>
      <c r="D151" s="400" t="s">
        <v>47</v>
      </c>
      <c r="E151" s="401"/>
      <c r="F151" s="20" t="s">
        <v>155</v>
      </c>
      <c r="G151" s="16" t="s">
        <v>45</v>
      </c>
    </row>
    <row r="152" spans="2:7">
      <c r="B152" s="11"/>
      <c r="C152" s="11" t="s">
        <v>326</v>
      </c>
      <c r="D152" s="391" t="s">
        <v>327</v>
      </c>
      <c r="E152" s="392"/>
      <c r="F152" s="20" t="s">
        <v>328</v>
      </c>
      <c r="G152" s="16" t="s">
        <v>45</v>
      </c>
    </row>
    <row r="153" spans="2:7" s="132" customFormat="1" ht="30" customHeight="1">
      <c r="B153" s="11"/>
      <c r="C153" s="11" t="s">
        <v>329</v>
      </c>
      <c r="D153" s="391" t="s">
        <v>330</v>
      </c>
      <c r="E153" s="392"/>
      <c r="F153" s="20" t="s">
        <v>331</v>
      </c>
      <c r="G153" s="16" t="s">
        <v>45</v>
      </c>
    </row>
    <row r="154" spans="2:7">
      <c r="B154" s="395"/>
      <c r="C154" s="396"/>
      <c r="D154" s="396"/>
      <c r="E154" s="396"/>
      <c r="F154" s="397"/>
      <c r="G154" s="13"/>
    </row>
    <row r="155" spans="2:7" s="132" customFormat="1" ht="72" customHeight="1">
      <c r="B155" s="11">
        <v>14</v>
      </c>
      <c r="C155" s="11"/>
      <c r="D155" s="398" t="s">
        <v>332</v>
      </c>
      <c r="E155" s="399"/>
      <c r="F155" s="12" t="s">
        <v>333</v>
      </c>
      <c r="G155" s="13"/>
    </row>
    <row r="156" spans="2:7" s="132" customFormat="1" ht="28.9" customHeight="1">
      <c r="B156" s="11"/>
      <c r="C156" s="11" t="s">
        <v>334</v>
      </c>
      <c r="D156" s="400" t="s">
        <v>47</v>
      </c>
      <c r="E156" s="401"/>
      <c r="F156" s="20" t="s">
        <v>155</v>
      </c>
      <c r="G156" s="16" t="s">
        <v>45</v>
      </c>
    </row>
    <row r="157" spans="2:7" s="132" customFormat="1" ht="28.9" customHeight="1">
      <c r="B157" s="11"/>
      <c r="C157" s="11" t="s">
        <v>335</v>
      </c>
      <c r="D157" s="400" t="s">
        <v>336</v>
      </c>
      <c r="E157" s="401"/>
      <c r="F157" s="20" t="s">
        <v>337</v>
      </c>
      <c r="G157" s="16" t="s">
        <v>45</v>
      </c>
    </row>
    <row r="158" spans="2:7" s="132" customFormat="1" ht="30" customHeight="1">
      <c r="B158" s="11"/>
      <c r="C158" s="11" t="s">
        <v>338</v>
      </c>
      <c r="D158" s="400" t="s">
        <v>339</v>
      </c>
      <c r="E158" s="401"/>
      <c r="F158" s="20" t="s">
        <v>340</v>
      </c>
      <c r="G158" s="16" t="s">
        <v>45</v>
      </c>
    </row>
    <row r="159" spans="2:7" s="132" customFormat="1" ht="28.9" customHeight="1">
      <c r="B159" s="11"/>
      <c r="C159" s="11" t="s">
        <v>341</v>
      </c>
      <c r="D159" s="391" t="s">
        <v>342</v>
      </c>
      <c r="E159" s="392"/>
      <c r="F159" s="20" t="s">
        <v>343</v>
      </c>
      <c r="G159" s="16" t="s">
        <v>45</v>
      </c>
    </row>
    <row r="160" spans="2:7">
      <c r="B160" s="11"/>
      <c r="C160" s="11" t="s">
        <v>344</v>
      </c>
      <c r="D160" s="391" t="s">
        <v>345</v>
      </c>
      <c r="E160" s="392"/>
      <c r="F160" s="20" t="s">
        <v>346</v>
      </c>
      <c r="G160" s="16" t="s">
        <v>45</v>
      </c>
    </row>
    <row r="161" spans="2:7">
      <c r="B161" s="11"/>
      <c r="C161" s="11" t="s">
        <v>347</v>
      </c>
      <c r="D161" s="391" t="s">
        <v>348</v>
      </c>
      <c r="E161" s="392"/>
      <c r="F161" s="20" t="s">
        <v>349</v>
      </c>
      <c r="G161" s="16" t="s">
        <v>45</v>
      </c>
    </row>
    <row r="162" spans="2:7" s="132" customFormat="1" ht="35.1" customHeight="1">
      <c r="B162" s="11"/>
      <c r="C162" s="11" t="s">
        <v>350</v>
      </c>
      <c r="D162" s="393" t="s">
        <v>351</v>
      </c>
      <c r="E162" s="394"/>
      <c r="F162" s="20" t="s">
        <v>352</v>
      </c>
      <c r="G162" s="16" t="s">
        <v>45</v>
      </c>
    </row>
    <row r="163" spans="2:7" s="132" customFormat="1" ht="48" customHeight="1">
      <c r="B163" s="11"/>
      <c r="C163" s="11" t="s">
        <v>353</v>
      </c>
      <c r="D163" s="393" t="s">
        <v>354</v>
      </c>
      <c r="E163" s="394"/>
      <c r="F163" s="20" t="s">
        <v>355</v>
      </c>
      <c r="G163" s="16" t="s">
        <v>45</v>
      </c>
    </row>
    <row r="164" spans="2:7" s="132" customFormat="1" ht="28.9" customHeight="1">
      <c r="B164" s="11"/>
      <c r="C164" s="11" t="s">
        <v>356</v>
      </c>
      <c r="D164" s="393" t="s">
        <v>357</v>
      </c>
      <c r="E164" s="394"/>
      <c r="F164" s="20" t="s">
        <v>358</v>
      </c>
      <c r="G164" s="16" t="s">
        <v>45</v>
      </c>
    </row>
  </sheetData>
  <mergeCells count="143">
    <mergeCell ref="D31:E31"/>
    <mergeCell ref="D133:E133"/>
    <mergeCell ref="D136:E136"/>
    <mergeCell ref="D147:E147"/>
    <mergeCell ref="D148:E148"/>
    <mergeCell ref="D43:E43"/>
    <mergeCell ref="D44:E44"/>
    <mergeCell ref="D45:E45"/>
    <mergeCell ref="D46:E46"/>
    <mergeCell ref="D51:E51"/>
    <mergeCell ref="D52:E52"/>
    <mergeCell ref="D54:E54"/>
    <mergeCell ref="D58:E58"/>
    <mergeCell ref="D137:E137"/>
    <mergeCell ref="D142:E142"/>
    <mergeCell ref="D143:E143"/>
    <mergeCell ref="D100:E100"/>
    <mergeCell ref="D102:E102"/>
    <mergeCell ref="D103:E103"/>
    <mergeCell ref="D104:E104"/>
    <mergeCell ref="D105:E105"/>
    <mergeCell ref="D95:E95"/>
    <mergeCell ref="D96:E96"/>
    <mergeCell ref="D97:E97"/>
    <mergeCell ref="D138:E138"/>
    <mergeCell ref="D93:E93"/>
    <mergeCell ref="D94:E94"/>
    <mergeCell ref="G67:G68"/>
    <mergeCell ref="D144:E144"/>
    <mergeCell ref="D119:E119"/>
    <mergeCell ref="D120:E120"/>
    <mergeCell ref="D121:E121"/>
    <mergeCell ref="D125:E125"/>
    <mergeCell ref="D126:E126"/>
    <mergeCell ref="D127:E127"/>
    <mergeCell ref="D106:E106"/>
    <mergeCell ref="D118:E118"/>
    <mergeCell ref="D124:E124"/>
    <mergeCell ref="D141:E141"/>
    <mergeCell ref="D128:E128"/>
    <mergeCell ref="D132:E132"/>
    <mergeCell ref="D109:E109"/>
    <mergeCell ref="D110:E110"/>
    <mergeCell ref="D113:E113"/>
    <mergeCell ref="D115:E115"/>
    <mergeCell ref="D114:E114"/>
    <mergeCell ref="D129:E129"/>
    <mergeCell ref="D130:E130"/>
    <mergeCell ref="D131:E131"/>
    <mergeCell ref="D86:E86"/>
    <mergeCell ref="D87:E87"/>
    <mergeCell ref="D88:E88"/>
    <mergeCell ref="D63:E63"/>
    <mergeCell ref="D89:E89"/>
    <mergeCell ref="D90:E90"/>
    <mergeCell ref="D91:E91"/>
    <mergeCell ref="D92:E92"/>
    <mergeCell ref="B77:F77"/>
    <mergeCell ref="D78:E78"/>
    <mergeCell ref="D79:E79"/>
    <mergeCell ref="D80:E80"/>
    <mergeCell ref="D81:E81"/>
    <mergeCell ref="D82:E82"/>
    <mergeCell ref="D83:E83"/>
    <mergeCell ref="B84:F84"/>
    <mergeCell ref="B72:F72"/>
    <mergeCell ref="D73:E73"/>
    <mergeCell ref="D74:E74"/>
    <mergeCell ref="D76:E76"/>
    <mergeCell ref="D75:E75"/>
    <mergeCell ref="D69:E69"/>
    <mergeCell ref="B134:F134"/>
    <mergeCell ref="D50:E50"/>
    <mergeCell ref="D53:E53"/>
    <mergeCell ref="D55:E55"/>
    <mergeCell ref="D56:E56"/>
    <mergeCell ref="D57:E57"/>
    <mergeCell ref="B1:F1"/>
    <mergeCell ref="B3:F3"/>
    <mergeCell ref="B61:F61"/>
    <mergeCell ref="B66:F66"/>
    <mergeCell ref="B98:F98"/>
    <mergeCell ref="F67:F68"/>
    <mergeCell ref="D67:E68"/>
    <mergeCell ref="B67:B68"/>
    <mergeCell ref="C67:C68"/>
    <mergeCell ref="D28:E28"/>
    <mergeCell ref="D29:E29"/>
    <mergeCell ref="D30:E30"/>
    <mergeCell ref="D32:E32"/>
    <mergeCell ref="D34:E34"/>
    <mergeCell ref="D37:E37"/>
    <mergeCell ref="D38:E38"/>
    <mergeCell ref="D39:E39"/>
    <mergeCell ref="B2:E2"/>
    <mergeCell ref="B26:C26"/>
    <mergeCell ref="D62:E62"/>
    <mergeCell ref="D27:E27"/>
    <mergeCell ref="D99:E99"/>
    <mergeCell ref="D85:E85"/>
    <mergeCell ref="D108:E108"/>
    <mergeCell ref="D112:E112"/>
    <mergeCell ref="D117:E117"/>
    <mergeCell ref="D123:E123"/>
    <mergeCell ref="B107:F107"/>
    <mergeCell ref="B116:F116"/>
    <mergeCell ref="B111:F111"/>
    <mergeCell ref="B122:F122"/>
    <mergeCell ref="D40:E40"/>
    <mergeCell ref="D42:E42"/>
    <mergeCell ref="D47:E47"/>
    <mergeCell ref="D48:E48"/>
    <mergeCell ref="D49:E49"/>
    <mergeCell ref="D41:E41"/>
    <mergeCell ref="D59:E59"/>
    <mergeCell ref="D60:E60"/>
    <mergeCell ref="D64:E64"/>
    <mergeCell ref="D65:E65"/>
    <mergeCell ref="D70:E70"/>
    <mergeCell ref="D33:E33"/>
    <mergeCell ref="D35:E35"/>
    <mergeCell ref="D36:E36"/>
    <mergeCell ref="D164:E164"/>
    <mergeCell ref="B149:F149"/>
    <mergeCell ref="D150:E150"/>
    <mergeCell ref="D151:E151"/>
    <mergeCell ref="D152:E152"/>
    <mergeCell ref="D153:E153"/>
    <mergeCell ref="D163:E163"/>
    <mergeCell ref="B154:F154"/>
    <mergeCell ref="D155:E155"/>
    <mergeCell ref="D156:E156"/>
    <mergeCell ref="D159:E159"/>
    <mergeCell ref="D162:E162"/>
    <mergeCell ref="D157:E157"/>
    <mergeCell ref="D158:E158"/>
    <mergeCell ref="D160:E160"/>
    <mergeCell ref="D161:E161"/>
    <mergeCell ref="D146:E146"/>
    <mergeCell ref="B139:F139"/>
    <mergeCell ref="B145:F145"/>
    <mergeCell ref="D135:E135"/>
    <mergeCell ref="D140:E140"/>
  </mergeCells>
  <dataValidations count="1">
    <dataValidation type="list" allowBlank="1" showInputMessage="1" showErrorMessage="1" sqref="B2:E2" xr:uid="{00000000-0002-0000-0100-000000000000}">
      <formula1>"BUT. American Bureau Shipping, PT Indonesian Group of Companies, PT ABS Indoclass Pratama"</formula1>
    </dataValidation>
  </dataValidations>
  <hyperlinks>
    <hyperlink ref="D27" location="'1. New Employee Data'!A1" display="New Employee Data" xr:uid="{00000000-0004-0000-0100-000000000000}"/>
    <hyperlink ref="E27" location="'1. New Employee Data'!A1" display="'1. New Employee Data'!A1" xr:uid="{00000000-0004-0000-0100-000001000000}"/>
    <hyperlink ref="D62" location="'2. Variable Income&amp;Deductio IDR'!A1" display="Variable Income &amp; Deduction IDR_x000a_Variable Income &amp; Deduction USD" xr:uid="{00000000-0004-0000-0100-000002000000}"/>
    <hyperlink ref="E62" location="'2. Variable Income&amp;Deductio IDR'!A1" display="'2. Variable Income&amp;Deductio IDR'!A1" xr:uid="{00000000-0004-0000-0100-000003000000}"/>
    <hyperlink ref="D99" location="'5. Fixed Deduction'!A1" display="Fixed Deduction" xr:uid="{00000000-0004-0000-0100-000004000000}"/>
    <hyperlink ref="E99" location="'5. Fixed Deduction'!A1" display="'5. Fixed Deduction'!A1" xr:uid="{00000000-0004-0000-0100-000005000000}"/>
    <hyperlink ref="D108" location="'6. Hold Salary'!A1" display="Hold Salary" xr:uid="{00000000-0004-0000-0100-000006000000}"/>
    <hyperlink ref="E108" location="'6. Hold Salary'!A1" display="'6. Hold Salary'!A1" xr:uid="{00000000-0004-0000-0100-000007000000}"/>
    <hyperlink ref="D112" location="'7. Salary Change'!A1" display="Salary Change" xr:uid="{00000000-0004-0000-0100-000008000000}"/>
    <hyperlink ref="E112" location="'7. Salary Change'!A1" display="'7. Salary Change'!A1" xr:uid="{00000000-0004-0000-0100-000009000000}"/>
    <hyperlink ref="D117" location="'8. Mutation'!A1" display="Mutation" xr:uid="{00000000-0004-0000-0100-00000A000000}"/>
    <hyperlink ref="E117" location="'8. Mutation'!A1" display="'8. Mutation'!A1" xr:uid="{00000000-0004-0000-0100-00000B000000}"/>
    <hyperlink ref="D123" location="'9. Resign'!A1" display="Resign" xr:uid="{00000000-0004-0000-0100-00000C000000}"/>
    <hyperlink ref="E123" location="'9. Resign'!A1" display="'9. Resign'!A1" xr:uid="{00000000-0004-0000-0100-00000D000000}"/>
    <hyperlink ref="D135" location="'10. BankAccountChange'!A1" display="Bank Account Change" xr:uid="{00000000-0004-0000-0100-00000E000000}"/>
    <hyperlink ref="E135" location="'10. BankAccountChange'!A1" display="'10. BankAccountChange'!A1" xr:uid="{00000000-0004-0000-0100-00000F000000}"/>
    <hyperlink ref="D140" location="'11. Tax Status Change'!A1" display="Tax Status Change" xr:uid="{00000000-0004-0000-0100-000010000000}"/>
    <hyperlink ref="E140" location="'11. Tax Status Change'!A1" display="'11. Tax Status Change'!A1" xr:uid="{00000000-0004-0000-0100-000011000000}"/>
    <hyperlink ref="D146" location="'12. Other Personal Data Change'!A1" display="Other Personal Data Change" xr:uid="{00000000-0004-0000-0100-000012000000}"/>
    <hyperlink ref="E146" location="'12. Other Personal Data Change'!A1" display="'12. Other Personal Data Change'!A1" xr:uid="{00000000-0004-0000-0100-000013000000}"/>
    <hyperlink ref="D155" location="'14. SPT 1721 A1 Ex Company'!A1" display="SPT 1721 A1 from Ex Company" xr:uid="{00000000-0004-0000-0100-000014000000}"/>
    <hyperlink ref="E155" location="'14. SPT 1721 A1 Ex Company'!A1" display="'14. SPT 1721 A1 Ex Company'!A1" xr:uid="{00000000-0004-0000-0100-000015000000}"/>
    <hyperlink ref="D150" location="'13. Unpaid Leave'!A1" display="13. Unpaid Leave" xr:uid="{00000000-0004-0000-0100-000016000000}"/>
    <hyperlink ref="E150" location="'13. Unpaid Leave'!A1" display="'13. Unpaid Leave'!A1" xr:uid="{00000000-0004-0000-0100-000017000000}"/>
    <hyperlink ref="D67" location="'3. BPJS Healthcare'!A1" display="BPJS Healthcare" xr:uid="{00000000-0004-0000-0100-000018000000}"/>
    <hyperlink ref="E67" location="'3. BPJS Healthcare'!A1" display="'3. BPJS Healthcare'!A1" xr:uid="{00000000-0004-0000-0100-000019000000}"/>
    <hyperlink ref="D68" location="'3. BPJS Healthcare'!A1" display="'3. BPJS Healthcare'!A1" xr:uid="{00000000-0004-0000-0100-00001A000000}"/>
    <hyperlink ref="E68" location="'3. BPJS Healthcare'!A1" display="'3. BPJS Healthcare'!A1" xr:uid="{00000000-0004-0000-0100-00001B000000}"/>
    <hyperlink ref="D78" location="'4b. Overtime Summary (Opt 2)'!A1" display="Overtime Summary (Opt. 2)" xr:uid="{00000000-0004-0000-0100-00001C000000}"/>
    <hyperlink ref="E78" location="'4b. Overtime Summary (Opt 2)'!A1" display="'4b. Overtime Summary (Opt 2)'!A1" xr:uid="{00000000-0004-0000-0100-00001D000000}"/>
    <hyperlink ref="D85" location="'4c. Overtime Daily (Opt 3)'!A1" display="Overtime Daily (Opt. 3)" xr:uid="{00000000-0004-0000-0100-00001E000000}"/>
    <hyperlink ref="E85" location="'4c. Overtime Daily (Opt 3)'!A1" display="'4c. Overtime Daily (Opt 3)'!A1" xr:uid="{00000000-0004-0000-0100-00001F000000}"/>
    <hyperlink ref="D73" location="'4a. Overtime Summary (Opt 1)'!A1" display="Overtime Summary (Opt. 1)" xr:uid="{00000000-0004-0000-0100-000020000000}"/>
    <hyperlink ref="E73" location="'4a. Overtime Summary (Opt 1)'!A1" display="'4a. Overtime Summary (Opt 1)'!A1" xr:uid="{00000000-0004-0000-0100-000021000000}"/>
  </hyperlinks>
  <pageMargins left="0.7" right="0.7" top="0.75" bottom="0.75" header="0.3" footer="0.3"/>
  <pageSetup paperSize="9" orientation="portrait" r:id="rId1"/>
  <extLst>
    <x:ext xmlns:x="http://schemas.openxmlformats.org/spreadsheetml/2006/main" xmlns:mx="http://schemas.microsoft.com/office/mac/excel/2008/main" uri="{64002731-A6B0-56B0-2670-7721B7C09600}">
      <mx:PLV Mode="0" OnePage="0" WScale="0"/>
    </x: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P44"/>
  <sheetViews>
    <sheetView topLeftCell="BN1" zoomScale="70" zoomScaleNormal="70" workbookViewId="0">
      <selection activeCell="S12" sqref="S12 S12"/>
    </sheetView>
  </sheetViews>
  <sheetFormatPr defaultColWidth="9.140625" defaultRowHeight="15.75"/>
  <cols>
    <col min="1" max="1" width="4.85546875" style="162" customWidth="1"/>
    <col min="2" max="2" width="19.140625" style="162" customWidth="1"/>
    <col min="3" max="3" width="14" style="196" bestFit="1" customWidth="1"/>
    <col min="4" max="4" width="39.42578125" style="162" customWidth="1"/>
    <col min="5" max="8" width="34.28515625" style="162" customWidth="1"/>
    <col min="9" max="9" width="14.7109375" style="162" customWidth="1"/>
    <col min="10" max="10" width="11" style="162" customWidth="1"/>
    <col min="11" max="11" width="12.7109375" style="162" customWidth="1"/>
    <col min="12" max="12" width="11.140625" style="162" customWidth="1"/>
    <col min="13" max="14" width="25.28515625" style="162" customWidth="1"/>
    <col min="15" max="15" width="22.42578125" style="162" customWidth="1"/>
    <col min="16" max="17" width="29.85546875" style="162" customWidth="1"/>
    <col min="18" max="18" width="16" style="162" customWidth="1"/>
    <col min="19" max="19" width="13.42578125" style="162" customWidth="1"/>
    <col min="20" max="20" width="13.28515625" style="196" customWidth="1"/>
    <col min="21" max="21" width="9" style="162" customWidth="1"/>
    <col min="22" max="22" width="20.140625" style="162" customWidth="1"/>
    <col min="23" max="23" width="12.42578125" style="162" customWidth="1"/>
    <col min="24" max="24" width="16.140625" style="162" customWidth="1"/>
    <col min="25" max="25" width="16.42578125" style="162" customWidth="1"/>
    <col min="26" max="26" width="10.42578125" style="162" customWidth="1"/>
    <col min="27" max="27" width="24" style="162" customWidth="1"/>
    <col min="28" max="28" width="27.140625" style="162" customWidth="1"/>
    <col min="29" max="29" width="28.28515625" style="162" customWidth="1"/>
    <col min="30" max="30" width="28" style="162" customWidth="1"/>
    <col min="31" max="31" width="25.85546875" style="162" customWidth="1"/>
    <col min="32" max="32" width="28.28515625" style="162" customWidth="1"/>
    <col min="33" max="34" width="15.7109375" style="162" customWidth="1"/>
    <col min="35" max="35" width="17.140625" style="162" customWidth="1"/>
    <col min="36" max="36" width="11" style="162" customWidth="1"/>
    <col min="37" max="38" width="30.7109375" style="162" customWidth="1"/>
    <col min="39" max="39" width="17.85546875" style="162" customWidth="1"/>
    <col min="40" max="40" width="15.85546875" style="162" customWidth="1"/>
    <col min="41" max="45" width="13.85546875" style="162" customWidth="1"/>
    <col min="46" max="50" width="15" style="162" customWidth="1"/>
    <col min="51" max="51" width="15.28515625" style="162" customWidth="1"/>
    <col min="52" max="56" width="11.7109375" style="162" customWidth="1"/>
    <col min="57" max="57" width="18.28515625" style="162" customWidth="1"/>
    <col min="58" max="58" width="25.42578125" style="162" customWidth="1"/>
    <col min="59" max="59" width="30.7109375" style="178" customWidth="1"/>
    <col min="60" max="60" width="21.28515625" style="162" customWidth="1"/>
    <col min="61" max="61" width="25.42578125" style="162" customWidth="1"/>
    <col min="62" max="62" width="38.42578125" style="197" customWidth="1"/>
    <col min="63" max="64" width="31.85546875" style="162" customWidth="1"/>
    <col min="65" max="65" width="9.140625" style="162" customWidth="1"/>
    <col min="66" max="16384" width="9.140625" style="162"/>
  </cols>
  <sheetData>
    <row r="1" spans="1:68">
      <c r="A1" s="168" t="s">
        <v>359</v>
      </c>
    </row>
    <row r="2" spans="1:68">
      <c r="A2" s="169" t="s">
        <v>360</v>
      </c>
      <c r="C2" s="170" t="s">
        <v>361</v>
      </c>
      <c r="D2" s="171" t="str">
        <f>'Flexi Form Guidelines'!B2</f>
        <v>BUT. American Bureau Shipping</v>
      </c>
      <c r="E2" s="169"/>
      <c r="F2" s="169"/>
      <c r="G2" s="169"/>
      <c r="H2" s="169"/>
      <c r="I2" s="169"/>
    </row>
    <row r="3" spans="1:68">
      <c r="A3" s="169" t="s">
        <v>43</v>
      </c>
      <c r="C3" s="170" t="s">
        <v>361</v>
      </c>
      <c r="D3" s="172">
        <v>43831</v>
      </c>
      <c r="E3" s="173"/>
      <c r="F3" s="173"/>
      <c r="G3" s="173"/>
      <c r="H3" s="173"/>
    </row>
    <row r="4" spans="1:68">
      <c r="A4" s="169" t="s">
        <v>362</v>
      </c>
      <c r="C4" s="170" t="s">
        <v>361</v>
      </c>
      <c r="D4" s="171" t="s">
        <v>363</v>
      </c>
    </row>
    <row r="5" spans="1:68">
      <c r="A5" s="169" t="s">
        <v>364</v>
      </c>
      <c r="C5" s="170" t="s">
        <v>361</v>
      </c>
      <c r="D5" s="171" t="s">
        <v>365</v>
      </c>
    </row>
    <row r="6" spans="1:68">
      <c r="A6" s="169" t="s">
        <v>366</v>
      </c>
      <c r="C6" s="170" t="s">
        <v>361</v>
      </c>
      <c r="D6" s="174" t="s">
        <v>367</v>
      </c>
      <c r="E6" s="175"/>
    </row>
    <row r="7" spans="1:68" s="198" customFormat="1" ht="17.25" customHeight="1">
      <c r="AN7" s="176"/>
      <c r="AO7" s="176"/>
      <c r="AP7" s="176"/>
      <c r="AQ7" s="176"/>
      <c r="AR7" s="176"/>
      <c r="AS7" s="176"/>
      <c r="AT7" s="176"/>
      <c r="AU7" s="176"/>
      <c r="AV7" s="176"/>
      <c r="AW7" s="176"/>
      <c r="AX7" s="176"/>
      <c r="AY7" s="176"/>
      <c r="AZ7" s="176"/>
      <c r="BA7" s="176"/>
      <c r="BB7" s="176"/>
      <c r="BC7" s="176"/>
      <c r="BD7" s="176"/>
    </row>
    <row r="8" spans="1:68" s="198" customFormat="1" ht="17.25" customHeight="1" thickBot="1">
      <c r="A8" s="450" t="s">
        <v>368</v>
      </c>
      <c r="B8" s="450"/>
      <c r="C8" s="450"/>
      <c r="D8" s="450"/>
      <c r="E8" s="450"/>
      <c r="F8" s="450"/>
      <c r="G8" s="450"/>
      <c r="H8" s="450"/>
      <c r="I8" s="450"/>
      <c r="J8" s="450"/>
      <c r="K8" s="450"/>
      <c r="AN8" s="176"/>
      <c r="AO8" s="176"/>
      <c r="AP8" s="176"/>
      <c r="AQ8" s="176"/>
      <c r="AR8" s="176"/>
      <c r="AS8" s="176"/>
      <c r="AT8" s="176"/>
      <c r="AU8" s="176"/>
      <c r="AV8" s="176"/>
      <c r="AW8" s="176"/>
      <c r="AX8" s="176"/>
      <c r="AY8" s="176"/>
      <c r="AZ8" s="176"/>
      <c r="BA8" s="176"/>
      <c r="BB8" s="176"/>
      <c r="BC8" s="176"/>
      <c r="BD8" s="176"/>
    </row>
    <row r="9" spans="1:68" s="198" customFormat="1" ht="82.5" customHeight="1" thickBot="1">
      <c r="AN9" s="456" t="s">
        <v>369</v>
      </c>
      <c r="AO9" s="457"/>
      <c r="AP9" s="177"/>
      <c r="AQ9" s="177"/>
      <c r="AR9" s="177"/>
      <c r="AS9" s="177"/>
      <c r="AT9" s="453" t="s">
        <v>370</v>
      </c>
      <c r="AU9" s="454"/>
      <c r="AV9" s="454"/>
      <c r="AW9" s="454"/>
      <c r="AX9" s="454"/>
      <c r="AY9" s="454"/>
      <c r="AZ9" s="454"/>
      <c r="BA9" s="454"/>
      <c r="BB9" s="454"/>
      <c r="BC9" s="454"/>
      <c r="BD9" s="454"/>
      <c r="BE9" s="455"/>
      <c r="BF9" s="178"/>
    </row>
    <row r="10" spans="1:68" s="199" customFormat="1" ht="57" customHeight="1">
      <c r="A10" s="451" t="s">
        <v>35</v>
      </c>
      <c r="B10" s="435" t="s">
        <v>371</v>
      </c>
      <c r="C10" s="452" t="s">
        <v>50</v>
      </c>
      <c r="D10" s="448" t="s">
        <v>372</v>
      </c>
      <c r="E10" s="435" t="s">
        <v>57</v>
      </c>
      <c r="F10" s="448" t="s">
        <v>60</v>
      </c>
      <c r="G10" s="448" t="s">
        <v>64</v>
      </c>
      <c r="H10" s="436" t="s">
        <v>67</v>
      </c>
      <c r="I10" s="436" t="s">
        <v>70</v>
      </c>
      <c r="J10" s="436" t="s">
        <v>73</v>
      </c>
      <c r="K10" s="435" t="s">
        <v>373</v>
      </c>
      <c r="L10" s="435" t="s">
        <v>374</v>
      </c>
      <c r="M10" s="435" t="s">
        <v>375</v>
      </c>
      <c r="N10" s="435" t="s">
        <v>376</v>
      </c>
      <c r="O10" s="448" t="s">
        <v>79</v>
      </c>
      <c r="P10" s="435" t="s">
        <v>377</v>
      </c>
      <c r="Q10" s="436" t="s">
        <v>83</v>
      </c>
      <c r="R10" s="448" t="s">
        <v>86</v>
      </c>
      <c r="S10" s="435" t="s">
        <v>90</v>
      </c>
      <c r="T10" s="451" t="s">
        <v>93</v>
      </c>
      <c r="U10" s="452" t="s">
        <v>96</v>
      </c>
      <c r="V10" s="435" t="s">
        <v>99</v>
      </c>
      <c r="W10" s="435" t="s">
        <v>102</v>
      </c>
      <c r="X10" s="440" t="s">
        <v>378</v>
      </c>
      <c r="Y10" s="435" t="s">
        <v>109</v>
      </c>
      <c r="Z10" s="435" t="s">
        <v>112</v>
      </c>
      <c r="AA10" s="448" t="s">
        <v>118</v>
      </c>
      <c r="AB10" s="451" t="s">
        <v>379</v>
      </c>
      <c r="AC10" s="438" t="s">
        <v>380</v>
      </c>
      <c r="AD10" s="438" t="s">
        <v>381</v>
      </c>
      <c r="AE10" s="438" t="s">
        <v>382</v>
      </c>
      <c r="AF10" s="438" t="s">
        <v>383</v>
      </c>
      <c r="AG10" s="435" t="s">
        <v>384</v>
      </c>
      <c r="AH10" s="435" t="s">
        <v>385</v>
      </c>
      <c r="AI10" s="435" t="s">
        <v>386</v>
      </c>
      <c r="AJ10" s="435" t="s">
        <v>387</v>
      </c>
      <c r="AK10" s="435" t="s">
        <v>388</v>
      </c>
      <c r="AL10" s="436" t="s">
        <v>139</v>
      </c>
      <c r="AM10" s="436" t="s">
        <v>143</v>
      </c>
      <c r="AN10" s="442" t="s">
        <v>389</v>
      </c>
      <c r="AO10" s="443"/>
      <c r="AP10" s="443"/>
      <c r="AQ10" s="443"/>
      <c r="AR10" s="443"/>
      <c r="AS10" s="444"/>
      <c r="AT10" s="445" t="s">
        <v>390</v>
      </c>
      <c r="AU10" s="446"/>
      <c r="AV10" s="446"/>
      <c r="AW10" s="446"/>
      <c r="AX10" s="446"/>
      <c r="AY10" s="447"/>
      <c r="AZ10" s="445" t="s">
        <v>391</v>
      </c>
      <c r="BA10" s="446"/>
      <c r="BB10" s="446"/>
      <c r="BC10" s="446"/>
      <c r="BD10" s="446"/>
      <c r="BE10" s="447"/>
      <c r="BF10" s="181" t="s">
        <v>392</v>
      </c>
      <c r="BG10" s="436" t="s">
        <v>393</v>
      </c>
      <c r="BH10" s="436" t="s">
        <v>394</v>
      </c>
      <c r="BI10" s="435" t="s">
        <v>395</v>
      </c>
      <c r="BJ10" s="436" t="s">
        <v>396</v>
      </c>
      <c r="BK10" s="435" t="s">
        <v>397</v>
      </c>
      <c r="BL10" s="435" t="s">
        <v>398</v>
      </c>
      <c r="BM10" s="435" t="s">
        <v>399</v>
      </c>
    </row>
    <row r="11" spans="1:68" s="199" customFormat="1" ht="37.5" customHeight="1">
      <c r="A11" s="451"/>
      <c r="B11" s="435"/>
      <c r="C11" s="452"/>
      <c r="D11" s="449"/>
      <c r="E11" s="435"/>
      <c r="F11" s="449"/>
      <c r="G11" s="449"/>
      <c r="H11" s="437"/>
      <c r="I11" s="437"/>
      <c r="J11" s="437"/>
      <c r="K11" s="435"/>
      <c r="L11" s="435"/>
      <c r="M11" s="435"/>
      <c r="N11" s="435"/>
      <c r="O11" s="449"/>
      <c r="P11" s="435"/>
      <c r="Q11" s="437"/>
      <c r="R11" s="449"/>
      <c r="S11" s="435"/>
      <c r="T11" s="451"/>
      <c r="U11" s="452"/>
      <c r="V11" s="435"/>
      <c r="W11" s="435"/>
      <c r="X11" s="441"/>
      <c r="Y11" s="435"/>
      <c r="Z11" s="435"/>
      <c r="AA11" s="449"/>
      <c r="AB11" s="451"/>
      <c r="AC11" s="439"/>
      <c r="AD11" s="439"/>
      <c r="AE11" s="439"/>
      <c r="AF11" s="439"/>
      <c r="AG11" s="435"/>
      <c r="AH11" s="435"/>
      <c r="AI11" s="435"/>
      <c r="AJ11" s="435"/>
      <c r="AK11" s="435"/>
      <c r="AL11" s="437"/>
      <c r="AM11" s="437"/>
      <c r="AN11" s="180" t="s">
        <v>400</v>
      </c>
      <c r="AO11" s="180" t="s">
        <v>401</v>
      </c>
      <c r="AP11" s="180" t="s">
        <v>402</v>
      </c>
      <c r="AQ11" s="180" t="s">
        <v>403</v>
      </c>
      <c r="AR11" s="180" t="s">
        <v>404</v>
      </c>
      <c r="AS11" s="180" t="s">
        <v>405</v>
      </c>
      <c r="AT11" s="183" t="s">
        <v>400</v>
      </c>
      <c r="AU11" s="183" t="s">
        <v>401</v>
      </c>
      <c r="AV11" s="183" t="s">
        <v>402</v>
      </c>
      <c r="AW11" s="183" t="s">
        <v>403</v>
      </c>
      <c r="AX11" s="183" t="s">
        <v>404</v>
      </c>
      <c r="AY11" s="183" t="s">
        <v>405</v>
      </c>
      <c r="AZ11" s="183" t="s">
        <v>400</v>
      </c>
      <c r="BA11" s="183" t="s">
        <v>401</v>
      </c>
      <c r="BB11" s="183" t="s">
        <v>402</v>
      </c>
      <c r="BC11" s="183" t="s">
        <v>403</v>
      </c>
      <c r="BD11" s="183" t="s">
        <v>404</v>
      </c>
      <c r="BE11" s="183" t="s">
        <v>405</v>
      </c>
      <c r="BF11" s="179" t="s">
        <v>406</v>
      </c>
      <c r="BG11" s="437"/>
      <c r="BH11" s="437"/>
      <c r="BI11" s="435"/>
      <c r="BJ11" s="437"/>
      <c r="BK11" s="435"/>
      <c r="BL11" s="435"/>
      <c r="BM11" s="435"/>
    </row>
    <row r="12" spans="1:68" s="200" customFormat="1" ht="269.25" customHeight="1">
      <c r="A12" s="163"/>
      <c r="B12" s="163" t="s">
        <v>407</v>
      </c>
      <c r="C12" s="164" t="s">
        <v>408</v>
      </c>
      <c r="D12" s="164" t="s">
        <v>409</v>
      </c>
      <c r="E12" s="163"/>
      <c r="F12" s="163" t="s">
        <v>410</v>
      </c>
      <c r="G12" s="163" t="s">
        <v>410</v>
      </c>
      <c r="H12" s="163"/>
      <c r="I12" s="163"/>
      <c r="J12" s="165" t="s">
        <v>411</v>
      </c>
      <c r="K12" s="163"/>
      <c r="L12" s="163"/>
      <c r="M12" s="163"/>
      <c r="N12" s="163"/>
      <c r="O12" s="163" t="s">
        <v>412</v>
      </c>
      <c r="P12" s="163"/>
      <c r="Q12" s="163" t="s">
        <v>413</v>
      </c>
      <c r="R12" s="163" t="s">
        <v>414</v>
      </c>
      <c r="S12" s="163" t="s">
        <v>415</v>
      </c>
      <c r="T12" s="163"/>
      <c r="U12" s="164" t="s">
        <v>408</v>
      </c>
      <c r="V12" s="163" t="s">
        <v>416</v>
      </c>
      <c r="W12" s="163" t="s">
        <v>417</v>
      </c>
      <c r="X12" s="165" t="s">
        <v>418</v>
      </c>
      <c r="Y12" s="163" t="s">
        <v>419</v>
      </c>
      <c r="Z12" s="163" t="s">
        <v>420</v>
      </c>
      <c r="AA12" s="163" t="s">
        <v>421</v>
      </c>
      <c r="AB12" s="163" t="s">
        <v>422</v>
      </c>
      <c r="AC12" s="163" t="s">
        <v>421</v>
      </c>
      <c r="AD12" s="163"/>
      <c r="AE12" s="163" t="s">
        <v>421</v>
      </c>
      <c r="AF12" s="163"/>
      <c r="AG12" s="163" t="s">
        <v>423</v>
      </c>
      <c r="AH12" s="163" t="s">
        <v>423</v>
      </c>
      <c r="AI12" s="163" t="s">
        <v>423</v>
      </c>
      <c r="AJ12" s="163"/>
      <c r="AK12" s="163"/>
      <c r="AL12" s="163" t="s">
        <v>424</v>
      </c>
      <c r="AM12" s="163" t="s">
        <v>425</v>
      </c>
      <c r="AN12" s="163"/>
      <c r="AO12" s="166"/>
      <c r="AP12" s="166"/>
      <c r="AQ12" s="166"/>
      <c r="AR12" s="166"/>
      <c r="AS12" s="166"/>
      <c r="AT12" s="166"/>
      <c r="AU12" s="166"/>
      <c r="AV12" s="166"/>
      <c r="AW12" s="166"/>
      <c r="AX12" s="166"/>
      <c r="AY12" s="166"/>
      <c r="AZ12" s="166"/>
      <c r="BA12" s="166"/>
      <c r="BB12" s="166"/>
      <c r="BC12" s="166"/>
      <c r="BD12" s="166"/>
      <c r="BE12" s="166"/>
      <c r="BF12" s="166"/>
      <c r="BG12" s="163"/>
      <c r="BH12" s="163"/>
      <c r="BI12" s="163"/>
      <c r="BJ12" s="163"/>
      <c r="BK12" s="167"/>
      <c r="BL12" s="163"/>
      <c r="BM12" s="163"/>
    </row>
    <row r="13" spans="1:68" s="185" customFormat="1" ht="12.75" customHeight="1">
      <c r="A13" s="109">
        <v>1</v>
      </c>
      <c r="B13" s="184" t="s">
        <v>426</v>
      </c>
      <c r="C13" s="108" t="s">
        <v>427</v>
      </c>
      <c r="D13" s="108"/>
      <c r="E13" s="110" t="s">
        <v>428</v>
      </c>
      <c r="F13" s="110">
        <v>8</v>
      </c>
      <c r="G13" s="110"/>
      <c r="H13" s="110" t="s">
        <v>429</v>
      </c>
      <c r="I13" s="110">
        <v>5</v>
      </c>
      <c r="J13" s="111" t="s">
        <v>430</v>
      </c>
      <c r="K13" s="111" t="s">
        <v>430</v>
      </c>
      <c r="L13" s="110" t="s">
        <v>430</v>
      </c>
      <c r="M13" s="110" t="s">
        <v>431</v>
      </c>
      <c r="N13" s="112" t="s">
        <v>432</v>
      </c>
      <c r="O13" s="113" t="s">
        <v>433</v>
      </c>
      <c r="P13" s="185" t="s">
        <v>434</v>
      </c>
      <c r="Q13" s="110" t="s">
        <v>435</v>
      </c>
      <c r="R13" s="113" t="s">
        <v>436</v>
      </c>
      <c r="S13" s="113" t="s">
        <v>437</v>
      </c>
      <c r="T13" s="114" t="s">
        <v>438</v>
      </c>
      <c r="U13" s="108" t="s">
        <v>427</v>
      </c>
      <c r="V13" s="113" t="s">
        <v>439</v>
      </c>
      <c r="W13" s="108" t="s">
        <v>440</v>
      </c>
      <c r="X13" s="108" t="s">
        <v>441</v>
      </c>
      <c r="Y13" s="108" t="s">
        <v>442</v>
      </c>
      <c r="Z13" s="108" t="s">
        <v>443</v>
      </c>
      <c r="AA13" s="108" t="s">
        <v>444</v>
      </c>
      <c r="AB13" s="108" t="s">
        <v>445</v>
      </c>
      <c r="AC13" s="115">
        <v>1</v>
      </c>
      <c r="AD13" s="116" t="s">
        <v>446</v>
      </c>
      <c r="AE13" s="116" t="s">
        <v>447</v>
      </c>
      <c r="AF13" s="186" t="s">
        <v>446</v>
      </c>
      <c r="AG13" s="187">
        <v>11008301304</v>
      </c>
      <c r="AH13" s="188" t="s">
        <v>448</v>
      </c>
      <c r="AI13" s="117" t="s">
        <v>449</v>
      </c>
      <c r="AJ13" s="117" t="s">
        <v>450</v>
      </c>
      <c r="AK13" s="106" t="s">
        <v>451</v>
      </c>
      <c r="AL13" s="107" t="s">
        <v>452</v>
      </c>
      <c r="AM13" s="113" t="s">
        <v>439</v>
      </c>
      <c r="AN13" s="106" t="s">
        <v>453</v>
      </c>
      <c r="AO13" s="107" t="s">
        <v>454</v>
      </c>
      <c r="AP13" s="118" t="s">
        <v>455</v>
      </c>
      <c r="AQ13" s="119">
        <v>130769231</v>
      </c>
      <c r="AR13" s="189">
        <v>4800000</v>
      </c>
      <c r="AS13" s="190" t="s">
        <v>456</v>
      </c>
      <c r="AT13" s="191">
        <v>0</v>
      </c>
      <c r="AU13" s="192">
        <v>793423800</v>
      </c>
      <c r="AV13" s="192">
        <v>12655087</v>
      </c>
      <c r="AW13" s="113"/>
      <c r="AX13" s="113" t="s">
        <v>457</v>
      </c>
      <c r="AY13" s="120"/>
      <c r="AZ13" s="113">
        <v>110042</v>
      </c>
      <c r="BA13" s="113"/>
      <c r="BB13" s="185">
        <v>77000210635</v>
      </c>
      <c r="BC13" s="113" t="s">
        <v>458</v>
      </c>
      <c r="BD13" s="121" t="s">
        <v>363</v>
      </c>
      <c r="BE13" s="192">
        <v>-2146826273</v>
      </c>
      <c r="BF13" s="113"/>
      <c r="BG13" s="113" t="s">
        <v>459</v>
      </c>
      <c r="BH13" s="116" t="s">
        <v>460</v>
      </c>
      <c r="BI13" s="120" t="s">
        <v>460</v>
      </c>
      <c r="BJ13" s="113" t="s">
        <v>461</v>
      </c>
      <c r="BK13" s="113" t="s">
        <v>461</v>
      </c>
      <c r="BL13" s="113" t="s">
        <v>462</v>
      </c>
      <c r="BM13" s="113" t="s">
        <v>363</v>
      </c>
    </row>
    <row r="14" spans="1:68" s="185" customFormat="1" ht="12.75" customHeight="1">
      <c r="A14" s="109">
        <v>2</v>
      </c>
      <c r="B14" s="184" t="s">
        <v>463</v>
      </c>
      <c r="C14" s="108" t="s">
        <v>427</v>
      </c>
      <c r="D14" s="108"/>
      <c r="E14" s="110" t="s">
        <v>428</v>
      </c>
      <c r="F14" s="110">
        <v>8</v>
      </c>
      <c r="G14" s="110"/>
      <c r="H14" s="110" t="s">
        <v>429</v>
      </c>
      <c r="I14" s="110">
        <v>5</v>
      </c>
      <c r="J14" s="111" t="s">
        <v>430</v>
      </c>
      <c r="K14" s="111" t="s">
        <v>430</v>
      </c>
      <c r="L14" s="110" t="s">
        <v>430</v>
      </c>
      <c r="M14" s="110" t="s">
        <v>431</v>
      </c>
      <c r="N14" s="112" t="s">
        <v>432</v>
      </c>
      <c r="O14" s="113" t="s">
        <v>433</v>
      </c>
      <c r="P14" s="185" t="s">
        <v>434</v>
      </c>
      <c r="Q14" s="110" t="s">
        <v>435</v>
      </c>
      <c r="R14" s="113" t="s">
        <v>436</v>
      </c>
      <c r="S14" s="113" t="s">
        <v>437</v>
      </c>
      <c r="T14" s="114" t="s">
        <v>438</v>
      </c>
      <c r="U14" s="108" t="s">
        <v>427</v>
      </c>
      <c r="V14" s="113" t="s">
        <v>439</v>
      </c>
      <c r="W14" s="108" t="s">
        <v>464</v>
      </c>
      <c r="X14" s="108" t="s">
        <v>441</v>
      </c>
      <c r="Y14" s="108" t="s">
        <v>442</v>
      </c>
      <c r="Z14" s="108" t="s">
        <v>443</v>
      </c>
      <c r="AA14" s="108" t="s">
        <v>444</v>
      </c>
      <c r="AB14" s="108" t="s">
        <v>445</v>
      </c>
      <c r="AC14" s="115">
        <v>1</v>
      </c>
      <c r="AD14" s="116" t="s">
        <v>446</v>
      </c>
      <c r="AE14" s="116" t="s">
        <v>447</v>
      </c>
      <c r="AF14" s="186" t="s">
        <v>446</v>
      </c>
      <c r="AG14" s="187">
        <v>11008301304</v>
      </c>
      <c r="AH14" s="188" t="s">
        <v>449</v>
      </c>
      <c r="AI14" s="117" t="s">
        <v>449</v>
      </c>
      <c r="AJ14" s="117" t="s">
        <v>450</v>
      </c>
      <c r="AK14" s="106" t="s">
        <v>460</v>
      </c>
      <c r="AL14" s="107" t="s">
        <v>465</v>
      </c>
      <c r="AM14" s="113" t="s">
        <v>439</v>
      </c>
      <c r="AN14" s="106" t="s">
        <v>453</v>
      </c>
      <c r="AO14" s="107" t="s">
        <v>454</v>
      </c>
      <c r="AP14" s="118" t="s">
        <v>455</v>
      </c>
      <c r="AQ14" s="119">
        <v>130769231</v>
      </c>
      <c r="AR14" s="189">
        <v>4800000</v>
      </c>
      <c r="AS14" s="190" t="s">
        <v>456</v>
      </c>
      <c r="AT14" s="191">
        <v>0</v>
      </c>
      <c r="AU14" s="192">
        <v>793423800</v>
      </c>
      <c r="AV14" s="192">
        <v>12655087</v>
      </c>
      <c r="AW14" s="113"/>
      <c r="AX14" s="113" t="s">
        <v>457</v>
      </c>
      <c r="AY14" s="120"/>
      <c r="AZ14" s="113">
        <v>110042</v>
      </c>
      <c r="BA14" s="113"/>
      <c r="BB14" s="185">
        <v>77000210635</v>
      </c>
      <c r="BC14" s="113" t="s">
        <v>458</v>
      </c>
      <c r="BD14" s="121" t="s">
        <v>363</v>
      </c>
      <c r="BE14" s="192">
        <v>-2146826273</v>
      </c>
      <c r="BF14" s="113"/>
      <c r="BG14" s="113" t="s">
        <v>459</v>
      </c>
      <c r="BH14" s="116" t="s">
        <v>466</v>
      </c>
      <c r="BI14" s="120" t="s">
        <v>460</v>
      </c>
      <c r="BJ14" s="113" t="s">
        <v>460</v>
      </c>
      <c r="BK14" s="113" t="s">
        <v>467</v>
      </c>
      <c r="BL14" s="113" t="s">
        <v>468</v>
      </c>
      <c r="BM14" s="113" t="s">
        <v>363</v>
      </c>
      <c r="BN14" s="185" t="s">
        <v>469</v>
      </c>
      <c r="BO14" s="185" t="s">
        <v>470</v>
      </c>
      <c r="BP14" s="185" t="s">
        <v>471</v>
      </c>
    </row>
    <row r="15" spans="1:68" s="201" customFormat="1" ht="12.75" customHeight="1">
      <c r="A15" s="23"/>
      <c r="B15" s="24"/>
      <c r="C15" s="25"/>
      <c r="D15" s="25"/>
      <c r="E15" s="24"/>
      <c r="F15" s="24"/>
      <c r="G15" s="24"/>
      <c r="H15" s="24"/>
      <c r="I15" s="24"/>
      <c r="J15" s="26"/>
      <c r="K15" s="24"/>
      <c r="L15" s="27"/>
      <c r="M15" s="34"/>
      <c r="N15" s="28"/>
      <c r="O15" s="24"/>
      <c r="P15" s="28"/>
      <c r="Q15" s="28"/>
      <c r="R15" s="29"/>
      <c r="S15" s="24"/>
      <c r="T15" s="28"/>
      <c r="U15" s="25"/>
      <c r="V15" s="24"/>
      <c r="W15" s="24"/>
      <c r="X15" s="24"/>
      <c r="Y15" s="24"/>
      <c r="Z15" s="24"/>
      <c r="AA15" s="30"/>
      <c r="AB15" s="31"/>
      <c r="AC15" s="33"/>
      <c r="AD15" s="186"/>
      <c r="AE15" s="33"/>
      <c r="AF15" s="188"/>
      <c r="AG15" s="34"/>
      <c r="AH15" s="34"/>
      <c r="AI15" s="35"/>
      <c r="AJ15" s="34"/>
      <c r="AK15" s="28"/>
      <c r="AL15" s="35"/>
      <c r="AM15" s="35"/>
      <c r="AN15" s="36"/>
      <c r="AO15" s="27"/>
      <c r="AP15" s="27"/>
      <c r="AQ15" s="27"/>
      <c r="AR15" s="27"/>
      <c r="AS15" s="27"/>
      <c r="AT15" s="191">
        <f t="shared" ref="AT15:AT40" si="0">ROUNDUP(IF(MONTH($C15)&lt;MONTH($D$3),(NETWORKDAYS($C15,EOMONTH($C15,0))/NETWORKDAYS(DATE(YEAR($C15),MONTH($C15),1),EOMONTH($C15,0)))*AN15,0)+IF(MONTH($D$3)-MONTH($C15)&gt;1,AN15*(MONTH($D$3)-MONTH($C15)-1),0),0)</f>
        <v>0</v>
      </c>
      <c r="AU15" s="191">
        <f t="shared" ref="AU15:AU40" si="1">ROUNDUP(IF(MONTH($C15)&lt;MONTH($D$3),(NETWORKDAYS($C15,EOMONTH($C15,0))/NETWORKDAYS(DATE(YEAR($C15),MONTH($C15),1),EOMONTH($C15,0)))*AO15,0)+IF(MONTH($D$3)-MONTH($C15)&gt;1,AO15*(MONTH($D$3)-MONTH($C15)-1),0),0)</f>
        <v>0</v>
      </c>
      <c r="AV15" s="191">
        <f t="shared" ref="AV15:AV40" si="2">ROUNDUP(IF(MONTH($C15)&lt;MONTH($D$3),(NETWORKDAYS($C15,EOMONTH($C15,0))/NETWORKDAYS(DATE(YEAR($C15),MONTH($C15),1),EOMONTH($C15,0)))*AP15,0)+IF(MONTH($D$3)-MONTH($C15)&gt;1,AP15*(MONTH($D$3)-MONTH($C15)-1),0),0)</f>
        <v>0</v>
      </c>
      <c r="AW15" s="191">
        <f t="shared" ref="AW15:AW40" si="3">ROUNDUP(IF(MONTH($C15)&lt;MONTH($D$3),(NETWORKDAYS($C15,EOMONTH($C15,0))/NETWORKDAYS(DATE(YEAR($C15),MONTH($C15),1),EOMONTH($C15,0)))*AQ15,0)+IF(MONTH($D$3)-MONTH($C15)&gt;1,AQ15*(MONTH($D$3)-MONTH($C15)-1),0),0)</f>
        <v>0</v>
      </c>
      <c r="AX15" s="191">
        <f t="shared" ref="AX15:AX40" si="4">ROUNDUP(IF(MONTH($C15)&lt;MONTH($D$3),(NETWORKDAYS($C15,EOMONTH($C15,0))/NETWORKDAYS(DATE(YEAR($C15),MONTH($C15),1),EOMONTH($C15,0)))*AR15,0)+IF(MONTH($D$3)-MONTH($C15)&gt;1,AR15*(MONTH($D$3)-MONTH($C15)-1),0),0)</f>
        <v>0</v>
      </c>
      <c r="AY15" s="191">
        <f t="shared" ref="AY15:AY40" si="5">ROUNDUP(IF(MONTH($C15)&lt;MONTH($D$3),(NETWORKDAYS($C15,EOMONTH($C15,0))/NETWORKDAYS(DATE(YEAR($C15),MONTH($C15),1),EOMONTH($C15,0)))*AS15,0)+IF(MONTH($D$3)-MONTH($C15)&gt;1,AS15*(MONTH($D$3)-MONTH($C15)-1),0),0)</f>
        <v>0</v>
      </c>
      <c r="AZ15" s="192">
        <f t="shared" ref="AZ15:AZ40" si="6">ROUNDUP(IF(MONTH($C15)&lt;MONTH($D$3),0,(NETWORKDAYS($C15,EOMONTH($D$3,0))/NETWORKDAYS($D$3,EOMONTH($C15,0)))*AN15),0)</f>
        <v>0</v>
      </c>
      <c r="BA15" s="192">
        <f t="shared" ref="BA15:BA40" si="7">ROUNDUP(IF(MONTH($C15)&lt;MONTH($D$3),0,(NETWORKDAYS($C15,EOMONTH($D$3,0))/NETWORKDAYS($D$3,EOMONTH($C15,0)))*AO15),0)</f>
        <v>0</v>
      </c>
      <c r="BB15" s="192">
        <f t="shared" ref="BB15:BB40" si="8">ROUNDUP(IF(MONTH($C15)&lt;MONTH($D$3),0,(NETWORKDAYS($C15,EOMONTH($D$3,0))/NETWORKDAYS($D$3,EOMONTH($C15,0)))*AP15),0)</f>
        <v>0</v>
      </c>
      <c r="BC15" s="192">
        <f t="shared" ref="BC15:BC40" si="9">ROUNDUP(IF(MONTH($C15)&lt;MONTH($D$3),0,(NETWORKDAYS($C15,EOMONTH($D$3,0))/NETWORKDAYS($D$3,EOMONTH($C15,0)))*AQ15),0)</f>
        <v>0</v>
      </c>
      <c r="BD15" s="192">
        <f t="shared" ref="BD15:BD40" si="10">ROUNDUP(IF(MONTH($C15)&lt;MONTH($D$3),0,(NETWORKDAYS($C15,EOMONTH($D$3,0))/NETWORKDAYS($D$3,EOMONTH($C15,0)))*AR15),0)</f>
        <v>0</v>
      </c>
      <c r="BE15" s="192">
        <f t="shared" ref="BE15:BE40" si="11">ROUNDUP(IF(MONTH($C15)&lt;MONTH($D$3),0,(NETWORKDAYS($C15,EOMONTH($D$3,0))/NETWORKDAYS($D$3,EOMONTH($C15,0)))*AS15),0)</f>
        <v>0</v>
      </c>
      <c r="BF15" s="28"/>
      <c r="BG15" s="113"/>
      <c r="BH15" s="31"/>
      <c r="BI15" s="37"/>
      <c r="BJ15" s="28"/>
      <c r="BK15" s="28"/>
      <c r="BL15" s="28"/>
      <c r="BM15" s="28"/>
    </row>
    <row r="16" spans="1:68" s="201" customFormat="1">
      <c r="A16" s="38"/>
      <c r="B16" s="24"/>
      <c r="C16" s="25"/>
      <c r="D16" s="25"/>
      <c r="E16" s="24"/>
      <c r="F16" s="24"/>
      <c r="G16" s="24"/>
      <c r="H16" s="24"/>
      <c r="I16" s="24"/>
      <c r="J16" s="26"/>
      <c r="K16" s="28"/>
      <c r="L16" s="28"/>
      <c r="M16" s="28"/>
      <c r="N16" s="28"/>
      <c r="O16" s="24"/>
      <c r="P16" s="28"/>
      <c r="Q16" s="24"/>
      <c r="R16" s="39"/>
      <c r="S16" s="24"/>
      <c r="T16" s="27"/>
      <c r="U16" s="25"/>
      <c r="V16" s="24"/>
      <c r="W16" s="24"/>
      <c r="X16" s="24"/>
      <c r="Y16" s="24"/>
      <c r="Z16" s="24"/>
      <c r="AA16" s="30"/>
      <c r="AB16" s="28"/>
      <c r="AC16" s="33"/>
      <c r="AD16" s="186"/>
      <c r="AE16" s="33"/>
      <c r="AF16" s="188"/>
      <c r="AG16" s="28"/>
      <c r="AH16" s="28"/>
      <c r="AI16" s="35"/>
      <c r="AJ16" s="28"/>
      <c r="AK16" s="28"/>
      <c r="AL16" s="28"/>
      <c r="AM16" s="28"/>
      <c r="AN16" s="36"/>
      <c r="AO16" s="40"/>
      <c r="AP16" s="40"/>
      <c r="AQ16" s="40"/>
      <c r="AR16" s="40"/>
      <c r="AS16" s="40"/>
      <c r="AT16" s="191">
        <f t="shared" si="0"/>
        <v>0</v>
      </c>
      <c r="AU16" s="191">
        <f t="shared" si="1"/>
        <v>0</v>
      </c>
      <c r="AV16" s="191">
        <f t="shared" si="2"/>
        <v>0</v>
      </c>
      <c r="AW16" s="191">
        <f t="shared" si="3"/>
        <v>0</v>
      </c>
      <c r="AX16" s="191">
        <f t="shared" si="4"/>
        <v>0</v>
      </c>
      <c r="AY16" s="191">
        <f t="shared" si="5"/>
        <v>0</v>
      </c>
      <c r="AZ16" s="192">
        <f t="shared" si="6"/>
        <v>0</v>
      </c>
      <c r="BA16" s="192">
        <f t="shared" si="7"/>
        <v>0</v>
      </c>
      <c r="BB16" s="192">
        <f t="shared" si="8"/>
        <v>0</v>
      </c>
      <c r="BC16" s="192">
        <f t="shared" si="9"/>
        <v>0</v>
      </c>
      <c r="BD16" s="192">
        <f t="shared" si="10"/>
        <v>0</v>
      </c>
      <c r="BE16" s="192">
        <f t="shared" si="11"/>
        <v>0</v>
      </c>
      <c r="BF16" s="28"/>
      <c r="BG16" s="28"/>
      <c r="BH16" s="31"/>
      <c r="BI16" s="37"/>
      <c r="BJ16" s="28"/>
      <c r="BK16" s="28"/>
      <c r="BL16" s="28"/>
      <c r="BM16" s="28"/>
    </row>
    <row r="17" spans="1:65" s="201" customFormat="1">
      <c r="A17" s="38"/>
      <c r="B17" s="24"/>
      <c r="C17" s="25"/>
      <c r="D17" s="25"/>
      <c r="E17" s="24"/>
      <c r="F17" s="24"/>
      <c r="G17" s="24"/>
      <c r="H17" s="24"/>
      <c r="I17" s="24"/>
      <c r="J17" s="26"/>
      <c r="K17" s="28"/>
      <c r="L17" s="28"/>
      <c r="M17" s="28"/>
      <c r="N17" s="28"/>
      <c r="O17" s="24"/>
      <c r="P17" s="28"/>
      <c r="Q17" s="24"/>
      <c r="R17" s="39"/>
      <c r="S17" s="24"/>
      <c r="T17" s="27"/>
      <c r="U17" s="25"/>
      <c r="V17" s="24"/>
      <c r="W17" s="24"/>
      <c r="X17" s="24"/>
      <c r="Y17" s="24"/>
      <c r="Z17" s="24"/>
      <c r="AA17" s="30"/>
      <c r="AB17" s="28"/>
      <c r="AC17" s="33"/>
      <c r="AD17" s="186"/>
      <c r="AE17" s="33"/>
      <c r="AF17" s="188"/>
      <c r="AG17" s="28"/>
      <c r="AH17" s="28"/>
      <c r="AI17" s="35"/>
      <c r="AJ17" s="28"/>
      <c r="AK17" s="28"/>
      <c r="AL17" s="28"/>
      <c r="AM17" s="28"/>
      <c r="AN17" s="36"/>
      <c r="AO17" s="40"/>
      <c r="AP17" s="40"/>
      <c r="AQ17" s="40"/>
      <c r="AR17" s="40"/>
      <c r="AS17" s="40"/>
      <c r="AT17" s="191">
        <f t="shared" si="0"/>
        <v>0</v>
      </c>
      <c r="AU17" s="191">
        <f t="shared" si="1"/>
        <v>0</v>
      </c>
      <c r="AV17" s="191">
        <f t="shared" si="2"/>
        <v>0</v>
      </c>
      <c r="AW17" s="191">
        <f t="shared" si="3"/>
        <v>0</v>
      </c>
      <c r="AX17" s="191">
        <f t="shared" si="4"/>
        <v>0</v>
      </c>
      <c r="AY17" s="191">
        <f t="shared" si="5"/>
        <v>0</v>
      </c>
      <c r="AZ17" s="192">
        <f t="shared" si="6"/>
        <v>0</v>
      </c>
      <c r="BA17" s="192">
        <f t="shared" si="7"/>
        <v>0</v>
      </c>
      <c r="BB17" s="192">
        <f t="shared" si="8"/>
        <v>0</v>
      </c>
      <c r="BC17" s="192">
        <f t="shared" si="9"/>
        <v>0</v>
      </c>
      <c r="BD17" s="192">
        <f t="shared" si="10"/>
        <v>0</v>
      </c>
      <c r="BE17" s="192">
        <f t="shared" si="11"/>
        <v>0</v>
      </c>
      <c r="BF17" s="28"/>
      <c r="BG17" s="28"/>
      <c r="BH17" s="31"/>
      <c r="BI17" s="37"/>
      <c r="BJ17" s="28"/>
      <c r="BK17" s="28"/>
      <c r="BL17" s="28"/>
      <c r="BM17" s="28"/>
    </row>
    <row r="18" spans="1:65" s="201" customFormat="1">
      <c r="A18" s="38"/>
      <c r="B18" s="24"/>
      <c r="C18" s="25"/>
      <c r="D18" s="25"/>
      <c r="E18" s="24"/>
      <c r="F18" s="24"/>
      <c r="G18" s="24"/>
      <c r="H18" s="24"/>
      <c r="I18" s="24"/>
      <c r="J18" s="26"/>
      <c r="K18" s="28"/>
      <c r="L18" s="28"/>
      <c r="M18" s="28"/>
      <c r="N18" s="28"/>
      <c r="O18" s="24"/>
      <c r="P18" s="28"/>
      <c r="Q18" s="24"/>
      <c r="R18" s="39"/>
      <c r="S18" s="24"/>
      <c r="T18" s="27"/>
      <c r="U18" s="25"/>
      <c r="V18" s="24"/>
      <c r="W18" s="24"/>
      <c r="X18" s="24"/>
      <c r="Y18" s="24"/>
      <c r="Z18" s="24"/>
      <c r="AA18" s="30"/>
      <c r="AB18" s="28"/>
      <c r="AC18" s="33"/>
      <c r="AD18" s="186"/>
      <c r="AE18" s="33"/>
      <c r="AF18" s="188"/>
      <c r="AG18" s="28"/>
      <c r="AH18" s="28"/>
      <c r="AI18" s="35"/>
      <c r="AJ18" s="28"/>
      <c r="AK18" s="28"/>
      <c r="AL18" s="41"/>
      <c r="AM18" s="41"/>
      <c r="AN18" s="36"/>
      <c r="AO18" s="40"/>
      <c r="AP18" s="40"/>
      <c r="AQ18" s="40"/>
      <c r="AR18" s="40"/>
      <c r="AS18" s="40"/>
      <c r="AT18" s="191">
        <f t="shared" si="0"/>
        <v>0</v>
      </c>
      <c r="AU18" s="191">
        <f t="shared" si="1"/>
        <v>0</v>
      </c>
      <c r="AV18" s="191">
        <f t="shared" si="2"/>
        <v>0</v>
      </c>
      <c r="AW18" s="191">
        <f t="shared" si="3"/>
        <v>0</v>
      </c>
      <c r="AX18" s="191">
        <f t="shared" si="4"/>
        <v>0</v>
      </c>
      <c r="AY18" s="191">
        <f t="shared" si="5"/>
        <v>0</v>
      </c>
      <c r="AZ18" s="192">
        <f t="shared" si="6"/>
        <v>0</v>
      </c>
      <c r="BA18" s="192">
        <f t="shared" si="7"/>
        <v>0</v>
      </c>
      <c r="BB18" s="192">
        <f t="shared" si="8"/>
        <v>0</v>
      </c>
      <c r="BC18" s="192">
        <f t="shared" si="9"/>
        <v>0</v>
      </c>
      <c r="BD18" s="192">
        <f t="shared" si="10"/>
        <v>0</v>
      </c>
      <c r="BE18" s="192">
        <f t="shared" si="11"/>
        <v>0</v>
      </c>
      <c r="BF18" s="28"/>
      <c r="BG18" s="28"/>
      <c r="BH18" s="31"/>
      <c r="BI18" s="37"/>
      <c r="BJ18" s="28"/>
      <c r="BK18" s="28"/>
      <c r="BL18" s="28"/>
      <c r="BM18" s="28"/>
    </row>
    <row r="19" spans="1:65" s="201" customFormat="1">
      <c r="A19" s="38"/>
      <c r="B19" s="24"/>
      <c r="C19" s="25"/>
      <c r="D19" s="25"/>
      <c r="E19" s="24"/>
      <c r="F19" s="24"/>
      <c r="G19" s="24"/>
      <c r="H19" s="24"/>
      <c r="I19" s="24"/>
      <c r="J19" s="26"/>
      <c r="K19" s="28"/>
      <c r="L19" s="28"/>
      <c r="M19" s="28"/>
      <c r="N19" s="28"/>
      <c r="O19" s="24"/>
      <c r="P19" s="28"/>
      <c r="Q19" s="24"/>
      <c r="R19" s="39"/>
      <c r="S19" s="24"/>
      <c r="T19" s="27"/>
      <c r="U19" s="25"/>
      <c r="V19" s="24"/>
      <c r="W19" s="24"/>
      <c r="X19" s="24"/>
      <c r="Y19" s="24"/>
      <c r="Z19" s="24"/>
      <c r="AA19" s="30"/>
      <c r="AB19" s="28"/>
      <c r="AC19" s="33"/>
      <c r="AD19" s="186"/>
      <c r="AE19" s="33"/>
      <c r="AF19" s="188"/>
      <c r="AG19" s="28"/>
      <c r="AH19" s="28"/>
      <c r="AI19" s="35"/>
      <c r="AJ19" s="28"/>
      <c r="AK19" s="28"/>
      <c r="AL19" s="41"/>
      <c r="AM19" s="41"/>
      <c r="AN19" s="36"/>
      <c r="AO19" s="40"/>
      <c r="AP19" s="40"/>
      <c r="AQ19" s="40"/>
      <c r="AR19" s="40"/>
      <c r="AS19" s="40"/>
      <c r="AT19" s="191">
        <f t="shared" si="0"/>
        <v>0</v>
      </c>
      <c r="AU19" s="191">
        <f t="shared" si="1"/>
        <v>0</v>
      </c>
      <c r="AV19" s="191">
        <f t="shared" si="2"/>
        <v>0</v>
      </c>
      <c r="AW19" s="191">
        <f t="shared" si="3"/>
        <v>0</v>
      </c>
      <c r="AX19" s="191">
        <f t="shared" si="4"/>
        <v>0</v>
      </c>
      <c r="AY19" s="191">
        <f t="shared" si="5"/>
        <v>0</v>
      </c>
      <c r="AZ19" s="192">
        <f t="shared" si="6"/>
        <v>0</v>
      </c>
      <c r="BA19" s="192">
        <f t="shared" si="7"/>
        <v>0</v>
      </c>
      <c r="BB19" s="192">
        <f t="shared" si="8"/>
        <v>0</v>
      </c>
      <c r="BC19" s="192">
        <f t="shared" si="9"/>
        <v>0</v>
      </c>
      <c r="BD19" s="192">
        <f t="shared" si="10"/>
        <v>0</v>
      </c>
      <c r="BE19" s="192">
        <f t="shared" si="11"/>
        <v>0</v>
      </c>
      <c r="BF19" s="37"/>
      <c r="BG19" s="37"/>
      <c r="BH19" s="42"/>
      <c r="BI19" s="37"/>
      <c r="BJ19" s="28"/>
      <c r="BK19" s="28"/>
      <c r="BL19" s="28"/>
      <c r="BM19" s="28"/>
    </row>
    <row r="20" spans="1:65" s="201" customFormat="1">
      <c r="A20" s="38"/>
      <c r="B20" s="24"/>
      <c r="C20" s="25"/>
      <c r="D20" s="25"/>
      <c r="E20" s="24"/>
      <c r="F20" s="24"/>
      <c r="G20" s="24"/>
      <c r="H20" s="24"/>
      <c r="I20" s="24"/>
      <c r="J20" s="26"/>
      <c r="K20" s="28"/>
      <c r="L20" s="28"/>
      <c r="M20" s="28"/>
      <c r="N20" s="28"/>
      <c r="O20" s="24"/>
      <c r="P20" s="28"/>
      <c r="Q20" s="24"/>
      <c r="R20" s="39"/>
      <c r="S20" s="24"/>
      <c r="T20" s="43"/>
      <c r="U20" s="25"/>
      <c r="V20" s="24"/>
      <c r="W20" s="24"/>
      <c r="X20" s="24"/>
      <c r="Y20" s="24"/>
      <c r="Z20" s="24"/>
      <c r="AA20" s="30"/>
      <c r="AB20" s="28"/>
      <c r="AC20" s="33"/>
      <c r="AD20" s="186"/>
      <c r="AE20" s="32"/>
      <c r="AF20" s="188"/>
      <c r="AG20" s="28"/>
      <c r="AH20" s="28"/>
      <c r="AI20" s="35"/>
      <c r="AJ20" s="28"/>
      <c r="AK20" s="28"/>
      <c r="AL20" s="41"/>
      <c r="AM20" s="41"/>
      <c r="AN20" s="36"/>
      <c r="AO20" s="27"/>
      <c r="AP20" s="27"/>
      <c r="AQ20" s="27"/>
      <c r="AR20" s="27"/>
      <c r="AS20" s="27"/>
      <c r="AT20" s="191">
        <f t="shared" si="0"/>
        <v>0</v>
      </c>
      <c r="AU20" s="191">
        <f t="shared" si="1"/>
        <v>0</v>
      </c>
      <c r="AV20" s="191">
        <f t="shared" si="2"/>
        <v>0</v>
      </c>
      <c r="AW20" s="191">
        <f t="shared" si="3"/>
        <v>0</v>
      </c>
      <c r="AX20" s="191">
        <f t="shared" si="4"/>
        <v>0</v>
      </c>
      <c r="AY20" s="191">
        <f t="shared" si="5"/>
        <v>0</v>
      </c>
      <c r="AZ20" s="192">
        <f t="shared" si="6"/>
        <v>0</v>
      </c>
      <c r="BA20" s="192">
        <f t="shared" si="7"/>
        <v>0</v>
      </c>
      <c r="BB20" s="192">
        <f t="shared" si="8"/>
        <v>0</v>
      </c>
      <c r="BC20" s="192">
        <f t="shared" si="9"/>
        <v>0</v>
      </c>
      <c r="BD20" s="192">
        <f t="shared" si="10"/>
        <v>0</v>
      </c>
      <c r="BE20" s="192">
        <f t="shared" si="11"/>
        <v>0</v>
      </c>
      <c r="BF20" s="34"/>
      <c r="BG20" s="34"/>
      <c r="BH20" s="31"/>
      <c r="BI20" s="34"/>
      <c r="BJ20" s="28"/>
      <c r="BK20" s="28"/>
      <c r="BL20" s="28"/>
      <c r="BM20" s="28"/>
    </row>
    <row r="21" spans="1:65" s="201" customFormat="1">
      <c r="A21" s="38"/>
      <c r="B21" s="44"/>
      <c r="C21" s="45"/>
      <c r="D21" s="45"/>
      <c r="E21" s="44"/>
      <c r="F21" s="44"/>
      <c r="G21" s="44"/>
      <c r="H21" s="44"/>
      <c r="I21" s="44"/>
      <c r="J21" s="26"/>
      <c r="K21" s="46"/>
      <c r="L21" s="46"/>
      <c r="M21" s="46"/>
      <c r="N21" s="46"/>
      <c r="O21" s="44"/>
      <c r="P21" s="28"/>
      <c r="Q21" s="44"/>
      <c r="R21" s="47"/>
      <c r="S21" s="24"/>
      <c r="T21" s="48"/>
      <c r="U21" s="45"/>
      <c r="V21" s="49"/>
      <c r="W21" s="49"/>
      <c r="X21" s="24"/>
      <c r="Y21" s="44"/>
      <c r="Z21" s="24"/>
      <c r="AA21" s="30"/>
      <c r="AB21" s="46"/>
      <c r="AC21" s="32"/>
      <c r="AD21" s="193"/>
      <c r="AE21" s="33"/>
      <c r="AF21" s="194"/>
      <c r="AG21" s="46"/>
      <c r="AH21" s="46"/>
      <c r="AI21" s="35"/>
      <c r="AJ21" s="46"/>
      <c r="AK21" s="46"/>
      <c r="AL21" s="46"/>
      <c r="AM21" s="46"/>
      <c r="AN21" s="36"/>
      <c r="AO21" s="50"/>
      <c r="AP21" s="50"/>
      <c r="AQ21" s="50"/>
      <c r="AR21" s="50"/>
      <c r="AS21" s="50"/>
      <c r="AT21" s="191">
        <f t="shared" si="0"/>
        <v>0</v>
      </c>
      <c r="AU21" s="191">
        <f t="shared" si="1"/>
        <v>0</v>
      </c>
      <c r="AV21" s="191">
        <f t="shared" si="2"/>
        <v>0</v>
      </c>
      <c r="AW21" s="191">
        <f t="shared" si="3"/>
        <v>0</v>
      </c>
      <c r="AX21" s="191">
        <f t="shared" si="4"/>
        <v>0</v>
      </c>
      <c r="AY21" s="191">
        <f t="shared" si="5"/>
        <v>0</v>
      </c>
      <c r="AZ21" s="192">
        <f t="shared" si="6"/>
        <v>0</v>
      </c>
      <c r="BA21" s="192">
        <f t="shared" si="7"/>
        <v>0</v>
      </c>
      <c r="BB21" s="192">
        <f t="shared" si="8"/>
        <v>0</v>
      </c>
      <c r="BC21" s="192">
        <f t="shared" si="9"/>
        <v>0</v>
      </c>
      <c r="BD21" s="192">
        <f t="shared" si="10"/>
        <v>0</v>
      </c>
      <c r="BE21" s="192">
        <f t="shared" si="11"/>
        <v>0</v>
      </c>
      <c r="BF21" s="34"/>
      <c r="BG21" s="34"/>
      <c r="BH21" s="51"/>
      <c r="BI21" s="52"/>
      <c r="BJ21" s="46"/>
      <c r="BK21" s="28"/>
      <c r="BL21" s="46"/>
      <c r="BM21" s="46"/>
    </row>
    <row r="22" spans="1:65" s="201" customFormat="1">
      <c r="A22" s="38"/>
      <c r="B22" s="44"/>
      <c r="C22" s="45"/>
      <c r="D22" s="45"/>
      <c r="E22" s="44"/>
      <c r="F22" s="44"/>
      <c r="G22" s="44"/>
      <c r="H22" s="44"/>
      <c r="I22" s="44"/>
      <c r="J22" s="26"/>
      <c r="K22" s="46"/>
      <c r="L22" s="46"/>
      <c r="M22" s="46"/>
      <c r="N22" s="46"/>
      <c r="O22" s="44"/>
      <c r="P22" s="28"/>
      <c r="Q22" s="44"/>
      <c r="R22" s="47"/>
      <c r="S22" s="24"/>
      <c r="T22" s="48"/>
      <c r="U22" s="45"/>
      <c r="V22" s="49"/>
      <c r="W22" s="49"/>
      <c r="X22" s="24"/>
      <c r="Y22" s="44"/>
      <c r="Z22" s="24"/>
      <c r="AA22" s="30"/>
      <c r="AB22" s="46"/>
      <c r="AC22" s="33"/>
      <c r="AD22" s="193"/>
      <c r="AE22" s="33"/>
      <c r="AF22" s="194"/>
      <c r="AG22" s="46"/>
      <c r="AH22" s="46"/>
      <c r="AI22" s="46"/>
      <c r="AJ22" s="28"/>
      <c r="AK22" s="46"/>
      <c r="AL22" s="46"/>
      <c r="AM22" s="46"/>
      <c r="AN22" s="36"/>
      <c r="AO22" s="50"/>
      <c r="AP22" s="50"/>
      <c r="AQ22" s="50"/>
      <c r="AR22" s="50"/>
      <c r="AS22" s="50"/>
      <c r="AT22" s="191">
        <f t="shared" si="0"/>
        <v>0</v>
      </c>
      <c r="AU22" s="191">
        <f t="shared" si="1"/>
        <v>0</v>
      </c>
      <c r="AV22" s="191">
        <f t="shared" si="2"/>
        <v>0</v>
      </c>
      <c r="AW22" s="191">
        <f t="shared" si="3"/>
        <v>0</v>
      </c>
      <c r="AX22" s="191">
        <f t="shared" si="4"/>
        <v>0</v>
      </c>
      <c r="AY22" s="191">
        <f t="shared" si="5"/>
        <v>0</v>
      </c>
      <c r="AZ22" s="192">
        <f t="shared" si="6"/>
        <v>0</v>
      </c>
      <c r="BA22" s="192">
        <f t="shared" si="7"/>
        <v>0</v>
      </c>
      <c r="BB22" s="192">
        <f t="shared" si="8"/>
        <v>0</v>
      </c>
      <c r="BC22" s="192">
        <f t="shared" si="9"/>
        <v>0</v>
      </c>
      <c r="BD22" s="192">
        <f t="shared" si="10"/>
        <v>0</v>
      </c>
      <c r="BE22" s="192">
        <f t="shared" si="11"/>
        <v>0</v>
      </c>
      <c r="BF22" s="34"/>
      <c r="BG22" s="34"/>
      <c r="BH22" s="53"/>
      <c r="BI22" s="54"/>
      <c r="BJ22" s="46"/>
      <c r="BK22" s="28"/>
      <c r="BL22" s="46"/>
      <c r="BM22" s="46"/>
    </row>
    <row r="23" spans="1:65" s="201" customFormat="1">
      <c r="A23" s="38"/>
      <c r="B23" s="44"/>
      <c r="C23" s="45"/>
      <c r="D23" s="45"/>
      <c r="E23" s="44"/>
      <c r="F23" s="44"/>
      <c r="G23" s="44"/>
      <c r="H23" s="44"/>
      <c r="I23" s="44"/>
      <c r="J23" s="26"/>
      <c r="K23" s="46"/>
      <c r="L23" s="46"/>
      <c r="M23" s="46"/>
      <c r="N23" s="46"/>
      <c r="O23" s="44"/>
      <c r="P23" s="28"/>
      <c r="Q23" s="44"/>
      <c r="R23" s="47"/>
      <c r="S23" s="24"/>
      <c r="T23" s="48"/>
      <c r="U23" s="45"/>
      <c r="V23" s="49"/>
      <c r="W23" s="49"/>
      <c r="X23" s="24"/>
      <c r="Y23" s="24"/>
      <c r="Z23" s="49"/>
      <c r="AA23" s="55"/>
      <c r="AB23" s="46"/>
      <c r="AC23" s="32"/>
      <c r="AD23" s="193"/>
      <c r="AE23" s="195"/>
      <c r="AF23" s="194"/>
      <c r="AG23" s="46"/>
      <c r="AH23" s="46"/>
      <c r="AI23" s="46"/>
      <c r="AJ23" s="46"/>
      <c r="AK23" s="46"/>
      <c r="AL23" s="46"/>
      <c r="AM23" s="46"/>
      <c r="AN23" s="56"/>
      <c r="AO23" s="50"/>
      <c r="AP23" s="50"/>
      <c r="AQ23" s="50"/>
      <c r="AR23" s="50"/>
      <c r="AS23" s="50"/>
      <c r="AT23" s="191">
        <f t="shared" si="0"/>
        <v>0</v>
      </c>
      <c r="AU23" s="191">
        <f t="shared" si="1"/>
        <v>0</v>
      </c>
      <c r="AV23" s="191">
        <f t="shared" si="2"/>
        <v>0</v>
      </c>
      <c r="AW23" s="191">
        <f t="shared" si="3"/>
        <v>0</v>
      </c>
      <c r="AX23" s="191">
        <f t="shared" si="4"/>
        <v>0</v>
      </c>
      <c r="AY23" s="191">
        <f t="shared" si="5"/>
        <v>0</v>
      </c>
      <c r="AZ23" s="192">
        <f t="shared" si="6"/>
        <v>0</v>
      </c>
      <c r="BA23" s="192">
        <f t="shared" si="7"/>
        <v>0</v>
      </c>
      <c r="BB23" s="192">
        <f t="shared" si="8"/>
        <v>0</v>
      </c>
      <c r="BC23" s="192">
        <f t="shared" si="9"/>
        <v>0</v>
      </c>
      <c r="BD23" s="192">
        <f t="shared" si="10"/>
        <v>0</v>
      </c>
      <c r="BE23" s="192">
        <f t="shared" si="11"/>
        <v>0</v>
      </c>
      <c r="BF23" s="52"/>
      <c r="BG23" s="52"/>
      <c r="BH23" s="51"/>
      <c r="BI23" s="52"/>
      <c r="BJ23" s="46"/>
      <c r="BK23" s="46"/>
      <c r="BL23" s="52"/>
      <c r="BM23" s="52"/>
    </row>
    <row r="24" spans="1:65" s="201" customFormat="1">
      <c r="A24" s="38"/>
      <c r="B24" s="44"/>
      <c r="C24" s="45"/>
      <c r="D24" s="45"/>
      <c r="E24" s="57"/>
      <c r="F24" s="24"/>
      <c r="G24" s="24"/>
      <c r="H24" s="24"/>
      <c r="I24" s="24"/>
      <c r="J24" s="26"/>
      <c r="K24" s="46"/>
      <c r="L24" s="46"/>
      <c r="M24" s="46"/>
      <c r="N24" s="46"/>
      <c r="O24" s="46"/>
      <c r="P24" s="28"/>
      <c r="Q24" s="46"/>
      <c r="R24" s="58"/>
      <c r="S24" s="24"/>
      <c r="T24" s="48"/>
      <c r="U24" s="45"/>
      <c r="V24" s="49"/>
      <c r="W24" s="49"/>
      <c r="X24" s="24"/>
      <c r="Y24" s="44"/>
      <c r="Z24" s="24"/>
      <c r="AA24" s="55"/>
      <c r="AB24" s="46"/>
      <c r="AC24" s="32"/>
      <c r="AD24" s="193"/>
      <c r="AE24" s="195"/>
      <c r="AF24" s="194"/>
      <c r="AG24" s="46"/>
      <c r="AH24" s="46"/>
      <c r="AI24" s="46"/>
      <c r="AJ24" s="46"/>
      <c r="AK24" s="46"/>
      <c r="AL24" s="46"/>
      <c r="AM24" s="46"/>
      <c r="AN24" s="56"/>
      <c r="AO24" s="59"/>
      <c r="AP24" s="59"/>
      <c r="AQ24" s="59"/>
      <c r="AR24" s="59"/>
      <c r="AS24" s="59"/>
      <c r="AT24" s="191">
        <f t="shared" si="0"/>
        <v>0</v>
      </c>
      <c r="AU24" s="191">
        <f t="shared" si="1"/>
        <v>0</v>
      </c>
      <c r="AV24" s="191">
        <f t="shared" si="2"/>
        <v>0</v>
      </c>
      <c r="AW24" s="191">
        <f t="shared" si="3"/>
        <v>0</v>
      </c>
      <c r="AX24" s="191">
        <f t="shared" si="4"/>
        <v>0</v>
      </c>
      <c r="AY24" s="191">
        <f t="shared" si="5"/>
        <v>0</v>
      </c>
      <c r="AZ24" s="192">
        <f t="shared" si="6"/>
        <v>0</v>
      </c>
      <c r="BA24" s="192">
        <f t="shared" si="7"/>
        <v>0</v>
      </c>
      <c r="BB24" s="192">
        <f t="shared" si="8"/>
        <v>0</v>
      </c>
      <c r="BC24" s="192">
        <f t="shared" si="9"/>
        <v>0</v>
      </c>
      <c r="BD24" s="192">
        <f t="shared" si="10"/>
        <v>0</v>
      </c>
      <c r="BE24" s="192">
        <f t="shared" si="11"/>
        <v>0</v>
      </c>
      <c r="BF24" s="52"/>
      <c r="BG24" s="52"/>
      <c r="BH24" s="51"/>
      <c r="BI24" s="52"/>
      <c r="BJ24" s="46"/>
      <c r="BK24" s="28"/>
      <c r="BL24" s="46"/>
      <c r="BM24" s="46"/>
    </row>
    <row r="25" spans="1:65" s="201" customFormat="1">
      <c r="A25" s="38"/>
      <c r="B25" s="44"/>
      <c r="C25" s="45"/>
      <c r="D25" s="45"/>
      <c r="E25" s="57"/>
      <c r="F25" s="57"/>
      <c r="G25" s="57"/>
      <c r="H25" s="57"/>
      <c r="I25" s="57"/>
      <c r="J25" s="60"/>
      <c r="K25" s="46"/>
      <c r="L25" s="46"/>
      <c r="M25" s="46"/>
      <c r="N25" s="46"/>
      <c r="O25" s="46"/>
      <c r="P25" s="46"/>
      <c r="Q25" s="46"/>
      <c r="R25" s="58"/>
      <c r="S25" s="46"/>
      <c r="T25" s="48"/>
      <c r="U25" s="45"/>
      <c r="V25" s="49"/>
      <c r="W25" s="49"/>
      <c r="X25" s="24"/>
      <c r="Y25" s="44"/>
      <c r="Z25" s="49"/>
      <c r="AA25" s="55"/>
      <c r="AB25" s="46"/>
      <c r="AC25" s="32"/>
      <c r="AD25" s="194"/>
      <c r="AE25" s="194"/>
      <c r="AF25" s="194"/>
      <c r="AG25" s="46"/>
      <c r="AH25" s="46"/>
      <c r="AI25" s="46"/>
      <c r="AJ25" s="46"/>
      <c r="AK25" s="46"/>
      <c r="AL25" s="46"/>
      <c r="AM25" s="46"/>
      <c r="AN25" s="46"/>
      <c r="AO25" s="59"/>
      <c r="AP25" s="59"/>
      <c r="AQ25" s="59"/>
      <c r="AR25" s="59"/>
      <c r="AS25" s="59"/>
      <c r="AT25" s="191">
        <f t="shared" si="0"/>
        <v>0</v>
      </c>
      <c r="AU25" s="191">
        <f t="shared" si="1"/>
        <v>0</v>
      </c>
      <c r="AV25" s="191">
        <f t="shared" si="2"/>
        <v>0</v>
      </c>
      <c r="AW25" s="191">
        <f t="shared" si="3"/>
        <v>0</v>
      </c>
      <c r="AX25" s="191">
        <f t="shared" si="4"/>
        <v>0</v>
      </c>
      <c r="AY25" s="191">
        <f t="shared" si="5"/>
        <v>0</v>
      </c>
      <c r="AZ25" s="192">
        <f t="shared" si="6"/>
        <v>0</v>
      </c>
      <c r="BA25" s="192">
        <f t="shared" si="7"/>
        <v>0</v>
      </c>
      <c r="BB25" s="192">
        <f t="shared" si="8"/>
        <v>0</v>
      </c>
      <c r="BC25" s="192">
        <f t="shared" si="9"/>
        <v>0</v>
      </c>
      <c r="BD25" s="192">
        <f t="shared" si="10"/>
        <v>0</v>
      </c>
      <c r="BE25" s="192">
        <f t="shared" si="11"/>
        <v>0</v>
      </c>
      <c r="BF25" s="52"/>
      <c r="BG25" s="52"/>
      <c r="BH25" s="51"/>
      <c r="BI25" s="52"/>
      <c r="BJ25" s="46"/>
      <c r="BK25" s="61"/>
      <c r="BL25" s="46"/>
      <c r="BM25" s="46"/>
    </row>
    <row r="26" spans="1:65" s="201" customFormat="1">
      <c r="A26" s="38"/>
      <c r="B26" s="44"/>
      <c r="C26" s="45"/>
      <c r="D26" s="45"/>
      <c r="E26" s="57"/>
      <c r="F26" s="57"/>
      <c r="G26" s="57"/>
      <c r="H26" s="57"/>
      <c r="I26" s="57"/>
      <c r="J26" s="60"/>
      <c r="K26" s="46"/>
      <c r="L26" s="46"/>
      <c r="M26" s="46"/>
      <c r="N26" s="46"/>
      <c r="O26" s="46"/>
      <c r="P26" s="46"/>
      <c r="Q26" s="46"/>
      <c r="R26" s="58"/>
      <c r="S26" s="46"/>
      <c r="T26" s="48"/>
      <c r="U26" s="45"/>
      <c r="V26" s="49"/>
      <c r="W26" s="49"/>
      <c r="X26" s="24"/>
      <c r="Y26" s="44"/>
      <c r="Z26" s="49"/>
      <c r="AA26" s="55"/>
      <c r="AB26" s="46"/>
      <c r="AC26" s="32"/>
      <c r="AD26" s="194"/>
      <c r="AE26" s="194"/>
      <c r="AF26" s="194"/>
      <c r="AG26" s="46"/>
      <c r="AH26" s="46"/>
      <c r="AI26" s="46"/>
      <c r="AJ26" s="46"/>
      <c r="AK26" s="46"/>
      <c r="AL26" s="46"/>
      <c r="AM26" s="46"/>
      <c r="AN26" s="46"/>
      <c r="AO26" s="59"/>
      <c r="AP26" s="59"/>
      <c r="AQ26" s="59"/>
      <c r="AR26" s="59"/>
      <c r="AS26" s="59"/>
      <c r="AT26" s="191">
        <f t="shared" si="0"/>
        <v>0</v>
      </c>
      <c r="AU26" s="191">
        <f t="shared" si="1"/>
        <v>0</v>
      </c>
      <c r="AV26" s="191">
        <f t="shared" si="2"/>
        <v>0</v>
      </c>
      <c r="AW26" s="191">
        <f t="shared" si="3"/>
        <v>0</v>
      </c>
      <c r="AX26" s="191">
        <f t="shared" si="4"/>
        <v>0</v>
      </c>
      <c r="AY26" s="191">
        <f t="shared" si="5"/>
        <v>0</v>
      </c>
      <c r="AZ26" s="192">
        <f t="shared" si="6"/>
        <v>0</v>
      </c>
      <c r="BA26" s="192">
        <f t="shared" si="7"/>
        <v>0</v>
      </c>
      <c r="BB26" s="192">
        <f t="shared" si="8"/>
        <v>0</v>
      </c>
      <c r="BC26" s="192">
        <f t="shared" si="9"/>
        <v>0</v>
      </c>
      <c r="BD26" s="192">
        <f t="shared" si="10"/>
        <v>0</v>
      </c>
      <c r="BE26" s="192">
        <f t="shared" si="11"/>
        <v>0</v>
      </c>
      <c r="BF26" s="52"/>
      <c r="BG26" s="52"/>
      <c r="BH26" s="51"/>
      <c r="BI26" s="52"/>
      <c r="BJ26" s="46"/>
      <c r="BK26" s="61"/>
      <c r="BL26" s="46"/>
      <c r="BM26" s="46"/>
    </row>
    <row r="27" spans="1:65" s="201" customFormat="1">
      <c r="A27" s="38"/>
      <c r="B27" s="46"/>
      <c r="C27" s="45"/>
      <c r="D27" s="45"/>
      <c r="E27" s="57"/>
      <c r="F27" s="57"/>
      <c r="G27" s="57"/>
      <c r="H27" s="57"/>
      <c r="I27" s="57"/>
      <c r="J27" s="60"/>
      <c r="K27" s="46"/>
      <c r="L27" s="46"/>
      <c r="M27" s="46"/>
      <c r="N27" s="46"/>
      <c r="O27" s="46"/>
      <c r="P27" s="46"/>
      <c r="Q27" s="46"/>
      <c r="R27" s="58"/>
      <c r="S27" s="46"/>
      <c r="T27" s="48"/>
      <c r="U27" s="45"/>
      <c r="V27" s="49"/>
      <c r="W27" s="49"/>
      <c r="X27" s="24"/>
      <c r="Y27" s="44"/>
      <c r="Z27" s="49"/>
      <c r="AA27" s="55"/>
      <c r="AB27" s="46"/>
      <c r="AC27" s="32"/>
      <c r="AD27" s="194"/>
      <c r="AE27" s="194"/>
      <c r="AF27" s="194"/>
      <c r="AG27" s="46"/>
      <c r="AH27" s="46"/>
      <c r="AI27" s="46"/>
      <c r="AJ27" s="46"/>
      <c r="AK27" s="46"/>
      <c r="AL27" s="46"/>
      <c r="AM27" s="46"/>
      <c r="AN27" s="46"/>
      <c r="AO27" s="59"/>
      <c r="AP27" s="59"/>
      <c r="AQ27" s="59"/>
      <c r="AR27" s="59"/>
      <c r="AS27" s="59"/>
      <c r="AT27" s="191">
        <f t="shared" si="0"/>
        <v>0</v>
      </c>
      <c r="AU27" s="191">
        <f t="shared" si="1"/>
        <v>0</v>
      </c>
      <c r="AV27" s="191">
        <f t="shared" si="2"/>
        <v>0</v>
      </c>
      <c r="AW27" s="191">
        <f t="shared" si="3"/>
        <v>0</v>
      </c>
      <c r="AX27" s="191">
        <f t="shared" si="4"/>
        <v>0</v>
      </c>
      <c r="AY27" s="191">
        <f t="shared" si="5"/>
        <v>0</v>
      </c>
      <c r="AZ27" s="192">
        <f t="shared" si="6"/>
        <v>0</v>
      </c>
      <c r="BA27" s="192">
        <f t="shared" si="7"/>
        <v>0</v>
      </c>
      <c r="BB27" s="192">
        <f t="shared" si="8"/>
        <v>0</v>
      </c>
      <c r="BC27" s="192">
        <f t="shared" si="9"/>
        <v>0</v>
      </c>
      <c r="BD27" s="192">
        <f t="shared" si="10"/>
        <v>0</v>
      </c>
      <c r="BE27" s="192">
        <f t="shared" si="11"/>
        <v>0</v>
      </c>
      <c r="BF27" s="52"/>
      <c r="BG27" s="52"/>
      <c r="BH27" s="51"/>
      <c r="BI27" s="52"/>
      <c r="BJ27" s="46"/>
      <c r="BK27" s="61"/>
      <c r="BL27" s="46"/>
      <c r="BM27" s="46"/>
    </row>
    <row r="28" spans="1:65" s="201" customFormat="1">
      <c r="A28" s="38"/>
      <c r="B28" s="46"/>
      <c r="C28" s="45"/>
      <c r="D28" s="45"/>
      <c r="E28" s="57"/>
      <c r="F28" s="57"/>
      <c r="G28" s="57"/>
      <c r="H28" s="57"/>
      <c r="I28" s="57"/>
      <c r="J28" s="60"/>
      <c r="K28" s="46"/>
      <c r="L28" s="46"/>
      <c r="M28" s="46"/>
      <c r="N28" s="46"/>
      <c r="O28" s="46"/>
      <c r="P28" s="46"/>
      <c r="Q28" s="46"/>
      <c r="R28" s="58"/>
      <c r="S28" s="46"/>
      <c r="T28" s="48"/>
      <c r="U28" s="45"/>
      <c r="V28" s="49"/>
      <c r="W28" s="49"/>
      <c r="X28" s="24"/>
      <c r="Y28" s="44"/>
      <c r="Z28" s="49"/>
      <c r="AA28" s="55"/>
      <c r="AB28" s="46"/>
      <c r="AC28" s="32"/>
      <c r="AD28" s="194"/>
      <c r="AE28" s="194"/>
      <c r="AF28" s="194"/>
      <c r="AG28" s="46"/>
      <c r="AH28" s="46"/>
      <c r="AI28" s="46"/>
      <c r="AJ28" s="46"/>
      <c r="AK28" s="46"/>
      <c r="AL28" s="46"/>
      <c r="AM28" s="46"/>
      <c r="AN28" s="46"/>
      <c r="AO28" s="59"/>
      <c r="AP28" s="59"/>
      <c r="AQ28" s="59"/>
      <c r="AR28" s="59"/>
      <c r="AS28" s="59"/>
      <c r="AT28" s="191">
        <f t="shared" si="0"/>
        <v>0</v>
      </c>
      <c r="AU28" s="191">
        <f t="shared" si="1"/>
        <v>0</v>
      </c>
      <c r="AV28" s="191">
        <f t="shared" si="2"/>
        <v>0</v>
      </c>
      <c r="AW28" s="191">
        <f t="shared" si="3"/>
        <v>0</v>
      </c>
      <c r="AX28" s="191">
        <f t="shared" si="4"/>
        <v>0</v>
      </c>
      <c r="AY28" s="191">
        <f t="shared" si="5"/>
        <v>0</v>
      </c>
      <c r="AZ28" s="192">
        <f t="shared" si="6"/>
        <v>0</v>
      </c>
      <c r="BA28" s="192">
        <f t="shared" si="7"/>
        <v>0</v>
      </c>
      <c r="BB28" s="192">
        <f t="shared" si="8"/>
        <v>0</v>
      </c>
      <c r="BC28" s="192">
        <f t="shared" si="9"/>
        <v>0</v>
      </c>
      <c r="BD28" s="192">
        <f t="shared" si="10"/>
        <v>0</v>
      </c>
      <c r="BE28" s="192">
        <f t="shared" si="11"/>
        <v>0</v>
      </c>
      <c r="BF28" s="52"/>
      <c r="BG28" s="52"/>
      <c r="BH28" s="51"/>
      <c r="BI28" s="52"/>
      <c r="BJ28" s="46"/>
      <c r="BK28" s="61"/>
      <c r="BL28" s="46"/>
      <c r="BM28" s="46"/>
    </row>
    <row r="29" spans="1:65" s="201" customFormat="1">
      <c r="A29" s="38"/>
      <c r="B29" s="46"/>
      <c r="C29" s="45"/>
      <c r="D29" s="45"/>
      <c r="E29" s="57"/>
      <c r="F29" s="57"/>
      <c r="G29" s="57"/>
      <c r="H29" s="57"/>
      <c r="I29" s="57"/>
      <c r="J29" s="60"/>
      <c r="K29" s="46"/>
      <c r="L29" s="46"/>
      <c r="M29" s="46"/>
      <c r="N29" s="46"/>
      <c r="O29" s="46"/>
      <c r="P29" s="46"/>
      <c r="Q29" s="46"/>
      <c r="R29" s="58"/>
      <c r="S29" s="46"/>
      <c r="T29" s="48"/>
      <c r="U29" s="45"/>
      <c r="V29" s="49"/>
      <c r="W29" s="49"/>
      <c r="X29" s="24"/>
      <c r="Y29" s="44"/>
      <c r="Z29" s="49"/>
      <c r="AA29" s="55"/>
      <c r="AB29" s="46"/>
      <c r="AC29" s="32"/>
      <c r="AD29" s="194"/>
      <c r="AE29" s="194"/>
      <c r="AF29" s="194"/>
      <c r="AG29" s="46"/>
      <c r="AH29" s="46"/>
      <c r="AI29" s="46"/>
      <c r="AJ29" s="46"/>
      <c r="AK29" s="46"/>
      <c r="AL29" s="46"/>
      <c r="AM29" s="46"/>
      <c r="AN29" s="46"/>
      <c r="AO29" s="59"/>
      <c r="AP29" s="59"/>
      <c r="AQ29" s="59"/>
      <c r="AR29" s="59"/>
      <c r="AS29" s="59"/>
      <c r="AT29" s="191">
        <f t="shared" si="0"/>
        <v>0</v>
      </c>
      <c r="AU29" s="191">
        <f t="shared" si="1"/>
        <v>0</v>
      </c>
      <c r="AV29" s="191">
        <f t="shared" si="2"/>
        <v>0</v>
      </c>
      <c r="AW29" s="191">
        <f t="shared" si="3"/>
        <v>0</v>
      </c>
      <c r="AX29" s="191">
        <f t="shared" si="4"/>
        <v>0</v>
      </c>
      <c r="AY29" s="191">
        <f t="shared" si="5"/>
        <v>0</v>
      </c>
      <c r="AZ29" s="192">
        <f t="shared" si="6"/>
        <v>0</v>
      </c>
      <c r="BA29" s="192">
        <f t="shared" si="7"/>
        <v>0</v>
      </c>
      <c r="BB29" s="192">
        <f t="shared" si="8"/>
        <v>0</v>
      </c>
      <c r="BC29" s="192">
        <f t="shared" si="9"/>
        <v>0</v>
      </c>
      <c r="BD29" s="192">
        <f t="shared" si="10"/>
        <v>0</v>
      </c>
      <c r="BE29" s="192">
        <f t="shared" si="11"/>
        <v>0</v>
      </c>
      <c r="BF29" s="52"/>
      <c r="BG29" s="52"/>
      <c r="BH29" s="51"/>
      <c r="BI29" s="52"/>
      <c r="BJ29" s="46"/>
      <c r="BK29" s="61"/>
      <c r="BL29" s="46"/>
      <c r="BM29" s="46"/>
    </row>
    <row r="30" spans="1:65" s="201" customFormat="1">
      <c r="A30" s="38"/>
      <c r="B30" s="46"/>
      <c r="C30" s="45"/>
      <c r="D30" s="45"/>
      <c r="E30" s="57"/>
      <c r="F30" s="57"/>
      <c r="G30" s="57"/>
      <c r="H30" s="57"/>
      <c r="I30" s="57"/>
      <c r="J30" s="60"/>
      <c r="K30" s="46"/>
      <c r="L30" s="46"/>
      <c r="M30" s="46"/>
      <c r="N30" s="46"/>
      <c r="O30" s="46"/>
      <c r="P30" s="46"/>
      <c r="Q30" s="46"/>
      <c r="R30" s="58"/>
      <c r="S30" s="46"/>
      <c r="T30" s="48"/>
      <c r="U30" s="45"/>
      <c r="V30" s="49"/>
      <c r="W30" s="49"/>
      <c r="X30" s="24"/>
      <c r="Y30" s="44"/>
      <c r="Z30" s="49"/>
      <c r="AA30" s="55"/>
      <c r="AB30" s="46"/>
      <c r="AC30" s="32"/>
      <c r="AD30" s="194"/>
      <c r="AE30" s="194"/>
      <c r="AF30" s="194"/>
      <c r="AG30" s="46"/>
      <c r="AH30" s="46"/>
      <c r="AI30" s="46"/>
      <c r="AJ30" s="46"/>
      <c r="AK30" s="46"/>
      <c r="AL30" s="46"/>
      <c r="AM30" s="46"/>
      <c r="AN30" s="46"/>
      <c r="AO30" s="59"/>
      <c r="AP30" s="59"/>
      <c r="AQ30" s="59"/>
      <c r="AR30" s="59"/>
      <c r="AS30" s="59"/>
      <c r="AT30" s="191">
        <f t="shared" si="0"/>
        <v>0</v>
      </c>
      <c r="AU30" s="191">
        <f t="shared" si="1"/>
        <v>0</v>
      </c>
      <c r="AV30" s="191">
        <f t="shared" si="2"/>
        <v>0</v>
      </c>
      <c r="AW30" s="191">
        <f t="shared" si="3"/>
        <v>0</v>
      </c>
      <c r="AX30" s="191">
        <f t="shared" si="4"/>
        <v>0</v>
      </c>
      <c r="AY30" s="191">
        <f t="shared" si="5"/>
        <v>0</v>
      </c>
      <c r="AZ30" s="192">
        <f t="shared" si="6"/>
        <v>0</v>
      </c>
      <c r="BA30" s="192">
        <f t="shared" si="7"/>
        <v>0</v>
      </c>
      <c r="BB30" s="192">
        <f t="shared" si="8"/>
        <v>0</v>
      </c>
      <c r="BC30" s="192">
        <f t="shared" si="9"/>
        <v>0</v>
      </c>
      <c r="BD30" s="192">
        <f t="shared" si="10"/>
        <v>0</v>
      </c>
      <c r="BE30" s="192">
        <f t="shared" si="11"/>
        <v>0</v>
      </c>
      <c r="BF30" s="52"/>
      <c r="BG30" s="52"/>
      <c r="BH30" s="51"/>
      <c r="BI30" s="52"/>
      <c r="BJ30" s="46"/>
      <c r="BK30" s="61"/>
      <c r="BL30" s="46"/>
      <c r="BM30" s="46"/>
    </row>
    <row r="31" spans="1:65" s="201" customFormat="1">
      <c r="A31" s="38"/>
      <c r="B31" s="46"/>
      <c r="C31" s="45"/>
      <c r="D31" s="45"/>
      <c r="E31" s="57"/>
      <c r="F31" s="57"/>
      <c r="G31" s="57"/>
      <c r="H31" s="57"/>
      <c r="I31" s="57"/>
      <c r="J31" s="60"/>
      <c r="K31" s="46"/>
      <c r="L31" s="46"/>
      <c r="M31" s="46"/>
      <c r="N31" s="46"/>
      <c r="O31" s="46"/>
      <c r="P31" s="46"/>
      <c r="Q31" s="46"/>
      <c r="R31" s="58"/>
      <c r="S31" s="46"/>
      <c r="T31" s="48"/>
      <c r="U31" s="45"/>
      <c r="V31" s="49"/>
      <c r="W31" s="49"/>
      <c r="X31" s="24"/>
      <c r="Y31" s="44"/>
      <c r="Z31" s="49"/>
      <c r="AA31" s="55"/>
      <c r="AB31" s="46"/>
      <c r="AC31" s="32"/>
      <c r="AD31" s="194"/>
      <c r="AE31" s="194"/>
      <c r="AF31" s="194"/>
      <c r="AG31" s="46"/>
      <c r="AH31" s="46"/>
      <c r="AI31" s="46"/>
      <c r="AJ31" s="46"/>
      <c r="AK31" s="46"/>
      <c r="AL31" s="46"/>
      <c r="AM31" s="46"/>
      <c r="AN31" s="46"/>
      <c r="AO31" s="59"/>
      <c r="AP31" s="59"/>
      <c r="AQ31" s="59"/>
      <c r="AR31" s="59"/>
      <c r="AS31" s="59"/>
      <c r="AT31" s="191">
        <f t="shared" si="0"/>
        <v>0</v>
      </c>
      <c r="AU31" s="191">
        <f t="shared" si="1"/>
        <v>0</v>
      </c>
      <c r="AV31" s="191">
        <f t="shared" si="2"/>
        <v>0</v>
      </c>
      <c r="AW31" s="191">
        <f t="shared" si="3"/>
        <v>0</v>
      </c>
      <c r="AX31" s="191">
        <f t="shared" si="4"/>
        <v>0</v>
      </c>
      <c r="AY31" s="191">
        <f t="shared" si="5"/>
        <v>0</v>
      </c>
      <c r="AZ31" s="192">
        <f t="shared" si="6"/>
        <v>0</v>
      </c>
      <c r="BA31" s="192">
        <f t="shared" si="7"/>
        <v>0</v>
      </c>
      <c r="BB31" s="192">
        <f t="shared" si="8"/>
        <v>0</v>
      </c>
      <c r="BC31" s="192">
        <f t="shared" si="9"/>
        <v>0</v>
      </c>
      <c r="BD31" s="192">
        <f t="shared" si="10"/>
        <v>0</v>
      </c>
      <c r="BE31" s="192">
        <f t="shared" si="11"/>
        <v>0</v>
      </c>
      <c r="BF31" s="52"/>
      <c r="BG31" s="52"/>
      <c r="BH31" s="51"/>
      <c r="BI31" s="52"/>
      <c r="BJ31" s="46"/>
      <c r="BK31" s="61"/>
      <c r="BL31" s="46"/>
      <c r="BM31" s="46"/>
    </row>
    <row r="32" spans="1:65" s="201" customFormat="1">
      <c r="A32" s="38"/>
      <c r="B32" s="62"/>
      <c r="C32" s="45"/>
      <c r="D32" s="45"/>
      <c r="E32" s="57"/>
      <c r="F32" s="57"/>
      <c r="G32" s="57"/>
      <c r="H32" s="57"/>
      <c r="I32" s="57"/>
      <c r="J32" s="60"/>
      <c r="K32" s="46"/>
      <c r="L32" s="46"/>
      <c r="M32" s="46"/>
      <c r="N32" s="46"/>
      <c r="O32" s="46"/>
      <c r="P32" s="46"/>
      <c r="Q32" s="46"/>
      <c r="R32" s="58"/>
      <c r="S32" s="46"/>
      <c r="T32" s="48"/>
      <c r="U32" s="45"/>
      <c r="V32" s="49"/>
      <c r="W32" s="49"/>
      <c r="X32" s="24"/>
      <c r="Y32" s="44"/>
      <c r="Z32" s="49"/>
      <c r="AA32" s="55"/>
      <c r="AB32" s="46"/>
      <c r="AC32" s="32"/>
      <c r="AD32" s="194"/>
      <c r="AE32" s="194"/>
      <c r="AF32" s="194"/>
      <c r="AG32" s="46"/>
      <c r="AH32" s="46"/>
      <c r="AI32" s="46"/>
      <c r="AJ32" s="46"/>
      <c r="AK32" s="46"/>
      <c r="AL32" s="46"/>
      <c r="AM32" s="46"/>
      <c r="AN32" s="46"/>
      <c r="AO32" s="59"/>
      <c r="AP32" s="59"/>
      <c r="AQ32" s="59"/>
      <c r="AR32" s="59"/>
      <c r="AS32" s="59"/>
      <c r="AT32" s="191">
        <f t="shared" si="0"/>
        <v>0</v>
      </c>
      <c r="AU32" s="191">
        <f t="shared" si="1"/>
        <v>0</v>
      </c>
      <c r="AV32" s="191">
        <f t="shared" si="2"/>
        <v>0</v>
      </c>
      <c r="AW32" s="191">
        <f t="shared" si="3"/>
        <v>0</v>
      </c>
      <c r="AX32" s="191">
        <f t="shared" si="4"/>
        <v>0</v>
      </c>
      <c r="AY32" s="191">
        <f t="shared" si="5"/>
        <v>0</v>
      </c>
      <c r="AZ32" s="192">
        <f t="shared" si="6"/>
        <v>0</v>
      </c>
      <c r="BA32" s="192">
        <f t="shared" si="7"/>
        <v>0</v>
      </c>
      <c r="BB32" s="192">
        <f t="shared" si="8"/>
        <v>0</v>
      </c>
      <c r="BC32" s="192">
        <f t="shared" si="9"/>
        <v>0</v>
      </c>
      <c r="BD32" s="192">
        <f t="shared" si="10"/>
        <v>0</v>
      </c>
      <c r="BE32" s="192">
        <f t="shared" si="11"/>
        <v>0</v>
      </c>
      <c r="BF32" s="52"/>
      <c r="BG32" s="52"/>
      <c r="BH32" s="63"/>
      <c r="BI32" s="52"/>
      <c r="BJ32" s="46"/>
      <c r="BK32" s="61"/>
      <c r="BL32" s="46"/>
      <c r="BM32" s="46"/>
    </row>
    <row r="33" spans="1:65" s="201" customFormat="1">
      <c r="A33" s="38"/>
      <c r="B33" s="62"/>
      <c r="C33" s="45"/>
      <c r="D33" s="45"/>
      <c r="E33" s="57"/>
      <c r="F33" s="57"/>
      <c r="G33" s="57"/>
      <c r="H33" s="57"/>
      <c r="I33" s="57"/>
      <c r="J33" s="60"/>
      <c r="K33" s="46"/>
      <c r="L33" s="46"/>
      <c r="M33" s="46"/>
      <c r="N33" s="46"/>
      <c r="O33" s="46"/>
      <c r="P33" s="46"/>
      <c r="Q33" s="46"/>
      <c r="R33" s="58"/>
      <c r="S33" s="46"/>
      <c r="T33" s="48"/>
      <c r="U33" s="45"/>
      <c r="V33" s="49"/>
      <c r="W33" s="49"/>
      <c r="X33" s="24"/>
      <c r="Y33" s="44"/>
      <c r="Z33" s="49"/>
      <c r="AA33" s="55"/>
      <c r="AB33" s="46"/>
      <c r="AC33" s="32"/>
      <c r="AD33" s="194"/>
      <c r="AE33" s="194"/>
      <c r="AF33" s="194"/>
      <c r="AG33" s="46"/>
      <c r="AH33" s="46"/>
      <c r="AI33" s="46"/>
      <c r="AJ33" s="46"/>
      <c r="AK33" s="46"/>
      <c r="AL33" s="46"/>
      <c r="AM33" s="46"/>
      <c r="AN33" s="46"/>
      <c r="AO33" s="59"/>
      <c r="AP33" s="59"/>
      <c r="AQ33" s="59"/>
      <c r="AR33" s="59"/>
      <c r="AS33" s="59"/>
      <c r="AT33" s="191">
        <f t="shared" si="0"/>
        <v>0</v>
      </c>
      <c r="AU33" s="191">
        <f t="shared" si="1"/>
        <v>0</v>
      </c>
      <c r="AV33" s="191">
        <f t="shared" si="2"/>
        <v>0</v>
      </c>
      <c r="AW33" s="191">
        <f t="shared" si="3"/>
        <v>0</v>
      </c>
      <c r="AX33" s="191">
        <f t="shared" si="4"/>
        <v>0</v>
      </c>
      <c r="AY33" s="191">
        <f t="shared" si="5"/>
        <v>0</v>
      </c>
      <c r="AZ33" s="192">
        <f t="shared" si="6"/>
        <v>0</v>
      </c>
      <c r="BA33" s="192">
        <f t="shared" si="7"/>
        <v>0</v>
      </c>
      <c r="BB33" s="192">
        <f t="shared" si="8"/>
        <v>0</v>
      </c>
      <c r="BC33" s="192">
        <f t="shared" si="9"/>
        <v>0</v>
      </c>
      <c r="BD33" s="192">
        <f t="shared" si="10"/>
        <v>0</v>
      </c>
      <c r="BE33" s="192">
        <f t="shared" si="11"/>
        <v>0</v>
      </c>
      <c r="BF33" s="52"/>
      <c r="BG33" s="52"/>
      <c r="BH33" s="63"/>
      <c r="BI33" s="52"/>
      <c r="BJ33" s="46"/>
      <c r="BK33" s="61"/>
      <c r="BL33" s="46"/>
      <c r="BM33" s="46"/>
    </row>
    <row r="34" spans="1:65" s="201" customFormat="1">
      <c r="A34" s="38"/>
      <c r="B34" s="62"/>
      <c r="C34" s="45"/>
      <c r="D34" s="45"/>
      <c r="E34" s="57"/>
      <c r="F34" s="57"/>
      <c r="G34" s="57"/>
      <c r="H34" s="57"/>
      <c r="I34" s="57"/>
      <c r="J34" s="60"/>
      <c r="K34" s="46"/>
      <c r="L34" s="46"/>
      <c r="M34" s="46"/>
      <c r="N34" s="46"/>
      <c r="O34" s="46"/>
      <c r="P34" s="46"/>
      <c r="Q34" s="46"/>
      <c r="R34" s="58"/>
      <c r="S34" s="46"/>
      <c r="T34" s="48"/>
      <c r="U34" s="45"/>
      <c r="V34" s="49"/>
      <c r="W34" s="49"/>
      <c r="X34" s="24"/>
      <c r="Y34" s="44"/>
      <c r="Z34" s="49"/>
      <c r="AA34" s="55"/>
      <c r="AB34" s="46"/>
      <c r="AC34" s="32"/>
      <c r="AD34" s="194"/>
      <c r="AE34" s="194"/>
      <c r="AF34" s="194"/>
      <c r="AG34" s="46"/>
      <c r="AH34" s="46"/>
      <c r="AI34" s="46"/>
      <c r="AJ34" s="46"/>
      <c r="AK34" s="46"/>
      <c r="AL34" s="46"/>
      <c r="AM34" s="46"/>
      <c r="AN34" s="46"/>
      <c r="AO34" s="59"/>
      <c r="AP34" s="59"/>
      <c r="AQ34" s="59"/>
      <c r="AR34" s="59"/>
      <c r="AS34" s="59"/>
      <c r="AT34" s="191">
        <f t="shared" si="0"/>
        <v>0</v>
      </c>
      <c r="AU34" s="191">
        <f t="shared" si="1"/>
        <v>0</v>
      </c>
      <c r="AV34" s="191">
        <f t="shared" si="2"/>
        <v>0</v>
      </c>
      <c r="AW34" s="191">
        <f t="shared" si="3"/>
        <v>0</v>
      </c>
      <c r="AX34" s="191">
        <f t="shared" si="4"/>
        <v>0</v>
      </c>
      <c r="AY34" s="191">
        <f t="shared" si="5"/>
        <v>0</v>
      </c>
      <c r="AZ34" s="192">
        <f t="shared" si="6"/>
        <v>0</v>
      </c>
      <c r="BA34" s="192">
        <f t="shared" si="7"/>
        <v>0</v>
      </c>
      <c r="BB34" s="192">
        <f t="shared" si="8"/>
        <v>0</v>
      </c>
      <c r="BC34" s="192">
        <f t="shared" si="9"/>
        <v>0</v>
      </c>
      <c r="BD34" s="192">
        <f t="shared" si="10"/>
        <v>0</v>
      </c>
      <c r="BE34" s="192">
        <f t="shared" si="11"/>
        <v>0</v>
      </c>
      <c r="BF34" s="52"/>
      <c r="BG34" s="52"/>
      <c r="BH34" s="63"/>
      <c r="BI34" s="52"/>
      <c r="BJ34" s="46"/>
      <c r="BK34" s="61"/>
      <c r="BL34" s="46"/>
      <c r="BM34" s="46"/>
    </row>
    <row r="35" spans="1:65" s="201" customFormat="1">
      <c r="A35" s="38"/>
      <c r="B35" s="62"/>
      <c r="C35" s="45"/>
      <c r="D35" s="45"/>
      <c r="E35" s="57"/>
      <c r="F35" s="57"/>
      <c r="G35" s="57"/>
      <c r="H35" s="57"/>
      <c r="I35" s="57"/>
      <c r="J35" s="60"/>
      <c r="K35" s="46"/>
      <c r="L35" s="46"/>
      <c r="M35" s="46"/>
      <c r="N35" s="46"/>
      <c r="O35" s="46"/>
      <c r="P35" s="46"/>
      <c r="Q35" s="46"/>
      <c r="R35" s="58"/>
      <c r="S35" s="46"/>
      <c r="T35" s="48"/>
      <c r="U35" s="45"/>
      <c r="V35" s="49"/>
      <c r="W35" s="49"/>
      <c r="X35" s="24"/>
      <c r="Y35" s="44"/>
      <c r="Z35" s="49"/>
      <c r="AA35" s="55"/>
      <c r="AB35" s="46"/>
      <c r="AC35" s="32"/>
      <c r="AD35" s="194"/>
      <c r="AE35" s="194"/>
      <c r="AF35" s="194"/>
      <c r="AG35" s="46"/>
      <c r="AH35" s="46"/>
      <c r="AI35" s="46"/>
      <c r="AJ35" s="46"/>
      <c r="AK35" s="46"/>
      <c r="AL35" s="46"/>
      <c r="AM35" s="46"/>
      <c r="AN35" s="46"/>
      <c r="AO35" s="59"/>
      <c r="AP35" s="59"/>
      <c r="AQ35" s="59"/>
      <c r="AR35" s="59"/>
      <c r="AS35" s="59"/>
      <c r="AT35" s="191">
        <f t="shared" si="0"/>
        <v>0</v>
      </c>
      <c r="AU35" s="191">
        <f t="shared" si="1"/>
        <v>0</v>
      </c>
      <c r="AV35" s="191">
        <f t="shared" si="2"/>
        <v>0</v>
      </c>
      <c r="AW35" s="191">
        <f t="shared" si="3"/>
        <v>0</v>
      </c>
      <c r="AX35" s="191">
        <f t="shared" si="4"/>
        <v>0</v>
      </c>
      <c r="AY35" s="191">
        <f t="shared" si="5"/>
        <v>0</v>
      </c>
      <c r="AZ35" s="192">
        <f t="shared" si="6"/>
        <v>0</v>
      </c>
      <c r="BA35" s="192">
        <f t="shared" si="7"/>
        <v>0</v>
      </c>
      <c r="BB35" s="192">
        <f t="shared" si="8"/>
        <v>0</v>
      </c>
      <c r="BC35" s="192">
        <f t="shared" si="9"/>
        <v>0</v>
      </c>
      <c r="BD35" s="192">
        <f t="shared" si="10"/>
        <v>0</v>
      </c>
      <c r="BE35" s="192">
        <f t="shared" si="11"/>
        <v>0</v>
      </c>
      <c r="BF35" s="52"/>
      <c r="BG35" s="52"/>
      <c r="BH35" s="63"/>
      <c r="BI35" s="52"/>
      <c r="BJ35" s="46"/>
      <c r="BK35" s="61"/>
      <c r="BL35" s="46"/>
      <c r="BM35" s="46"/>
    </row>
    <row r="36" spans="1:65" s="201" customFormat="1">
      <c r="A36" s="38"/>
      <c r="B36" s="62"/>
      <c r="C36" s="45"/>
      <c r="D36" s="45"/>
      <c r="E36" s="57"/>
      <c r="F36" s="57"/>
      <c r="G36" s="57"/>
      <c r="H36" s="57"/>
      <c r="I36" s="57"/>
      <c r="J36" s="60"/>
      <c r="K36" s="46"/>
      <c r="L36" s="46"/>
      <c r="M36" s="46"/>
      <c r="N36" s="46"/>
      <c r="O36" s="46"/>
      <c r="P36" s="46"/>
      <c r="Q36" s="46"/>
      <c r="R36" s="58"/>
      <c r="S36" s="46"/>
      <c r="T36" s="48"/>
      <c r="U36" s="45"/>
      <c r="V36" s="49"/>
      <c r="W36" s="49"/>
      <c r="X36" s="24"/>
      <c r="Y36" s="44"/>
      <c r="Z36" s="49"/>
      <c r="AA36" s="55"/>
      <c r="AB36" s="46"/>
      <c r="AC36" s="32"/>
      <c r="AD36" s="194"/>
      <c r="AE36" s="194"/>
      <c r="AF36" s="194"/>
      <c r="AG36" s="46"/>
      <c r="AH36" s="46"/>
      <c r="AI36" s="46"/>
      <c r="AJ36" s="46"/>
      <c r="AK36" s="46"/>
      <c r="AL36" s="46"/>
      <c r="AM36" s="46"/>
      <c r="AN36" s="46"/>
      <c r="AO36" s="59"/>
      <c r="AP36" s="59"/>
      <c r="AQ36" s="59"/>
      <c r="AR36" s="59"/>
      <c r="AS36" s="59"/>
      <c r="AT36" s="191">
        <f t="shared" si="0"/>
        <v>0</v>
      </c>
      <c r="AU36" s="191">
        <f t="shared" si="1"/>
        <v>0</v>
      </c>
      <c r="AV36" s="191">
        <f t="shared" si="2"/>
        <v>0</v>
      </c>
      <c r="AW36" s="191">
        <f t="shared" si="3"/>
        <v>0</v>
      </c>
      <c r="AX36" s="191">
        <f t="shared" si="4"/>
        <v>0</v>
      </c>
      <c r="AY36" s="191">
        <f t="shared" si="5"/>
        <v>0</v>
      </c>
      <c r="AZ36" s="192">
        <f t="shared" si="6"/>
        <v>0</v>
      </c>
      <c r="BA36" s="192">
        <f t="shared" si="7"/>
        <v>0</v>
      </c>
      <c r="BB36" s="192">
        <f t="shared" si="8"/>
        <v>0</v>
      </c>
      <c r="BC36" s="192">
        <f t="shared" si="9"/>
        <v>0</v>
      </c>
      <c r="BD36" s="192">
        <f t="shared" si="10"/>
        <v>0</v>
      </c>
      <c r="BE36" s="192">
        <f t="shared" si="11"/>
        <v>0</v>
      </c>
      <c r="BF36" s="52"/>
      <c r="BG36" s="52"/>
      <c r="BH36" s="63"/>
      <c r="BI36" s="52"/>
      <c r="BJ36" s="46"/>
      <c r="BK36" s="61"/>
      <c r="BL36" s="46"/>
      <c r="BM36" s="46"/>
    </row>
    <row r="37" spans="1:65" s="201" customFormat="1">
      <c r="A37" s="38"/>
      <c r="B37" s="62"/>
      <c r="C37" s="45"/>
      <c r="D37" s="45"/>
      <c r="E37" s="57"/>
      <c r="F37" s="57"/>
      <c r="G37" s="57"/>
      <c r="H37" s="57"/>
      <c r="I37" s="57"/>
      <c r="J37" s="60"/>
      <c r="K37" s="46"/>
      <c r="L37" s="46"/>
      <c r="M37" s="46"/>
      <c r="N37" s="46"/>
      <c r="O37" s="46"/>
      <c r="P37" s="46"/>
      <c r="Q37" s="46"/>
      <c r="R37" s="58"/>
      <c r="S37" s="46"/>
      <c r="T37" s="48"/>
      <c r="U37" s="45"/>
      <c r="V37" s="49"/>
      <c r="W37" s="49"/>
      <c r="X37" s="24"/>
      <c r="Y37" s="44"/>
      <c r="Z37" s="49"/>
      <c r="AA37" s="55"/>
      <c r="AB37" s="46"/>
      <c r="AC37" s="32"/>
      <c r="AD37" s="194"/>
      <c r="AE37" s="194"/>
      <c r="AF37" s="194"/>
      <c r="AG37" s="46"/>
      <c r="AH37" s="46"/>
      <c r="AI37" s="46"/>
      <c r="AJ37" s="46"/>
      <c r="AK37" s="46"/>
      <c r="AL37" s="46"/>
      <c r="AM37" s="46"/>
      <c r="AN37" s="46"/>
      <c r="AO37" s="59"/>
      <c r="AP37" s="59"/>
      <c r="AQ37" s="59"/>
      <c r="AR37" s="59"/>
      <c r="AS37" s="59"/>
      <c r="AT37" s="191">
        <f t="shared" si="0"/>
        <v>0</v>
      </c>
      <c r="AU37" s="191">
        <f t="shared" si="1"/>
        <v>0</v>
      </c>
      <c r="AV37" s="191">
        <f t="shared" si="2"/>
        <v>0</v>
      </c>
      <c r="AW37" s="191">
        <f t="shared" si="3"/>
        <v>0</v>
      </c>
      <c r="AX37" s="191">
        <f t="shared" si="4"/>
        <v>0</v>
      </c>
      <c r="AY37" s="191">
        <f t="shared" si="5"/>
        <v>0</v>
      </c>
      <c r="AZ37" s="192">
        <f t="shared" si="6"/>
        <v>0</v>
      </c>
      <c r="BA37" s="192">
        <f t="shared" si="7"/>
        <v>0</v>
      </c>
      <c r="BB37" s="192">
        <f t="shared" si="8"/>
        <v>0</v>
      </c>
      <c r="BC37" s="192">
        <f t="shared" si="9"/>
        <v>0</v>
      </c>
      <c r="BD37" s="192">
        <f t="shared" si="10"/>
        <v>0</v>
      </c>
      <c r="BE37" s="192">
        <f t="shared" si="11"/>
        <v>0</v>
      </c>
      <c r="BF37" s="52"/>
      <c r="BG37" s="52"/>
      <c r="BH37" s="63"/>
      <c r="BI37" s="52"/>
      <c r="BJ37" s="46"/>
      <c r="BK37" s="61"/>
      <c r="BL37" s="46"/>
      <c r="BM37" s="46"/>
    </row>
    <row r="38" spans="1:65" s="201" customFormat="1">
      <c r="A38" s="38"/>
      <c r="B38" s="62"/>
      <c r="C38" s="45"/>
      <c r="D38" s="45"/>
      <c r="E38" s="57"/>
      <c r="F38" s="57"/>
      <c r="G38" s="57"/>
      <c r="H38" s="57"/>
      <c r="I38" s="57"/>
      <c r="J38" s="60"/>
      <c r="K38" s="46"/>
      <c r="L38" s="46"/>
      <c r="M38" s="46"/>
      <c r="N38" s="46"/>
      <c r="O38" s="46"/>
      <c r="P38" s="46"/>
      <c r="Q38" s="46"/>
      <c r="R38" s="58"/>
      <c r="S38" s="46"/>
      <c r="T38" s="48"/>
      <c r="U38" s="45"/>
      <c r="V38" s="49"/>
      <c r="W38" s="49"/>
      <c r="X38" s="24"/>
      <c r="Y38" s="44"/>
      <c r="Z38" s="49"/>
      <c r="AA38" s="55"/>
      <c r="AB38" s="46"/>
      <c r="AC38" s="32"/>
      <c r="AD38" s="194"/>
      <c r="AE38" s="194"/>
      <c r="AF38" s="194"/>
      <c r="AG38" s="46"/>
      <c r="AH38" s="46"/>
      <c r="AI38" s="46"/>
      <c r="AJ38" s="46"/>
      <c r="AK38" s="46"/>
      <c r="AL38" s="46"/>
      <c r="AM38" s="46"/>
      <c r="AN38" s="46"/>
      <c r="AO38" s="59"/>
      <c r="AP38" s="59"/>
      <c r="AQ38" s="59"/>
      <c r="AR38" s="59"/>
      <c r="AS38" s="59"/>
      <c r="AT38" s="191">
        <f t="shared" si="0"/>
        <v>0</v>
      </c>
      <c r="AU38" s="191">
        <f t="shared" si="1"/>
        <v>0</v>
      </c>
      <c r="AV38" s="191">
        <f t="shared" si="2"/>
        <v>0</v>
      </c>
      <c r="AW38" s="191">
        <f t="shared" si="3"/>
        <v>0</v>
      </c>
      <c r="AX38" s="191">
        <f t="shared" si="4"/>
        <v>0</v>
      </c>
      <c r="AY38" s="191">
        <f t="shared" si="5"/>
        <v>0</v>
      </c>
      <c r="AZ38" s="192">
        <f t="shared" si="6"/>
        <v>0</v>
      </c>
      <c r="BA38" s="192">
        <f t="shared" si="7"/>
        <v>0</v>
      </c>
      <c r="BB38" s="192">
        <f t="shared" si="8"/>
        <v>0</v>
      </c>
      <c r="BC38" s="192">
        <f t="shared" si="9"/>
        <v>0</v>
      </c>
      <c r="BD38" s="192">
        <f t="shared" si="10"/>
        <v>0</v>
      </c>
      <c r="BE38" s="192">
        <f t="shared" si="11"/>
        <v>0</v>
      </c>
      <c r="BF38" s="52"/>
      <c r="BG38" s="52"/>
      <c r="BH38" s="63"/>
      <c r="BI38" s="52"/>
      <c r="BJ38" s="46"/>
      <c r="BK38" s="61"/>
      <c r="BL38" s="46"/>
      <c r="BM38" s="46"/>
    </row>
    <row r="39" spans="1:65" s="201" customFormat="1">
      <c r="A39" s="38"/>
      <c r="B39" s="62"/>
      <c r="C39" s="45"/>
      <c r="D39" s="45"/>
      <c r="E39" s="57"/>
      <c r="F39" s="57"/>
      <c r="G39" s="57"/>
      <c r="H39" s="57"/>
      <c r="I39" s="57"/>
      <c r="J39" s="60"/>
      <c r="K39" s="46"/>
      <c r="L39" s="46"/>
      <c r="M39" s="46"/>
      <c r="N39" s="46"/>
      <c r="O39" s="46"/>
      <c r="P39" s="46"/>
      <c r="Q39" s="46"/>
      <c r="R39" s="58"/>
      <c r="S39" s="46"/>
      <c r="T39" s="48"/>
      <c r="U39" s="45"/>
      <c r="V39" s="49"/>
      <c r="W39" s="49"/>
      <c r="X39" s="24"/>
      <c r="Y39" s="44"/>
      <c r="Z39" s="49"/>
      <c r="AA39" s="55"/>
      <c r="AB39" s="46"/>
      <c r="AC39" s="32"/>
      <c r="AD39" s="194"/>
      <c r="AE39" s="194"/>
      <c r="AF39" s="194"/>
      <c r="AG39" s="46"/>
      <c r="AH39" s="46"/>
      <c r="AI39" s="46"/>
      <c r="AJ39" s="46"/>
      <c r="AK39" s="46"/>
      <c r="AL39" s="46"/>
      <c r="AM39" s="46"/>
      <c r="AN39" s="46"/>
      <c r="AO39" s="59"/>
      <c r="AP39" s="59"/>
      <c r="AQ39" s="59"/>
      <c r="AR39" s="59"/>
      <c r="AS39" s="59"/>
      <c r="AT39" s="191">
        <f t="shared" si="0"/>
        <v>0</v>
      </c>
      <c r="AU39" s="191">
        <f t="shared" si="1"/>
        <v>0</v>
      </c>
      <c r="AV39" s="191">
        <f t="shared" si="2"/>
        <v>0</v>
      </c>
      <c r="AW39" s="191">
        <f t="shared" si="3"/>
        <v>0</v>
      </c>
      <c r="AX39" s="191">
        <f t="shared" si="4"/>
        <v>0</v>
      </c>
      <c r="AY39" s="191">
        <f t="shared" si="5"/>
        <v>0</v>
      </c>
      <c r="AZ39" s="192">
        <f t="shared" si="6"/>
        <v>0</v>
      </c>
      <c r="BA39" s="192">
        <f t="shared" si="7"/>
        <v>0</v>
      </c>
      <c r="BB39" s="192">
        <f t="shared" si="8"/>
        <v>0</v>
      </c>
      <c r="BC39" s="192">
        <f t="shared" si="9"/>
        <v>0</v>
      </c>
      <c r="BD39" s="192">
        <f t="shared" si="10"/>
        <v>0</v>
      </c>
      <c r="BE39" s="192">
        <f t="shared" si="11"/>
        <v>0</v>
      </c>
      <c r="BF39" s="52"/>
      <c r="BG39" s="52"/>
      <c r="BH39" s="63"/>
      <c r="BI39" s="52"/>
      <c r="BJ39" s="46"/>
      <c r="BK39" s="61"/>
      <c r="BL39" s="46"/>
      <c r="BM39" s="46"/>
    </row>
    <row r="40" spans="1:65" s="201" customFormat="1">
      <c r="A40" s="38"/>
      <c r="B40" s="62"/>
      <c r="C40" s="45"/>
      <c r="D40" s="45"/>
      <c r="E40" s="57"/>
      <c r="F40" s="57"/>
      <c r="G40" s="57"/>
      <c r="H40" s="57"/>
      <c r="I40" s="57"/>
      <c r="J40" s="60"/>
      <c r="K40" s="46"/>
      <c r="L40" s="46"/>
      <c r="M40" s="46"/>
      <c r="N40" s="46"/>
      <c r="O40" s="46"/>
      <c r="P40" s="46"/>
      <c r="Q40" s="46"/>
      <c r="R40" s="58"/>
      <c r="S40" s="46"/>
      <c r="T40" s="48"/>
      <c r="U40" s="45"/>
      <c r="V40" s="49"/>
      <c r="W40" s="49"/>
      <c r="X40" s="24"/>
      <c r="Y40" s="44"/>
      <c r="Z40" s="49"/>
      <c r="AA40" s="55"/>
      <c r="AB40" s="46"/>
      <c r="AC40" s="32"/>
      <c r="AD40" s="194"/>
      <c r="AE40" s="194"/>
      <c r="AF40" s="194"/>
      <c r="AG40" s="46"/>
      <c r="AH40" s="46"/>
      <c r="AI40" s="46"/>
      <c r="AJ40" s="46"/>
      <c r="AK40" s="46"/>
      <c r="AL40" s="46"/>
      <c r="AM40" s="46"/>
      <c r="AN40" s="46"/>
      <c r="AO40" s="59"/>
      <c r="AP40" s="59"/>
      <c r="AQ40" s="59"/>
      <c r="AR40" s="59"/>
      <c r="AS40" s="59"/>
      <c r="AT40" s="191">
        <f t="shared" si="0"/>
        <v>0</v>
      </c>
      <c r="AU40" s="191">
        <f t="shared" si="1"/>
        <v>0</v>
      </c>
      <c r="AV40" s="191">
        <f t="shared" si="2"/>
        <v>0</v>
      </c>
      <c r="AW40" s="191">
        <f t="shared" si="3"/>
        <v>0</v>
      </c>
      <c r="AX40" s="191">
        <f t="shared" si="4"/>
        <v>0</v>
      </c>
      <c r="AY40" s="191">
        <f t="shared" si="5"/>
        <v>0</v>
      </c>
      <c r="AZ40" s="192">
        <f t="shared" si="6"/>
        <v>0</v>
      </c>
      <c r="BA40" s="192">
        <f t="shared" si="7"/>
        <v>0</v>
      </c>
      <c r="BB40" s="192">
        <f t="shared" si="8"/>
        <v>0</v>
      </c>
      <c r="BC40" s="192">
        <f t="shared" si="9"/>
        <v>0</v>
      </c>
      <c r="BD40" s="192">
        <f t="shared" si="10"/>
        <v>0</v>
      </c>
      <c r="BE40" s="192">
        <f t="shared" si="11"/>
        <v>0</v>
      </c>
      <c r="BF40" s="52"/>
      <c r="BG40" s="52"/>
      <c r="BH40" s="63"/>
      <c r="BI40" s="52"/>
      <c r="BJ40" s="46"/>
      <c r="BK40" s="61"/>
      <c r="BL40" s="46"/>
      <c r="BM40" s="46"/>
    </row>
    <row r="42" spans="1:65">
      <c r="B42" s="196"/>
    </row>
    <row r="43" spans="1:65">
      <c r="B43" s="196"/>
    </row>
    <row r="44" spans="1:65">
      <c r="B44" s="196"/>
    </row>
  </sheetData>
  <mergeCells count="52">
    <mergeCell ref="BG10:BG11"/>
    <mergeCell ref="AT9:BE9"/>
    <mergeCell ref="AN9:AO9"/>
    <mergeCell ref="BK10:BK11"/>
    <mergeCell ref="BL10:BL11"/>
    <mergeCell ref="BH10:BH11"/>
    <mergeCell ref="BJ10:BJ11"/>
    <mergeCell ref="BI10:BI11"/>
    <mergeCell ref="O10:O11"/>
    <mergeCell ref="AH10:AH11"/>
    <mergeCell ref="AJ10:AJ11"/>
    <mergeCell ref="AK10:AK11"/>
    <mergeCell ref="M10:M11"/>
    <mergeCell ref="N10:N11"/>
    <mergeCell ref="Z10:Z11"/>
    <mergeCell ref="AA10:AA11"/>
    <mergeCell ref="AB10:AB11"/>
    <mergeCell ref="S10:S11"/>
    <mergeCell ref="T10:T11"/>
    <mergeCell ref="U10:U11"/>
    <mergeCell ref="Q10:Q11"/>
    <mergeCell ref="P10:P11"/>
    <mergeCell ref="R10:R11"/>
    <mergeCell ref="A8:K8"/>
    <mergeCell ref="A10:A11"/>
    <mergeCell ref="B10:B11"/>
    <mergeCell ref="C10:C11"/>
    <mergeCell ref="E10:E11"/>
    <mergeCell ref="J10:J11"/>
    <mergeCell ref="D10:D11"/>
    <mergeCell ref="L10:L11"/>
    <mergeCell ref="K10:K11"/>
    <mergeCell ref="F10:F11"/>
    <mergeCell ref="G10:G11"/>
    <mergeCell ref="H10:H11"/>
    <mergeCell ref="I10:I11"/>
    <mergeCell ref="BM10:BM11"/>
    <mergeCell ref="AL10:AL11"/>
    <mergeCell ref="V10:V11"/>
    <mergeCell ref="W10:W11"/>
    <mergeCell ref="AE10:AE11"/>
    <mergeCell ref="AF10:AF11"/>
    <mergeCell ref="Y10:Y11"/>
    <mergeCell ref="AI10:AI11"/>
    <mergeCell ref="AC10:AC11"/>
    <mergeCell ref="AG10:AG11"/>
    <mergeCell ref="X10:X11"/>
    <mergeCell ref="AD10:AD11"/>
    <mergeCell ref="AM10:AM11"/>
    <mergeCell ref="AN10:AS10"/>
    <mergeCell ref="AT10:AY10"/>
    <mergeCell ref="AZ10:BE10"/>
  </mergeCells>
  <phoneticPr fontId="7" type="noConversion"/>
  <dataValidations count="8">
    <dataValidation type="list" allowBlank="1" showInputMessage="1" showErrorMessage="1" sqref="W15:W40" xr:uid="{00000000-0002-0000-0200-000000000000}">
      <formula1>"Budha, Hindu, Islam, Katolik, Kristen"</formula1>
    </dataValidation>
    <dataValidation type="list" allowBlank="1" showInputMessage="1" showErrorMessage="1" sqref="Y15:Y40" xr:uid="{00000000-0002-0000-0200-000001000000}">
      <formula1>"Single, Married"</formula1>
    </dataValidation>
    <dataValidation type="list" allowBlank="1" showInputMessage="1" showErrorMessage="1" sqref="Z15:Z40" xr:uid="{00000000-0002-0000-0200-000002000000}">
      <formula1>"0, 1, 2, 3"</formula1>
    </dataValidation>
    <dataValidation type="list" allowBlank="1" showInputMessage="1" showErrorMessage="1" sqref="AC15:AC40 AA15:AA40 AE15:AE22" xr:uid="{00000000-0002-0000-0200-000003000000}">
      <formula1>"Yes, No"</formula1>
    </dataValidation>
    <dataValidation type="list" allowBlank="1" showInputMessage="1" showErrorMessage="1" sqref="V15:V40" xr:uid="{00000000-0002-0000-0200-000006000000}">
      <formula1>"M, F"</formula1>
    </dataValidation>
    <dataValidation type="list" allowBlank="1" showInputMessage="1" showErrorMessage="1" sqref="X15:X40" xr:uid="{00000000-0002-0000-0200-000007000000}">
      <formula1>"A, B, O, AB"</formula1>
    </dataValidation>
    <dataValidation type="list" allowBlank="1" showInputMessage="1" showErrorMessage="1" promptTitle="Permanent, Contract, Probation" sqref="J15:J40 J13:K14" xr:uid="{00000000-0002-0000-0200-000008000000}">
      <formula1>"Permanent, Probation, Contract, Intern, Daily Worker"</formula1>
    </dataValidation>
    <dataValidation type="list" allowBlank="1" showInputMessage="1" showErrorMessage="1" sqref="AS13:AS14" xr:uid="{00000000-0002-0000-0200-00000A000000}">
      <formula1>"Eligible,Not Eligible"</formula1>
    </dataValidation>
  </dataValidations>
  <hyperlinks>
    <hyperlink ref="AO14" r:id="rId1" xr:uid="{00000000-0004-0000-0200-000000000000}"/>
    <hyperlink ref="AO13" r:id="rId2" xr:uid="{00000000-0004-0000-0200-000001000000}"/>
    <hyperlink ref="AL13" r:id="rId3" xr:uid="{00000000-0004-0000-0200-000002000000}"/>
    <hyperlink ref="AL14" r:id="rId4" xr:uid="{00000000-0004-0000-0200-000003000000}"/>
  </hyperlinks>
  <pageMargins left="0.98425196850393704" right="0.19685039370078741" top="0.59055118110236227" bottom="0.70866141732283472" header="0.51181102362204722" footer="0.51181102362204722"/>
  <pageSetup paperSize="5" scale="60" orientation="landscape"/>
  <headerFooter alignWithMargins="0"/>
  <legacyDrawing r:id="rId5"/>
  <extLst>
    <x:ext xmlns:x="http://schemas.openxmlformats.org/spreadsheetml/2006/main" xmlns:mx="http://schemas.microsoft.com/office/mac/excel/2008/main" uri="{64002731-A6B0-56B0-2670-7721B7C09600}">
      <mx:PLV Mode="0" OnePage="0" WScale="0"/>
    </x: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61"/>
  <sheetViews>
    <sheetView topLeftCell="V1" workbookViewId="0">
      <selection activeCell="AB1" sqref="AB1:AG1048576"/>
    </sheetView>
  </sheetViews>
  <sheetFormatPr defaultColWidth="8.85546875" defaultRowHeight="15.75"/>
  <cols>
    <col min="1" max="1" width="18.140625" style="162" customWidth="1"/>
    <col min="2" max="2" width="19.42578125" style="162" customWidth="1"/>
    <col min="3" max="3" width="17.85546875" style="162" customWidth="1"/>
    <col min="4" max="4" width="13.42578125" style="226" bestFit="1" customWidth="1"/>
    <col min="5" max="5" width="22.42578125" style="226" bestFit="1" customWidth="1"/>
    <col min="6" max="6" width="18.28515625" style="226" bestFit="1" customWidth="1"/>
    <col min="7" max="7" width="15.42578125" style="226" customWidth="1"/>
    <col min="8" max="8" width="18" style="226" customWidth="1"/>
    <col min="9" max="9" width="22" style="226" bestFit="1" customWidth="1"/>
    <col min="10" max="10" width="16.42578125" style="226" bestFit="1" customWidth="1"/>
    <col min="11" max="12" width="19.140625" style="226" customWidth="1"/>
    <col min="13" max="13" width="25.42578125" style="226" customWidth="1"/>
    <col min="14" max="14" width="17.42578125" style="226" bestFit="1" customWidth="1"/>
    <col min="15" max="15" width="15.140625" style="226" bestFit="1" customWidth="1"/>
    <col min="16" max="16" width="20.28515625" style="226" bestFit="1" customWidth="1"/>
    <col min="17" max="17" width="24.42578125" style="226" bestFit="1" customWidth="1"/>
    <col min="18" max="18" width="22.42578125" style="226" bestFit="1" customWidth="1"/>
    <col min="19" max="19" width="20.85546875" style="226" bestFit="1" customWidth="1"/>
    <col min="20" max="20" width="31.42578125" style="162" customWidth="1"/>
    <col min="21" max="26" width="22.5703125" style="162" customWidth="1"/>
    <col min="27" max="27" width="16.42578125" style="162" customWidth="1"/>
    <col min="28" max="16384" width="8.85546875" style="202"/>
  </cols>
  <sheetData>
    <row r="1" spans="1:28" s="184" customFormat="1" ht="14.25" customHeight="1">
      <c r="A1" s="206" t="s">
        <v>472</v>
      </c>
      <c r="B1" s="207"/>
      <c r="C1" s="207"/>
      <c r="D1" s="208"/>
      <c r="E1" s="208"/>
      <c r="F1" s="208"/>
      <c r="G1" s="208"/>
      <c r="H1" s="208"/>
      <c r="I1" s="208"/>
      <c r="J1" s="208"/>
      <c r="K1" s="208"/>
      <c r="L1" s="208"/>
      <c r="M1" s="208"/>
      <c r="N1" s="208"/>
      <c r="O1" s="208"/>
      <c r="P1" s="208"/>
      <c r="Q1" s="208"/>
      <c r="R1" s="208"/>
      <c r="S1" s="208"/>
      <c r="T1" s="207"/>
      <c r="U1" s="208"/>
      <c r="V1" s="207"/>
      <c r="W1" s="208"/>
      <c r="X1" s="208"/>
      <c r="Y1" s="207"/>
      <c r="Z1" s="207"/>
      <c r="AA1" s="207"/>
    </row>
    <row r="2" spans="1:28" s="184" customFormat="1" ht="14.25" customHeight="1">
      <c r="A2" s="209" t="s">
        <v>360</v>
      </c>
      <c r="B2" s="170" t="s">
        <v>361</v>
      </c>
      <c r="C2" s="210" t="str">
        <f>'1. New Employee Data'!D2</f>
        <v>BUT. American Bureau Shipping</v>
      </c>
      <c r="D2" s="208"/>
      <c r="E2" s="208"/>
      <c r="F2" s="208"/>
      <c r="G2" s="208"/>
      <c r="H2" s="208"/>
      <c r="I2" s="208"/>
      <c r="J2" s="208"/>
      <c r="K2" s="208"/>
      <c r="L2" s="208"/>
      <c r="M2" s="208"/>
      <c r="N2" s="208"/>
      <c r="O2" s="208"/>
      <c r="P2" s="208"/>
      <c r="Q2" s="208"/>
      <c r="R2" s="208"/>
      <c r="S2" s="208"/>
      <c r="T2" s="207"/>
      <c r="U2" s="208"/>
      <c r="V2" s="207"/>
      <c r="W2" s="208"/>
      <c r="X2" s="208"/>
      <c r="Y2" s="207"/>
      <c r="Z2" s="207"/>
      <c r="AA2" s="207"/>
    </row>
    <row r="3" spans="1:28" s="184" customFormat="1" ht="14.25" customHeight="1">
      <c r="A3" s="209" t="s">
        <v>43</v>
      </c>
      <c r="B3" s="170" t="s">
        <v>361</v>
      </c>
      <c r="C3" s="172">
        <f>'1. New Employee Data'!D3</f>
        <v>43831</v>
      </c>
      <c r="D3" s="208"/>
      <c r="E3" s="208"/>
      <c r="F3" s="208"/>
      <c r="G3" s="208"/>
      <c r="H3" s="208"/>
      <c r="I3" s="208"/>
      <c r="J3" s="208"/>
      <c r="K3" s="208"/>
      <c r="L3" s="208"/>
      <c r="M3" s="208"/>
      <c r="N3" s="208"/>
      <c r="O3" s="208"/>
      <c r="P3" s="208"/>
      <c r="Q3" s="208"/>
      <c r="R3" s="208"/>
      <c r="S3" s="208"/>
      <c r="T3" s="207"/>
      <c r="U3" s="208"/>
      <c r="V3" s="207"/>
      <c r="W3" s="208"/>
      <c r="X3" s="208"/>
      <c r="Y3" s="207"/>
      <c r="Z3" s="207"/>
      <c r="AA3" s="207"/>
    </row>
    <row r="4" spans="1:28" s="184" customFormat="1" ht="14.25" customHeight="1">
      <c r="A4" s="209" t="s">
        <v>362</v>
      </c>
      <c r="B4" s="170" t="s">
        <v>361</v>
      </c>
      <c r="C4" s="210" t="str">
        <f>'1. New Employee Data'!D4</f>
        <v>IDR</v>
      </c>
      <c r="D4" s="208"/>
      <c r="E4" s="208"/>
      <c r="F4" s="208"/>
      <c r="G4" s="208"/>
      <c r="H4" s="208"/>
      <c r="I4" s="208"/>
      <c r="J4" s="208"/>
      <c r="K4" s="208"/>
      <c r="L4" s="208"/>
      <c r="M4" s="208"/>
      <c r="N4" s="208"/>
      <c r="O4" s="208"/>
      <c r="P4" s="208"/>
      <c r="Q4" s="208"/>
      <c r="R4" s="208"/>
      <c r="S4" s="208"/>
      <c r="T4" s="207"/>
      <c r="U4" s="208"/>
      <c r="V4" s="207"/>
      <c r="W4" s="208"/>
      <c r="X4" s="208"/>
      <c r="Y4" s="207"/>
      <c r="Z4" s="207"/>
      <c r="AA4" s="207"/>
    </row>
    <row r="5" spans="1:28" s="184" customFormat="1" ht="14.25" customHeight="1">
      <c r="A5" s="209" t="s">
        <v>364</v>
      </c>
      <c r="B5" s="170" t="s">
        <v>361</v>
      </c>
      <c r="C5" s="210" t="s">
        <v>473</v>
      </c>
      <c r="D5" s="208"/>
      <c r="E5" s="208"/>
      <c r="F5" s="208"/>
      <c r="G5" s="208"/>
      <c r="H5" s="208"/>
      <c r="I5" s="208"/>
      <c r="J5" s="208"/>
      <c r="K5" s="208"/>
      <c r="L5" s="208"/>
      <c r="M5" s="208"/>
      <c r="N5" s="208"/>
      <c r="O5" s="208"/>
      <c r="P5" s="208"/>
      <c r="Q5" s="208"/>
      <c r="R5" s="208"/>
      <c r="S5" s="208"/>
      <c r="T5" s="207"/>
      <c r="U5" s="208"/>
      <c r="V5" s="207"/>
      <c r="W5" s="208"/>
      <c r="X5" s="208"/>
      <c r="Y5" s="207"/>
      <c r="Z5" s="207"/>
      <c r="AA5" s="207"/>
    </row>
    <row r="6" spans="1:28" s="184" customFormat="1" ht="14.25" customHeight="1">
      <c r="A6" s="169" t="s">
        <v>366</v>
      </c>
      <c r="B6" s="170" t="s">
        <v>361</v>
      </c>
      <c r="C6" s="174" t="s">
        <v>367</v>
      </c>
      <c r="D6" s="175"/>
      <c r="E6" s="211"/>
      <c r="F6" s="211"/>
      <c r="G6" s="208"/>
      <c r="H6" s="208"/>
      <c r="I6" s="208"/>
      <c r="J6" s="208"/>
      <c r="K6" s="208"/>
      <c r="L6" s="208"/>
      <c r="M6" s="208"/>
      <c r="N6" s="208"/>
      <c r="O6" s="208"/>
      <c r="P6" s="208"/>
      <c r="Q6" s="208"/>
      <c r="R6" s="208"/>
      <c r="S6" s="208"/>
      <c r="T6" s="207"/>
      <c r="U6" s="208"/>
      <c r="V6" s="207"/>
      <c r="W6" s="208"/>
      <c r="X6" s="208"/>
      <c r="Y6" s="207"/>
      <c r="Z6" s="207"/>
      <c r="AA6" s="207"/>
    </row>
    <row r="7" spans="1:28" s="227" customFormat="1" ht="14.25" customHeight="1">
      <c r="A7" s="450" t="s">
        <v>368</v>
      </c>
      <c r="B7" s="450"/>
      <c r="C7" s="450"/>
      <c r="D7" s="450"/>
      <c r="E7" s="450"/>
      <c r="F7" s="450"/>
      <c r="G7" s="450"/>
      <c r="H7" s="450"/>
      <c r="I7" s="450"/>
      <c r="J7" s="450"/>
      <c r="K7" s="450"/>
      <c r="L7" s="450"/>
      <c r="M7" s="450"/>
      <c r="N7" s="450"/>
      <c r="O7" s="450"/>
      <c r="P7" s="450"/>
      <c r="Q7" s="450"/>
      <c r="R7" s="450"/>
      <c r="S7" s="450"/>
      <c r="T7" s="450"/>
      <c r="U7" s="450"/>
      <c r="V7" s="450"/>
      <c r="W7" s="450"/>
      <c r="X7" s="450"/>
      <c r="Y7" s="450"/>
      <c r="Z7" s="450"/>
      <c r="AA7" s="450"/>
    </row>
    <row r="8" spans="1:28">
      <c r="A8" s="212"/>
      <c r="B8" s="212"/>
      <c r="C8" s="460" t="s">
        <v>474</v>
      </c>
      <c r="D8" s="460"/>
      <c r="E8" s="460"/>
      <c r="F8" s="460"/>
      <c r="G8" s="460"/>
      <c r="H8" s="460"/>
      <c r="I8" s="460"/>
      <c r="J8" s="460"/>
      <c r="K8" s="460"/>
      <c r="L8" s="460"/>
      <c r="M8" s="460"/>
      <c r="N8" s="460"/>
      <c r="O8" s="460"/>
      <c r="P8" s="460"/>
      <c r="Q8" s="460"/>
      <c r="R8" s="460"/>
      <c r="S8" s="460"/>
      <c r="T8" s="460"/>
      <c r="U8" s="460"/>
      <c r="V8" s="460"/>
      <c r="W8" s="460"/>
      <c r="X8" s="460"/>
      <c r="Y8" s="460"/>
      <c r="Z8" s="460"/>
      <c r="AA8" s="460"/>
    </row>
    <row r="9" spans="1:28">
      <c r="A9" s="207"/>
      <c r="B9" s="207"/>
      <c r="C9" s="213"/>
      <c r="D9" s="213"/>
      <c r="E9" s="213"/>
      <c r="F9" s="213"/>
      <c r="G9" s="213"/>
      <c r="H9" s="213"/>
      <c r="I9" s="213"/>
      <c r="J9" s="213"/>
      <c r="K9" s="213"/>
      <c r="L9" s="213"/>
      <c r="M9" s="213"/>
      <c r="N9" s="213"/>
      <c r="O9" s="213"/>
      <c r="P9" s="213"/>
      <c r="Q9" s="213"/>
      <c r="R9" s="213"/>
      <c r="S9" s="213"/>
      <c r="T9" s="213"/>
      <c r="U9" s="213"/>
      <c r="V9" s="213"/>
      <c r="W9" s="213"/>
      <c r="X9" s="213"/>
      <c r="Y9" s="213"/>
      <c r="Z9" s="213"/>
      <c r="AA9" s="213"/>
    </row>
    <row r="10" spans="1:28" s="184" customFormat="1" ht="19.5" customHeight="1">
      <c r="A10" s="207"/>
      <c r="B10" s="207"/>
      <c r="C10" s="461" t="s">
        <v>475</v>
      </c>
      <c r="D10" s="462"/>
      <c r="E10" s="462"/>
      <c r="F10" s="462"/>
      <c r="G10" s="462"/>
      <c r="H10" s="462"/>
      <c r="I10" s="462"/>
      <c r="J10" s="462"/>
      <c r="K10" s="462"/>
      <c r="L10" s="462"/>
      <c r="M10" s="462"/>
      <c r="N10" s="462"/>
      <c r="O10" s="462"/>
      <c r="P10" s="462"/>
      <c r="Q10" s="462"/>
      <c r="R10" s="462"/>
      <c r="S10" s="462"/>
      <c r="T10" s="462"/>
      <c r="U10" s="462"/>
      <c r="V10" s="462"/>
      <c r="W10" s="463"/>
      <c r="X10" s="214"/>
      <c r="Y10" s="458" t="s">
        <v>476</v>
      </c>
      <c r="Z10" s="459"/>
      <c r="AA10" s="215"/>
    </row>
    <row r="11" spans="1:28" s="224" customFormat="1" ht="69.75" customHeight="1">
      <c r="A11" s="216" t="s">
        <v>477</v>
      </c>
      <c r="B11" s="217" t="s">
        <v>47</v>
      </c>
      <c r="C11" s="218" t="s">
        <v>478</v>
      </c>
      <c r="D11" s="218" t="s">
        <v>479</v>
      </c>
      <c r="E11" s="218" t="s">
        <v>480</v>
      </c>
      <c r="F11" s="218" t="s">
        <v>481</v>
      </c>
      <c r="G11" s="218" t="s">
        <v>482</v>
      </c>
      <c r="H11" s="218" t="s">
        <v>483</v>
      </c>
      <c r="I11" s="218" t="s">
        <v>484</v>
      </c>
      <c r="J11" s="218" t="s">
        <v>485</v>
      </c>
      <c r="K11" s="219" t="s">
        <v>486</v>
      </c>
      <c r="L11" s="220" t="s">
        <v>487</v>
      </c>
      <c r="M11" s="219" t="s">
        <v>488</v>
      </c>
      <c r="N11" s="220" t="s">
        <v>489</v>
      </c>
      <c r="O11" s="218" t="s">
        <v>490</v>
      </c>
      <c r="P11" s="218" t="s">
        <v>491</v>
      </c>
      <c r="Q11" s="218" t="s">
        <v>492</v>
      </c>
      <c r="R11" s="218" t="s">
        <v>493</v>
      </c>
      <c r="S11" s="218" t="s">
        <v>494</v>
      </c>
      <c r="T11" s="218" t="s">
        <v>495</v>
      </c>
      <c r="U11" s="218" t="s">
        <v>496</v>
      </c>
      <c r="V11" s="218" t="s">
        <v>497</v>
      </c>
      <c r="W11" s="218" t="s">
        <v>498</v>
      </c>
      <c r="X11" s="218" t="s">
        <v>499</v>
      </c>
      <c r="Y11" s="221" t="s">
        <v>500</v>
      </c>
      <c r="Z11" s="222" t="s">
        <v>406</v>
      </c>
      <c r="AA11" s="223" t="s">
        <v>501</v>
      </c>
      <c r="AB11" s="224" t="s">
        <v>626</v>
      </c>
    </row>
    <row r="12" spans="1:28" s="184" customFormat="1" ht="31.5" customHeight="1">
      <c r="A12" s="203">
        <v>1</v>
      </c>
      <c r="B12" s="184" t="s">
        <v>502</v>
      </c>
      <c r="C12" s="27"/>
      <c r="D12" s="27"/>
      <c r="E12" s="27"/>
      <c r="F12" s="27"/>
      <c r="G12" s="27"/>
      <c r="H12" s="27"/>
      <c r="I12" s="27"/>
      <c r="J12" s="27"/>
      <c r="K12" s="204"/>
      <c r="L12" s="204"/>
      <c r="M12" s="204">
        <v>4</v>
      </c>
      <c r="N12" s="205">
        <v>1085822</v>
      </c>
      <c r="O12" s="27"/>
      <c r="P12" s="46"/>
      <c r="Q12" s="27"/>
      <c r="R12" s="27"/>
      <c r="S12" s="27"/>
      <c r="T12" s="46"/>
      <c r="U12" s="46"/>
      <c r="V12" s="46"/>
      <c r="W12" s="46"/>
      <c r="X12" s="46"/>
      <c r="Y12" s="46"/>
      <c r="Z12" s="46"/>
      <c r="AA12" s="46"/>
      <c r="AB12" s="386" t="s">
        <v>627</v>
      </c>
    </row>
    <row r="13" spans="1:28" s="184" customFormat="1" ht="31.5" customHeight="1">
      <c r="A13" s="203">
        <v>2</v>
      </c>
      <c r="B13" s="184" t="s">
        <v>503</v>
      </c>
      <c r="C13" s="27"/>
      <c r="D13" s="27"/>
      <c r="E13" s="27"/>
      <c r="F13" s="27"/>
      <c r="G13" s="27"/>
      <c r="H13" s="27"/>
      <c r="I13" s="27"/>
      <c r="J13" s="27"/>
      <c r="K13" s="204"/>
      <c r="L13" s="204"/>
      <c r="M13" s="204">
        <v>72</v>
      </c>
      <c r="N13" s="205">
        <v>32138472</v>
      </c>
      <c r="O13" s="27"/>
      <c r="P13" s="46"/>
      <c r="Q13" s="27"/>
      <c r="R13" s="27"/>
      <c r="S13" s="27"/>
      <c r="T13" s="46"/>
      <c r="U13" s="46"/>
      <c r="V13" s="46"/>
      <c r="W13" s="46"/>
      <c r="X13" s="46"/>
      <c r="Y13" s="46"/>
      <c r="Z13" s="46"/>
      <c r="AA13" s="46"/>
      <c r="AB13" s="386" t="s">
        <v>627</v>
      </c>
    </row>
    <row r="14" spans="1:28" s="184" customFormat="1" ht="31.5" customHeight="1">
      <c r="A14" s="203">
        <v>3</v>
      </c>
      <c r="B14" s="184" t="s">
        <v>504</v>
      </c>
      <c r="C14" s="27"/>
      <c r="D14" s="27"/>
      <c r="E14" s="27"/>
      <c r="F14" s="27"/>
      <c r="G14" s="27"/>
      <c r="H14" s="27"/>
      <c r="I14" s="27"/>
      <c r="J14" s="27"/>
      <c r="K14" s="204"/>
      <c r="L14" s="204"/>
      <c r="M14" s="204">
        <v>51.5</v>
      </c>
      <c r="N14" s="205">
        <v>10224492</v>
      </c>
      <c r="O14" s="27"/>
      <c r="P14" s="27"/>
      <c r="Q14" s="27"/>
      <c r="R14" s="27"/>
      <c r="S14" s="27"/>
      <c r="T14" s="46"/>
      <c r="U14" s="46"/>
      <c r="V14" s="46"/>
      <c r="W14" s="46"/>
      <c r="X14" s="46"/>
      <c r="Y14" s="46"/>
      <c r="Z14" s="46"/>
      <c r="AA14" s="46"/>
      <c r="AB14" s="386" t="s">
        <v>627</v>
      </c>
    </row>
    <row r="15" spans="1:28" s="184" customFormat="1" ht="31.5" customHeight="1">
      <c r="A15" s="203">
        <v>4</v>
      </c>
      <c r="B15" s="184" t="s">
        <v>426</v>
      </c>
      <c r="C15" s="27"/>
      <c r="D15" s="27"/>
      <c r="E15" s="27"/>
      <c r="F15" s="27"/>
      <c r="G15" s="27"/>
      <c r="H15" s="27"/>
      <c r="I15" s="27"/>
      <c r="J15" s="27"/>
      <c r="K15" s="204">
        <v>10</v>
      </c>
      <c r="L15" s="204">
        <v>697166</v>
      </c>
      <c r="M15" s="204">
        <v>10.5</v>
      </c>
      <c r="N15" s="205">
        <v>976032</v>
      </c>
      <c r="O15" s="27"/>
      <c r="P15" s="27"/>
      <c r="Q15" s="27"/>
      <c r="R15" s="27"/>
      <c r="S15" s="27"/>
      <c r="T15" s="46"/>
      <c r="U15" s="46"/>
      <c r="V15" s="46"/>
      <c r="W15" s="46"/>
      <c r="X15" s="46"/>
      <c r="Y15" s="46"/>
      <c r="Z15" s="46"/>
      <c r="AA15" s="46"/>
      <c r="AB15" s="386" t="s">
        <v>627</v>
      </c>
    </row>
    <row r="16" spans="1:28" s="184" customFormat="1" ht="31.5" customHeight="1">
      <c r="A16" s="203">
        <v>5</v>
      </c>
      <c r="B16" s="184" t="s">
        <v>463</v>
      </c>
      <c r="C16" s="27"/>
      <c r="D16" s="27"/>
      <c r="E16" s="27"/>
      <c r="F16" s="27"/>
      <c r="G16" s="27"/>
      <c r="H16" s="27"/>
      <c r="I16" s="27"/>
      <c r="J16" s="27"/>
      <c r="K16" s="204">
        <v>6.5</v>
      </c>
      <c r="L16" s="204">
        <v>3203225</v>
      </c>
      <c r="M16" s="204">
        <v>83</v>
      </c>
      <c r="N16" s="205">
        <v>21663960</v>
      </c>
      <c r="O16" s="27"/>
      <c r="P16" s="46"/>
      <c r="Q16" s="27"/>
      <c r="R16" s="27"/>
      <c r="S16" s="27"/>
      <c r="T16" s="46"/>
      <c r="U16" s="46"/>
      <c r="V16" s="46"/>
      <c r="W16" s="46"/>
      <c r="X16" s="46"/>
      <c r="Y16" s="46"/>
      <c r="Z16" s="46"/>
      <c r="AA16" s="46"/>
      <c r="AB16" s="386" t="s">
        <v>627</v>
      </c>
    </row>
    <row r="17" spans="1:27">
      <c r="A17" s="26"/>
      <c r="B17" s="184"/>
      <c r="C17" s="27"/>
      <c r="D17" s="27"/>
      <c r="E17" s="27"/>
      <c r="F17" s="27"/>
      <c r="G17" s="27"/>
      <c r="H17" s="27"/>
      <c r="I17" s="27"/>
      <c r="J17" s="27"/>
      <c r="K17" s="27"/>
      <c r="L17" s="27"/>
      <c r="M17" s="27"/>
      <c r="N17" s="27"/>
      <c r="O17" s="27"/>
      <c r="P17" s="27"/>
      <c r="Q17" s="27"/>
      <c r="R17" s="27"/>
      <c r="S17" s="27"/>
      <c r="T17" s="46"/>
      <c r="U17" s="46"/>
      <c r="V17" s="46"/>
      <c r="W17" s="46"/>
      <c r="X17" s="46"/>
      <c r="Y17" s="46"/>
      <c r="Z17" s="46"/>
      <c r="AA17" s="46"/>
    </row>
    <row r="18" spans="1:27">
      <c r="A18" s="26"/>
      <c r="B18" s="184"/>
      <c r="C18" s="27"/>
      <c r="D18" s="27"/>
      <c r="E18" s="27"/>
      <c r="F18" s="27"/>
      <c r="G18" s="27"/>
      <c r="H18" s="27"/>
      <c r="I18" s="27"/>
      <c r="J18" s="27"/>
      <c r="K18" s="27"/>
      <c r="L18" s="27"/>
      <c r="M18" s="27"/>
      <c r="N18" s="27"/>
      <c r="O18" s="27"/>
      <c r="P18" s="27"/>
      <c r="Q18" s="27"/>
      <c r="R18" s="27"/>
      <c r="S18" s="27"/>
      <c r="T18" s="46"/>
      <c r="U18" s="46"/>
      <c r="V18" s="46"/>
      <c r="W18" s="46"/>
      <c r="X18" s="46"/>
      <c r="Y18" s="46"/>
      <c r="Z18" s="46"/>
      <c r="AA18" s="46"/>
    </row>
    <row r="19" spans="1:27">
      <c r="A19" s="26"/>
      <c r="B19" s="24"/>
      <c r="C19" s="27"/>
      <c r="D19" s="27"/>
      <c r="E19" s="27"/>
      <c r="F19" s="27"/>
      <c r="G19" s="27"/>
      <c r="H19" s="27"/>
      <c r="I19" s="27"/>
      <c r="J19" s="27"/>
      <c r="K19" s="27"/>
      <c r="L19" s="27"/>
      <c r="M19" s="27"/>
      <c r="N19" s="27"/>
      <c r="O19" s="27"/>
      <c r="P19" s="27"/>
      <c r="Q19" s="27"/>
      <c r="R19" s="27"/>
      <c r="S19" s="27"/>
      <c r="T19" s="46"/>
      <c r="U19" s="46"/>
      <c r="V19" s="46"/>
      <c r="W19" s="46"/>
      <c r="X19" s="46"/>
      <c r="Y19" s="46"/>
      <c r="Z19" s="46"/>
      <c r="AA19" s="46"/>
    </row>
    <row r="20" spans="1:27">
      <c r="A20" s="26"/>
      <c r="B20" s="24"/>
      <c r="C20" s="27"/>
      <c r="D20" s="27"/>
      <c r="E20" s="27"/>
      <c r="F20" s="27"/>
      <c r="G20" s="27"/>
      <c r="H20" s="27"/>
      <c r="I20" s="27"/>
      <c r="J20" s="27"/>
      <c r="K20" s="27"/>
      <c r="L20" s="27"/>
      <c r="M20" s="27"/>
      <c r="N20" s="27"/>
      <c r="O20" s="27"/>
      <c r="P20" s="27"/>
      <c r="Q20" s="27"/>
      <c r="R20" s="27"/>
      <c r="S20" s="27"/>
      <c r="T20" s="46"/>
      <c r="U20" s="46"/>
      <c r="V20" s="46"/>
      <c r="W20" s="46"/>
      <c r="X20" s="46"/>
      <c r="Y20" s="46"/>
      <c r="Z20" s="46"/>
      <c r="AA20" s="46"/>
    </row>
    <row r="21" spans="1:27">
      <c r="A21" s="26"/>
      <c r="B21" s="24"/>
      <c r="C21" s="27"/>
      <c r="D21" s="27"/>
      <c r="E21" s="27"/>
      <c r="F21" s="27"/>
      <c r="G21" s="27"/>
      <c r="H21" s="27"/>
      <c r="I21" s="27"/>
      <c r="J21" s="27"/>
      <c r="K21" s="27"/>
      <c r="L21" s="27"/>
      <c r="M21" s="27"/>
      <c r="N21" s="27"/>
      <c r="O21" s="27"/>
      <c r="P21" s="27"/>
      <c r="Q21" s="27"/>
      <c r="R21" s="27"/>
      <c r="S21" s="27"/>
      <c r="T21" s="46"/>
      <c r="U21" s="46"/>
      <c r="V21" s="46"/>
      <c r="W21" s="46"/>
      <c r="X21" s="46"/>
      <c r="Y21" s="46"/>
      <c r="Z21" s="46"/>
      <c r="AA21" s="46"/>
    </row>
    <row r="22" spans="1:27">
      <c r="A22" s="26"/>
      <c r="B22" s="24"/>
      <c r="C22" s="27"/>
      <c r="D22" s="27"/>
      <c r="E22" s="27"/>
      <c r="F22" s="27"/>
      <c r="G22" s="27"/>
      <c r="H22" s="27"/>
      <c r="I22" s="27"/>
      <c r="J22" s="27"/>
      <c r="K22" s="27"/>
      <c r="L22" s="27"/>
      <c r="M22" s="27"/>
      <c r="N22" s="27"/>
      <c r="O22" s="27"/>
      <c r="P22" s="27"/>
      <c r="Q22" s="27"/>
      <c r="R22" s="27"/>
      <c r="S22" s="27"/>
      <c r="T22" s="46"/>
      <c r="U22" s="46"/>
      <c r="V22" s="46"/>
      <c r="W22" s="46"/>
      <c r="X22" s="46"/>
      <c r="Y22" s="46"/>
      <c r="Z22" s="46"/>
      <c r="AA22" s="46"/>
    </row>
    <row r="23" spans="1:27">
      <c r="A23" s="26"/>
      <c r="B23" s="24"/>
      <c r="C23" s="27"/>
      <c r="D23" s="27"/>
      <c r="E23" s="27"/>
      <c r="F23" s="27"/>
      <c r="G23" s="27"/>
      <c r="H23" s="27"/>
      <c r="I23" s="27"/>
      <c r="J23" s="27"/>
      <c r="K23" s="27"/>
      <c r="L23" s="27"/>
      <c r="M23" s="27"/>
      <c r="N23" s="27"/>
      <c r="O23" s="27"/>
      <c r="P23" s="27"/>
      <c r="Q23" s="27"/>
      <c r="R23" s="27"/>
      <c r="S23" s="27"/>
      <c r="T23" s="46"/>
      <c r="U23" s="46"/>
      <c r="V23" s="46"/>
      <c r="W23" s="46"/>
      <c r="X23" s="46"/>
      <c r="Y23" s="46"/>
      <c r="Z23" s="46"/>
      <c r="AA23" s="46"/>
    </row>
    <row r="24" spans="1:27">
      <c r="A24" s="26"/>
      <c r="B24" s="24"/>
      <c r="C24" s="27"/>
      <c r="D24" s="27"/>
      <c r="E24" s="27"/>
      <c r="F24" s="27"/>
      <c r="G24" s="27"/>
      <c r="H24" s="27"/>
      <c r="I24" s="27"/>
      <c r="J24" s="27"/>
      <c r="K24" s="27"/>
      <c r="L24" s="27"/>
      <c r="M24" s="27"/>
      <c r="N24" s="27"/>
      <c r="O24" s="27"/>
      <c r="P24" s="27"/>
      <c r="Q24" s="27"/>
      <c r="R24" s="27"/>
      <c r="S24" s="27"/>
      <c r="T24" s="46"/>
      <c r="U24" s="46"/>
      <c r="V24" s="46"/>
      <c r="W24" s="46"/>
      <c r="X24" s="46"/>
      <c r="Y24" s="46"/>
      <c r="Z24" s="46"/>
      <c r="AA24" s="46"/>
    </row>
    <row r="25" spans="1:27">
      <c r="A25" s="26"/>
      <c r="B25" s="24"/>
      <c r="C25" s="27"/>
      <c r="D25" s="27"/>
      <c r="E25" s="27"/>
      <c r="F25" s="27"/>
      <c r="G25" s="27"/>
      <c r="H25" s="27"/>
      <c r="I25" s="27"/>
      <c r="J25" s="27"/>
      <c r="K25" s="27"/>
      <c r="L25" s="27"/>
      <c r="M25" s="27"/>
      <c r="N25" s="27"/>
      <c r="O25" s="27"/>
      <c r="P25" s="27"/>
      <c r="Q25" s="27"/>
      <c r="R25" s="27"/>
      <c r="S25" s="27"/>
      <c r="T25" s="46"/>
      <c r="U25" s="46"/>
      <c r="V25" s="46"/>
      <c r="W25" s="46"/>
      <c r="X25" s="46"/>
      <c r="Y25" s="46"/>
      <c r="Z25" s="46"/>
      <c r="AA25" s="46"/>
    </row>
    <row r="26" spans="1:27">
      <c r="A26" s="26"/>
      <c r="B26" s="24"/>
      <c r="C26" s="27"/>
      <c r="D26" s="27"/>
      <c r="E26" s="27"/>
      <c r="F26" s="27"/>
      <c r="G26" s="27"/>
      <c r="H26" s="27"/>
      <c r="I26" s="27"/>
      <c r="J26" s="27"/>
      <c r="K26" s="27"/>
      <c r="L26" s="27"/>
      <c r="M26" s="27"/>
      <c r="N26" s="27"/>
      <c r="O26" s="27"/>
      <c r="P26" s="27"/>
      <c r="Q26" s="27"/>
      <c r="R26" s="27"/>
      <c r="S26" s="27"/>
      <c r="T26" s="46"/>
      <c r="U26" s="46"/>
      <c r="V26" s="46"/>
      <c r="W26" s="46"/>
      <c r="X26" s="46"/>
      <c r="Y26" s="46"/>
      <c r="Z26" s="46"/>
      <c r="AA26" s="46"/>
    </row>
    <row r="27" spans="1:27">
      <c r="A27" s="26"/>
      <c r="B27" s="24"/>
      <c r="C27" s="27"/>
      <c r="D27" s="27"/>
      <c r="E27" s="27"/>
      <c r="F27" s="27"/>
      <c r="G27" s="27"/>
      <c r="H27" s="27"/>
      <c r="I27" s="27"/>
      <c r="J27" s="27"/>
      <c r="K27" s="27"/>
      <c r="L27" s="27"/>
      <c r="M27" s="27"/>
      <c r="N27" s="27"/>
      <c r="O27" s="27"/>
      <c r="P27" s="27"/>
      <c r="Q27" s="27"/>
      <c r="R27" s="27"/>
      <c r="S27" s="27"/>
      <c r="T27" s="46"/>
      <c r="U27" s="46"/>
      <c r="V27" s="46"/>
      <c r="W27" s="46"/>
      <c r="X27" s="46"/>
      <c r="Y27" s="46"/>
      <c r="Z27" s="46"/>
      <c r="AA27" s="46"/>
    </row>
    <row r="28" spans="1:27">
      <c r="A28" s="26"/>
      <c r="B28" s="24"/>
      <c r="C28" s="27"/>
      <c r="D28" s="27"/>
      <c r="E28" s="27"/>
      <c r="F28" s="27"/>
      <c r="G28" s="27"/>
      <c r="H28" s="27"/>
      <c r="I28" s="27"/>
      <c r="J28" s="27"/>
      <c r="K28" s="27"/>
      <c r="L28" s="27"/>
      <c r="M28" s="27"/>
      <c r="N28" s="27"/>
      <c r="O28" s="27"/>
      <c r="P28" s="27"/>
      <c r="Q28" s="27"/>
      <c r="R28" s="27"/>
      <c r="S28" s="27"/>
      <c r="T28" s="46"/>
      <c r="U28" s="46"/>
      <c r="V28" s="46"/>
      <c r="W28" s="46"/>
      <c r="X28" s="46"/>
      <c r="Y28" s="46"/>
      <c r="Z28" s="46"/>
      <c r="AA28" s="46"/>
    </row>
    <row r="29" spans="1:27">
      <c r="A29" s="26"/>
      <c r="B29" s="24"/>
      <c r="C29" s="27"/>
      <c r="D29" s="27"/>
      <c r="E29" s="27"/>
      <c r="F29" s="27"/>
      <c r="G29" s="27"/>
      <c r="H29" s="27"/>
      <c r="I29" s="27"/>
      <c r="J29" s="27"/>
      <c r="K29" s="27"/>
      <c r="L29" s="27"/>
      <c r="M29" s="27"/>
      <c r="N29" s="27"/>
      <c r="O29" s="27"/>
      <c r="P29" s="27"/>
      <c r="Q29" s="27"/>
      <c r="R29" s="27"/>
      <c r="S29" s="27"/>
      <c r="T29" s="46"/>
      <c r="U29" s="46"/>
      <c r="V29" s="46"/>
      <c r="W29" s="46"/>
      <c r="X29" s="46"/>
      <c r="Y29" s="46"/>
      <c r="Z29" s="46"/>
      <c r="AA29" s="46"/>
    </row>
    <row r="30" spans="1:27">
      <c r="A30" s="26"/>
      <c r="B30" s="24"/>
      <c r="C30" s="27"/>
      <c r="D30" s="27"/>
      <c r="E30" s="27"/>
      <c r="F30" s="27"/>
      <c r="G30" s="27"/>
      <c r="H30" s="27"/>
      <c r="I30" s="27"/>
      <c r="J30" s="27"/>
      <c r="K30" s="27"/>
      <c r="L30" s="27"/>
      <c r="M30" s="27"/>
      <c r="N30" s="27"/>
      <c r="O30" s="27"/>
      <c r="P30" s="27"/>
      <c r="Q30" s="27"/>
      <c r="R30" s="27"/>
      <c r="S30" s="27"/>
      <c r="T30" s="46"/>
      <c r="U30" s="46"/>
      <c r="V30" s="46"/>
      <c r="W30" s="46"/>
      <c r="X30" s="46"/>
      <c r="Y30" s="46"/>
      <c r="Z30" s="46"/>
      <c r="AA30" s="46"/>
    </row>
    <row r="31" spans="1:27">
      <c r="A31" s="26"/>
      <c r="B31" s="24"/>
      <c r="C31" s="27"/>
      <c r="D31" s="27"/>
      <c r="E31" s="27"/>
      <c r="F31" s="27"/>
      <c r="G31" s="27"/>
      <c r="H31" s="27"/>
      <c r="I31" s="27"/>
      <c r="J31" s="27"/>
      <c r="K31" s="27"/>
      <c r="L31" s="27"/>
      <c r="M31" s="27"/>
      <c r="N31" s="27"/>
      <c r="O31" s="27"/>
      <c r="P31" s="27"/>
      <c r="Q31" s="27"/>
      <c r="R31" s="27"/>
      <c r="S31" s="27"/>
      <c r="T31" s="46"/>
      <c r="U31" s="46"/>
      <c r="V31" s="46"/>
      <c r="W31" s="46"/>
      <c r="X31" s="46"/>
      <c r="Y31" s="46"/>
      <c r="Z31" s="46"/>
      <c r="AA31" s="46"/>
    </row>
    <row r="32" spans="1:27">
      <c r="A32" s="26"/>
      <c r="B32" s="24"/>
      <c r="C32" s="27"/>
      <c r="D32" s="27"/>
      <c r="E32" s="27"/>
      <c r="F32" s="27"/>
      <c r="G32" s="27"/>
      <c r="H32" s="27"/>
      <c r="I32" s="27"/>
      <c r="J32" s="27"/>
      <c r="K32" s="27"/>
      <c r="L32" s="27"/>
      <c r="M32" s="27"/>
      <c r="N32" s="27"/>
      <c r="O32" s="27"/>
      <c r="P32" s="27"/>
      <c r="Q32" s="27"/>
      <c r="R32" s="27"/>
      <c r="S32" s="27"/>
      <c r="T32" s="46"/>
      <c r="U32" s="46"/>
      <c r="V32" s="46"/>
      <c r="W32" s="46"/>
      <c r="X32" s="46"/>
      <c r="Y32" s="46"/>
      <c r="Z32" s="46"/>
      <c r="AA32" s="46"/>
    </row>
    <row r="33" spans="1:27">
      <c r="A33" s="26"/>
      <c r="B33" s="24"/>
      <c r="C33" s="27"/>
      <c r="D33" s="27"/>
      <c r="E33" s="27"/>
      <c r="F33" s="27"/>
      <c r="G33" s="27"/>
      <c r="H33" s="27"/>
      <c r="I33" s="27"/>
      <c r="J33" s="27"/>
      <c r="K33" s="27"/>
      <c r="L33" s="27"/>
      <c r="M33" s="27"/>
      <c r="N33" s="27"/>
      <c r="O33" s="27"/>
      <c r="P33" s="27"/>
      <c r="Q33" s="27"/>
      <c r="R33" s="27"/>
      <c r="S33" s="27"/>
      <c r="T33" s="46"/>
      <c r="U33" s="46"/>
      <c r="V33" s="46"/>
      <c r="W33" s="46"/>
      <c r="X33" s="46"/>
      <c r="Y33" s="46"/>
      <c r="Z33" s="46"/>
      <c r="AA33" s="46"/>
    </row>
    <row r="34" spans="1:27">
      <c r="A34" s="26"/>
      <c r="B34" s="24"/>
      <c r="C34" s="27"/>
      <c r="D34" s="27"/>
      <c r="E34" s="27"/>
      <c r="F34" s="27"/>
      <c r="G34" s="27"/>
      <c r="H34" s="27"/>
      <c r="I34" s="27"/>
      <c r="J34" s="27"/>
      <c r="K34" s="27"/>
      <c r="L34" s="27"/>
      <c r="M34" s="27"/>
      <c r="N34" s="27"/>
      <c r="O34" s="27"/>
      <c r="P34" s="27"/>
      <c r="Q34" s="27"/>
      <c r="R34" s="27"/>
      <c r="S34" s="27"/>
      <c r="T34" s="46"/>
      <c r="U34" s="46"/>
      <c r="V34" s="46"/>
      <c r="W34" s="46"/>
      <c r="X34" s="46"/>
      <c r="Y34" s="46"/>
      <c r="Z34" s="46"/>
      <c r="AA34" s="46"/>
    </row>
    <row r="35" spans="1:27">
      <c r="A35" s="26"/>
      <c r="B35" s="24"/>
      <c r="C35" s="27"/>
      <c r="D35" s="27"/>
      <c r="E35" s="27"/>
      <c r="F35" s="27"/>
      <c r="G35" s="27"/>
      <c r="H35" s="27"/>
      <c r="I35" s="27"/>
      <c r="J35" s="27"/>
      <c r="K35" s="27"/>
      <c r="L35" s="27"/>
      <c r="M35" s="27"/>
      <c r="N35" s="27"/>
      <c r="O35" s="27"/>
      <c r="P35" s="27"/>
      <c r="Q35" s="27"/>
      <c r="R35" s="27"/>
      <c r="S35" s="27"/>
      <c r="T35" s="46"/>
      <c r="U35" s="46"/>
      <c r="V35" s="46"/>
      <c r="W35" s="46"/>
      <c r="X35" s="46"/>
      <c r="Y35" s="46"/>
      <c r="Z35" s="46"/>
      <c r="AA35" s="46"/>
    </row>
    <row r="36" spans="1:27">
      <c r="A36" s="26"/>
      <c r="B36" s="24"/>
      <c r="C36" s="27"/>
      <c r="D36" s="27"/>
      <c r="E36" s="27"/>
      <c r="F36" s="27"/>
      <c r="G36" s="27"/>
      <c r="H36" s="27"/>
      <c r="I36" s="27"/>
      <c r="J36" s="27"/>
      <c r="K36" s="27"/>
      <c r="L36" s="27"/>
      <c r="M36" s="27"/>
      <c r="N36" s="27"/>
      <c r="O36" s="27"/>
      <c r="P36" s="27"/>
      <c r="Q36" s="27"/>
      <c r="R36" s="27"/>
      <c r="S36" s="27"/>
      <c r="T36" s="46"/>
      <c r="U36" s="46"/>
      <c r="V36" s="46"/>
      <c r="W36" s="46"/>
      <c r="X36" s="46"/>
      <c r="Y36" s="46"/>
      <c r="Z36" s="46"/>
      <c r="AA36" s="46"/>
    </row>
    <row r="37" spans="1:27">
      <c r="A37" s="26"/>
      <c r="B37" s="24"/>
      <c r="C37" s="27"/>
      <c r="D37" s="27"/>
      <c r="E37" s="27"/>
      <c r="F37" s="27"/>
      <c r="G37" s="27"/>
      <c r="H37" s="27"/>
      <c r="I37" s="27"/>
      <c r="J37" s="27"/>
      <c r="K37" s="27"/>
      <c r="L37" s="27"/>
      <c r="M37" s="27"/>
      <c r="N37" s="27"/>
      <c r="O37" s="27"/>
      <c r="P37" s="27"/>
      <c r="Q37" s="27"/>
      <c r="R37" s="27"/>
      <c r="S37" s="27"/>
      <c r="T37" s="46"/>
      <c r="U37" s="46"/>
      <c r="V37" s="46"/>
      <c r="W37" s="46"/>
      <c r="X37" s="46"/>
      <c r="Y37" s="46"/>
      <c r="Z37" s="46"/>
      <c r="AA37" s="46"/>
    </row>
    <row r="38" spans="1:27">
      <c r="A38" s="26"/>
      <c r="B38" s="24"/>
      <c r="C38" s="27"/>
      <c r="D38" s="27"/>
      <c r="E38" s="27"/>
      <c r="F38" s="27"/>
      <c r="G38" s="27"/>
      <c r="H38" s="27"/>
      <c r="I38" s="27"/>
      <c r="J38" s="27"/>
      <c r="K38" s="27"/>
      <c r="L38" s="27"/>
      <c r="M38" s="27"/>
      <c r="N38" s="27"/>
      <c r="O38" s="27"/>
      <c r="P38" s="27"/>
      <c r="Q38" s="27"/>
      <c r="R38" s="27"/>
      <c r="S38" s="27"/>
      <c r="T38" s="46"/>
      <c r="U38" s="46"/>
      <c r="V38" s="46"/>
      <c r="W38" s="46"/>
      <c r="X38" s="46"/>
      <c r="Y38" s="46"/>
      <c r="Z38" s="46"/>
      <c r="AA38" s="46"/>
    </row>
    <row r="39" spans="1:27">
      <c r="A39" s="26"/>
      <c r="B39" s="24"/>
      <c r="C39" s="27"/>
      <c r="D39" s="27"/>
      <c r="E39" s="27"/>
      <c r="F39" s="27"/>
      <c r="G39" s="27"/>
      <c r="H39" s="27"/>
      <c r="I39" s="27"/>
      <c r="J39" s="27"/>
      <c r="K39" s="27"/>
      <c r="L39" s="27"/>
      <c r="M39" s="27"/>
      <c r="N39" s="27"/>
      <c r="O39" s="27"/>
      <c r="P39" s="27"/>
      <c r="Q39" s="27"/>
      <c r="R39" s="27"/>
      <c r="S39" s="27"/>
      <c r="T39" s="46"/>
      <c r="U39" s="46"/>
      <c r="V39" s="46"/>
      <c r="W39" s="46"/>
      <c r="X39" s="46"/>
      <c r="Y39" s="46"/>
      <c r="Z39" s="46"/>
      <c r="AA39" s="46"/>
    </row>
    <row r="40" spans="1:27">
      <c r="A40" s="26"/>
      <c r="B40" s="24"/>
      <c r="C40" s="27"/>
      <c r="D40" s="27"/>
      <c r="E40" s="27"/>
      <c r="F40" s="27"/>
      <c r="G40" s="27"/>
      <c r="H40" s="27"/>
      <c r="I40" s="27"/>
      <c r="J40" s="27"/>
      <c r="K40" s="27"/>
      <c r="L40" s="27"/>
      <c r="M40" s="27"/>
      <c r="N40" s="27"/>
      <c r="O40" s="27"/>
      <c r="P40" s="27"/>
      <c r="Q40" s="27"/>
      <c r="R40" s="27"/>
      <c r="S40" s="27"/>
      <c r="T40" s="46"/>
      <c r="U40" s="46"/>
      <c r="V40" s="46"/>
      <c r="W40" s="46"/>
      <c r="X40" s="46"/>
      <c r="Y40" s="46"/>
      <c r="Z40" s="46"/>
      <c r="AA40" s="46"/>
    </row>
    <row r="41" spans="1:27">
      <c r="A41" s="26"/>
      <c r="B41" s="24"/>
      <c r="C41" s="27"/>
      <c r="D41" s="27"/>
      <c r="E41" s="27"/>
      <c r="F41" s="27"/>
      <c r="G41" s="27"/>
      <c r="H41" s="27"/>
      <c r="I41" s="27"/>
      <c r="J41" s="27"/>
      <c r="K41" s="27"/>
      <c r="L41" s="27"/>
      <c r="M41" s="27"/>
      <c r="N41" s="27"/>
      <c r="O41" s="27"/>
      <c r="P41" s="27"/>
      <c r="Q41" s="27"/>
      <c r="R41" s="27"/>
      <c r="S41" s="27"/>
      <c r="T41" s="46"/>
      <c r="U41" s="46"/>
      <c r="V41" s="46"/>
      <c r="W41" s="46"/>
      <c r="X41" s="46"/>
      <c r="Y41" s="46"/>
      <c r="Z41" s="46"/>
      <c r="AA41" s="46"/>
    </row>
    <row r="42" spans="1:27">
      <c r="A42" s="26"/>
      <c r="B42" s="24"/>
      <c r="C42" s="27"/>
      <c r="D42" s="27"/>
      <c r="E42" s="27"/>
      <c r="F42" s="27"/>
      <c r="G42" s="27"/>
      <c r="H42" s="27"/>
      <c r="I42" s="27"/>
      <c r="J42" s="27"/>
      <c r="K42" s="27"/>
      <c r="L42" s="27"/>
      <c r="M42" s="27"/>
      <c r="N42" s="27"/>
      <c r="O42" s="27"/>
      <c r="P42" s="27"/>
      <c r="Q42" s="27"/>
      <c r="R42" s="27"/>
      <c r="S42" s="27"/>
      <c r="T42" s="46"/>
      <c r="U42" s="46"/>
      <c r="V42" s="46"/>
      <c r="W42" s="46"/>
      <c r="X42" s="46"/>
      <c r="Y42" s="46"/>
      <c r="Z42" s="46"/>
      <c r="AA42" s="46"/>
    </row>
    <row r="43" spans="1:27">
      <c r="A43" s="26"/>
      <c r="B43" s="24"/>
      <c r="C43" s="27"/>
      <c r="D43" s="27"/>
      <c r="E43" s="27"/>
      <c r="F43" s="27"/>
      <c r="G43" s="27"/>
      <c r="H43" s="27"/>
      <c r="I43" s="27"/>
      <c r="J43" s="27"/>
      <c r="K43" s="27"/>
      <c r="L43" s="27"/>
      <c r="M43" s="27"/>
      <c r="N43" s="27"/>
      <c r="O43" s="27"/>
      <c r="P43" s="27"/>
      <c r="Q43" s="27"/>
      <c r="R43" s="27"/>
      <c r="S43" s="27"/>
      <c r="T43" s="46"/>
      <c r="U43" s="46"/>
      <c r="V43" s="46"/>
      <c r="W43" s="46"/>
      <c r="X43" s="46"/>
      <c r="Y43" s="46"/>
      <c r="Z43" s="46"/>
      <c r="AA43" s="46"/>
    </row>
    <row r="44" spans="1:27">
      <c r="A44" s="26"/>
      <c r="B44" s="24"/>
      <c r="C44" s="27"/>
      <c r="D44" s="27"/>
      <c r="E44" s="27"/>
      <c r="F44" s="27"/>
      <c r="G44" s="27"/>
      <c r="H44" s="27"/>
      <c r="I44" s="27"/>
      <c r="J44" s="27"/>
      <c r="K44" s="27"/>
      <c r="L44" s="27"/>
      <c r="M44" s="27"/>
      <c r="N44" s="27"/>
      <c r="O44" s="27"/>
      <c r="P44" s="27"/>
      <c r="Q44" s="27"/>
      <c r="R44" s="27"/>
      <c r="S44" s="27"/>
      <c r="T44" s="46"/>
      <c r="U44" s="46"/>
      <c r="V44" s="46"/>
      <c r="W44" s="46"/>
      <c r="X44" s="46"/>
      <c r="Y44" s="46"/>
      <c r="Z44" s="46"/>
      <c r="AA44" s="46"/>
    </row>
    <row r="45" spans="1:27">
      <c r="A45" s="26"/>
      <c r="B45" s="24"/>
      <c r="C45" s="27"/>
      <c r="D45" s="27"/>
      <c r="E45" s="27"/>
      <c r="F45" s="27"/>
      <c r="G45" s="27"/>
      <c r="H45" s="27"/>
      <c r="I45" s="27"/>
      <c r="J45" s="27"/>
      <c r="K45" s="27"/>
      <c r="L45" s="27"/>
      <c r="M45" s="27"/>
      <c r="N45" s="27"/>
      <c r="O45" s="27"/>
      <c r="P45" s="27"/>
      <c r="Q45" s="27"/>
      <c r="R45" s="27"/>
      <c r="S45" s="27"/>
      <c r="T45" s="46"/>
      <c r="U45" s="46"/>
      <c r="V45" s="46"/>
      <c r="W45" s="46"/>
      <c r="X45" s="46"/>
      <c r="Y45" s="46"/>
      <c r="Z45" s="46"/>
      <c r="AA45" s="46"/>
    </row>
    <row r="46" spans="1:27">
      <c r="A46" s="26"/>
      <c r="B46" s="24"/>
      <c r="C46" s="225"/>
      <c r="D46" s="225"/>
      <c r="E46" s="225"/>
      <c r="F46" s="225"/>
      <c r="G46" s="225"/>
      <c r="H46" s="225"/>
      <c r="I46" s="225"/>
      <c r="J46" s="225"/>
      <c r="K46" s="225"/>
      <c r="L46" s="225"/>
      <c r="M46" s="225"/>
      <c r="N46" s="225"/>
      <c r="O46" s="225"/>
      <c r="P46" s="225"/>
      <c r="Q46" s="225"/>
      <c r="R46" s="27"/>
      <c r="S46" s="194"/>
      <c r="T46" s="194"/>
      <c r="U46" s="194"/>
      <c r="V46" s="194"/>
      <c r="W46" s="194"/>
      <c r="X46" s="194"/>
      <c r="Y46" s="194"/>
      <c r="Z46" s="194"/>
      <c r="AA46" s="194"/>
    </row>
    <row r="47" spans="1:27">
      <c r="A47" s="26"/>
      <c r="B47" s="24"/>
      <c r="C47" s="225"/>
      <c r="D47" s="225"/>
      <c r="E47" s="225"/>
      <c r="F47" s="225"/>
      <c r="G47" s="225"/>
      <c r="H47" s="225"/>
      <c r="I47" s="225"/>
      <c r="J47" s="225"/>
      <c r="K47" s="225"/>
      <c r="L47" s="225"/>
      <c r="M47" s="225"/>
      <c r="N47" s="225"/>
      <c r="O47" s="225"/>
      <c r="P47" s="225"/>
      <c r="Q47" s="225"/>
      <c r="R47" s="27"/>
      <c r="S47" s="194"/>
      <c r="T47" s="194"/>
      <c r="U47" s="194"/>
      <c r="V47" s="194"/>
      <c r="W47" s="194"/>
      <c r="X47" s="194"/>
      <c r="Y47" s="194"/>
      <c r="Z47" s="194"/>
      <c r="AA47" s="194"/>
    </row>
    <row r="48" spans="1:27">
      <c r="A48" s="26"/>
      <c r="B48" s="24"/>
      <c r="C48" s="225"/>
      <c r="D48" s="225"/>
      <c r="E48" s="225"/>
      <c r="F48" s="225"/>
      <c r="G48" s="225"/>
      <c r="H48" s="225"/>
      <c r="I48" s="225"/>
      <c r="J48" s="225"/>
      <c r="K48" s="225"/>
      <c r="L48" s="225"/>
      <c r="M48" s="225"/>
      <c r="N48" s="225"/>
      <c r="O48" s="225"/>
      <c r="P48" s="225"/>
      <c r="Q48" s="225"/>
      <c r="R48" s="27"/>
      <c r="S48" s="194"/>
      <c r="T48" s="194"/>
      <c r="U48" s="194"/>
      <c r="V48" s="194"/>
      <c r="W48" s="194"/>
      <c r="X48" s="194"/>
      <c r="Y48" s="194"/>
      <c r="Z48" s="194"/>
      <c r="AA48" s="194"/>
    </row>
    <row r="49" spans="1:27">
      <c r="A49" s="26"/>
      <c r="B49" s="24"/>
      <c r="C49" s="225"/>
      <c r="D49" s="225"/>
      <c r="E49" s="225"/>
      <c r="F49" s="225"/>
      <c r="G49" s="225"/>
      <c r="H49" s="225"/>
      <c r="I49" s="225"/>
      <c r="J49" s="225"/>
      <c r="K49" s="225"/>
      <c r="L49" s="225"/>
      <c r="M49" s="225"/>
      <c r="N49" s="225"/>
      <c r="O49" s="225"/>
      <c r="P49" s="225"/>
      <c r="Q49" s="225"/>
      <c r="R49" s="27"/>
      <c r="S49" s="194"/>
      <c r="T49" s="194"/>
      <c r="U49" s="194"/>
      <c r="V49" s="194"/>
      <c r="W49" s="194"/>
      <c r="X49" s="194"/>
      <c r="Y49" s="194"/>
      <c r="Z49" s="194"/>
      <c r="AA49" s="194"/>
    </row>
    <row r="50" spans="1:27">
      <c r="A50" s="26"/>
      <c r="B50" s="24"/>
      <c r="C50" s="225"/>
      <c r="D50" s="225"/>
      <c r="E50" s="225"/>
      <c r="F50" s="225"/>
      <c r="G50" s="225"/>
      <c r="H50" s="225"/>
      <c r="I50" s="225"/>
      <c r="J50" s="225"/>
      <c r="K50" s="225"/>
      <c r="L50" s="225"/>
      <c r="M50" s="225"/>
      <c r="N50" s="225"/>
      <c r="O50" s="225"/>
      <c r="P50" s="225"/>
      <c r="Q50" s="225"/>
      <c r="R50" s="27"/>
      <c r="S50" s="194"/>
      <c r="T50" s="194"/>
      <c r="U50" s="194"/>
      <c r="V50" s="194"/>
      <c r="W50" s="194"/>
      <c r="X50" s="194"/>
      <c r="Y50" s="194"/>
      <c r="Z50" s="194"/>
      <c r="AA50" s="194"/>
    </row>
    <row r="51" spans="1:27">
      <c r="A51" s="26"/>
      <c r="B51" s="24"/>
      <c r="C51" s="225"/>
      <c r="D51" s="225"/>
      <c r="E51" s="225"/>
      <c r="F51" s="225"/>
      <c r="G51" s="225"/>
      <c r="H51" s="225"/>
      <c r="I51" s="225"/>
      <c r="J51" s="225"/>
      <c r="K51" s="225"/>
      <c r="L51" s="225"/>
      <c r="M51" s="225"/>
      <c r="N51" s="225"/>
      <c r="O51" s="225"/>
      <c r="P51" s="225"/>
      <c r="Q51" s="225"/>
      <c r="R51" s="27"/>
      <c r="S51" s="194"/>
      <c r="T51" s="194"/>
      <c r="U51" s="194"/>
      <c r="V51" s="194"/>
      <c r="W51" s="194"/>
      <c r="X51" s="194"/>
      <c r="Y51" s="194"/>
      <c r="Z51" s="194"/>
      <c r="AA51" s="194"/>
    </row>
    <row r="52" spans="1:27">
      <c r="A52" s="26"/>
      <c r="B52" s="193"/>
      <c r="C52" s="225"/>
      <c r="D52" s="225"/>
      <c r="E52" s="225"/>
      <c r="F52" s="225"/>
      <c r="G52" s="225"/>
      <c r="H52" s="225"/>
      <c r="I52" s="225"/>
      <c r="J52" s="225"/>
      <c r="K52" s="225"/>
      <c r="L52" s="225"/>
      <c r="M52" s="225"/>
      <c r="N52" s="225"/>
      <c r="O52" s="225"/>
      <c r="P52" s="225"/>
      <c r="Q52" s="225"/>
      <c r="R52" s="27"/>
      <c r="S52" s="194"/>
      <c r="T52" s="194"/>
      <c r="U52" s="194"/>
      <c r="V52" s="194"/>
      <c r="W52" s="194"/>
      <c r="X52" s="194"/>
      <c r="Y52" s="194"/>
      <c r="Z52" s="194"/>
      <c r="AA52" s="194"/>
    </row>
    <row r="53" spans="1:27">
      <c r="A53" s="26"/>
      <c r="B53" s="193"/>
      <c r="C53" s="225"/>
      <c r="D53" s="225"/>
      <c r="E53" s="225"/>
      <c r="F53" s="225"/>
      <c r="G53" s="225"/>
      <c r="H53" s="225"/>
      <c r="I53" s="225"/>
      <c r="J53" s="225"/>
      <c r="K53" s="225"/>
      <c r="L53" s="225"/>
      <c r="M53" s="225"/>
      <c r="N53" s="225"/>
      <c r="O53" s="225"/>
      <c r="P53" s="225"/>
      <c r="Q53" s="225"/>
      <c r="R53" s="27"/>
      <c r="S53" s="194"/>
      <c r="T53" s="194"/>
      <c r="U53" s="194"/>
      <c r="V53" s="194"/>
      <c r="W53" s="194"/>
      <c r="X53" s="194"/>
      <c r="Y53" s="194"/>
      <c r="Z53" s="194"/>
      <c r="AA53" s="194"/>
    </row>
    <row r="54" spans="1:27">
      <c r="A54" s="26"/>
      <c r="B54" s="193"/>
      <c r="C54" s="225"/>
      <c r="D54" s="225"/>
      <c r="E54" s="225"/>
      <c r="F54" s="225"/>
      <c r="G54" s="225"/>
      <c r="H54" s="225"/>
      <c r="I54" s="225"/>
      <c r="J54" s="225"/>
      <c r="K54" s="225"/>
      <c r="L54" s="225"/>
      <c r="M54" s="225"/>
      <c r="N54" s="225"/>
      <c r="O54" s="225"/>
      <c r="P54" s="225"/>
      <c r="Q54" s="225"/>
      <c r="R54" s="27"/>
      <c r="S54" s="194"/>
      <c r="T54" s="194"/>
      <c r="U54" s="194"/>
      <c r="V54" s="194"/>
      <c r="W54" s="194"/>
      <c r="X54" s="194"/>
      <c r="Y54" s="194"/>
      <c r="Z54" s="194"/>
      <c r="AA54" s="194"/>
    </row>
    <row r="55" spans="1:27">
      <c r="A55" s="26"/>
      <c r="B55" s="193"/>
      <c r="C55" s="225"/>
      <c r="D55" s="225"/>
      <c r="E55" s="225"/>
      <c r="F55" s="225"/>
      <c r="G55" s="225"/>
      <c r="H55" s="225"/>
      <c r="I55" s="225"/>
      <c r="J55" s="225"/>
      <c r="K55" s="225"/>
      <c r="L55" s="225"/>
      <c r="M55" s="225"/>
      <c r="N55" s="225"/>
      <c r="O55" s="225"/>
      <c r="P55" s="225"/>
      <c r="Q55" s="225"/>
      <c r="R55" s="27"/>
      <c r="S55" s="194"/>
      <c r="T55" s="194"/>
      <c r="U55" s="194"/>
      <c r="V55" s="194"/>
      <c r="W55" s="194"/>
      <c r="X55" s="194"/>
      <c r="Y55" s="194"/>
      <c r="Z55" s="194"/>
      <c r="AA55" s="194"/>
    </row>
    <row r="56" spans="1:27">
      <c r="A56" s="26"/>
      <c r="B56" s="193"/>
      <c r="C56" s="225"/>
      <c r="D56" s="225"/>
      <c r="E56" s="225"/>
      <c r="F56" s="225"/>
      <c r="G56" s="225"/>
      <c r="H56" s="225"/>
      <c r="I56" s="225"/>
      <c r="J56" s="225"/>
      <c r="K56" s="225"/>
      <c r="L56" s="225"/>
      <c r="M56" s="225"/>
      <c r="N56" s="225"/>
      <c r="O56" s="225"/>
      <c r="P56" s="225"/>
      <c r="Q56" s="225"/>
      <c r="R56" s="27"/>
      <c r="S56" s="194"/>
      <c r="T56" s="194"/>
      <c r="U56" s="194"/>
      <c r="V56" s="194"/>
      <c r="W56" s="194"/>
      <c r="X56" s="194"/>
      <c r="Y56" s="194"/>
      <c r="Z56" s="194"/>
      <c r="AA56" s="194"/>
    </row>
    <row r="57" spans="1:27">
      <c r="A57" s="26"/>
      <c r="B57" s="193"/>
      <c r="C57" s="225"/>
      <c r="D57" s="225"/>
      <c r="E57" s="225"/>
      <c r="F57" s="225"/>
      <c r="G57" s="225"/>
      <c r="H57" s="225"/>
      <c r="I57" s="225"/>
      <c r="J57" s="225"/>
      <c r="K57" s="225"/>
      <c r="L57" s="225"/>
      <c r="M57" s="225"/>
      <c r="N57" s="225"/>
      <c r="O57" s="225"/>
      <c r="P57" s="225"/>
      <c r="Q57" s="225"/>
      <c r="R57" s="27"/>
      <c r="S57" s="194"/>
      <c r="T57" s="194"/>
      <c r="U57" s="194"/>
      <c r="V57" s="194"/>
      <c r="W57" s="194"/>
      <c r="X57" s="194"/>
      <c r="Y57" s="194"/>
      <c r="Z57" s="194"/>
      <c r="AA57" s="194"/>
    </row>
    <row r="58" spans="1:27">
      <c r="A58" s="26"/>
      <c r="B58" s="193"/>
      <c r="C58" s="225"/>
      <c r="D58" s="225"/>
      <c r="E58" s="225"/>
      <c r="F58" s="225"/>
      <c r="G58" s="225"/>
      <c r="H58" s="225"/>
      <c r="I58" s="225"/>
      <c r="J58" s="225"/>
      <c r="K58" s="225"/>
      <c r="L58" s="225"/>
      <c r="M58" s="225"/>
      <c r="N58" s="225"/>
      <c r="O58" s="225"/>
      <c r="P58" s="225"/>
      <c r="Q58" s="225"/>
      <c r="R58" s="27"/>
      <c r="S58" s="194"/>
      <c r="T58" s="194"/>
      <c r="U58" s="194"/>
      <c r="V58" s="194"/>
      <c r="W58" s="194"/>
      <c r="X58" s="194"/>
      <c r="Y58" s="194"/>
      <c r="Z58" s="194"/>
      <c r="AA58" s="194"/>
    </row>
    <row r="59" spans="1:27">
      <c r="A59" s="26"/>
      <c r="B59" s="193"/>
      <c r="C59" s="225"/>
      <c r="D59" s="225"/>
      <c r="E59" s="225"/>
      <c r="F59" s="225"/>
      <c r="G59" s="225"/>
      <c r="H59" s="225"/>
      <c r="I59" s="225"/>
      <c r="J59" s="225"/>
      <c r="K59" s="225"/>
      <c r="L59" s="225"/>
      <c r="M59" s="225"/>
      <c r="N59" s="225"/>
      <c r="O59" s="225"/>
      <c r="P59" s="225"/>
      <c r="Q59" s="225"/>
      <c r="R59" s="27"/>
      <c r="S59" s="194"/>
      <c r="T59" s="194"/>
      <c r="U59" s="194"/>
      <c r="V59" s="194"/>
      <c r="W59" s="194"/>
      <c r="X59" s="194"/>
      <c r="Y59" s="194"/>
      <c r="Z59" s="194"/>
      <c r="AA59" s="194"/>
    </row>
    <row r="60" spans="1:27">
      <c r="A60" s="26"/>
      <c r="B60" s="193"/>
      <c r="C60" s="225"/>
      <c r="D60" s="225"/>
      <c r="E60" s="225"/>
      <c r="F60" s="225"/>
      <c r="G60" s="225"/>
      <c r="H60" s="225"/>
      <c r="I60" s="225"/>
      <c r="J60" s="225"/>
      <c r="K60" s="225"/>
      <c r="L60" s="225"/>
      <c r="M60" s="225"/>
      <c r="N60" s="225"/>
      <c r="O60" s="225"/>
      <c r="P60" s="225"/>
      <c r="Q60" s="225"/>
      <c r="R60" s="27"/>
      <c r="S60" s="194"/>
      <c r="T60" s="194"/>
      <c r="U60" s="194"/>
      <c r="V60" s="194"/>
      <c r="W60" s="194"/>
      <c r="X60" s="194"/>
      <c r="Y60" s="194"/>
      <c r="Z60" s="194"/>
      <c r="AA60" s="194"/>
    </row>
    <row r="61" spans="1:27">
      <c r="A61" s="26"/>
      <c r="B61" s="193"/>
      <c r="C61" s="225"/>
      <c r="D61" s="225"/>
      <c r="E61" s="225"/>
      <c r="F61" s="225"/>
      <c r="G61" s="225"/>
      <c r="H61" s="225"/>
      <c r="I61" s="225"/>
      <c r="J61" s="225"/>
      <c r="K61" s="225"/>
      <c r="L61" s="225"/>
      <c r="M61" s="225"/>
      <c r="N61" s="225"/>
      <c r="O61" s="225"/>
      <c r="P61" s="225"/>
      <c r="Q61" s="225"/>
      <c r="R61" s="27"/>
      <c r="S61" s="194"/>
      <c r="T61" s="194"/>
      <c r="U61" s="194"/>
      <c r="V61" s="194"/>
      <c r="W61" s="194"/>
      <c r="X61" s="194"/>
      <c r="Y61" s="194"/>
      <c r="Z61" s="194"/>
      <c r="AA61" s="194"/>
    </row>
  </sheetData>
  <mergeCells count="4">
    <mergeCell ref="Y10:Z10"/>
    <mergeCell ref="A7:AA7"/>
    <mergeCell ref="C8:AA8"/>
    <mergeCell ref="C10:W10"/>
  </mergeCells>
  <pageMargins left="1.1023622047244095" right="0.19685039370078741" top="0.35433070866141736" bottom="0.9448818897637796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71"/>
  <sheetViews>
    <sheetView topLeftCell="U1" workbookViewId="0">
      <selection activeCell="Z14" sqref="Z14"/>
    </sheetView>
  </sheetViews>
  <sheetFormatPr defaultColWidth="8.85546875" defaultRowHeight="15.75"/>
  <cols>
    <col min="1" max="1" width="18.140625" style="162" customWidth="1"/>
    <col min="2" max="3" width="19.42578125" style="162" customWidth="1"/>
    <col min="4" max="4" width="17.85546875" style="162" customWidth="1"/>
    <col min="5" max="5" width="13.42578125" style="226" bestFit="1" customWidth="1"/>
    <col min="6" max="6" width="22.42578125" style="226" bestFit="1" customWidth="1"/>
    <col min="7" max="7" width="18.28515625" style="226" bestFit="1" customWidth="1"/>
    <col min="8" max="8" width="15.42578125" style="226" customWidth="1"/>
    <col min="9" max="9" width="18" style="226" customWidth="1"/>
    <col min="10" max="10" width="22" style="226" bestFit="1" customWidth="1"/>
    <col min="11" max="11" width="16.42578125" style="226" bestFit="1" customWidth="1"/>
    <col min="12" max="13" width="19.140625" style="226" customWidth="1"/>
    <col min="14" max="14" width="25.42578125" style="226" customWidth="1"/>
    <col min="15" max="15" width="17.42578125" style="226" bestFit="1" customWidth="1"/>
    <col min="16" max="16" width="15.140625" style="226" bestFit="1" customWidth="1"/>
    <col min="17" max="17" width="20.28515625" style="226" bestFit="1" customWidth="1"/>
    <col min="18" max="18" width="24.42578125" style="226" bestFit="1" customWidth="1"/>
    <col min="19" max="19" width="22.42578125" style="226" bestFit="1" customWidth="1"/>
    <col min="20" max="20" width="20.85546875" style="226" bestFit="1" customWidth="1"/>
    <col min="21" max="21" width="31.42578125" style="162" customWidth="1"/>
    <col min="22" max="26" width="22.5703125" style="162" customWidth="1"/>
    <col min="27" max="27" width="16.42578125" style="162" customWidth="1"/>
    <col min="28" max="16384" width="8.85546875" style="202"/>
  </cols>
  <sheetData>
    <row r="1" spans="1:28" s="184" customFormat="1" ht="14.25" customHeight="1">
      <c r="A1" s="206" t="s">
        <v>472</v>
      </c>
      <c r="B1" s="207"/>
      <c r="C1" s="207"/>
      <c r="D1" s="207"/>
      <c r="E1" s="208"/>
      <c r="F1" s="208"/>
      <c r="G1" s="208"/>
      <c r="H1" s="208"/>
      <c r="I1" s="208"/>
      <c r="J1" s="208"/>
      <c r="K1" s="208"/>
      <c r="L1" s="208"/>
      <c r="M1" s="208"/>
      <c r="N1" s="208"/>
      <c r="O1" s="208"/>
      <c r="P1" s="208"/>
      <c r="Q1" s="208"/>
      <c r="R1" s="208"/>
      <c r="S1" s="208"/>
      <c r="T1" s="208"/>
      <c r="U1" s="207"/>
      <c r="V1" s="208"/>
      <c r="W1" s="207"/>
      <c r="X1" s="208"/>
      <c r="Y1" s="207"/>
      <c r="Z1" s="207"/>
      <c r="AA1" s="207"/>
    </row>
    <row r="2" spans="1:28" s="184" customFormat="1" ht="14.25" customHeight="1">
      <c r="A2" s="209" t="s">
        <v>360</v>
      </c>
      <c r="B2" s="170" t="s">
        <v>361</v>
      </c>
      <c r="C2" s="210" t="str">
        <f>'1. New Employee Data'!D2</f>
        <v>BUT. American Bureau Shipping</v>
      </c>
      <c r="E2" s="208"/>
      <c r="F2" s="208"/>
      <c r="G2" s="208"/>
      <c r="H2" s="208"/>
      <c r="I2" s="208"/>
      <c r="J2" s="208"/>
      <c r="K2" s="208"/>
      <c r="L2" s="208"/>
      <c r="M2" s="208"/>
      <c r="N2" s="208"/>
      <c r="O2" s="208"/>
      <c r="P2" s="208"/>
      <c r="Q2" s="208"/>
      <c r="R2" s="208"/>
      <c r="S2" s="208"/>
      <c r="T2" s="208"/>
      <c r="U2" s="207"/>
      <c r="V2" s="208"/>
      <c r="W2" s="207"/>
      <c r="X2" s="208"/>
      <c r="Y2" s="207"/>
      <c r="Z2" s="207"/>
      <c r="AA2" s="207"/>
    </row>
    <row r="3" spans="1:28" s="184" customFormat="1" ht="14.25" customHeight="1">
      <c r="A3" s="209" t="s">
        <v>43</v>
      </c>
      <c r="B3" s="170" t="s">
        <v>361</v>
      </c>
      <c r="C3" s="172">
        <f>'1. New Employee Data'!D3</f>
        <v>43831</v>
      </c>
      <c r="E3" s="208"/>
      <c r="F3" s="208"/>
      <c r="G3" s="208"/>
      <c r="H3" s="208"/>
      <c r="I3" s="208"/>
      <c r="J3" s="208"/>
      <c r="K3" s="208"/>
      <c r="L3" s="208"/>
      <c r="M3" s="208"/>
      <c r="N3" s="208"/>
      <c r="O3" s="208"/>
      <c r="P3" s="208"/>
      <c r="Q3" s="208"/>
      <c r="R3" s="208"/>
      <c r="S3" s="208"/>
      <c r="T3" s="208"/>
      <c r="U3" s="207"/>
      <c r="V3" s="208"/>
      <c r="W3" s="207"/>
      <c r="X3" s="208"/>
      <c r="Y3" s="207"/>
      <c r="Z3" s="207"/>
      <c r="AA3" s="207"/>
    </row>
    <row r="4" spans="1:28" s="184" customFormat="1" ht="14.25" customHeight="1">
      <c r="A4" s="209" t="s">
        <v>362</v>
      </c>
      <c r="B4" s="170" t="s">
        <v>361</v>
      </c>
      <c r="C4" s="210" t="str">
        <f>'1. New Employee Data'!D4</f>
        <v>IDR</v>
      </c>
      <c r="E4" s="208"/>
      <c r="F4" s="208"/>
      <c r="G4" s="208"/>
      <c r="H4" s="208"/>
      <c r="I4" s="208"/>
      <c r="J4" s="208"/>
      <c r="K4" s="208"/>
      <c r="L4" s="208"/>
      <c r="M4" s="208"/>
      <c r="N4" s="208"/>
      <c r="O4" s="208"/>
      <c r="P4" s="208"/>
      <c r="Q4" s="208"/>
      <c r="R4" s="208"/>
      <c r="S4" s="208"/>
      <c r="T4" s="208"/>
      <c r="U4" s="207"/>
      <c r="V4" s="208"/>
      <c r="W4" s="207"/>
      <c r="X4" s="208"/>
      <c r="Y4" s="207"/>
      <c r="Z4" s="207"/>
      <c r="AA4" s="207"/>
    </row>
    <row r="5" spans="1:28" s="184" customFormat="1" ht="14.25" customHeight="1">
      <c r="A5" s="209" t="s">
        <v>364</v>
      </c>
      <c r="B5" s="170" t="s">
        <v>361</v>
      </c>
      <c r="C5" s="210" t="s">
        <v>473</v>
      </c>
      <c r="E5" s="208"/>
      <c r="F5" s="208"/>
      <c r="G5" s="208"/>
      <c r="H5" s="208"/>
      <c r="I5" s="208"/>
      <c r="J5" s="208"/>
      <c r="K5" s="208"/>
      <c r="L5" s="208"/>
      <c r="M5" s="208"/>
      <c r="N5" s="208"/>
      <c r="O5" s="208"/>
      <c r="P5" s="208"/>
      <c r="Q5" s="208"/>
      <c r="R5" s="208"/>
      <c r="S5" s="208"/>
      <c r="T5" s="208"/>
      <c r="U5" s="207"/>
      <c r="V5" s="208"/>
      <c r="W5" s="207"/>
      <c r="X5" s="208"/>
      <c r="Y5" s="207"/>
      <c r="Z5" s="207"/>
      <c r="AA5" s="207"/>
    </row>
    <row r="6" spans="1:28" s="184" customFormat="1" ht="14.25" customHeight="1">
      <c r="A6" s="169" t="s">
        <v>366</v>
      </c>
      <c r="B6" s="170" t="s">
        <v>361</v>
      </c>
      <c r="C6" s="174" t="s">
        <v>367</v>
      </c>
      <c r="D6" s="175"/>
      <c r="E6" s="211"/>
      <c r="F6" s="211"/>
      <c r="H6" s="208"/>
      <c r="I6" s="208"/>
      <c r="J6" s="208"/>
      <c r="K6" s="208"/>
      <c r="L6" s="208"/>
      <c r="M6" s="208"/>
      <c r="N6" s="208"/>
      <c r="O6" s="208"/>
      <c r="P6" s="208"/>
      <c r="Q6" s="208"/>
      <c r="R6" s="208"/>
      <c r="S6" s="208"/>
      <c r="T6" s="208"/>
      <c r="U6" s="207"/>
      <c r="V6" s="208"/>
      <c r="W6" s="207"/>
      <c r="X6" s="208"/>
      <c r="Y6" s="207"/>
      <c r="Z6" s="207"/>
      <c r="AA6" s="207"/>
    </row>
    <row r="7" spans="1:28" s="227" customFormat="1" ht="14.25" customHeight="1">
      <c r="A7" s="450" t="s">
        <v>368</v>
      </c>
      <c r="B7" s="450"/>
      <c r="C7" s="450"/>
      <c r="D7" s="450"/>
      <c r="E7" s="450"/>
      <c r="F7" s="450"/>
      <c r="G7" s="450"/>
      <c r="H7" s="450"/>
      <c r="I7" s="450"/>
      <c r="J7" s="450"/>
      <c r="K7" s="450"/>
      <c r="L7" s="450"/>
      <c r="M7" s="450"/>
      <c r="N7" s="450"/>
      <c r="O7" s="450"/>
      <c r="P7" s="450"/>
      <c r="Q7" s="450"/>
      <c r="R7" s="450"/>
      <c r="S7" s="450"/>
      <c r="T7" s="450"/>
      <c r="U7" s="450"/>
      <c r="V7" s="450"/>
      <c r="W7" s="450"/>
      <c r="X7" s="450"/>
      <c r="Y7" s="450"/>
      <c r="Z7" s="450"/>
      <c r="AA7" s="450"/>
    </row>
    <row r="8" spans="1:28">
      <c r="A8" s="212"/>
      <c r="B8" s="212"/>
      <c r="C8" s="212"/>
      <c r="D8" s="460" t="s">
        <v>474</v>
      </c>
      <c r="E8" s="460"/>
      <c r="F8" s="460"/>
      <c r="G8" s="460"/>
      <c r="H8" s="460"/>
      <c r="I8" s="460"/>
      <c r="J8" s="460"/>
      <c r="K8" s="460"/>
      <c r="L8" s="460"/>
      <c r="M8" s="460"/>
      <c r="N8" s="460"/>
      <c r="O8" s="460"/>
      <c r="P8" s="460"/>
      <c r="Q8" s="460"/>
      <c r="R8" s="460"/>
      <c r="S8" s="460"/>
      <c r="T8" s="460"/>
      <c r="U8" s="460"/>
      <c r="V8" s="460"/>
      <c r="W8" s="460"/>
      <c r="X8" s="460"/>
      <c r="Y8" s="460"/>
      <c r="Z8" s="460"/>
      <c r="AA8" s="460"/>
    </row>
    <row r="9" spans="1:28">
      <c r="A9" s="207"/>
      <c r="B9" s="207"/>
      <c r="C9" s="207"/>
      <c r="D9" s="213"/>
      <c r="E9" s="213"/>
      <c r="F9" s="213"/>
      <c r="G9" s="213"/>
      <c r="H9" s="213"/>
      <c r="I9" s="213"/>
      <c r="J9" s="213"/>
      <c r="K9" s="213"/>
      <c r="L9" s="213"/>
      <c r="M9" s="213"/>
      <c r="N9" s="213"/>
      <c r="O9" s="213"/>
      <c r="P9" s="213"/>
      <c r="Q9" s="213"/>
      <c r="R9" s="213"/>
      <c r="S9" s="213"/>
      <c r="T9" s="213"/>
      <c r="U9" s="213"/>
      <c r="V9" s="213"/>
      <c r="W9" s="213"/>
      <c r="X9" s="213"/>
      <c r="Y9" s="213"/>
      <c r="Z9" s="213"/>
      <c r="AA9" s="213"/>
    </row>
    <row r="10" spans="1:28" s="184" customFormat="1" ht="19.5" customHeight="1">
      <c r="A10" s="207"/>
      <c r="B10" s="207"/>
      <c r="C10" s="207"/>
      <c r="D10" s="461" t="s">
        <v>475</v>
      </c>
      <c r="E10" s="462"/>
      <c r="F10" s="462"/>
      <c r="G10" s="462"/>
      <c r="H10" s="462"/>
      <c r="I10" s="462"/>
      <c r="J10" s="462"/>
      <c r="K10" s="462"/>
      <c r="L10" s="462"/>
      <c r="M10" s="462"/>
      <c r="N10" s="462"/>
      <c r="O10" s="462"/>
      <c r="P10" s="462"/>
      <c r="Q10" s="462"/>
      <c r="R10" s="462"/>
      <c r="S10" s="462"/>
      <c r="T10" s="462"/>
      <c r="U10" s="462"/>
      <c r="V10" s="462"/>
      <c r="W10" s="462"/>
      <c r="X10" s="463"/>
      <c r="Y10" s="458" t="s">
        <v>476</v>
      </c>
      <c r="Z10" s="459"/>
      <c r="AA10" s="215"/>
    </row>
    <row r="11" spans="1:28" s="224" customFormat="1" ht="69.75" customHeight="1">
      <c r="A11" s="216" t="s">
        <v>477</v>
      </c>
      <c r="B11" s="217" t="s">
        <v>47</v>
      </c>
      <c r="C11" s="228" t="s">
        <v>505</v>
      </c>
      <c r="D11" s="218" t="s">
        <v>478</v>
      </c>
      <c r="E11" s="218" t="s">
        <v>479</v>
      </c>
      <c r="F11" s="218" t="s">
        <v>480</v>
      </c>
      <c r="G11" s="218" t="s">
        <v>481</v>
      </c>
      <c r="H11" s="218" t="s">
        <v>482</v>
      </c>
      <c r="I11" s="218" t="s">
        <v>483</v>
      </c>
      <c r="J11" s="218" t="s">
        <v>484</v>
      </c>
      <c r="K11" s="218" t="s">
        <v>485</v>
      </c>
      <c r="L11" s="219" t="s">
        <v>486</v>
      </c>
      <c r="M11" s="220" t="s">
        <v>487</v>
      </c>
      <c r="N11" s="219" t="s">
        <v>488</v>
      </c>
      <c r="O11" s="220" t="s">
        <v>489</v>
      </c>
      <c r="P11" s="218" t="s">
        <v>490</v>
      </c>
      <c r="Q11" s="218" t="s">
        <v>491</v>
      </c>
      <c r="R11" s="218" t="s">
        <v>492</v>
      </c>
      <c r="S11" s="218" t="s">
        <v>493</v>
      </c>
      <c r="T11" s="218" t="s">
        <v>494</v>
      </c>
      <c r="U11" s="218" t="s">
        <v>495</v>
      </c>
      <c r="V11" s="218" t="s">
        <v>496</v>
      </c>
      <c r="W11" s="218" t="s">
        <v>497</v>
      </c>
      <c r="X11" s="218" t="s">
        <v>498</v>
      </c>
      <c r="Y11" s="221" t="s">
        <v>500</v>
      </c>
      <c r="Z11" s="222" t="s">
        <v>406</v>
      </c>
      <c r="AA11" s="223" t="s">
        <v>501</v>
      </c>
      <c r="AB11" s="224" t="s">
        <v>626</v>
      </c>
    </row>
    <row r="12" spans="1:28">
      <c r="A12" s="26">
        <v>1</v>
      </c>
      <c r="B12" s="64"/>
      <c r="C12" s="203"/>
      <c r="D12" s="27"/>
      <c r="E12" s="27"/>
      <c r="F12" s="27"/>
      <c r="G12" s="27"/>
      <c r="H12" s="27"/>
      <c r="I12" s="27"/>
      <c r="J12" s="27"/>
      <c r="K12" s="27"/>
      <c r="L12" s="27"/>
      <c r="M12" s="27"/>
      <c r="N12" s="27"/>
      <c r="O12" s="27"/>
      <c r="P12" s="27"/>
      <c r="Q12" s="46"/>
      <c r="R12" s="27"/>
      <c r="S12" s="27"/>
      <c r="T12" s="27"/>
      <c r="U12" s="46"/>
      <c r="V12" s="46"/>
      <c r="W12" s="46"/>
      <c r="X12" s="46"/>
      <c r="Y12" s="46"/>
      <c r="Z12" s="46"/>
      <c r="AA12" s="46"/>
    </row>
    <row r="13" spans="1:28">
      <c r="A13" s="26"/>
      <c r="B13" s="24"/>
      <c r="C13" s="203"/>
      <c r="D13" s="27"/>
      <c r="E13" s="27"/>
      <c r="F13" s="27"/>
      <c r="G13" s="27"/>
      <c r="H13" s="27"/>
      <c r="I13" s="27"/>
      <c r="J13" s="27"/>
      <c r="K13" s="27"/>
      <c r="L13" s="27"/>
      <c r="M13" s="27"/>
      <c r="N13" s="27"/>
      <c r="O13" s="27"/>
      <c r="P13" s="27"/>
      <c r="Q13" s="46"/>
      <c r="R13" s="27"/>
      <c r="S13" s="27"/>
      <c r="T13" s="27"/>
      <c r="U13" s="46"/>
      <c r="V13" s="46"/>
      <c r="W13" s="46"/>
      <c r="X13" s="46"/>
      <c r="Y13" s="46"/>
      <c r="Z13" s="46"/>
      <c r="AA13" s="46"/>
    </row>
    <row r="14" spans="1:28">
      <c r="A14" s="26"/>
      <c r="B14" s="24"/>
      <c r="C14" s="203"/>
      <c r="D14" s="27"/>
      <c r="E14" s="27"/>
      <c r="F14" s="27"/>
      <c r="G14" s="27"/>
      <c r="H14" s="27"/>
      <c r="I14" s="27"/>
      <c r="J14" s="27"/>
      <c r="K14" s="27"/>
      <c r="L14" s="27"/>
      <c r="M14" s="27"/>
      <c r="N14" s="46"/>
      <c r="O14" s="27"/>
      <c r="P14" s="27"/>
      <c r="Q14" s="27"/>
      <c r="R14" s="27"/>
      <c r="S14" s="27"/>
      <c r="T14" s="27"/>
      <c r="U14" s="46"/>
      <c r="V14" s="46"/>
      <c r="W14" s="46"/>
      <c r="X14" s="46"/>
      <c r="Y14" s="46"/>
      <c r="Z14" s="46"/>
      <c r="AA14" s="46"/>
    </row>
    <row r="15" spans="1:28">
      <c r="A15" s="26"/>
      <c r="B15" s="24"/>
      <c r="C15" s="203"/>
      <c r="D15" s="27"/>
      <c r="E15" s="27"/>
      <c r="F15" s="27"/>
      <c r="G15" s="27"/>
      <c r="H15" s="27"/>
      <c r="I15" s="27"/>
      <c r="J15" s="27"/>
      <c r="K15" s="27"/>
      <c r="L15" s="27"/>
      <c r="M15" s="27"/>
      <c r="N15" s="46"/>
      <c r="O15" s="27"/>
      <c r="P15" s="27"/>
      <c r="Q15" s="27"/>
      <c r="R15" s="27"/>
      <c r="S15" s="27"/>
      <c r="T15" s="27"/>
      <c r="U15" s="46"/>
      <c r="V15" s="46"/>
      <c r="W15" s="46"/>
      <c r="X15" s="46"/>
      <c r="Y15" s="46"/>
      <c r="Z15" s="46"/>
      <c r="AA15" s="46"/>
    </row>
    <row r="16" spans="1:28">
      <c r="A16" s="26"/>
      <c r="B16" s="24"/>
      <c r="C16" s="203"/>
      <c r="D16" s="27"/>
      <c r="E16" s="27"/>
      <c r="F16" s="27"/>
      <c r="G16" s="27"/>
      <c r="H16" s="27"/>
      <c r="I16" s="27"/>
      <c r="J16" s="27"/>
      <c r="K16" s="27"/>
      <c r="L16" s="27"/>
      <c r="M16" s="27"/>
      <c r="N16" s="27"/>
      <c r="O16" s="27"/>
      <c r="P16" s="27"/>
      <c r="Q16" s="46"/>
      <c r="R16" s="27"/>
      <c r="S16" s="27"/>
      <c r="T16" s="27"/>
      <c r="U16" s="46"/>
      <c r="V16" s="46"/>
      <c r="W16" s="46"/>
      <c r="X16" s="46"/>
      <c r="Y16" s="46"/>
      <c r="Z16" s="46"/>
      <c r="AA16" s="46"/>
    </row>
    <row r="17" spans="1:27" s="184" customFormat="1" ht="15" customHeight="1">
      <c r="A17" s="26"/>
      <c r="B17" s="24"/>
      <c r="C17" s="203"/>
      <c r="D17" s="27"/>
      <c r="E17" s="27"/>
      <c r="F17" s="27"/>
      <c r="G17" s="27"/>
      <c r="H17" s="27"/>
      <c r="I17" s="27"/>
      <c r="J17" s="27"/>
      <c r="K17" s="27"/>
      <c r="L17" s="27"/>
      <c r="M17" s="27"/>
      <c r="N17" s="27"/>
      <c r="O17" s="27"/>
      <c r="P17" s="27"/>
      <c r="Q17" s="46"/>
      <c r="R17" s="27"/>
      <c r="S17" s="27"/>
      <c r="T17" s="27"/>
      <c r="U17" s="46"/>
      <c r="V17" s="46"/>
      <c r="W17" s="46"/>
      <c r="X17" s="46"/>
      <c r="Y17" s="46"/>
      <c r="Z17" s="46"/>
      <c r="AA17" s="46"/>
    </row>
    <row r="18" spans="1:27">
      <c r="A18" s="26"/>
      <c r="B18" s="24"/>
      <c r="C18" s="203"/>
      <c r="D18" s="27"/>
      <c r="E18" s="27"/>
      <c r="F18" s="27"/>
      <c r="G18" s="27"/>
      <c r="H18" s="27"/>
      <c r="I18" s="27"/>
      <c r="J18" s="27"/>
      <c r="K18" s="27"/>
      <c r="L18" s="27"/>
      <c r="M18" s="27"/>
      <c r="N18" s="27"/>
      <c r="O18" s="27"/>
      <c r="P18" s="27"/>
      <c r="Q18" s="46"/>
      <c r="R18" s="27"/>
      <c r="S18" s="27"/>
      <c r="T18" s="27"/>
      <c r="U18" s="46"/>
      <c r="V18" s="46"/>
      <c r="W18" s="46"/>
      <c r="X18" s="46"/>
      <c r="Y18" s="46"/>
      <c r="Z18" s="46"/>
      <c r="AA18" s="46"/>
    </row>
    <row r="19" spans="1:27">
      <c r="A19" s="26"/>
      <c r="B19" s="24"/>
      <c r="C19" s="203"/>
      <c r="D19" s="27"/>
      <c r="E19" s="27"/>
      <c r="F19" s="27"/>
      <c r="G19" s="27"/>
      <c r="H19" s="27"/>
      <c r="I19" s="27"/>
      <c r="J19" s="27"/>
      <c r="K19" s="27"/>
      <c r="L19" s="27"/>
      <c r="M19" s="27"/>
      <c r="N19" s="27"/>
      <c r="O19" s="27"/>
      <c r="P19" s="27"/>
      <c r="Q19" s="46"/>
      <c r="R19" s="27"/>
      <c r="S19" s="27"/>
      <c r="T19" s="27"/>
      <c r="U19" s="46"/>
      <c r="V19" s="46"/>
      <c r="W19" s="46"/>
      <c r="X19" s="46"/>
      <c r="Y19" s="46"/>
      <c r="Z19" s="46"/>
      <c r="AA19" s="46"/>
    </row>
    <row r="20" spans="1:27">
      <c r="A20" s="26"/>
      <c r="B20" s="24"/>
      <c r="C20" s="203"/>
      <c r="D20" s="27"/>
      <c r="E20" s="27"/>
      <c r="F20" s="27"/>
      <c r="G20" s="27"/>
      <c r="H20" s="27"/>
      <c r="I20" s="27"/>
      <c r="J20" s="27"/>
      <c r="K20" s="27"/>
      <c r="L20" s="27"/>
      <c r="M20" s="27"/>
      <c r="N20" s="27"/>
      <c r="O20" s="27"/>
      <c r="P20" s="27"/>
      <c r="Q20" s="46"/>
      <c r="R20" s="27"/>
      <c r="S20" s="27"/>
      <c r="T20" s="27"/>
      <c r="U20" s="46"/>
      <c r="V20" s="46"/>
      <c r="W20" s="46"/>
      <c r="X20" s="46"/>
      <c r="Y20" s="46"/>
      <c r="Z20" s="46"/>
      <c r="AA20" s="46"/>
    </row>
    <row r="21" spans="1:27">
      <c r="A21" s="26"/>
      <c r="B21" s="24"/>
      <c r="C21" s="203"/>
      <c r="D21" s="27"/>
      <c r="E21" s="27"/>
      <c r="F21" s="27"/>
      <c r="G21" s="27"/>
      <c r="H21" s="27"/>
      <c r="I21" s="27"/>
      <c r="J21" s="27"/>
      <c r="K21" s="27"/>
      <c r="L21" s="27"/>
      <c r="M21" s="27"/>
      <c r="N21" s="27"/>
      <c r="O21" s="27"/>
      <c r="P21" s="27"/>
      <c r="Q21" s="46"/>
      <c r="R21" s="27"/>
      <c r="S21" s="27"/>
      <c r="T21" s="27"/>
      <c r="U21" s="46"/>
      <c r="V21" s="46"/>
      <c r="W21" s="46"/>
      <c r="X21" s="46"/>
      <c r="Y21" s="46"/>
      <c r="Z21" s="46"/>
      <c r="AA21" s="46"/>
    </row>
    <row r="22" spans="1:27">
      <c r="A22" s="26"/>
      <c r="B22" s="24"/>
      <c r="C22" s="203"/>
      <c r="D22" s="27"/>
      <c r="E22" s="27"/>
      <c r="F22" s="27"/>
      <c r="G22" s="27"/>
      <c r="H22" s="27"/>
      <c r="I22" s="27"/>
      <c r="J22" s="27"/>
      <c r="K22" s="27"/>
      <c r="L22" s="27"/>
      <c r="M22" s="27"/>
      <c r="N22" s="27"/>
      <c r="O22" s="27"/>
      <c r="P22" s="27"/>
      <c r="Q22" s="27"/>
      <c r="R22" s="27"/>
      <c r="S22" s="27"/>
      <c r="T22" s="27"/>
      <c r="U22" s="46"/>
      <c r="V22" s="46"/>
      <c r="W22" s="46"/>
      <c r="X22" s="46"/>
      <c r="Y22" s="46"/>
      <c r="Z22" s="46"/>
      <c r="AA22" s="46"/>
    </row>
    <row r="23" spans="1:27">
      <c r="A23" s="26"/>
      <c r="B23" s="24"/>
      <c r="C23" s="203"/>
      <c r="D23" s="27"/>
      <c r="E23" s="27"/>
      <c r="F23" s="27"/>
      <c r="G23" s="27"/>
      <c r="H23" s="27"/>
      <c r="I23" s="27"/>
      <c r="J23" s="27"/>
      <c r="K23" s="27"/>
      <c r="L23" s="27"/>
      <c r="M23" s="27"/>
      <c r="N23" s="27"/>
      <c r="O23" s="27"/>
      <c r="P23" s="27"/>
      <c r="Q23" s="27"/>
      <c r="R23" s="27"/>
      <c r="S23" s="27"/>
      <c r="T23" s="27"/>
      <c r="U23" s="46"/>
      <c r="V23" s="46"/>
      <c r="W23" s="46"/>
      <c r="X23" s="46"/>
      <c r="Y23" s="46"/>
      <c r="Z23" s="46"/>
      <c r="AA23" s="46"/>
    </row>
    <row r="24" spans="1:27">
      <c r="A24" s="26"/>
      <c r="B24" s="24"/>
      <c r="C24" s="203"/>
      <c r="D24" s="27"/>
      <c r="E24" s="27"/>
      <c r="F24" s="27"/>
      <c r="G24" s="27"/>
      <c r="H24" s="27"/>
      <c r="I24" s="27"/>
      <c r="J24" s="27"/>
      <c r="K24" s="27"/>
      <c r="L24" s="27"/>
      <c r="M24" s="27"/>
      <c r="N24" s="27"/>
      <c r="O24" s="27"/>
      <c r="P24" s="27"/>
      <c r="Q24" s="27"/>
      <c r="R24" s="27"/>
      <c r="S24" s="27"/>
      <c r="T24" s="27"/>
      <c r="U24" s="46"/>
      <c r="V24" s="46"/>
      <c r="W24" s="46"/>
      <c r="X24" s="46"/>
      <c r="Y24" s="46"/>
      <c r="Z24" s="46"/>
      <c r="AA24" s="46"/>
    </row>
    <row r="25" spans="1:27">
      <c r="A25" s="26"/>
      <c r="B25" s="24"/>
      <c r="C25" s="203"/>
      <c r="D25" s="27"/>
      <c r="E25" s="27"/>
      <c r="F25" s="27"/>
      <c r="G25" s="27"/>
      <c r="H25" s="27"/>
      <c r="I25" s="27"/>
      <c r="J25" s="27"/>
      <c r="K25" s="27"/>
      <c r="L25" s="27"/>
      <c r="M25" s="27"/>
      <c r="N25" s="27"/>
      <c r="O25" s="27"/>
      <c r="P25" s="27"/>
      <c r="Q25" s="27"/>
      <c r="R25" s="27"/>
      <c r="S25" s="27"/>
      <c r="T25" s="27"/>
      <c r="U25" s="46"/>
      <c r="V25" s="46"/>
      <c r="W25" s="46"/>
      <c r="X25" s="46"/>
      <c r="Y25" s="46"/>
      <c r="Z25" s="46"/>
      <c r="AA25" s="46"/>
    </row>
    <row r="26" spans="1:27">
      <c r="A26" s="26"/>
      <c r="B26" s="24"/>
      <c r="C26" s="203"/>
      <c r="D26" s="27"/>
      <c r="E26" s="27"/>
      <c r="F26" s="27"/>
      <c r="G26" s="27"/>
      <c r="H26" s="27"/>
      <c r="I26" s="27"/>
      <c r="J26" s="27"/>
      <c r="K26" s="27"/>
      <c r="L26" s="27"/>
      <c r="M26" s="27"/>
      <c r="N26" s="27"/>
      <c r="O26" s="27"/>
      <c r="P26" s="27"/>
      <c r="Q26" s="27"/>
      <c r="R26" s="27"/>
      <c r="S26" s="27"/>
      <c r="T26" s="27"/>
      <c r="U26" s="46"/>
      <c r="V26" s="46"/>
      <c r="W26" s="46"/>
      <c r="X26" s="46"/>
      <c r="Y26" s="46"/>
      <c r="Z26" s="46"/>
      <c r="AA26" s="46"/>
    </row>
    <row r="27" spans="1:27">
      <c r="A27" s="26"/>
      <c r="B27" s="24"/>
      <c r="C27" s="203"/>
      <c r="D27" s="27"/>
      <c r="E27" s="27"/>
      <c r="F27" s="27"/>
      <c r="G27" s="27"/>
      <c r="H27" s="27"/>
      <c r="I27" s="27"/>
      <c r="J27" s="27"/>
      <c r="K27" s="27"/>
      <c r="L27" s="27"/>
      <c r="M27" s="27"/>
      <c r="N27" s="27"/>
      <c r="O27" s="27"/>
      <c r="P27" s="27"/>
      <c r="Q27" s="27"/>
      <c r="R27" s="27"/>
      <c r="S27" s="27"/>
      <c r="T27" s="27"/>
      <c r="U27" s="46"/>
      <c r="V27" s="46"/>
      <c r="W27" s="46"/>
      <c r="X27" s="46"/>
      <c r="Y27" s="46"/>
      <c r="Z27" s="46"/>
      <c r="AA27" s="46"/>
    </row>
    <row r="28" spans="1:27">
      <c r="A28" s="26"/>
      <c r="B28" s="24"/>
      <c r="C28" s="203"/>
      <c r="D28" s="27"/>
      <c r="E28" s="27"/>
      <c r="F28" s="27"/>
      <c r="G28" s="27"/>
      <c r="H28" s="27"/>
      <c r="I28" s="27"/>
      <c r="J28" s="27"/>
      <c r="K28" s="27"/>
      <c r="L28" s="27"/>
      <c r="M28" s="27"/>
      <c r="N28" s="27"/>
      <c r="O28" s="27"/>
      <c r="P28" s="27"/>
      <c r="Q28" s="27"/>
      <c r="R28" s="27"/>
      <c r="S28" s="27"/>
      <c r="T28" s="27"/>
      <c r="U28" s="46"/>
      <c r="V28" s="46"/>
      <c r="W28" s="46"/>
      <c r="X28" s="46"/>
      <c r="Y28" s="46"/>
      <c r="Z28" s="46"/>
      <c r="AA28" s="46"/>
    </row>
    <row r="29" spans="1:27">
      <c r="A29" s="26"/>
      <c r="B29" s="24"/>
      <c r="C29" s="203"/>
      <c r="D29" s="27"/>
      <c r="E29" s="27"/>
      <c r="F29" s="27"/>
      <c r="G29" s="27"/>
      <c r="H29" s="27"/>
      <c r="I29" s="27"/>
      <c r="J29" s="27"/>
      <c r="K29" s="27"/>
      <c r="L29" s="27"/>
      <c r="M29" s="27"/>
      <c r="N29" s="27"/>
      <c r="O29" s="27"/>
      <c r="P29" s="27"/>
      <c r="Q29" s="27"/>
      <c r="R29" s="27"/>
      <c r="S29" s="27"/>
      <c r="T29" s="27"/>
      <c r="U29" s="46"/>
      <c r="V29" s="46"/>
      <c r="W29" s="46"/>
      <c r="X29" s="46"/>
      <c r="Y29" s="46"/>
      <c r="Z29" s="46"/>
      <c r="AA29" s="46"/>
    </row>
    <row r="30" spans="1:27">
      <c r="A30" s="26"/>
      <c r="B30" s="24"/>
      <c r="C30" s="203"/>
      <c r="D30" s="27"/>
      <c r="E30" s="27"/>
      <c r="F30" s="27"/>
      <c r="G30" s="27"/>
      <c r="H30" s="27"/>
      <c r="I30" s="27"/>
      <c r="J30" s="27"/>
      <c r="K30" s="27"/>
      <c r="L30" s="27"/>
      <c r="M30" s="27"/>
      <c r="N30" s="27"/>
      <c r="O30" s="27"/>
      <c r="P30" s="27"/>
      <c r="Q30" s="27"/>
      <c r="R30" s="27"/>
      <c r="S30" s="27"/>
      <c r="T30" s="27"/>
      <c r="U30" s="46"/>
      <c r="V30" s="46"/>
      <c r="W30" s="46"/>
      <c r="X30" s="46"/>
      <c r="Y30" s="46"/>
      <c r="Z30" s="46"/>
      <c r="AA30" s="46"/>
    </row>
    <row r="31" spans="1:27">
      <c r="A31" s="26"/>
      <c r="B31" s="24"/>
      <c r="C31" s="203"/>
      <c r="D31" s="27"/>
      <c r="E31" s="27"/>
      <c r="F31" s="27"/>
      <c r="G31" s="27"/>
      <c r="H31" s="27"/>
      <c r="I31" s="27"/>
      <c r="J31" s="27"/>
      <c r="K31" s="27"/>
      <c r="L31" s="27"/>
      <c r="M31" s="27"/>
      <c r="N31" s="27"/>
      <c r="O31" s="27"/>
      <c r="P31" s="27"/>
      <c r="Q31" s="27"/>
      <c r="R31" s="27"/>
      <c r="S31" s="27"/>
      <c r="T31" s="27"/>
      <c r="U31" s="46"/>
      <c r="V31" s="46"/>
      <c r="W31" s="46"/>
      <c r="X31" s="46"/>
      <c r="Y31" s="46"/>
      <c r="Z31" s="46"/>
      <c r="AA31" s="46"/>
    </row>
    <row r="32" spans="1:27">
      <c r="A32" s="26"/>
      <c r="B32" s="24"/>
      <c r="C32" s="203"/>
      <c r="D32" s="27"/>
      <c r="E32" s="27"/>
      <c r="F32" s="27"/>
      <c r="G32" s="27"/>
      <c r="H32" s="27"/>
      <c r="I32" s="27"/>
      <c r="J32" s="27"/>
      <c r="K32" s="27"/>
      <c r="L32" s="27"/>
      <c r="M32" s="27"/>
      <c r="N32" s="27"/>
      <c r="O32" s="27"/>
      <c r="P32" s="27"/>
      <c r="Q32" s="27"/>
      <c r="R32" s="27"/>
      <c r="S32" s="27"/>
      <c r="T32" s="27"/>
      <c r="U32" s="46"/>
      <c r="V32" s="46"/>
      <c r="W32" s="46"/>
      <c r="X32" s="46"/>
      <c r="Y32" s="46"/>
      <c r="Z32" s="46"/>
      <c r="AA32" s="46"/>
    </row>
    <row r="33" spans="1:27">
      <c r="A33" s="26"/>
      <c r="B33" s="24"/>
      <c r="C33" s="203"/>
      <c r="D33" s="27"/>
      <c r="E33" s="27"/>
      <c r="F33" s="27"/>
      <c r="G33" s="27"/>
      <c r="H33" s="27"/>
      <c r="I33" s="27"/>
      <c r="J33" s="27"/>
      <c r="K33" s="27"/>
      <c r="L33" s="27"/>
      <c r="M33" s="27"/>
      <c r="N33" s="27"/>
      <c r="O33" s="27"/>
      <c r="P33" s="27"/>
      <c r="Q33" s="27"/>
      <c r="R33" s="27"/>
      <c r="S33" s="27"/>
      <c r="T33" s="27"/>
      <c r="U33" s="46"/>
      <c r="V33" s="46"/>
      <c r="W33" s="46"/>
      <c r="X33" s="46"/>
      <c r="Y33" s="46"/>
      <c r="Z33" s="46"/>
      <c r="AA33" s="46"/>
    </row>
    <row r="34" spans="1:27">
      <c r="A34" s="26"/>
      <c r="B34" s="24"/>
      <c r="C34" s="203"/>
      <c r="D34" s="27"/>
      <c r="E34" s="27"/>
      <c r="F34" s="27"/>
      <c r="G34" s="27"/>
      <c r="H34" s="27"/>
      <c r="I34" s="27"/>
      <c r="J34" s="27"/>
      <c r="K34" s="27"/>
      <c r="L34" s="27"/>
      <c r="M34" s="27"/>
      <c r="N34" s="27"/>
      <c r="O34" s="27"/>
      <c r="P34" s="27"/>
      <c r="Q34" s="27"/>
      <c r="R34" s="27"/>
      <c r="S34" s="27"/>
      <c r="T34" s="27"/>
      <c r="U34" s="46"/>
      <c r="V34" s="46"/>
      <c r="W34" s="46"/>
      <c r="X34" s="46"/>
      <c r="Y34" s="46"/>
      <c r="Z34" s="46"/>
      <c r="AA34" s="46"/>
    </row>
    <row r="35" spans="1:27">
      <c r="A35" s="26"/>
      <c r="B35" s="24"/>
      <c r="C35" s="203"/>
      <c r="D35" s="27"/>
      <c r="E35" s="27"/>
      <c r="F35" s="27"/>
      <c r="G35" s="27"/>
      <c r="H35" s="27"/>
      <c r="I35" s="27"/>
      <c r="J35" s="27"/>
      <c r="K35" s="27"/>
      <c r="L35" s="27"/>
      <c r="M35" s="27"/>
      <c r="N35" s="27"/>
      <c r="O35" s="27"/>
      <c r="P35" s="27"/>
      <c r="Q35" s="27"/>
      <c r="R35" s="27"/>
      <c r="S35" s="27"/>
      <c r="T35" s="27"/>
      <c r="U35" s="46"/>
      <c r="V35" s="46"/>
      <c r="W35" s="46"/>
      <c r="X35" s="46"/>
      <c r="Y35" s="46"/>
      <c r="Z35" s="46"/>
      <c r="AA35" s="46"/>
    </row>
    <row r="36" spans="1:27">
      <c r="A36" s="26"/>
      <c r="B36" s="24"/>
      <c r="C36" s="203"/>
      <c r="D36" s="27"/>
      <c r="E36" s="27"/>
      <c r="F36" s="27"/>
      <c r="G36" s="27"/>
      <c r="H36" s="27"/>
      <c r="I36" s="27"/>
      <c r="J36" s="27"/>
      <c r="K36" s="27"/>
      <c r="L36" s="27"/>
      <c r="M36" s="27"/>
      <c r="N36" s="27"/>
      <c r="O36" s="27"/>
      <c r="P36" s="27"/>
      <c r="Q36" s="27"/>
      <c r="R36" s="27"/>
      <c r="S36" s="27"/>
      <c r="T36" s="27"/>
      <c r="U36" s="46"/>
      <c r="V36" s="46"/>
      <c r="W36" s="46"/>
      <c r="X36" s="46"/>
      <c r="Y36" s="46"/>
      <c r="Z36" s="46"/>
      <c r="AA36" s="46"/>
    </row>
    <row r="37" spans="1:27">
      <c r="A37" s="26"/>
      <c r="B37" s="24"/>
      <c r="C37" s="203"/>
      <c r="D37" s="27"/>
      <c r="E37" s="27"/>
      <c r="F37" s="27"/>
      <c r="G37" s="27"/>
      <c r="H37" s="27"/>
      <c r="I37" s="27"/>
      <c r="J37" s="27"/>
      <c r="K37" s="27"/>
      <c r="L37" s="27"/>
      <c r="M37" s="27"/>
      <c r="N37" s="27"/>
      <c r="O37" s="27"/>
      <c r="P37" s="27"/>
      <c r="Q37" s="27"/>
      <c r="R37" s="27"/>
      <c r="S37" s="27"/>
      <c r="T37" s="27"/>
      <c r="U37" s="46"/>
      <c r="V37" s="46"/>
      <c r="W37" s="46"/>
      <c r="X37" s="46"/>
      <c r="Y37" s="46"/>
      <c r="Z37" s="46"/>
      <c r="AA37" s="46"/>
    </row>
    <row r="38" spans="1:27">
      <c r="A38" s="26"/>
      <c r="B38" s="24"/>
      <c r="C38" s="203"/>
      <c r="D38" s="27"/>
      <c r="E38" s="27"/>
      <c r="F38" s="27"/>
      <c r="G38" s="27"/>
      <c r="H38" s="27"/>
      <c r="I38" s="27"/>
      <c r="J38" s="27"/>
      <c r="K38" s="27"/>
      <c r="L38" s="27"/>
      <c r="M38" s="27"/>
      <c r="N38" s="27"/>
      <c r="O38" s="27"/>
      <c r="P38" s="27"/>
      <c r="Q38" s="27"/>
      <c r="R38" s="27"/>
      <c r="S38" s="27"/>
      <c r="T38" s="27"/>
      <c r="U38" s="46"/>
      <c r="V38" s="46"/>
      <c r="W38" s="46"/>
      <c r="X38" s="46"/>
      <c r="Y38" s="46"/>
      <c r="Z38" s="46"/>
      <c r="AA38" s="46"/>
    </row>
    <row r="39" spans="1:27">
      <c r="A39" s="26"/>
      <c r="B39" s="24"/>
      <c r="C39" s="203"/>
      <c r="D39" s="27"/>
      <c r="E39" s="27"/>
      <c r="F39" s="27"/>
      <c r="G39" s="27"/>
      <c r="H39" s="27"/>
      <c r="I39" s="27"/>
      <c r="J39" s="27"/>
      <c r="K39" s="27"/>
      <c r="L39" s="27"/>
      <c r="M39" s="27"/>
      <c r="N39" s="27"/>
      <c r="O39" s="27"/>
      <c r="P39" s="27"/>
      <c r="Q39" s="27"/>
      <c r="R39" s="27"/>
      <c r="S39" s="27"/>
      <c r="T39" s="27"/>
      <c r="U39" s="46"/>
      <c r="V39" s="46"/>
      <c r="W39" s="46"/>
      <c r="X39" s="46"/>
      <c r="Y39" s="46"/>
      <c r="Z39" s="46"/>
      <c r="AA39" s="46"/>
    </row>
    <row r="40" spans="1:27">
      <c r="A40" s="26"/>
      <c r="B40" s="24"/>
      <c r="C40" s="203"/>
      <c r="D40" s="27"/>
      <c r="E40" s="27"/>
      <c r="F40" s="27"/>
      <c r="G40" s="27"/>
      <c r="H40" s="27"/>
      <c r="I40" s="27"/>
      <c r="J40" s="27"/>
      <c r="K40" s="27"/>
      <c r="L40" s="27"/>
      <c r="M40" s="27"/>
      <c r="N40" s="27"/>
      <c r="O40" s="27"/>
      <c r="P40" s="27"/>
      <c r="Q40" s="27"/>
      <c r="R40" s="27"/>
      <c r="S40" s="27"/>
      <c r="T40" s="27"/>
      <c r="U40" s="46"/>
      <c r="V40" s="46"/>
      <c r="W40" s="46"/>
      <c r="X40" s="46"/>
      <c r="Y40" s="46"/>
      <c r="Z40" s="46"/>
      <c r="AA40" s="46"/>
    </row>
    <row r="41" spans="1:27">
      <c r="A41" s="26"/>
      <c r="B41" s="24"/>
      <c r="C41" s="203"/>
      <c r="D41" s="27"/>
      <c r="E41" s="27"/>
      <c r="F41" s="27"/>
      <c r="G41" s="27"/>
      <c r="H41" s="27"/>
      <c r="I41" s="27"/>
      <c r="J41" s="27"/>
      <c r="K41" s="27"/>
      <c r="L41" s="27"/>
      <c r="M41" s="27"/>
      <c r="N41" s="27"/>
      <c r="O41" s="27"/>
      <c r="P41" s="27"/>
      <c r="Q41" s="27"/>
      <c r="R41" s="27"/>
      <c r="S41" s="27"/>
      <c r="T41" s="27"/>
      <c r="U41" s="46"/>
      <c r="V41" s="46"/>
      <c r="W41" s="46"/>
      <c r="X41" s="46"/>
      <c r="Y41" s="46"/>
      <c r="Z41" s="46"/>
      <c r="AA41" s="46"/>
    </row>
    <row r="42" spans="1:27">
      <c r="A42" s="26"/>
      <c r="B42" s="24"/>
      <c r="C42" s="203"/>
      <c r="D42" s="27"/>
      <c r="E42" s="27"/>
      <c r="F42" s="27"/>
      <c r="G42" s="27"/>
      <c r="H42" s="27"/>
      <c r="I42" s="27"/>
      <c r="J42" s="27"/>
      <c r="K42" s="27"/>
      <c r="L42" s="27"/>
      <c r="M42" s="27"/>
      <c r="N42" s="27"/>
      <c r="O42" s="27"/>
      <c r="P42" s="27"/>
      <c r="Q42" s="27"/>
      <c r="R42" s="27"/>
      <c r="S42" s="27"/>
      <c r="T42" s="27"/>
      <c r="U42" s="46"/>
      <c r="V42" s="46"/>
      <c r="W42" s="46"/>
      <c r="X42" s="46"/>
      <c r="Y42" s="46"/>
      <c r="Z42" s="46"/>
      <c r="AA42" s="46"/>
    </row>
    <row r="43" spans="1:27">
      <c r="A43" s="26"/>
      <c r="B43" s="24"/>
      <c r="C43" s="203"/>
      <c r="D43" s="27"/>
      <c r="E43" s="27"/>
      <c r="F43" s="27"/>
      <c r="G43" s="27"/>
      <c r="H43" s="27"/>
      <c r="I43" s="27"/>
      <c r="J43" s="27"/>
      <c r="K43" s="27"/>
      <c r="L43" s="27"/>
      <c r="M43" s="27"/>
      <c r="N43" s="27"/>
      <c r="O43" s="27"/>
      <c r="P43" s="27"/>
      <c r="Q43" s="27"/>
      <c r="R43" s="27"/>
      <c r="S43" s="27"/>
      <c r="T43" s="27"/>
      <c r="U43" s="46"/>
      <c r="V43" s="46"/>
      <c r="W43" s="46"/>
      <c r="X43" s="46"/>
      <c r="Y43" s="46"/>
      <c r="Z43" s="46"/>
      <c r="AA43" s="46"/>
    </row>
    <row r="44" spans="1:27">
      <c r="A44" s="26"/>
      <c r="B44" s="24"/>
      <c r="C44" s="203"/>
      <c r="D44" s="27"/>
      <c r="E44" s="27"/>
      <c r="F44" s="27"/>
      <c r="G44" s="27"/>
      <c r="H44" s="27"/>
      <c r="I44" s="27"/>
      <c r="J44" s="27"/>
      <c r="K44" s="27"/>
      <c r="L44" s="27"/>
      <c r="M44" s="27"/>
      <c r="N44" s="27"/>
      <c r="O44" s="27"/>
      <c r="P44" s="27"/>
      <c r="Q44" s="27"/>
      <c r="R44" s="27"/>
      <c r="S44" s="27"/>
      <c r="T44" s="27"/>
      <c r="U44" s="46"/>
      <c r="V44" s="46"/>
      <c r="W44" s="46"/>
      <c r="X44" s="46"/>
      <c r="Y44" s="46"/>
      <c r="Z44" s="46"/>
      <c r="AA44" s="46"/>
    </row>
    <row r="45" spans="1:27">
      <c r="A45" s="26"/>
      <c r="B45" s="24"/>
      <c r="C45" s="203"/>
      <c r="D45" s="27"/>
      <c r="E45" s="27"/>
      <c r="F45" s="27"/>
      <c r="G45" s="27"/>
      <c r="H45" s="27"/>
      <c r="I45" s="27"/>
      <c r="J45" s="27"/>
      <c r="K45" s="27"/>
      <c r="L45" s="27"/>
      <c r="M45" s="27"/>
      <c r="N45" s="27"/>
      <c r="O45" s="27"/>
      <c r="P45" s="27"/>
      <c r="Q45" s="27"/>
      <c r="R45" s="27"/>
      <c r="S45" s="27"/>
      <c r="T45" s="27"/>
      <c r="U45" s="46"/>
      <c r="V45" s="46"/>
      <c r="W45" s="46"/>
      <c r="X45" s="46"/>
      <c r="Y45" s="46"/>
      <c r="Z45" s="46"/>
      <c r="AA45" s="46"/>
    </row>
    <row r="46" spans="1:27">
      <c r="A46" s="26"/>
      <c r="B46" s="24"/>
      <c r="C46" s="203"/>
      <c r="D46" s="27"/>
      <c r="E46" s="27"/>
      <c r="F46" s="27"/>
      <c r="G46" s="27"/>
      <c r="H46" s="27"/>
      <c r="I46" s="27"/>
      <c r="J46" s="27"/>
      <c r="K46" s="27"/>
      <c r="L46" s="27"/>
      <c r="M46" s="27"/>
      <c r="N46" s="27"/>
      <c r="O46" s="27"/>
      <c r="P46" s="27"/>
      <c r="Q46" s="27"/>
      <c r="R46" s="27"/>
      <c r="S46" s="27"/>
      <c r="T46" s="27"/>
      <c r="U46" s="46"/>
      <c r="V46" s="46"/>
      <c r="W46" s="46"/>
      <c r="X46" s="46"/>
      <c r="Y46" s="46"/>
      <c r="Z46" s="46"/>
      <c r="AA46" s="46"/>
    </row>
    <row r="47" spans="1:27">
      <c r="A47" s="26"/>
      <c r="B47" s="24"/>
      <c r="C47" s="203"/>
      <c r="D47" s="27"/>
      <c r="E47" s="27"/>
      <c r="F47" s="27"/>
      <c r="G47" s="27"/>
      <c r="H47" s="27"/>
      <c r="I47" s="27"/>
      <c r="J47" s="27"/>
      <c r="K47" s="27"/>
      <c r="L47" s="27"/>
      <c r="M47" s="27"/>
      <c r="N47" s="27"/>
      <c r="O47" s="27"/>
      <c r="P47" s="27"/>
      <c r="Q47" s="27"/>
      <c r="R47" s="27"/>
      <c r="S47" s="27"/>
      <c r="T47" s="27"/>
      <c r="U47" s="46"/>
      <c r="V47" s="46"/>
      <c r="W47" s="46"/>
      <c r="X47" s="46"/>
      <c r="Y47" s="46"/>
      <c r="Z47" s="46"/>
      <c r="AA47" s="46"/>
    </row>
    <row r="48" spans="1:27">
      <c r="A48" s="26"/>
      <c r="B48" s="24"/>
      <c r="C48" s="203"/>
      <c r="D48" s="27"/>
      <c r="E48" s="27"/>
      <c r="F48" s="27"/>
      <c r="G48" s="27"/>
      <c r="H48" s="27"/>
      <c r="I48" s="27"/>
      <c r="J48" s="27"/>
      <c r="K48" s="27"/>
      <c r="L48" s="27"/>
      <c r="M48" s="27"/>
      <c r="N48" s="27"/>
      <c r="O48" s="27"/>
      <c r="P48" s="27"/>
      <c r="Q48" s="27"/>
      <c r="R48" s="27"/>
      <c r="S48" s="27"/>
      <c r="T48" s="27"/>
      <c r="U48" s="46"/>
      <c r="V48" s="46"/>
      <c r="W48" s="46"/>
      <c r="X48" s="46"/>
      <c r="Y48" s="46"/>
      <c r="Z48" s="46"/>
      <c r="AA48" s="46"/>
    </row>
    <row r="49" spans="1:27">
      <c r="A49" s="26"/>
      <c r="B49" s="24"/>
      <c r="C49" s="203"/>
      <c r="D49" s="27"/>
      <c r="E49" s="27"/>
      <c r="F49" s="27"/>
      <c r="G49" s="27"/>
      <c r="H49" s="27"/>
      <c r="I49" s="27"/>
      <c r="J49" s="27"/>
      <c r="K49" s="27"/>
      <c r="L49" s="27"/>
      <c r="M49" s="27"/>
      <c r="N49" s="27"/>
      <c r="O49" s="27"/>
      <c r="P49" s="27"/>
      <c r="Q49" s="27"/>
      <c r="R49" s="27"/>
      <c r="S49" s="27"/>
      <c r="T49" s="27"/>
      <c r="U49" s="46"/>
      <c r="V49" s="46"/>
      <c r="W49" s="46"/>
      <c r="X49" s="46"/>
      <c r="Y49" s="46"/>
      <c r="Z49" s="46"/>
      <c r="AA49" s="46"/>
    </row>
    <row r="50" spans="1:27">
      <c r="A50" s="26"/>
      <c r="B50" s="24"/>
      <c r="C50" s="203"/>
      <c r="D50" s="27"/>
      <c r="E50" s="27"/>
      <c r="F50" s="27"/>
      <c r="G50" s="27"/>
      <c r="H50" s="27"/>
      <c r="I50" s="27"/>
      <c r="J50" s="27"/>
      <c r="K50" s="27"/>
      <c r="L50" s="27"/>
      <c r="M50" s="27"/>
      <c r="N50" s="27"/>
      <c r="O50" s="27"/>
      <c r="P50" s="27"/>
      <c r="Q50" s="27"/>
      <c r="R50" s="27"/>
      <c r="S50" s="27"/>
      <c r="T50" s="27"/>
      <c r="U50" s="46"/>
      <c r="V50" s="46"/>
      <c r="W50" s="46"/>
      <c r="X50" s="46"/>
      <c r="Y50" s="46"/>
      <c r="Z50" s="46"/>
      <c r="AA50" s="46"/>
    </row>
    <row r="51" spans="1:27">
      <c r="A51" s="26"/>
      <c r="B51" s="24"/>
      <c r="C51" s="203"/>
      <c r="D51" s="27"/>
      <c r="E51" s="27"/>
      <c r="F51" s="27"/>
      <c r="G51" s="27"/>
      <c r="H51" s="27"/>
      <c r="I51" s="27"/>
      <c r="J51" s="27"/>
      <c r="K51" s="27"/>
      <c r="L51" s="27"/>
      <c r="M51" s="27"/>
      <c r="N51" s="27"/>
      <c r="O51" s="27"/>
      <c r="P51" s="27"/>
      <c r="Q51" s="27"/>
      <c r="R51" s="27"/>
      <c r="S51" s="27"/>
      <c r="T51" s="27"/>
      <c r="U51" s="46"/>
      <c r="V51" s="46"/>
      <c r="W51" s="46"/>
      <c r="X51" s="46"/>
      <c r="Y51" s="46"/>
      <c r="Z51" s="46"/>
      <c r="AA51" s="46"/>
    </row>
    <row r="52" spans="1:27">
      <c r="A52" s="26"/>
      <c r="B52" s="24"/>
      <c r="C52" s="203"/>
      <c r="D52" s="27"/>
      <c r="E52" s="27"/>
      <c r="F52" s="27"/>
      <c r="G52" s="27"/>
      <c r="H52" s="27"/>
      <c r="I52" s="27"/>
      <c r="J52" s="27"/>
      <c r="K52" s="27"/>
      <c r="L52" s="27"/>
      <c r="M52" s="27"/>
      <c r="N52" s="27"/>
      <c r="O52" s="27"/>
      <c r="P52" s="27"/>
      <c r="Q52" s="27"/>
      <c r="R52" s="27"/>
      <c r="S52" s="27"/>
      <c r="T52" s="27"/>
      <c r="U52" s="46"/>
      <c r="V52" s="46"/>
      <c r="W52" s="46"/>
      <c r="X52" s="46"/>
      <c r="Y52" s="46"/>
      <c r="Z52" s="46"/>
      <c r="AA52" s="46"/>
    </row>
    <row r="53" spans="1:27">
      <c r="A53" s="26"/>
      <c r="B53" s="24"/>
      <c r="C53" s="203"/>
      <c r="D53" s="27"/>
      <c r="E53" s="27"/>
      <c r="F53" s="27"/>
      <c r="G53" s="27"/>
      <c r="H53" s="27"/>
      <c r="I53" s="27"/>
      <c r="J53" s="27"/>
      <c r="K53" s="27"/>
      <c r="L53" s="27"/>
      <c r="M53" s="27"/>
      <c r="N53" s="27"/>
      <c r="O53" s="27"/>
      <c r="P53" s="27"/>
      <c r="Q53" s="27"/>
      <c r="R53" s="27"/>
      <c r="S53" s="27"/>
      <c r="T53" s="27"/>
      <c r="U53" s="46"/>
      <c r="V53" s="46"/>
      <c r="W53" s="46"/>
      <c r="X53" s="46"/>
      <c r="Y53" s="46"/>
      <c r="Z53" s="46"/>
      <c r="AA53" s="46"/>
    </row>
    <row r="54" spans="1:27">
      <c r="A54" s="26"/>
      <c r="B54" s="24"/>
      <c r="C54" s="203"/>
      <c r="D54" s="27"/>
      <c r="E54" s="27"/>
      <c r="F54" s="27"/>
      <c r="G54" s="27"/>
      <c r="H54" s="27"/>
      <c r="I54" s="27"/>
      <c r="J54" s="27"/>
      <c r="K54" s="27"/>
      <c r="L54" s="27"/>
      <c r="M54" s="27"/>
      <c r="N54" s="27"/>
      <c r="O54" s="27"/>
      <c r="P54" s="27"/>
      <c r="Q54" s="27"/>
      <c r="R54" s="27"/>
      <c r="S54" s="27"/>
      <c r="T54" s="27"/>
      <c r="U54" s="46"/>
      <c r="V54" s="46"/>
      <c r="W54" s="46"/>
      <c r="X54" s="46"/>
      <c r="Y54" s="46"/>
      <c r="Z54" s="46"/>
      <c r="AA54" s="46"/>
    </row>
    <row r="55" spans="1:27">
      <c r="A55" s="26"/>
      <c r="B55" s="24"/>
      <c r="C55" s="203"/>
      <c r="D55" s="27"/>
      <c r="E55" s="27"/>
      <c r="F55" s="27"/>
      <c r="G55" s="27"/>
      <c r="H55" s="27"/>
      <c r="I55" s="27"/>
      <c r="J55" s="27"/>
      <c r="K55" s="27"/>
      <c r="L55" s="27"/>
      <c r="M55" s="27"/>
      <c r="N55" s="27"/>
      <c r="O55" s="27"/>
      <c r="P55" s="27"/>
      <c r="Q55" s="27"/>
      <c r="R55" s="27"/>
      <c r="S55" s="27"/>
      <c r="T55" s="27"/>
      <c r="U55" s="46"/>
      <c r="V55" s="46"/>
      <c r="W55" s="46"/>
      <c r="X55" s="46"/>
      <c r="Y55" s="46"/>
      <c r="Z55" s="46"/>
      <c r="AA55" s="46"/>
    </row>
    <row r="56" spans="1:27">
      <c r="A56" s="26"/>
      <c r="B56" s="24"/>
      <c r="C56" s="203"/>
      <c r="D56" s="225"/>
      <c r="E56" s="225"/>
      <c r="F56" s="225"/>
      <c r="G56" s="225"/>
      <c r="H56" s="225"/>
      <c r="I56" s="225"/>
      <c r="J56" s="225"/>
      <c r="K56" s="225"/>
      <c r="L56" s="225"/>
      <c r="M56" s="225"/>
      <c r="N56" s="225"/>
      <c r="O56" s="225"/>
      <c r="P56" s="225"/>
      <c r="Q56" s="225"/>
      <c r="R56" s="225"/>
      <c r="S56" s="27"/>
      <c r="T56" s="194"/>
      <c r="U56" s="194"/>
      <c r="V56" s="194"/>
      <c r="W56" s="194"/>
      <c r="X56" s="194"/>
      <c r="Y56" s="194"/>
      <c r="Z56" s="194"/>
      <c r="AA56" s="194"/>
    </row>
    <row r="57" spans="1:27">
      <c r="A57" s="26"/>
      <c r="B57" s="44"/>
      <c r="C57" s="203"/>
      <c r="D57" s="225"/>
      <c r="E57" s="225"/>
      <c r="F57" s="225"/>
      <c r="G57" s="225"/>
      <c r="H57" s="225"/>
      <c r="I57" s="225"/>
      <c r="J57" s="225"/>
      <c r="K57" s="225"/>
      <c r="L57" s="225"/>
      <c r="M57" s="225"/>
      <c r="N57" s="225"/>
      <c r="O57" s="225"/>
      <c r="P57" s="225"/>
      <c r="Q57" s="225"/>
      <c r="R57" s="225"/>
      <c r="S57" s="27"/>
      <c r="T57" s="194"/>
      <c r="U57" s="194"/>
      <c r="V57" s="194"/>
      <c r="W57" s="194"/>
      <c r="X57" s="194"/>
      <c r="Y57" s="194"/>
      <c r="Z57" s="194"/>
      <c r="AA57" s="194"/>
    </row>
    <row r="58" spans="1:27">
      <c r="A58" s="26"/>
      <c r="B58" s="193"/>
      <c r="C58" s="203"/>
      <c r="D58" s="225"/>
      <c r="E58" s="225"/>
      <c r="F58" s="225"/>
      <c r="G58" s="225"/>
      <c r="H58" s="225"/>
      <c r="I58" s="225"/>
      <c r="J58" s="225"/>
      <c r="K58" s="225"/>
      <c r="L58" s="225"/>
      <c r="M58" s="225"/>
      <c r="N58" s="225"/>
      <c r="O58" s="225"/>
      <c r="P58" s="225"/>
      <c r="Q58" s="225"/>
      <c r="R58" s="225"/>
      <c r="S58" s="27"/>
      <c r="T58" s="194"/>
      <c r="U58" s="194"/>
      <c r="V58" s="194"/>
      <c r="W58" s="194"/>
      <c r="X58" s="194"/>
      <c r="Y58" s="194"/>
      <c r="Z58" s="194"/>
      <c r="AA58" s="194"/>
    </row>
    <row r="59" spans="1:27">
      <c r="A59" s="26"/>
      <c r="B59" s="193"/>
      <c r="C59" s="203"/>
      <c r="D59" s="225"/>
      <c r="E59" s="225"/>
      <c r="F59" s="225"/>
      <c r="G59" s="225"/>
      <c r="H59" s="225"/>
      <c r="I59" s="225"/>
      <c r="J59" s="225"/>
      <c r="K59" s="225"/>
      <c r="L59" s="225"/>
      <c r="M59" s="225"/>
      <c r="N59" s="225"/>
      <c r="O59" s="225"/>
      <c r="P59" s="225"/>
      <c r="Q59" s="225"/>
      <c r="R59" s="225"/>
      <c r="S59" s="27"/>
      <c r="T59" s="194"/>
      <c r="U59" s="194"/>
      <c r="V59" s="194"/>
      <c r="W59" s="194"/>
      <c r="X59" s="194"/>
      <c r="Y59" s="194"/>
      <c r="Z59" s="194"/>
      <c r="AA59" s="194"/>
    </row>
    <row r="60" spans="1:27">
      <c r="A60" s="26"/>
      <c r="B60" s="193"/>
      <c r="C60" s="203"/>
      <c r="D60" s="225"/>
      <c r="E60" s="225"/>
      <c r="F60" s="225"/>
      <c r="G60" s="225"/>
      <c r="H60" s="225"/>
      <c r="I60" s="225"/>
      <c r="J60" s="225"/>
      <c r="K60" s="225"/>
      <c r="L60" s="225"/>
      <c r="M60" s="225"/>
      <c r="N60" s="225"/>
      <c r="O60" s="225"/>
      <c r="P60" s="225"/>
      <c r="Q60" s="225"/>
      <c r="R60" s="225"/>
      <c r="S60" s="27"/>
      <c r="T60" s="194"/>
      <c r="U60" s="194"/>
      <c r="V60" s="194"/>
      <c r="W60" s="194"/>
      <c r="X60" s="194"/>
      <c r="Y60" s="194"/>
      <c r="Z60" s="194"/>
      <c r="AA60" s="194"/>
    </row>
    <row r="61" spans="1:27">
      <c r="A61" s="26"/>
      <c r="B61" s="193"/>
      <c r="C61" s="203"/>
      <c r="D61" s="225"/>
      <c r="E61" s="225"/>
      <c r="F61" s="225"/>
      <c r="G61" s="225"/>
      <c r="H61" s="225"/>
      <c r="I61" s="225"/>
      <c r="J61" s="225"/>
      <c r="K61" s="225"/>
      <c r="L61" s="225"/>
      <c r="M61" s="225"/>
      <c r="N61" s="225"/>
      <c r="O61" s="225"/>
      <c r="P61" s="225"/>
      <c r="Q61" s="225"/>
      <c r="R61" s="225"/>
      <c r="S61" s="27"/>
      <c r="T61" s="194"/>
      <c r="U61" s="194"/>
      <c r="V61" s="194"/>
      <c r="W61" s="194"/>
      <c r="X61" s="194"/>
      <c r="Y61" s="194"/>
      <c r="Z61" s="194"/>
      <c r="AA61" s="194"/>
    </row>
    <row r="62" spans="1:27">
      <c r="A62" s="26"/>
      <c r="B62" s="193"/>
      <c r="C62" s="203"/>
      <c r="D62" s="225"/>
      <c r="E62" s="225"/>
      <c r="F62" s="225"/>
      <c r="G62" s="225"/>
      <c r="H62" s="225"/>
      <c r="I62" s="225"/>
      <c r="J62" s="225"/>
      <c r="K62" s="225"/>
      <c r="L62" s="225"/>
      <c r="M62" s="225"/>
      <c r="N62" s="225"/>
      <c r="O62" s="225"/>
      <c r="P62" s="225"/>
      <c r="Q62" s="225"/>
      <c r="R62" s="225"/>
      <c r="S62" s="27"/>
      <c r="T62" s="194"/>
      <c r="U62" s="194"/>
      <c r="V62" s="194"/>
      <c r="W62" s="194"/>
      <c r="X62" s="194"/>
      <c r="Y62" s="194"/>
      <c r="Z62" s="194"/>
      <c r="AA62" s="194"/>
    </row>
    <row r="63" spans="1:27">
      <c r="A63" s="26"/>
      <c r="B63" s="193"/>
      <c r="C63" s="203"/>
      <c r="D63" s="225"/>
      <c r="E63" s="225"/>
      <c r="F63" s="225"/>
      <c r="G63" s="225"/>
      <c r="H63" s="225"/>
      <c r="I63" s="225"/>
      <c r="J63" s="225"/>
      <c r="K63" s="225"/>
      <c r="L63" s="225"/>
      <c r="M63" s="225"/>
      <c r="N63" s="225"/>
      <c r="O63" s="225"/>
      <c r="P63" s="225"/>
      <c r="Q63" s="225"/>
      <c r="R63" s="225"/>
      <c r="S63" s="27"/>
      <c r="T63" s="194"/>
      <c r="U63" s="194"/>
      <c r="V63" s="194"/>
      <c r="W63" s="194"/>
      <c r="X63" s="194"/>
      <c r="Y63" s="194"/>
      <c r="Z63" s="194"/>
      <c r="AA63" s="194"/>
    </row>
    <row r="64" spans="1:27">
      <c r="A64" s="26"/>
      <c r="B64" s="193"/>
      <c r="C64" s="203"/>
      <c r="D64" s="225"/>
      <c r="E64" s="225"/>
      <c r="F64" s="225"/>
      <c r="G64" s="225"/>
      <c r="H64" s="225"/>
      <c r="I64" s="225"/>
      <c r="J64" s="225"/>
      <c r="K64" s="225"/>
      <c r="L64" s="225"/>
      <c r="M64" s="225"/>
      <c r="N64" s="225"/>
      <c r="O64" s="225"/>
      <c r="P64" s="225"/>
      <c r="Q64" s="225"/>
      <c r="R64" s="225"/>
      <c r="S64" s="27"/>
      <c r="T64" s="194"/>
      <c r="U64" s="194"/>
      <c r="V64" s="194"/>
      <c r="W64" s="194"/>
      <c r="X64" s="194"/>
      <c r="Y64" s="194"/>
      <c r="Z64" s="194"/>
      <c r="AA64" s="194"/>
    </row>
    <row r="65" spans="1:27">
      <c r="A65" s="26"/>
      <c r="B65" s="193"/>
      <c r="C65" s="203"/>
      <c r="D65" s="225"/>
      <c r="E65" s="225"/>
      <c r="F65" s="225"/>
      <c r="G65" s="225"/>
      <c r="H65" s="225"/>
      <c r="I65" s="225"/>
      <c r="J65" s="225"/>
      <c r="K65" s="225"/>
      <c r="L65" s="225"/>
      <c r="M65" s="225"/>
      <c r="N65" s="225"/>
      <c r="O65" s="225"/>
      <c r="P65" s="225"/>
      <c r="Q65" s="225"/>
      <c r="R65" s="225"/>
      <c r="S65" s="27"/>
      <c r="T65" s="194"/>
      <c r="U65" s="194"/>
      <c r="V65" s="194"/>
      <c r="W65" s="194"/>
      <c r="X65" s="194"/>
      <c r="Y65" s="194"/>
      <c r="Z65" s="194"/>
      <c r="AA65" s="194"/>
    </row>
    <row r="66" spans="1:27">
      <c r="A66" s="26"/>
      <c r="B66" s="193"/>
      <c r="C66" s="203"/>
      <c r="D66" s="225"/>
      <c r="E66" s="225"/>
      <c r="F66" s="225"/>
      <c r="G66" s="225"/>
      <c r="H66" s="225"/>
      <c r="I66" s="225"/>
      <c r="J66" s="225"/>
      <c r="K66" s="225"/>
      <c r="L66" s="225"/>
      <c r="M66" s="225"/>
      <c r="N66" s="225"/>
      <c r="O66" s="225"/>
      <c r="P66" s="225"/>
      <c r="Q66" s="225"/>
      <c r="R66" s="225"/>
      <c r="S66" s="27"/>
      <c r="T66" s="194"/>
      <c r="U66" s="194"/>
      <c r="V66" s="194"/>
      <c r="W66" s="194"/>
      <c r="X66" s="194"/>
      <c r="Y66" s="194"/>
      <c r="Z66" s="194"/>
      <c r="AA66" s="194"/>
    </row>
    <row r="67" spans="1:27">
      <c r="A67" s="26"/>
      <c r="B67" s="193"/>
      <c r="C67" s="203"/>
      <c r="D67" s="225"/>
      <c r="E67" s="225"/>
      <c r="F67" s="225"/>
      <c r="G67" s="225"/>
      <c r="H67" s="225"/>
      <c r="I67" s="225"/>
      <c r="J67" s="225"/>
      <c r="K67" s="225"/>
      <c r="L67" s="225"/>
      <c r="M67" s="225"/>
      <c r="N67" s="225"/>
      <c r="O67" s="225"/>
      <c r="P67" s="225"/>
      <c r="Q67" s="225"/>
      <c r="R67" s="225"/>
      <c r="S67" s="27"/>
      <c r="T67" s="194"/>
      <c r="U67" s="194"/>
      <c r="V67" s="194"/>
      <c r="W67" s="194"/>
      <c r="X67" s="194"/>
      <c r="Y67" s="194"/>
      <c r="Z67" s="194"/>
      <c r="AA67" s="194"/>
    </row>
    <row r="68" spans="1:27">
      <c r="A68" s="26"/>
      <c r="B68" s="193"/>
      <c r="C68" s="203"/>
      <c r="D68" s="225"/>
      <c r="E68" s="225"/>
      <c r="F68" s="225"/>
      <c r="G68" s="225"/>
      <c r="H68" s="225"/>
      <c r="I68" s="225"/>
      <c r="J68" s="225"/>
      <c r="K68" s="225"/>
      <c r="L68" s="225"/>
      <c r="M68" s="225"/>
      <c r="N68" s="225"/>
      <c r="O68" s="225"/>
      <c r="P68" s="225"/>
      <c r="Q68" s="225"/>
      <c r="R68" s="225"/>
      <c r="S68" s="27"/>
      <c r="T68" s="194"/>
      <c r="U68" s="194"/>
      <c r="V68" s="194"/>
      <c r="W68" s="194"/>
      <c r="X68" s="194"/>
      <c r="Y68" s="194"/>
      <c r="Z68" s="194"/>
      <c r="AA68" s="194"/>
    </row>
    <row r="69" spans="1:27">
      <c r="A69" s="26"/>
      <c r="B69" s="193"/>
      <c r="C69" s="203"/>
      <c r="D69" s="225"/>
      <c r="E69" s="225"/>
      <c r="F69" s="225"/>
      <c r="G69" s="225"/>
      <c r="H69" s="225"/>
      <c r="I69" s="225"/>
      <c r="J69" s="225"/>
      <c r="K69" s="225"/>
      <c r="L69" s="225"/>
      <c r="M69" s="225"/>
      <c r="N69" s="225"/>
      <c r="O69" s="225"/>
      <c r="P69" s="225"/>
      <c r="Q69" s="225"/>
      <c r="R69" s="225"/>
      <c r="S69" s="27"/>
      <c r="T69" s="194"/>
      <c r="U69" s="194"/>
      <c r="V69" s="194"/>
      <c r="W69" s="194"/>
      <c r="X69" s="194"/>
      <c r="Y69" s="194"/>
      <c r="Z69" s="194"/>
      <c r="AA69" s="194"/>
    </row>
    <row r="70" spans="1:27">
      <c r="A70" s="26"/>
      <c r="B70" s="193"/>
      <c r="C70" s="203"/>
      <c r="D70" s="225"/>
      <c r="E70" s="225"/>
      <c r="F70" s="225"/>
      <c r="G70" s="225"/>
      <c r="H70" s="225"/>
      <c r="I70" s="225"/>
      <c r="J70" s="225"/>
      <c r="K70" s="225"/>
      <c r="L70" s="225"/>
      <c r="M70" s="225"/>
      <c r="N70" s="225"/>
      <c r="O70" s="225"/>
      <c r="P70" s="225"/>
      <c r="Q70" s="225"/>
      <c r="R70" s="225"/>
      <c r="S70" s="27"/>
      <c r="T70" s="194"/>
      <c r="U70" s="194"/>
      <c r="V70" s="194"/>
      <c r="W70" s="194"/>
      <c r="X70" s="194"/>
      <c r="Y70" s="194"/>
      <c r="Z70" s="194"/>
      <c r="AA70" s="194"/>
    </row>
    <row r="71" spans="1:27">
      <c r="A71" s="26"/>
      <c r="B71" s="193"/>
      <c r="C71" s="203"/>
      <c r="D71" s="225"/>
      <c r="E71" s="225"/>
      <c r="F71" s="225"/>
      <c r="G71" s="225"/>
      <c r="H71" s="225"/>
      <c r="I71" s="225"/>
      <c r="J71" s="225"/>
      <c r="K71" s="225"/>
      <c r="L71" s="225"/>
      <c r="M71" s="225"/>
      <c r="N71" s="225"/>
      <c r="O71" s="225"/>
      <c r="P71" s="225"/>
      <c r="Q71" s="225"/>
      <c r="R71" s="225"/>
      <c r="S71" s="27"/>
      <c r="T71" s="194"/>
      <c r="U71" s="194"/>
      <c r="V71" s="194"/>
      <c r="W71" s="194"/>
      <c r="X71" s="194"/>
      <c r="Y71" s="194"/>
      <c r="Z71" s="194"/>
      <c r="AA71" s="194"/>
    </row>
  </sheetData>
  <mergeCells count="4">
    <mergeCell ref="A7:AA7"/>
    <mergeCell ref="D8:AA8"/>
    <mergeCell ref="D10:X10"/>
    <mergeCell ref="Y10:Z10"/>
  </mergeCells>
  <dataValidations count="1">
    <dataValidation type="list" allowBlank="1" showInputMessage="1" showErrorMessage="1" promptTitle="Permanent, Contract, Probation" sqref="C12:C71" xr:uid="{00000000-0002-0000-0400-000000000000}">
      <formula1>"Yes, No"</formula1>
    </dataValidation>
  </dataValidations>
  <pageMargins left="1.1023622047244095" right="0.19685039370078741" top="0.35433070866141736" bottom="0.94488188976377963" header="0.31496062992125984" footer="0.31496062992125984"/>
  <pageSetup paperSize="9"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8"/>
  <sheetViews>
    <sheetView tabSelected="1" workbookViewId="0">
      <selection activeCell="I10" sqref="I10"/>
    </sheetView>
  </sheetViews>
  <sheetFormatPr defaultColWidth="8.85546875" defaultRowHeight="15.75"/>
  <cols>
    <col min="1" max="2" width="17.140625" style="162" customWidth="1"/>
    <col min="3" max="3" width="17.7109375" style="162" customWidth="1"/>
    <col min="4" max="4" width="24.42578125" style="162" bestFit="1" customWidth="1"/>
    <col min="5" max="5" width="16.85546875" style="202" customWidth="1"/>
    <col min="6" max="6" width="19.7109375" style="202" customWidth="1"/>
    <col min="7" max="7" width="11.140625" style="162" bestFit="1" customWidth="1"/>
    <col min="8" max="16384" width="8.85546875" style="162"/>
  </cols>
  <sheetData>
    <row r="1" spans="1:8" s="229" customFormat="1" ht="14.45" customHeight="1">
      <c r="A1" s="232" t="s">
        <v>506</v>
      </c>
      <c r="E1" s="233"/>
      <c r="F1" s="153"/>
    </row>
    <row r="2" spans="1:8" s="229" customFormat="1" ht="14.45" customHeight="1">
      <c r="A2" s="234" t="s">
        <v>360</v>
      </c>
      <c r="B2" s="235" t="str">
        <f>'Flexi Form Guidelines'!B2</f>
        <v>BUT. American Bureau Shipping</v>
      </c>
      <c r="C2" s="153"/>
      <c r="D2" s="153"/>
      <c r="E2" s="153"/>
      <c r="F2" s="153"/>
    </row>
    <row r="3" spans="1:8" s="229" customFormat="1">
      <c r="A3" s="234" t="s">
        <v>43</v>
      </c>
      <c r="B3" s="172">
        <f>'1. New Employee Data'!D3</f>
        <v>43831</v>
      </c>
      <c r="C3" s="465"/>
      <c r="D3" s="465"/>
      <c r="E3" s="465"/>
      <c r="F3" s="153"/>
    </row>
    <row r="4" spans="1:8" s="201" customFormat="1" ht="14.25" customHeight="1">
      <c r="A4" s="234" t="s">
        <v>366</v>
      </c>
      <c r="B4" s="174" t="s">
        <v>367</v>
      </c>
      <c r="C4" s="175"/>
      <c r="D4" s="175"/>
      <c r="E4" s="211"/>
      <c r="F4" s="236"/>
      <c r="G4" s="208"/>
    </row>
    <row r="5" spans="1:8" s="229" customFormat="1" ht="14.45" customHeight="1">
      <c r="A5" s="234"/>
      <c r="B5" s="235"/>
      <c r="E5" s="233"/>
      <c r="F5" s="233"/>
    </row>
    <row r="6" spans="1:8" s="229" customFormat="1">
      <c r="A6" s="464" t="s">
        <v>368</v>
      </c>
      <c r="B6" s="464"/>
      <c r="C6" s="464"/>
      <c r="D6" s="464"/>
      <c r="E6" s="464"/>
      <c r="F6" s="464"/>
      <c r="G6" s="464"/>
    </row>
    <row r="7" spans="1:8" s="229" customFormat="1" ht="14.45" customHeight="1">
      <c r="E7" s="233"/>
      <c r="F7" s="233"/>
    </row>
    <row r="8" spans="1:8" s="229" customFormat="1" ht="62.45" customHeight="1">
      <c r="A8" s="230" t="s">
        <v>35</v>
      </c>
      <c r="B8" s="217" t="s">
        <v>507</v>
      </c>
      <c r="C8" s="231" t="s">
        <v>166</v>
      </c>
      <c r="D8" s="180" t="s">
        <v>508</v>
      </c>
      <c r="E8" s="183" t="s">
        <v>509</v>
      </c>
      <c r="F8" s="183" t="s">
        <v>510</v>
      </c>
      <c r="H8" s="229" t="s">
        <v>626</v>
      </c>
    </row>
    <row r="9" spans="1:8" s="242" customFormat="1" ht="14.45" customHeight="1">
      <c r="A9" s="237">
        <v>1</v>
      </c>
      <c r="B9" s="184" t="s">
        <v>504</v>
      </c>
      <c r="C9" s="66" t="s">
        <v>511</v>
      </c>
      <c r="D9" s="238">
        <v>400000</v>
      </c>
      <c r="E9" s="65">
        <f t="shared" ref="E9:E38" si="0">D9/5%*4%</f>
        <v>320000</v>
      </c>
      <c r="F9" s="65">
        <f t="shared" ref="F9:F38" si="1">D9/5%*1%</f>
        <v>80000</v>
      </c>
      <c r="G9" s="239"/>
      <c r="H9" s="510" t="s">
        <v>627</v>
      </c>
    </row>
    <row r="10" spans="1:8" s="242" customFormat="1" ht="14.45" customHeight="1">
      <c r="A10" s="237">
        <f t="shared" ref="A10:A38" si="2">A9+1</f>
        <v>2</v>
      </c>
      <c r="B10" s="184" t="s">
        <v>512</v>
      </c>
      <c r="C10" s="66" t="s">
        <v>511</v>
      </c>
      <c r="D10" s="238">
        <v>700000</v>
      </c>
      <c r="E10" s="65">
        <f t="shared" si="0"/>
        <v>560000</v>
      </c>
      <c r="F10" s="65">
        <f t="shared" si="1"/>
        <v>140000</v>
      </c>
      <c r="H10" s="510" t="s">
        <v>627</v>
      </c>
    </row>
    <row r="11" spans="1:8" s="242" customFormat="1" ht="14.45" customHeight="1">
      <c r="A11" s="237">
        <f t="shared" si="2"/>
        <v>3</v>
      </c>
      <c r="B11" s="67"/>
      <c r="C11" s="68"/>
      <c r="D11" s="238"/>
      <c r="E11" s="65">
        <f t="shared" si="0"/>
        <v>0</v>
      </c>
      <c r="F11" s="65">
        <f t="shared" si="1"/>
        <v>0</v>
      </c>
    </row>
    <row r="12" spans="1:8" s="242" customFormat="1" ht="14.45" customHeight="1">
      <c r="A12" s="237">
        <f t="shared" si="2"/>
        <v>4</v>
      </c>
      <c r="B12" s="67"/>
      <c r="C12" s="68"/>
      <c r="D12" s="238"/>
      <c r="E12" s="65">
        <f t="shared" si="0"/>
        <v>0</v>
      </c>
      <c r="F12" s="65">
        <f t="shared" si="1"/>
        <v>0</v>
      </c>
    </row>
    <row r="13" spans="1:8" s="242" customFormat="1" ht="14.45" customHeight="1">
      <c r="A13" s="237">
        <f t="shared" si="2"/>
        <v>5</v>
      </c>
      <c r="B13" s="67"/>
      <c r="C13" s="68"/>
      <c r="D13" s="238"/>
      <c r="E13" s="65">
        <f t="shared" si="0"/>
        <v>0</v>
      </c>
      <c r="F13" s="65">
        <f t="shared" si="1"/>
        <v>0</v>
      </c>
    </row>
    <row r="14" spans="1:8" s="242" customFormat="1" ht="14.45" customHeight="1">
      <c r="A14" s="237">
        <f t="shared" si="2"/>
        <v>6</v>
      </c>
      <c r="B14" s="67"/>
      <c r="C14" s="68"/>
      <c r="D14" s="238"/>
      <c r="E14" s="65">
        <f t="shared" si="0"/>
        <v>0</v>
      </c>
      <c r="F14" s="65">
        <f t="shared" si="1"/>
        <v>0</v>
      </c>
    </row>
    <row r="15" spans="1:8" s="242" customFormat="1" ht="14.45" customHeight="1">
      <c r="A15" s="237">
        <f t="shared" si="2"/>
        <v>7</v>
      </c>
      <c r="B15" s="67"/>
      <c r="C15" s="68"/>
      <c r="D15" s="238"/>
      <c r="E15" s="65">
        <f t="shared" si="0"/>
        <v>0</v>
      </c>
      <c r="F15" s="65">
        <f t="shared" si="1"/>
        <v>0</v>
      </c>
    </row>
    <row r="16" spans="1:8" s="242" customFormat="1" ht="14.45" customHeight="1">
      <c r="A16" s="237">
        <f t="shared" si="2"/>
        <v>8</v>
      </c>
      <c r="B16" s="67"/>
      <c r="C16" s="68"/>
      <c r="D16" s="238"/>
      <c r="E16" s="65">
        <f t="shared" si="0"/>
        <v>0</v>
      </c>
      <c r="F16" s="65">
        <f t="shared" si="1"/>
        <v>0</v>
      </c>
    </row>
    <row r="17" spans="1:6" s="242" customFormat="1" ht="14.45" customHeight="1">
      <c r="A17" s="237">
        <f t="shared" si="2"/>
        <v>9</v>
      </c>
      <c r="B17" s="240"/>
      <c r="C17" s="241"/>
      <c r="D17" s="238"/>
      <c r="E17" s="65">
        <f t="shared" si="0"/>
        <v>0</v>
      </c>
      <c r="F17" s="65">
        <f t="shared" si="1"/>
        <v>0</v>
      </c>
    </row>
    <row r="18" spans="1:6" s="242" customFormat="1" ht="14.45" customHeight="1">
      <c r="A18" s="237">
        <f t="shared" si="2"/>
        <v>10</v>
      </c>
      <c r="B18" s="240"/>
      <c r="C18" s="241"/>
      <c r="D18" s="238"/>
      <c r="E18" s="65">
        <f t="shared" si="0"/>
        <v>0</v>
      </c>
      <c r="F18" s="65">
        <f t="shared" si="1"/>
        <v>0</v>
      </c>
    </row>
    <row r="19" spans="1:6" s="242" customFormat="1" ht="14.45" customHeight="1">
      <c r="A19" s="237">
        <f t="shared" si="2"/>
        <v>11</v>
      </c>
      <c r="B19" s="240"/>
      <c r="C19" s="241"/>
      <c r="D19" s="238"/>
      <c r="E19" s="65">
        <f t="shared" si="0"/>
        <v>0</v>
      </c>
      <c r="F19" s="65">
        <f t="shared" si="1"/>
        <v>0</v>
      </c>
    </row>
    <row r="20" spans="1:6" s="242" customFormat="1" ht="14.45" customHeight="1">
      <c r="A20" s="237">
        <f t="shared" si="2"/>
        <v>12</v>
      </c>
      <c r="B20" s="240"/>
      <c r="C20" s="241"/>
      <c r="D20" s="238"/>
      <c r="E20" s="65">
        <f t="shared" si="0"/>
        <v>0</v>
      </c>
      <c r="F20" s="65">
        <f t="shared" si="1"/>
        <v>0</v>
      </c>
    </row>
    <row r="21" spans="1:6" s="242" customFormat="1" ht="14.45" customHeight="1">
      <c r="A21" s="237">
        <f t="shared" si="2"/>
        <v>13</v>
      </c>
      <c r="B21" s="240"/>
      <c r="C21" s="241"/>
      <c r="D21" s="238"/>
      <c r="E21" s="65">
        <f t="shared" si="0"/>
        <v>0</v>
      </c>
      <c r="F21" s="65">
        <f t="shared" si="1"/>
        <v>0</v>
      </c>
    </row>
    <row r="22" spans="1:6" s="242" customFormat="1" ht="14.45" customHeight="1">
      <c r="A22" s="237">
        <f t="shared" si="2"/>
        <v>14</v>
      </c>
      <c r="B22" s="240"/>
      <c r="C22" s="241"/>
      <c r="D22" s="238"/>
      <c r="E22" s="65">
        <f t="shared" si="0"/>
        <v>0</v>
      </c>
      <c r="F22" s="65">
        <f t="shared" si="1"/>
        <v>0</v>
      </c>
    </row>
    <row r="23" spans="1:6" s="242" customFormat="1" ht="14.45" customHeight="1">
      <c r="A23" s="237">
        <f t="shared" si="2"/>
        <v>15</v>
      </c>
      <c r="B23" s="240"/>
      <c r="C23" s="241"/>
      <c r="D23" s="238"/>
      <c r="E23" s="65">
        <f t="shared" si="0"/>
        <v>0</v>
      </c>
      <c r="F23" s="65">
        <f t="shared" si="1"/>
        <v>0</v>
      </c>
    </row>
    <row r="24" spans="1:6" s="242" customFormat="1" ht="14.45" customHeight="1">
      <c r="A24" s="237">
        <f t="shared" si="2"/>
        <v>16</v>
      </c>
      <c r="B24" s="240"/>
      <c r="C24" s="241"/>
      <c r="D24" s="238"/>
      <c r="E24" s="65">
        <f t="shared" si="0"/>
        <v>0</v>
      </c>
      <c r="F24" s="65">
        <f t="shared" si="1"/>
        <v>0</v>
      </c>
    </row>
    <row r="25" spans="1:6" s="242" customFormat="1" ht="14.45" customHeight="1">
      <c r="A25" s="237">
        <f t="shared" si="2"/>
        <v>17</v>
      </c>
      <c r="B25" s="240"/>
      <c r="C25" s="241"/>
      <c r="D25" s="238"/>
      <c r="E25" s="65">
        <f t="shared" si="0"/>
        <v>0</v>
      </c>
      <c r="F25" s="65">
        <f t="shared" si="1"/>
        <v>0</v>
      </c>
    </row>
    <row r="26" spans="1:6" s="242" customFormat="1" ht="14.45" customHeight="1">
      <c r="A26" s="237">
        <f t="shared" si="2"/>
        <v>18</v>
      </c>
      <c r="B26" s="240"/>
      <c r="C26" s="241"/>
      <c r="D26" s="238"/>
      <c r="E26" s="65">
        <f t="shared" si="0"/>
        <v>0</v>
      </c>
      <c r="F26" s="65">
        <f t="shared" si="1"/>
        <v>0</v>
      </c>
    </row>
    <row r="27" spans="1:6" s="242" customFormat="1" ht="14.45" customHeight="1">
      <c r="A27" s="237">
        <f t="shared" si="2"/>
        <v>19</v>
      </c>
      <c r="B27" s="240"/>
      <c r="C27" s="241"/>
      <c r="D27" s="238"/>
      <c r="E27" s="65">
        <f t="shared" si="0"/>
        <v>0</v>
      </c>
      <c r="F27" s="65">
        <f t="shared" si="1"/>
        <v>0</v>
      </c>
    </row>
    <row r="28" spans="1:6" s="242" customFormat="1" ht="14.45" customHeight="1">
      <c r="A28" s="237">
        <f t="shared" si="2"/>
        <v>20</v>
      </c>
      <c r="B28" s="240"/>
      <c r="C28" s="241"/>
      <c r="D28" s="238"/>
      <c r="E28" s="65">
        <f t="shared" si="0"/>
        <v>0</v>
      </c>
      <c r="F28" s="65">
        <f t="shared" si="1"/>
        <v>0</v>
      </c>
    </row>
    <row r="29" spans="1:6" s="242" customFormat="1" ht="14.45" customHeight="1">
      <c r="A29" s="237">
        <f t="shared" si="2"/>
        <v>21</v>
      </c>
      <c r="B29" s="240"/>
      <c r="C29" s="241"/>
      <c r="D29" s="238"/>
      <c r="E29" s="65">
        <f t="shared" si="0"/>
        <v>0</v>
      </c>
      <c r="F29" s="65">
        <f t="shared" si="1"/>
        <v>0</v>
      </c>
    </row>
    <row r="30" spans="1:6" s="242" customFormat="1" ht="14.45" customHeight="1">
      <c r="A30" s="237">
        <f t="shared" si="2"/>
        <v>22</v>
      </c>
      <c r="B30" s="240"/>
      <c r="C30" s="241"/>
      <c r="D30" s="238"/>
      <c r="E30" s="65">
        <f t="shared" si="0"/>
        <v>0</v>
      </c>
      <c r="F30" s="65">
        <f t="shared" si="1"/>
        <v>0</v>
      </c>
    </row>
    <row r="31" spans="1:6" s="242" customFormat="1" ht="14.45" customHeight="1">
      <c r="A31" s="237">
        <f t="shared" si="2"/>
        <v>23</v>
      </c>
      <c r="B31" s="240"/>
      <c r="C31" s="241"/>
      <c r="D31" s="238"/>
      <c r="E31" s="65">
        <f t="shared" si="0"/>
        <v>0</v>
      </c>
      <c r="F31" s="65">
        <f t="shared" si="1"/>
        <v>0</v>
      </c>
    </row>
    <row r="32" spans="1:6" s="242" customFormat="1" ht="14.45" customHeight="1">
      <c r="A32" s="237">
        <f t="shared" si="2"/>
        <v>24</v>
      </c>
      <c r="B32" s="240"/>
      <c r="C32" s="241"/>
      <c r="D32" s="238"/>
      <c r="E32" s="65">
        <f t="shared" si="0"/>
        <v>0</v>
      </c>
      <c r="F32" s="65">
        <f t="shared" si="1"/>
        <v>0</v>
      </c>
    </row>
    <row r="33" spans="1:6" s="242" customFormat="1" ht="14.45" customHeight="1">
      <c r="A33" s="237">
        <f t="shared" si="2"/>
        <v>25</v>
      </c>
      <c r="B33" s="240"/>
      <c r="C33" s="241"/>
      <c r="D33" s="238"/>
      <c r="E33" s="65">
        <f t="shared" si="0"/>
        <v>0</v>
      </c>
      <c r="F33" s="65">
        <f t="shared" si="1"/>
        <v>0</v>
      </c>
    </row>
    <row r="34" spans="1:6" s="242" customFormat="1" ht="14.45" customHeight="1">
      <c r="A34" s="237">
        <f t="shared" si="2"/>
        <v>26</v>
      </c>
      <c r="B34" s="240"/>
      <c r="C34" s="241"/>
      <c r="D34" s="238"/>
      <c r="E34" s="65">
        <f t="shared" si="0"/>
        <v>0</v>
      </c>
      <c r="F34" s="65">
        <f t="shared" si="1"/>
        <v>0</v>
      </c>
    </row>
    <row r="35" spans="1:6" s="242" customFormat="1" ht="14.45" customHeight="1">
      <c r="A35" s="237">
        <f t="shared" si="2"/>
        <v>27</v>
      </c>
      <c r="B35" s="240"/>
      <c r="C35" s="241"/>
      <c r="D35" s="238"/>
      <c r="E35" s="65">
        <f t="shared" si="0"/>
        <v>0</v>
      </c>
      <c r="F35" s="65">
        <f t="shared" si="1"/>
        <v>0</v>
      </c>
    </row>
    <row r="36" spans="1:6" s="242" customFormat="1" ht="14.45" customHeight="1">
      <c r="A36" s="237">
        <f t="shared" si="2"/>
        <v>28</v>
      </c>
      <c r="B36" s="240"/>
      <c r="C36" s="241"/>
      <c r="D36" s="238"/>
      <c r="E36" s="65">
        <f t="shared" si="0"/>
        <v>0</v>
      </c>
      <c r="F36" s="65">
        <f t="shared" si="1"/>
        <v>0</v>
      </c>
    </row>
    <row r="37" spans="1:6" s="242" customFormat="1" ht="14.45" customHeight="1">
      <c r="A37" s="237">
        <f t="shared" si="2"/>
        <v>29</v>
      </c>
      <c r="B37" s="240"/>
      <c r="C37" s="241"/>
      <c r="D37" s="238"/>
      <c r="E37" s="65">
        <f t="shared" si="0"/>
        <v>0</v>
      </c>
      <c r="F37" s="65">
        <f t="shared" si="1"/>
        <v>0</v>
      </c>
    </row>
    <row r="38" spans="1:6" s="242" customFormat="1" ht="14.45" customHeight="1">
      <c r="A38" s="237">
        <f t="shared" si="2"/>
        <v>30</v>
      </c>
      <c r="B38" s="240"/>
      <c r="C38" s="241"/>
      <c r="D38" s="238"/>
      <c r="E38" s="65">
        <f t="shared" si="0"/>
        <v>0</v>
      </c>
      <c r="F38" s="65">
        <f t="shared" si="1"/>
        <v>0</v>
      </c>
    </row>
  </sheetData>
  <mergeCells count="2">
    <mergeCell ref="A6:G6"/>
    <mergeCell ref="C3:E3"/>
  </mergeCells>
  <pageMargins left="0.75" right="0.75" top="1" bottom="1" header="0.5" footer="0.5"/>
  <extLst>
    <x:ext xmlns:x="http://schemas.openxmlformats.org/spreadsheetml/2006/main" xmlns:mx="http://schemas.microsoft.com/office/mac/excel/2008/main" uri="{64002731-A6B0-56B0-2670-7721B7C09600}">
      <mx:PLV Mode="0" OnePage="0" WScale="0"/>
    </x: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pageSetUpPr fitToPage="1"/>
  </sheetPr>
  <dimension ref="A1:S42"/>
  <sheetViews>
    <sheetView showGridLines="0" workbookViewId="0">
      <pane xSplit="4" ySplit="11" topLeftCell="E12" activePane="bottomRight" state="frozenSplit"/>
      <selection activeCell="E31" sqref="E31 E31"/>
      <selection pane="topRight"/>
      <selection pane="bottomLeft"/>
      <selection pane="bottomRight" activeCell="E12" sqref="E12"/>
    </sheetView>
  </sheetViews>
  <sheetFormatPr defaultColWidth="9.140625" defaultRowHeight="15"/>
  <cols>
    <col min="1" max="1" width="4.42578125" style="229" customWidth="1"/>
    <col min="2" max="2" width="16.7109375" style="233" customWidth="1"/>
    <col min="3" max="3" width="22.85546875" style="233" customWidth="1"/>
    <col min="4" max="4" width="35.28515625" style="233" customWidth="1"/>
    <col min="5" max="5" width="27.42578125" style="233" customWidth="1"/>
    <col min="6" max="6" width="13.28515625" style="233" customWidth="1"/>
    <col min="7" max="7" width="12.85546875" style="233" customWidth="1"/>
    <col min="8" max="8" width="17.28515625" style="233" customWidth="1"/>
    <col min="9" max="9" width="15.85546875" style="233" customWidth="1"/>
    <col min="10" max="10" width="16.42578125" style="233" bestFit="1" customWidth="1"/>
    <col min="11" max="11" width="18.85546875" style="233" customWidth="1"/>
    <col min="12" max="12" width="27.42578125" style="233" customWidth="1"/>
    <col min="13" max="13" width="10.7109375" style="233" customWidth="1"/>
    <col min="14" max="14" width="9.42578125" style="233" customWidth="1"/>
    <col min="15" max="15" width="14.42578125" style="254" customWidth="1"/>
    <col min="16" max="16" width="50.28515625" style="233" customWidth="1"/>
    <col min="17" max="19" width="27.42578125" style="233" customWidth="1"/>
    <col min="20" max="20" width="9.140625" style="229" customWidth="1"/>
    <col min="21" max="16384" width="9.140625" style="229"/>
  </cols>
  <sheetData>
    <row r="1" spans="1:19" s="162" customFormat="1" ht="12.75" customHeight="1">
      <c r="A1" s="168" t="s">
        <v>513</v>
      </c>
      <c r="D1" s="196"/>
      <c r="E1" s="196"/>
      <c r="F1" s="196"/>
      <c r="G1" s="196"/>
      <c r="H1" s="196"/>
      <c r="I1" s="201"/>
      <c r="J1" s="201"/>
      <c r="K1" s="196"/>
      <c r="L1" s="196"/>
      <c r="O1" s="245"/>
      <c r="P1" s="196"/>
      <c r="Q1" s="196"/>
      <c r="R1" s="196"/>
      <c r="S1" s="196"/>
    </row>
    <row r="2" spans="1:19" s="162" customFormat="1" ht="12.75" customHeight="1">
      <c r="A2" s="169" t="s">
        <v>360</v>
      </c>
      <c r="C2" s="162" t="s">
        <v>361</v>
      </c>
      <c r="D2" s="171" t="str">
        <f>'[1]Flexi Form Guidelines'!B2</f>
        <v>PT ABC</v>
      </c>
      <c r="E2" s="171"/>
      <c r="F2" s="171"/>
      <c r="G2" s="171"/>
      <c r="H2" s="171"/>
      <c r="I2" s="171"/>
      <c r="J2" s="171"/>
      <c r="K2" s="171"/>
      <c r="L2" s="171"/>
      <c r="O2" s="245"/>
      <c r="P2" s="171"/>
      <c r="Q2" s="171"/>
      <c r="R2" s="171"/>
      <c r="S2" s="171"/>
    </row>
    <row r="3" spans="1:19" s="162" customFormat="1" ht="15.6" customHeight="1">
      <c r="A3" s="169" t="s">
        <v>514</v>
      </c>
      <c r="C3" s="162" t="s">
        <v>361</v>
      </c>
      <c r="D3" s="174">
        <v>42552</v>
      </c>
      <c r="E3" s="171"/>
      <c r="F3" s="171"/>
      <c r="G3" s="171"/>
      <c r="H3" s="246"/>
      <c r="I3" s="246"/>
      <c r="J3" s="246"/>
      <c r="K3" s="246"/>
      <c r="L3" s="246"/>
      <c r="M3" s="202"/>
      <c r="N3" s="202"/>
      <c r="O3" s="247"/>
      <c r="P3" s="248"/>
      <c r="Q3" s="248"/>
      <c r="R3" s="248"/>
      <c r="S3" s="248"/>
    </row>
    <row r="4" spans="1:19" s="162" customFormat="1" ht="15.6" customHeight="1">
      <c r="A4" s="169" t="s">
        <v>515</v>
      </c>
      <c r="C4" s="162" t="s">
        <v>361</v>
      </c>
      <c r="D4" s="174">
        <v>42583</v>
      </c>
      <c r="E4" s="171"/>
      <c r="F4" s="171"/>
      <c r="G4" s="171"/>
      <c r="H4" s="246"/>
      <c r="I4" s="246"/>
      <c r="J4" s="246"/>
      <c r="K4" s="246"/>
      <c r="L4" s="246"/>
      <c r="M4" s="202"/>
      <c r="N4" s="202"/>
      <c r="O4" s="247"/>
      <c r="P4" s="248"/>
      <c r="Q4" s="248"/>
      <c r="R4" s="248"/>
      <c r="S4" s="248"/>
    </row>
    <row r="5" spans="1:19" s="162" customFormat="1" ht="15.6" customHeight="1">
      <c r="A5" s="169" t="s">
        <v>362</v>
      </c>
      <c r="C5" s="162" t="s">
        <v>361</v>
      </c>
      <c r="D5" s="171" t="s">
        <v>363</v>
      </c>
      <c r="E5" s="171"/>
      <c r="F5" s="171"/>
      <c r="G5" s="171"/>
      <c r="H5" s="171"/>
      <c r="I5" s="171"/>
      <c r="J5" s="171"/>
      <c r="K5" s="171"/>
      <c r="L5" s="171"/>
      <c r="O5" s="245"/>
      <c r="P5" s="171"/>
      <c r="Q5" s="171"/>
      <c r="R5" s="171"/>
      <c r="S5" s="171"/>
    </row>
    <row r="6" spans="1:19" s="201" customFormat="1" ht="14.25" customHeight="1">
      <c r="A6" s="169" t="s">
        <v>366</v>
      </c>
      <c r="C6" s="201" t="s">
        <v>361</v>
      </c>
      <c r="D6" s="174" t="s">
        <v>367</v>
      </c>
      <c r="E6" s="249"/>
      <c r="F6" s="249"/>
      <c r="G6" s="208"/>
      <c r="H6" s="171"/>
      <c r="I6" s="171"/>
      <c r="J6" s="171"/>
      <c r="K6" s="171"/>
      <c r="L6" s="208"/>
      <c r="M6" s="208"/>
      <c r="N6" s="208"/>
      <c r="O6" s="208"/>
      <c r="P6" s="208"/>
      <c r="Q6" s="208"/>
      <c r="R6" s="207"/>
    </row>
    <row r="7" spans="1:19" s="162" customFormat="1" ht="15.6" customHeight="1">
      <c r="A7" s="450" t="s">
        <v>368</v>
      </c>
      <c r="B7" s="450"/>
      <c r="C7" s="450"/>
      <c r="D7" s="450"/>
      <c r="E7" s="450"/>
      <c r="F7" s="450"/>
      <c r="G7" s="450"/>
      <c r="H7" s="450"/>
      <c r="I7" s="450"/>
      <c r="J7" s="171"/>
      <c r="K7" s="171"/>
      <c r="L7" s="171"/>
      <c r="M7" s="171"/>
      <c r="N7" s="171"/>
      <c r="O7" s="171"/>
      <c r="P7" s="171"/>
    </row>
    <row r="8" spans="1:19" s="201" customFormat="1" ht="30" customHeight="1">
      <c r="A8" s="250"/>
      <c r="B8" s="250"/>
      <c r="C8" s="250"/>
      <c r="D8" s="250"/>
      <c r="E8" s="250"/>
      <c r="F8" s="250"/>
      <c r="G8" s="250"/>
      <c r="H8" s="250"/>
      <c r="I8" s="162"/>
      <c r="J8" s="250"/>
      <c r="K8" s="250"/>
      <c r="L8" s="250"/>
    </row>
    <row r="9" spans="1:19" s="162" customFormat="1" ht="27" customHeight="1">
      <c r="A9" s="466" t="s">
        <v>35</v>
      </c>
      <c r="B9" s="435" t="s">
        <v>47</v>
      </c>
      <c r="C9" s="435" t="s">
        <v>516</v>
      </c>
      <c r="D9" s="466" t="s">
        <v>178</v>
      </c>
    </row>
    <row r="10" spans="1:19" s="162" customFormat="1" ht="29.25" customHeight="1">
      <c r="A10" s="466"/>
      <c r="B10" s="435"/>
      <c r="C10" s="435"/>
      <c r="D10" s="466"/>
    </row>
    <row r="11" spans="1:19" s="198" customFormat="1" ht="15.6" customHeight="1">
      <c r="A11" s="251">
        <v>1</v>
      </c>
      <c r="B11" s="184" t="s">
        <v>502</v>
      </c>
      <c r="C11" s="252"/>
      <c r="D11" s="253"/>
    </row>
    <row r="12" spans="1:19" s="198" customFormat="1" ht="15.6" customHeight="1">
      <c r="A12" s="240"/>
      <c r="B12" s="243"/>
      <c r="C12" s="244"/>
      <c r="D12" s="46"/>
    </row>
    <row r="13" spans="1:19" s="198" customFormat="1" ht="15.6" customHeight="1">
      <c r="A13" s="240"/>
      <c r="B13" s="243"/>
      <c r="C13" s="244"/>
      <c r="D13" s="46"/>
    </row>
    <row r="14" spans="1:19" s="198" customFormat="1" ht="15.6" customHeight="1">
      <c r="A14" s="240"/>
      <c r="B14" s="243"/>
      <c r="C14" s="244"/>
      <c r="D14" s="46"/>
    </row>
    <row r="15" spans="1:19" s="198" customFormat="1" ht="15.6" customHeight="1">
      <c r="A15" s="240"/>
      <c r="B15" s="243"/>
      <c r="C15" s="244"/>
      <c r="D15" s="46"/>
    </row>
    <row r="16" spans="1:19" s="198" customFormat="1" ht="15.6" customHeight="1">
      <c r="A16" s="240"/>
      <c r="B16" s="243"/>
      <c r="C16" s="244"/>
      <c r="D16" s="46"/>
    </row>
    <row r="17" spans="1:4" s="198" customFormat="1" ht="15.6" customHeight="1">
      <c r="A17" s="240"/>
      <c r="B17" s="243"/>
      <c r="C17" s="244"/>
      <c r="D17" s="46"/>
    </row>
    <row r="18" spans="1:4" s="198" customFormat="1" ht="15.6" customHeight="1">
      <c r="A18" s="240"/>
      <c r="B18" s="243"/>
      <c r="C18" s="244"/>
      <c r="D18" s="46"/>
    </row>
    <row r="19" spans="1:4" s="198" customFormat="1" ht="15.6" customHeight="1">
      <c r="A19" s="240"/>
      <c r="B19" s="243"/>
      <c r="C19" s="244"/>
      <c r="D19" s="46"/>
    </row>
    <row r="20" spans="1:4" s="198" customFormat="1" ht="15.6" customHeight="1">
      <c r="A20" s="240"/>
      <c r="B20" s="243"/>
      <c r="C20" s="244"/>
      <c r="D20" s="46"/>
    </row>
    <row r="21" spans="1:4" s="198" customFormat="1" ht="15.6" customHeight="1">
      <c r="A21" s="240"/>
      <c r="B21" s="243"/>
      <c r="C21" s="244"/>
      <c r="D21" s="46"/>
    </row>
    <row r="22" spans="1:4" s="198" customFormat="1" ht="15.6" customHeight="1">
      <c r="A22" s="240"/>
      <c r="B22" s="243"/>
      <c r="C22" s="244"/>
      <c r="D22" s="46"/>
    </row>
    <row r="23" spans="1:4" s="198" customFormat="1" ht="15.6" customHeight="1">
      <c r="A23" s="240"/>
      <c r="B23" s="243"/>
      <c r="C23" s="244"/>
      <c r="D23" s="46"/>
    </row>
    <row r="24" spans="1:4" s="198" customFormat="1" ht="15.6" customHeight="1">
      <c r="A24" s="240"/>
      <c r="B24" s="243"/>
      <c r="C24" s="244"/>
      <c r="D24" s="46"/>
    </row>
    <row r="25" spans="1:4" s="198" customFormat="1" ht="15.6" customHeight="1">
      <c r="A25" s="240"/>
      <c r="B25" s="243"/>
      <c r="C25" s="244"/>
      <c r="D25" s="46"/>
    </row>
    <row r="26" spans="1:4" s="198" customFormat="1" ht="15.6" customHeight="1">
      <c r="A26" s="240"/>
      <c r="B26" s="243"/>
      <c r="C26" s="244"/>
      <c r="D26" s="46"/>
    </row>
    <row r="27" spans="1:4" s="198" customFormat="1" ht="15.6" customHeight="1">
      <c r="A27" s="240"/>
      <c r="B27" s="243"/>
      <c r="C27" s="244"/>
      <c r="D27" s="46"/>
    </row>
    <row r="28" spans="1:4" s="198" customFormat="1" ht="15.6" customHeight="1">
      <c r="A28" s="240"/>
      <c r="B28" s="243"/>
      <c r="C28" s="244"/>
      <c r="D28" s="46"/>
    </row>
    <row r="29" spans="1:4" s="198" customFormat="1" ht="15.6" customHeight="1">
      <c r="A29" s="240"/>
      <c r="B29" s="243"/>
      <c r="C29" s="244"/>
      <c r="D29" s="46"/>
    </row>
    <row r="30" spans="1:4" s="198" customFormat="1" ht="15.6" customHeight="1">
      <c r="A30" s="240"/>
      <c r="B30" s="243"/>
      <c r="C30" s="244"/>
      <c r="D30" s="46"/>
    </row>
    <row r="31" spans="1:4" s="198" customFormat="1" ht="15.6" customHeight="1">
      <c r="A31" s="240"/>
      <c r="B31" s="243"/>
      <c r="C31" s="244"/>
      <c r="D31" s="46"/>
    </row>
    <row r="32" spans="1:4" s="198" customFormat="1" ht="15.6" customHeight="1">
      <c r="A32" s="240"/>
      <c r="B32" s="243"/>
      <c r="C32" s="244"/>
      <c r="D32" s="46"/>
    </row>
    <row r="33" spans="1:4" s="198" customFormat="1" ht="15.6" customHeight="1">
      <c r="A33" s="240"/>
      <c r="B33" s="243"/>
      <c r="C33" s="244"/>
      <c r="D33" s="46"/>
    </row>
    <row r="34" spans="1:4" s="198" customFormat="1" ht="15.6" customHeight="1">
      <c r="A34" s="240"/>
      <c r="B34" s="243"/>
      <c r="C34" s="244"/>
      <c r="D34" s="46"/>
    </row>
    <row r="35" spans="1:4" s="198" customFormat="1" ht="15.6" customHeight="1">
      <c r="A35" s="240"/>
      <c r="B35" s="243"/>
      <c r="C35" s="244"/>
      <c r="D35" s="46"/>
    </row>
    <row r="36" spans="1:4" s="198" customFormat="1" ht="15.6" customHeight="1">
      <c r="A36" s="240"/>
      <c r="B36" s="243"/>
      <c r="C36" s="244"/>
      <c r="D36" s="46"/>
    </row>
    <row r="37" spans="1:4" s="198" customFormat="1" ht="15.6" customHeight="1">
      <c r="A37" s="240"/>
      <c r="B37" s="243"/>
      <c r="C37" s="244"/>
      <c r="D37" s="46"/>
    </row>
    <row r="38" spans="1:4" s="198" customFormat="1" ht="15.6" customHeight="1">
      <c r="A38" s="240"/>
      <c r="B38" s="243"/>
      <c r="C38" s="244"/>
      <c r="D38" s="46"/>
    </row>
    <row r="39" spans="1:4" s="198" customFormat="1" ht="15.6" customHeight="1">
      <c r="A39" s="240"/>
      <c r="B39" s="243"/>
      <c r="C39" s="244"/>
      <c r="D39" s="46"/>
    </row>
    <row r="40" spans="1:4" s="198" customFormat="1" ht="15.6" customHeight="1">
      <c r="A40" s="240"/>
      <c r="B40" s="243"/>
      <c r="C40" s="244"/>
      <c r="D40" s="46"/>
    </row>
    <row r="41" spans="1:4" s="198" customFormat="1" ht="15.6" customHeight="1">
      <c r="A41" s="240"/>
      <c r="B41" s="243"/>
      <c r="C41" s="244"/>
      <c r="D41" s="46"/>
    </row>
    <row r="42" spans="1:4" s="198" customFormat="1" ht="15.6" customHeight="1">
      <c r="A42" s="240"/>
      <c r="B42" s="243"/>
      <c r="C42" s="244"/>
      <c r="D42" s="46"/>
    </row>
  </sheetData>
  <mergeCells count="5">
    <mergeCell ref="A7:I7"/>
    <mergeCell ref="A9:A10"/>
    <mergeCell ref="B9:B10"/>
    <mergeCell ref="D9:D10"/>
    <mergeCell ref="C9:C10"/>
  </mergeCells>
  <pageMargins left="0.70866141732283472" right="0.70866141732283472" top="0.59055118110236227" bottom="0.74803149606299213" header="0.31496062992125984" footer="0.31496062992125984"/>
  <pageSetup paperSize="9"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U22"/>
  <sheetViews>
    <sheetView topLeftCell="E1" workbookViewId="0">
      <selection activeCell="I13" sqref="I13"/>
    </sheetView>
  </sheetViews>
  <sheetFormatPr defaultColWidth="9.140625" defaultRowHeight="15.75"/>
  <cols>
    <col min="1" max="1" width="19.28515625" style="255" bestFit="1" customWidth="1"/>
    <col min="2" max="2" width="16.7109375" style="255" customWidth="1"/>
    <col min="3" max="4" width="24.7109375" style="255" customWidth="1"/>
    <col min="5" max="6" width="14.140625" style="263" customWidth="1"/>
    <col min="7" max="7" width="18.7109375" style="263" customWidth="1"/>
    <col min="8" max="8" width="17.42578125" style="255" customWidth="1"/>
    <col min="9" max="9" width="17.28515625" style="255" customWidth="1"/>
    <col min="10" max="10" width="9.140625" style="255" customWidth="1"/>
    <col min="11" max="16384" width="9.140625" style="255"/>
  </cols>
  <sheetData>
    <row r="1" spans="1:21">
      <c r="A1" s="261" t="s">
        <v>517</v>
      </c>
      <c r="B1" s="162"/>
    </row>
    <row r="2" spans="1:21">
      <c r="A2" s="169" t="s">
        <v>360</v>
      </c>
      <c r="B2" s="207" t="s">
        <v>518</v>
      </c>
      <c r="C2" s="210" t="str">
        <f>'1. New Employee Data'!D2</f>
        <v>BUT. American Bureau Shipping</v>
      </c>
      <c r="D2" s="210"/>
    </row>
    <row r="3" spans="1:21">
      <c r="A3" s="169" t="s">
        <v>43</v>
      </c>
      <c r="B3" s="207" t="s">
        <v>518</v>
      </c>
      <c r="C3" s="172">
        <f>'1. New Employee Data'!D3</f>
        <v>43831</v>
      </c>
      <c r="D3" s="172"/>
    </row>
    <row r="4" spans="1:21">
      <c r="A4" s="169" t="s">
        <v>362</v>
      </c>
      <c r="B4" s="207" t="s">
        <v>518</v>
      </c>
      <c r="C4" s="210" t="str">
        <f>'1. New Employee Data'!D4</f>
        <v>IDR</v>
      </c>
      <c r="D4" s="210"/>
    </row>
    <row r="5" spans="1:21" s="201" customFormat="1" ht="14.25" customHeight="1">
      <c r="A5" s="169" t="s">
        <v>366</v>
      </c>
      <c r="B5" s="207" t="s">
        <v>518</v>
      </c>
      <c r="C5" s="174" t="s">
        <v>367</v>
      </c>
      <c r="D5" s="174"/>
      <c r="E5" s="175"/>
      <c r="F5" s="211"/>
      <c r="G5" s="211"/>
      <c r="H5" s="208"/>
      <c r="I5" s="171"/>
      <c r="J5" s="171"/>
      <c r="K5" s="171"/>
      <c r="L5" s="208"/>
      <c r="M5" s="208"/>
      <c r="N5" s="208"/>
      <c r="O5" s="208"/>
      <c r="P5" s="208"/>
      <c r="Q5" s="208"/>
      <c r="R5" s="208"/>
      <c r="S5" s="208"/>
      <c r="T5" s="208"/>
      <c r="U5" s="207"/>
    </row>
    <row r="6" spans="1:21">
      <c r="A6" s="169"/>
      <c r="B6" s="162"/>
      <c r="C6" s="171"/>
      <c r="D6" s="171"/>
    </row>
    <row r="7" spans="1:21">
      <c r="A7" s="464" t="s">
        <v>368</v>
      </c>
      <c r="B7" s="464"/>
      <c r="C7" s="464"/>
      <c r="D7" s="464"/>
      <c r="E7" s="464"/>
      <c r="F7" s="464"/>
      <c r="G7" s="464"/>
      <c r="H7" s="464"/>
      <c r="I7" s="464"/>
    </row>
    <row r="8" spans="1:21">
      <c r="A8" s="262"/>
      <c r="B8" s="262"/>
    </row>
    <row r="9" spans="1:21" s="277" customFormat="1" ht="46.9" customHeight="1">
      <c r="A9" s="262"/>
      <c r="B9" s="262"/>
      <c r="E9" s="263"/>
      <c r="F9" s="264" t="s">
        <v>519</v>
      </c>
    </row>
    <row r="10" spans="1:21" s="278" customFormat="1" ht="46.5" customHeight="1">
      <c r="A10" s="183" t="s">
        <v>35</v>
      </c>
      <c r="B10" s="180" t="s">
        <v>47</v>
      </c>
      <c r="C10" s="265" t="s">
        <v>520</v>
      </c>
      <c r="D10" s="265" t="s">
        <v>521</v>
      </c>
      <c r="E10" s="265" t="s">
        <v>234</v>
      </c>
      <c r="F10" s="266" t="s">
        <v>237</v>
      </c>
      <c r="G10" s="180" t="s">
        <v>522</v>
      </c>
      <c r="H10" s="180" t="s">
        <v>523</v>
      </c>
      <c r="I10" s="183" t="s">
        <v>39</v>
      </c>
    </row>
    <row r="11" spans="1:21">
      <c r="A11" s="267">
        <v>1</v>
      </c>
      <c r="B11" s="267" t="s">
        <v>524</v>
      </c>
      <c r="C11" s="268" t="s">
        <v>525</v>
      </c>
      <c r="D11" s="268">
        <v>10000000</v>
      </c>
      <c r="E11" s="267">
        <v>12</v>
      </c>
      <c r="F11" s="269">
        <f>ROUND(D11/E11,0)</f>
        <v>833333</v>
      </c>
      <c r="G11" s="270">
        <v>42005</v>
      </c>
      <c r="H11" s="271">
        <v>42369</v>
      </c>
      <c r="I11" s="272" t="s">
        <v>526</v>
      </c>
    </row>
    <row r="12" spans="1:21">
      <c r="A12" s="256">
        <v>1</v>
      </c>
      <c r="B12" s="256">
        <v>71415</v>
      </c>
      <c r="C12" s="257" t="s">
        <v>525</v>
      </c>
      <c r="D12" s="258">
        <v>3619985</v>
      </c>
      <c r="E12" s="256">
        <v>5</v>
      </c>
      <c r="F12" s="258">
        <v>723997</v>
      </c>
      <c r="G12" s="259">
        <v>43831</v>
      </c>
      <c r="H12" s="259">
        <v>43982</v>
      </c>
      <c r="I12" s="260"/>
    </row>
    <row r="13" spans="1:21">
      <c r="A13" s="256">
        <v>2</v>
      </c>
      <c r="B13" s="256">
        <v>71427</v>
      </c>
      <c r="C13" s="257" t="s">
        <v>525</v>
      </c>
      <c r="D13" s="258">
        <v>3619985</v>
      </c>
      <c r="E13" s="256">
        <v>5</v>
      </c>
      <c r="F13" s="258">
        <v>723997</v>
      </c>
      <c r="G13" s="259">
        <v>43831</v>
      </c>
      <c r="H13" s="259">
        <v>43982</v>
      </c>
      <c r="I13" s="273"/>
    </row>
    <row r="15" spans="1:21">
      <c r="A15" s="260"/>
      <c r="B15" s="260"/>
      <c r="C15" s="274"/>
      <c r="D15" s="274"/>
      <c r="E15" s="260"/>
      <c r="F15" s="275"/>
      <c r="G15" s="276"/>
      <c r="H15" s="276"/>
      <c r="I15" s="273"/>
    </row>
    <row r="16" spans="1:21">
      <c r="A16" s="260"/>
      <c r="B16" s="260"/>
      <c r="C16" s="274"/>
      <c r="D16" s="274"/>
      <c r="E16" s="260"/>
      <c r="F16" s="275"/>
      <c r="G16" s="276"/>
      <c r="H16" s="276"/>
      <c r="I16" s="273"/>
    </row>
    <row r="17" spans="1:9">
      <c r="A17" s="260"/>
      <c r="B17" s="260"/>
      <c r="C17" s="274"/>
      <c r="D17" s="274"/>
      <c r="E17" s="260"/>
      <c r="F17" s="275"/>
      <c r="G17" s="276"/>
      <c r="H17" s="276"/>
      <c r="I17" s="273"/>
    </row>
    <row r="18" spans="1:9">
      <c r="A18" s="260"/>
      <c r="B18" s="260"/>
      <c r="C18" s="274"/>
      <c r="D18" s="274"/>
      <c r="E18" s="260"/>
      <c r="F18" s="275"/>
      <c r="G18" s="276"/>
      <c r="H18" s="276"/>
      <c r="I18" s="273"/>
    </row>
    <row r="19" spans="1:9">
      <c r="A19" s="260"/>
      <c r="B19" s="260"/>
      <c r="C19" s="274"/>
      <c r="D19" s="274"/>
      <c r="E19" s="260"/>
      <c r="F19" s="275"/>
      <c r="G19" s="276"/>
      <c r="H19" s="276"/>
      <c r="I19" s="260"/>
    </row>
    <row r="20" spans="1:9">
      <c r="A20" s="260"/>
      <c r="B20" s="260"/>
      <c r="C20" s="274"/>
      <c r="D20" s="274"/>
      <c r="E20" s="260"/>
      <c r="F20" s="275"/>
      <c r="G20" s="276"/>
      <c r="H20" s="276"/>
      <c r="I20" s="260"/>
    </row>
    <row r="21" spans="1:9">
      <c r="A21" s="260"/>
      <c r="B21" s="260"/>
      <c r="C21" s="274"/>
      <c r="D21" s="274"/>
      <c r="E21" s="260"/>
      <c r="F21" s="275"/>
      <c r="G21" s="276"/>
      <c r="H21" s="276"/>
      <c r="I21" s="260"/>
    </row>
    <row r="22" spans="1:9">
      <c r="A22" s="260"/>
      <c r="B22" s="260"/>
      <c r="C22" s="274"/>
      <c r="D22" s="274"/>
      <c r="E22" s="260"/>
      <c r="F22" s="275"/>
      <c r="G22" s="276"/>
      <c r="H22" s="276"/>
      <c r="I22" s="260"/>
    </row>
  </sheetData>
  <mergeCells count="1">
    <mergeCell ref="A7:I7"/>
  </mergeCells>
  <phoneticPr fontId="7" type="noConversion"/>
  <dataValidations count="1">
    <dataValidation type="list" allowBlank="1" showInputMessage="1" showErrorMessage="1" sqref="C12:C13" xr:uid="{00000000-0002-0000-0700-000000000000}">
      <formula1>"Medical Insurance, Others"</formula1>
    </dataValidation>
  </dataValidations>
  <pageMargins left="0.75" right="0.75" top="0.7" bottom="1" header="0.5" footer="0.5"/>
  <headerFooter alignWithMargins="0"/>
  <legacyDrawing r:id="rId1"/>
  <extLst>
    <x:ext xmlns:x="http://schemas.openxmlformats.org/spreadsheetml/2006/main" xmlns:mx="http://schemas.microsoft.com/office/mac/excel/2008/main" uri="{64002731-A6B0-56B0-2670-7721B7C09600}">
      <mx:PLV Mode="0" OnePage="0" WScale="0"/>
    </x: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U46"/>
  <sheetViews>
    <sheetView zoomScaleNormal="115" zoomScalePageLayoutView="115" workbookViewId="0">
      <pane xSplit="2" ySplit="9" topLeftCell="C10" activePane="bottomRight" state="frozenSplit"/>
      <selection activeCell="AX22" sqref="AX22 AX22"/>
      <selection pane="topRight"/>
      <selection pane="bottomLeft"/>
      <selection pane="bottomRight" activeCell="C10" sqref="C10"/>
    </sheetView>
  </sheetViews>
  <sheetFormatPr defaultColWidth="9.140625" defaultRowHeight="15.75"/>
  <cols>
    <col min="1" max="1" width="20.5703125" style="255" customWidth="1"/>
    <col min="2" max="2" width="16.42578125" style="255" bestFit="1" customWidth="1"/>
    <col min="3" max="3" width="33" style="263" customWidth="1"/>
    <col min="4" max="4" width="9.140625" style="255" customWidth="1"/>
    <col min="5" max="16384" width="9.140625" style="255"/>
  </cols>
  <sheetData>
    <row r="1" spans="1:21">
      <c r="A1" s="168" t="s">
        <v>527</v>
      </c>
      <c r="B1" s="162"/>
      <c r="D1" s="263"/>
    </row>
    <row r="2" spans="1:21">
      <c r="A2" s="169" t="s">
        <v>360</v>
      </c>
      <c r="B2" s="207" t="s">
        <v>518</v>
      </c>
      <c r="C2" s="210" t="str">
        <f>'1. New Employee Data'!D2</f>
        <v>BUT. American Bureau Shipping</v>
      </c>
      <c r="D2" s="263"/>
    </row>
    <row r="3" spans="1:21">
      <c r="A3" s="169" t="s">
        <v>43</v>
      </c>
      <c r="B3" s="207" t="s">
        <v>518</v>
      </c>
      <c r="C3" s="172">
        <f>'1. New Employee Data'!D3</f>
        <v>43831</v>
      </c>
      <c r="D3" s="450" t="s">
        <v>528</v>
      </c>
      <c r="E3" s="450"/>
      <c r="F3" s="450"/>
    </row>
    <row r="4" spans="1:21">
      <c r="A4" s="169" t="s">
        <v>362</v>
      </c>
      <c r="B4" s="207" t="s">
        <v>518</v>
      </c>
      <c r="C4" s="210" t="str">
        <f>'1. New Employee Data'!D4</f>
        <v>IDR</v>
      </c>
      <c r="D4" s="263"/>
    </row>
    <row r="5" spans="1:21" s="201" customFormat="1" ht="14.25" customHeight="1">
      <c r="A5" s="169" t="s">
        <v>366</v>
      </c>
      <c r="B5" s="207" t="s">
        <v>518</v>
      </c>
      <c r="C5" s="174" t="s">
        <v>367</v>
      </c>
      <c r="D5" s="174"/>
      <c r="E5" s="174"/>
      <c r="F5" s="174"/>
      <c r="G5" s="174"/>
      <c r="H5" s="171"/>
      <c r="I5" s="171"/>
      <c r="J5" s="171"/>
      <c r="K5" s="171"/>
      <c r="L5" s="208"/>
      <c r="M5" s="208"/>
      <c r="N5" s="208"/>
      <c r="O5" s="208"/>
      <c r="P5" s="208"/>
      <c r="Q5" s="208"/>
      <c r="R5" s="208"/>
      <c r="S5" s="208"/>
      <c r="T5" s="208"/>
      <c r="U5" s="207"/>
    </row>
    <row r="6" spans="1:21">
      <c r="A6" s="169"/>
      <c r="B6" s="162"/>
      <c r="C6" s="171"/>
      <c r="D6" s="263"/>
    </row>
    <row r="7" spans="1:21">
      <c r="A7" s="464" t="s">
        <v>368</v>
      </c>
      <c r="B7" s="464"/>
      <c r="C7" s="464"/>
      <c r="D7" s="464"/>
      <c r="E7" s="464"/>
      <c r="F7" s="464"/>
      <c r="G7" s="464"/>
      <c r="H7" s="464"/>
    </row>
    <row r="8" spans="1:21">
      <c r="A8" s="262"/>
      <c r="B8" s="262"/>
      <c r="D8" s="263"/>
    </row>
    <row r="9" spans="1:21" s="162" customFormat="1">
      <c r="A9" s="279" t="s">
        <v>35</v>
      </c>
      <c r="B9" s="217" t="s">
        <v>47</v>
      </c>
      <c r="C9" s="280" t="s">
        <v>249</v>
      </c>
    </row>
    <row r="10" spans="1:21">
      <c r="A10" s="267">
        <v>1</v>
      </c>
      <c r="B10" s="267" t="s">
        <v>529</v>
      </c>
      <c r="C10" s="281" t="s">
        <v>530</v>
      </c>
    </row>
    <row r="11" spans="1:21">
      <c r="A11" s="260"/>
      <c r="B11" s="260"/>
      <c r="C11" s="274"/>
    </row>
    <row r="12" spans="1:21">
      <c r="A12" s="260"/>
      <c r="B12" s="260"/>
      <c r="C12" s="274"/>
    </row>
    <row r="13" spans="1:21">
      <c r="A13" s="260"/>
      <c r="B13" s="260"/>
      <c r="C13" s="274"/>
    </row>
    <row r="14" spans="1:21">
      <c r="A14" s="260"/>
      <c r="B14" s="260"/>
      <c r="C14" s="274"/>
    </row>
    <row r="15" spans="1:21">
      <c r="A15" s="260"/>
      <c r="B15" s="260"/>
      <c r="C15" s="274"/>
    </row>
    <row r="16" spans="1:21">
      <c r="A16" s="260"/>
      <c r="B16" s="260"/>
      <c r="C16" s="274"/>
    </row>
    <row r="17" spans="1:3">
      <c r="A17" s="260"/>
      <c r="B17" s="260"/>
      <c r="C17" s="274"/>
    </row>
    <row r="18" spans="1:3">
      <c r="A18" s="260"/>
      <c r="B18" s="260"/>
      <c r="C18" s="274"/>
    </row>
    <row r="19" spans="1:3">
      <c r="A19" s="260"/>
      <c r="B19" s="260"/>
      <c r="C19" s="274"/>
    </row>
    <row r="20" spans="1:3">
      <c r="A20" s="260"/>
      <c r="B20" s="260"/>
      <c r="C20" s="274"/>
    </row>
    <row r="21" spans="1:3">
      <c r="A21" s="260"/>
      <c r="B21" s="260"/>
      <c r="C21" s="274"/>
    </row>
    <row r="22" spans="1:3">
      <c r="A22" s="260"/>
      <c r="B22" s="260"/>
      <c r="C22" s="274"/>
    </row>
    <row r="23" spans="1:3">
      <c r="A23" s="260"/>
      <c r="B23" s="260"/>
      <c r="C23" s="274"/>
    </row>
    <row r="24" spans="1:3">
      <c r="A24" s="260"/>
      <c r="B24" s="260"/>
      <c r="C24" s="274"/>
    </row>
    <row r="25" spans="1:3">
      <c r="A25" s="260"/>
      <c r="B25" s="260"/>
      <c r="C25" s="274"/>
    </row>
    <row r="26" spans="1:3">
      <c r="A26" s="260"/>
      <c r="B26" s="260"/>
      <c r="C26" s="274"/>
    </row>
    <row r="27" spans="1:3">
      <c r="A27" s="260"/>
      <c r="B27" s="260"/>
      <c r="C27" s="274"/>
    </row>
    <row r="28" spans="1:3">
      <c r="A28" s="260"/>
      <c r="B28" s="260"/>
      <c r="C28" s="274"/>
    </row>
    <row r="29" spans="1:3" s="288" customFormat="1">
      <c r="A29" s="282"/>
      <c r="B29" s="283"/>
      <c r="C29" s="283"/>
    </row>
    <row r="30" spans="1:3">
      <c r="A30" s="260"/>
      <c r="B30" s="284"/>
      <c r="C30" s="284"/>
    </row>
    <row r="31" spans="1:3">
      <c r="A31" s="260"/>
      <c r="B31" s="285"/>
      <c r="C31" s="285"/>
    </row>
    <row r="32" spans="1:3">
      <c r="A32" s="260"/>
      <c r="B32" s="285"/>
      <c r="C32" s="285"/>
    </row>
    <row r="33" spans="1:3" s="289" customFormat="1">
      <c r="A33" s="286"/>
      <c r="B33" s="287"/>
      <c r="C33" s="287"/>
    </row>
    <row r="34" spans="1:3" s="289" customFormat="1">
      <c r="A34" s="286"/>
      <c r="B34" s="287"/>
      <c r="C34" s="287"/>
    </row>
    <row r="35" spans="1:3" s="289" customFormat="1">
      <c r="A35" s="286"/>
      <c r="B35" s="287"/>
      <c r="C35" s="287"/>
    </row>
    <row r="36" spans="1:3" s="289" customFormat="1">
      <c r="A36" s="286"/>
      <c r="B36" s="287"/>
      <c r="C36" s="287"/>
    </row>
    <row r="37" spans="1:3">
      <c r="A37" s="260"/>
      <c r="B37" s="285"/>
      <c r="C37" s="285"/>
    </row>
    <row r="38" spans="1:3">
      <c r="A38" s="260"/>
      <c r="B38" s="285"/>
      <c r="C38" s="285"/>
    </row>
    <row r="39" spans="1:3">
      <c r="A39" s="260"/>
      <c r="B39" s="285"/>
      <c r="C39" s="285"/>
    </row>
    <row r="40" spans="1:3">
      <c r="A40" s="260"/>
      <c r="B40" s="285"/>
      <c r="C40" s="285"/>
    </row>
    <row r="41" spans="1:3" s="289" customFormat="1">
      <c r="A41" s="286"/>
      <c r="B41" s="287"/>
      <c r="C41" s="287"/>
    </row>
    <row r="42" spans="1:3" s="289" customFormat="1">
      <c r="A42" s="286"/>
      <c r="B42" s="287"/>
      <c r="C42" s="287"/>
    </row>
    <row r="43" spans="1:3" s="289" customFormat="1">
      <c r="A43" s="286"/>
      <c r="B43" s="287"/>
      <c r="C43" s="287"/>
    </row>
    <row r="44" spans="1:3">
      <c r="A44" s="260"/>
      <c r="B44" s="285"/>
      <c r="C44" s="285"/>
    </row>
    <row r="45" spans="1:3">
      <c r="A45" s="260"/>
      <c r="B45" s="285"/>
      <c r="C45" s="285"/>
    </row>
    <row r="46" spans="1:3">
      <c r="A46" s="260"/>
      <c r="B46" s="285"/>
      <c r="C46" s="285"/>
    </row>
  </sheetData>
  <mergeCells count="2">
    <mergeCell ref="A7:H7"/>
    <mergeCell ref="D3:F3"/>
  </mergeCells>
  <phoneticPr fontId="7" type="noConversion"/>
  <dataValidations count="1">
    <dataValidation type="list" allowBlank="1" showInputMessage="1" showErrorMessage="1" sqref="C10" xr:uid="{00000000-0002-0000-0800-000000000000}">
      <formula1>"Case, do not have bank account"</formula1>
    </dataValidation>
  </dataValidations>
  <pageMargins left="0.7" right="0.7" top="0.75" bottom="0.75" header="0.3" footer="0.3"/>
  <headerFooter alignWithMargins="0"/>
  <extLst>
    <x:ext xmlns:x="http://schemas.openxmlformats.org/spreadsheetml/2006/main" xmlns:mx="http://schemas.microsoft.com/office/mac/excel/2008/main" uri="{64002731-A6B0-56B0-2670-7721B7C09600}">
      <mx:PLV Mode="0" OnePage="0" WScale="0"/>
    </x: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Revision History</vt:lpstr>
      <vt:lpstr>Flexi Form Guidelines</vt:lpstr>
      <vt:lpstr>1. New Employee Data</vt:lpstr>
      <vt:lpstr>2. Variable Income&amp;Deductio LOC</vt:lpstr>
      <vt:lpstr>2. Variable Income&amp;Deductio EXP</vt:lpstr>
      <vt:lpstr>3. BPJS Healthcare</vt:lpstr>
      <vt:lpstr>4a. Overtime Summary (Opt 1)</vt:lpstr>
      <vt:lpstr>5. Fixed Deduction</vt:lpstr>
      <vt:lpstr>6. Hold Salary</vt:lpstr>
      <vt:lpstr>7. Salary Change</vt:lpstr>
      <vt:lpstr>8. Mutation</vt:lpstr>
      <vt:lpstr>9. Resign</vt:lpstr>
      <vt:lpstr>10. BankAccountChange</vt:lpstr>
      <vt:lpstr>11. Tax Status Change</vt:lpstr>
      <vt:lpstr>12. Other Personal Data Change</vt:lpstr>
      <vt:lpstr>13. Unpaid Leave</vt:lpstr>
      <vt:lpstr>14. SPT 1721 A1 Ex Company</vt:lpstr>
      <vt:lpstr>INTERN</vt:lpstr>
      <vt:lpstr>'10. BankAccountChange'!Print_Area</vt:lpstr>
      <vt:lpstr>'11. Tax Status Change'!Print_Area</vt:lpstr>
      <vt:lpstr>'13. Unpaid Leave'!Print_Area</vt:lpstr>
      <vt:lpstr>'4a. Overtime Summary (Opt 1)'!Print_Area</vt:lpstr>
      <vt:lpstr>'5. Fixed Deduction'!Print_Area</vt:lpstr>
      <vt:lpstr>'7. Salary Change'!Print_Area</vt:lpstr>
    </vt:vector>
  </TitlesOfParts>
  <Company>KPSG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albert.wijaya</dc:creator>
  <cp:lastModifiedBy>user</cp:lastModifiedBy>
  <cp:lastPrinted>2016-05-09T10:53:58Z</cp:lastPrinted>
  <dcterms:created xsi:type="dcterms:W3CDTF">2011-06-23T08:31:15Z</dcterms:created>
  <dcterms:modified xsi:type="dcterms:W3CDTF">2020-08-17T15:23:21Z</dcterms:modified>
</cp:coreProperties>
</file>